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080" yWindow="1260" windowWidth="19320" windowHeight="11445" activeTab="2"/>
  </bookViews>
  <sheets>
    <sheet name="mapping" sheetId="2" r:id="rId1"/>
    <sheet name="Data" sheetId="1" r:id="rId2"/>
    <sheet name="Core job" sheetId="4" r:id="rId3"/>
    <sheet name="raw" sheetId="5" r:id="rId4"/>
    <sheet name="raw of working H" sheetId="6" r:id="rId5"/>
  </sheets>
  <definedNames>
    <definedName name="_xlnm._FilterDatabase" localSheetId="2" hidden="1">'Core job'!$A$54:$K$161</definedName>
    <definedName name="_xlnm._FilterDatabase" localSheetId="4" hidden="1">'raw of working H'!$A$1:$G$1884</definedName>
  </definedNames>
  <calcPr calcId="125725" calcOnSave="0"/>
  <pivotCaches>
    <pivotCache cacheId="0" r:id="rId6"/>
  </pivotCaches>
</workbook>
</file>

<file path=xl/calcChain.xml><?xml version="1.0" encoding="utf-8"?>
<calcChain xmlns="http://schemas.openxmlformats.org/spreadsheetml/2006/main">
  <c r="B56" i="4"/>
  <c r="C56"/>
  <c r="D56"/>
  <c r="E56"/>
  <c r="F56"/>
  <c r="G56"/>
  <c r="H56"/>
  <c r="I56"/>
  <c r="J56"/>
  <c r="K56"/>
  <c r="B57"/>
  <c r="C57"/>
  <c r="D57"/>
  <c r="E57"/>
  <c r="F57"/>
  <c r="G57"/>
  <c r="H57"/>
  <c r="I57"/>
  <c r="J57"/>
  <c r="K57"/>
  <c r="B58"/>
  <c r="C58"/>
  <c r="D58"/>
  <c r="E58"/>
  <c r="F58"/>
  <c r="G58"/>
  <c r="H58"/>
  <c r="I58"/>
  <c r="J58"/>
  <c r="K58"/>
  <c r="B59"/>
  <c r="C59"/>
  <c r="D59"/>
  <c r="E59"/>
  <c r="F59"/>
  <c r="G59"/>
  <c r="H59"/>
  <c r="I59"/>
  <c r="J59"/>
  <c r="K59"/>
  <c r="B60"/>
  <c r="C60"/>
  <c r="D60"/>
  <c r="E60"/>
  <c r="F60"/>
  <c r="G60"/>
  <c r="H60"/>
  <c r="I60"/>
  <c r="J60"/>
  <c r="K60"/>
  <c r="B61"/>
  <c r="C61"/>
  <c r="D61"/>
  <c r="E61"/>
  <c r="F61"/>
  <c r="G61"/>
  <c r="H61"/>
  <c r="I61"/>
  <c r="J61"/>
  <c r="K61"/>
  <c r="B62"/>
  <c r="C62"/>
  <c r="D62"/>
  <c r="E62"/>
  <c r="F62"/>
  <c r="G62"/>
  <c r="H62"/>
  <c r="I62"/>
  <c r="J62"/>
  <c r="K62"/>
  <c r="B63"/>
  <c r="C63"/>
  <c r="D63"/>
  <c r="E63"/>
  <c r="F63"/>
  <c r="G63"/>
  <c r="H63"/>
  <c r="I63"/>
  <c r="J63"/>
  <c r="K63"/>
  <c r="B64"/>
  <c r="C64"/>
  <c r="D64"/>
  <c r="E64"/>
  <c r="F64"/>
  <c r="G64"/>
  <c r="H64"/>
  <c r="I64"/>
  <c r="J64"/>
  <c r="K64"/>
  <c r="B65"/>
  <c r="C65"/>
  <c r="D65"/>
  <c r="E65"/>
  <c r="F65"/>
  <c r="G65"/>
  <c r="H65"/>
  <c r="I65"/>
  <c r="J65"/>
  <c r="K65"/>
  <c r="B66"/>
  <c r="C66"/>
  <c r="D66"/>
  <c r="E66"/>
  <c r="F66"/>
  <c r="G66"/>
  <c r="H66"/>
  <c r="I66"/>
  <c r="J66"/>
  <c r="K66"/>
  <c r="B67"/>
  <c r="C67"/>
  <c r="D67"/>
  <c r="E67"/>
  <c r="F67"/>
  <c r="G67"/>
  <c r="H67"/>
  <c r="I67"/>
  <c r="J67"/>
  <c r="K67"/>
  <c r="B68"/>
  <c r="C68"/>
  <c r="D68"/>
  <c r="E68"/>
  <c r="F68"/>
  <c r="G68"/>
  <c r="H68"/>
  <c r="I68"/>
  <c r="J68"/>
  <c r="K68"/>
  <c r="B69"/>
  <c r="C69"/>
  <c r="D69"/>
  <c r="E69"/>
  <c r="F69"/>
  <c r="G69"/>
  <c r="H69"/>
  <c r="I69"/>
  <c r="J69"/>
  <c r="K69"/>
  <c r="B70"/>
  <c r="C70"/>
  <c r="D70"/>
  <c r="E70"/>
  <c r="F70"/>
  <c r="G70"/>
  <c r="H70"/>
  <c r="I70"/>
  <c r="J70"/>
  <c r="K70"/>
  <c r="B71"/>
  <c r="C71"/>
  <c r="D71"/>
  <c r="E71"/>
  <c r="F71"/>
  <c r="G71"/>
  <c r="H71"/>
  <c r="I71"/>
  <c r="J71"/>
  <c r="K71"/>
  <c r="B72"/>
  <c r="C72"/>
  <c r="D72"/>
  <c r="E72"/>
  <c r="F72"/>
  <c r="G72"/>
  <c r="H72"/>
  <c r="I72"/>
  <c r="J72"/>
  <c r="K72"/>
  <c r="B73"/>
  <c r="C73"/>
  <c r="D73"/>
  <c r="E73"/>
  <c r="F73"/>
  <c r="G73"/>
  <c r="H73"/>
  <c r="I73"/>
  <c r="J73"/>
  <c r="K73"/>
  <c r="B74"/>
  <c r="C74"/>
  <c r="D74"/>
  <c r="E74"/>
  <c r="F74"/>
  <c r="G74"/>
  <c r="H74"/>
  <c r="I74"/>
  <c r="J74"/>
  <c r="K74"/>
  <c r="B75"/>
  <c r="C75"/>
  <c r="D75"/>
  <c r="E75"/>
  <c r="F75"/>
  <c r="G75"/>
  <c r="H75"/>
  <c r="I75"/>
  <c r="J75"/>
  <c r="K75"/>
  <c r="B76"/>
  <c r="C76"/>
  <c r="D76"/>
  <c r="E76"/>
  <c r="F76"/>
  <c r="G76"/>
  <c r="H76"/>
  <c r="I76"/>
  <c r="J76"/>
  <c r="K76"/>
  <c r="B77"/>
  <c r="C77"/>
  <c r="D77"/>
  <c r="E77"/>
  <c r="F77"/>
  <c r="G77"/>
  <c r="H77"/>
  <c r="I77"/>
  <c r="J77"/>
  <c r="K77"/>
  <c r="B78"/>
  <c r="C78"/>
  <c r="D78"/>
  <c r="E78"/>
  <c r="F78"/>
  <c r="G78"/>
  <c r="H78"/>
  <c r="I78"/>
  <c r="J78"/>
  <c r="K78"/>
  <c r="B79"/>
  <c r="C79"/>
  <c r="D79"/>
  <c r="E79"/>
  <c r="F79"/>
  <c r="G79"/>
  <c r="H79"/>
  <c r="I79"/>
  <c r="J79"/>
  <c r="K79"/>
  <c r="B80"/>
  <c r="C80"/>
  <c r="D80"/>
  <c r="E80"/>
  <c r="F80"/>
  <c r="G80"/>
  <c r="H80"/>
  <c r="I80"/>
  <c r="J80"/>
  <c r="K80"/>
  <c r="B81"/>
  <c r="C81"/>
  <c r="D81"/>
  <c r="E81"/>
  <c r="F81"/>
  <c r="G81"/>
  <c r="H81"/>
  <c r="I81"/>
  <c r="J81"/>
  <c r="K81"/>
  <c r="B82"/>
  <c r="C82"/>
  <c r="D82"/>
  <c r="E82"/>
  <c r="F82"/>
  <c r="G82"/>
  <c r="H82"/>
  <c r="I82"/>
  <c r="J82"/>
  <c r="K82"/>
  <c r="B83"/>
  <c r="C83"/>
  <c r="D83"/>
  <c r="E83"/>
  <c r="F83"/>
  <c r="G83"/>
  <c r="H83"/>
  <c r="I83"/>
  <c r="J83"/>
  <c r="K83"/>
  <c r="B84"/>
  <c r="C84"/>
  <c r="D84"/>
  <c r="E84"/>
  <c r="F84"/>
  <c r="G84"/>
  <c r="H84"/>
  <c r="I84"/>
  <c r="J84"/>
  <c r="K84"/>
  <c r="B85"/>
  <c r="C85"/>
  <c r="D85"/>
  <c r="E85"/>
  <c r="F85"/>
  <c r="G85"/>
  <c r="H85"/>
  <c r="I85"/>
  <c r="J85"/>
  <c r="K85"/>
  <c r="B86"/>
  <c r="C86"/>
  <c r="D86"/>
  <c r="E86"/>
  <c r="F86"/>
  <c r="G86"/>
  <c r="H86"/>
  <c r="I86"/>
  <c r="J86"/>
  <c r="K86"/>
  <c r="B87"/>
  <c r="C87"/>
  <c r="D87"/>
  <c r="E87"/>
  <c r="F87"/>
  <c r="G87"/>
  <c r="H87"/>
  <c r="I87"/>
  <c r="J87"/>
  <c r="K87"/>
  <c r="B88"/>
  <c r="C88"/>
  <c r="D88"/>
  <c r="E88"/>
  <c r="F88"/>
  <c r="G88"/>
  <c r="H88"/>
  <c r="I88"/>
  <c r="J88"/>
  <c r="K88"/>
  <c r="B89"/>
  <c r="C89"/>
  <c r="D89"/>
  <c r="E89"/>
  <c r="F89"/>
  <c r="G89"/>
  <c r="H89"/>
  <c r="I89"/>
  <c r="J89"/>
  <c r="K89"/>
  <c r="B90"/>
  <c r="C90"/>
  <c r="D90"/>
  <c r="E90"/>
  <c r="F90"/>
  <c r="G90"/>
  <c r="H90"/>
  <c r="I90"/>
  <c r="J90"/>
  <c r="K90"/>
  <c r="B91"/>
  <c r="C91"/>
  <c r="D91"/>
  <c r="E91"/>
  <c r="F91"/>
  <c r="G91"/>
  <c r="H91"/>
  <c r="I91"/>
  <c r="J91"/>
  <c r="K91"/>
  <c r="B92"/>
  <c r="C92"/>
  <c r="D92"/>
  <c r="E92"/>
  <c r="F92"/>
  <c r="G92"/>
  <c r="H92"/>
  <c r="I92"/>
  <c r="J92"/>
  <c r="K92"/>
  <c r="B93"/>
  <c r="C93"/>
  <c r="D93"/>
  <c r="E93"/>
  <c r="F93"/>
  <c r="G93"/>
  <c r="H93"/>
  <c r="I93"/>
  <c r="J93"/>
  <c r="K93"/>
  <c r="B94"/>
  <c r="C94"/>
  <c r="D94"/>
  <c r="E94"/>
  <c r="F94"/>
  <c r="G94"/>
  <c r="H94"/>
  <c r="I94"/>
  <c r="J94"/>
  <c r="K94"/>
  <c r="B95"/>
  <c r="C95"/>
  <c r="D95"/>
  <c r="E95"/>
  <c r="F95"/>
  <c r="G95"/>
  <c r="H95"/>
  <c r="I95"/>
  <c r="J95"/>
  <c r="K95"/>
  <c r="B96"/>
  <c r="C96"/>
  <c r="D96"/>
  <c r="E96"/>
  <c r="F96"/>
  <c r="G96"/>
  <c r="H96"/>
  <c r="I96"/>
  <c r="J96"/>
  <c r="K96"/>
  <c r="B97"/>
  <c r="C97"/>
  <c r="D97"/>
  <c r="E97"/>
  <c r="F97"/>
  <c r="G97"/>
  <c r="H97"/>
  <c r="I97"/>
  <c r="J97"/>
  <c r="K97"/>
  <c r="B98"/>
  <c r="C98"/>
  <c r="D98"/>
  <c r="E98"/>
  <c r="F98"/>
  <c r="G98"/>
  <c r="H98"/>
  <c r="I98"/>
  <c r="J98"/>
  <c r="K98"/>
  <c r="B99"/>
  <c r="C99"/>
  <c r="D99"/>
  <c r="E99"/>
  <c r="F99"/>
  <c r="G99"/>
  <c r="H99"/>
  <c r="I99"/>
  <c r="J99"/>
  <c r="K99"/>
  <c r="B100"/>
  <c r="C100"/>
  <c r="D100"/>
  <c r="E100"/>
  <c r="F100"/>
  <c r="G100"/>
  <c r="H100"/>
  <c r="I100"/>
  <c r="J100"/>
  <c r="K100"/>
  <c r="B101"/>
  <c r="C101"/>
  <c r="D101"/>
  <c r="E101"/>
  <c r="F101"/>
  <c r="G101"/>
  <c r="H101"/>
  <c r="I101"/>
  <c r="J101"/>
  <c r="K101"/>
  <c r="B102"/>
  <c r="C102"/>
  <c r="D102"/>
  <c r="E102"/>
  <c r="F102"/>
  <c r="G102"/>
  <c r="H102"/>
  <c r="I102"/>
  <c r="J102"/>
  <c r="K102"/>
  <c r="B103"/>
  <c r="C103"/>
  <c r="D103"/>
  <c r="E103"/>
  <c r="F103"/>
  <c r="G103"/>
  <c r="H103"/>
  <c r="I103"/>
  <c r="J103"/>
  <c r="K103"/>
  <c r="B104"/>
  <c r="C104"/>
  <c r="D104"/>
  <c r="E104"/>
  <c r="F104"/>
  <c r="G104"/>
  <c r="H104"/>
  <c r="I104"/>
  <c r="J104"/>
  <c r="K104"/>
  <c r="B105"/>
  <c r="C105"/>
  <c r="D105"/>
  <c r="E105"/>
  <c r="F105"/>
  <c r="G105"/>
  <c r="H105"/>
  <c r="I105"/>
  <c r="J105"/>
  <c r="K105"/>
  <c r="B106"/>
  <c r="C106"/>
  <c r="D106"/>
  <c r="E106"/>
  <c r="F106"/>
  <c r="G106"/>
  <c r="H106"/>
  <c r="I106"/>
  <c r="J106"/>
  <c r="K106"/>
  <c r="B107"/>
  <c r="C107"/>
  <c r="D107"/>
  <c r="E107"/>
  <c r="F107"/>
  <c r="G107"/>
  <c r="H107"/>
  <c r="I107"/>
  <c r="J107"/>
  <c r="K107"/>
  <c r="B108"/>
  <c r="C108"/>
  <c r="D108"/>
  <c r="E108"/>
  <c r="F108"/>
  <c r="G108"/>
  <c r="H108"/>
  <c r="I108"/>
  <c r="J108"/>
  <c r="K108"/>
  <c r="B109"/>
  <c r="C109"/>
  <c r="D109"/>
  <c r="E109"/>
  <c r="F109"/>
  <c r="G109"/>
  <c r="H109"/>
  <c r="I109"/>
  <c r="J109"/>
  <c r="K109"/>
  <c r="B110"/>
  <c r="C110"/>
  <c r="D110"/>
  <c r="E110"/>
  <c r="F110"/>
  <c r="G110"/>
  <c r="H110"/>
  <c r="I110"/>
  <c r="J110"/>
  <c r="K110"/>
  <c r="B111"/>
  <c r="C111"/>
  <c r="D111"/>
  <c r="E111"/>
  <c r="F111"/>
  <c r="G111"/>
  <c r="H111"/>
  <c r="I111"/>
  <c r="J111"/>
  <c r="K111"/>
  <c r="B112"/>
  <c r="C112"/>
  <c r="D112"/>
  <c r="E112"/>
  <c r="F112"/>
  <c r="G112"/>
  <c r="H112"/>
  <c r="I112"/>
  <c r="J112"/>
  <c r="K112"/>
  <c r="B113"/>
  <c r="C113"/>
  <c r="D113"/>
  <c r="E113"/>
  <c r="F113"/>
  <c r="G113"/>
  <c r="H113"/>
  <c r="I113"/>
  <c r="J113"/>
  <c r="K113"/>
  <c r="B114"/>
  <c r="C114"/>
  <c r="D114"/>
  <c r="E114"/>
  <c r="F114"/>
  <c r="G114"/>
  <c r="H114"/>
  <c r="I114"/>
  <c r="J114"/>
  <c r="K114"/>
  <c r="B115"/>
  <c r="C115"/>
  <c r="D115"/>
  <c r="E115"/>
  <c r="F115"/>
  <c r="G115"/>
  <c r="H115"/>
  <c r="I115"/>
  <c r="J115"/>
  <c r="K115"/>
  <c r="B116"/>
  <c r="C116"/>
  <c r="D116"/>
  <c r="E116"/>
  <c r="F116"/>
  <c r="G116"/>
  <c r="H116"/>
  <c r="I116"/>
  <c r="J116"/>
  <c r="K116"/>
  <c r="B117"/>
  <c r="C117"/>
  <c r="D117"/>
  <c r="E117"/>
  <c r="F117"/>
  <c r="G117"/>
  <c r="H117"/>
  <c r="I117"/>
  <c r="J117"/>
  <c r="K117"/>
  <c r="B118"/>
  <c r="C118"/>
  <c r="D118"/>
  <c r="E118"/>
  <c r="F118"/>
  <c r="G118"/>
  <c r="H118"/>
  <c r="I118"/>
  <c r="J118"/>
  <c r="K118"/>
  <c r="B119"/>
  <c r="C119"/>
  <c r="D119"/>
  <c r="E119"/>
  <c r="F119"/>
  <c r="G119"/>
  <c r="H119"/>
  <c r="I119"/>
  <c r="J119"/>
  <c r="K119"/>
  <c r="B120"/>
  <c r="C120"/>
  <c r="D120"/>
  <c r="E120"/>
  <c r="F120"/>
  <c r="G120"/>
  <c r="H120"/>
  <c r="I120"/>
  <c r="J120"/>
  <c r="K120"/>
  <c r="B121"/>
  <c r="C121"/>
  <c r="D121"/>
  <c r="E121"/>
  <c r="F121"/>
  <c r="G121"/>
  <c r="H121"/>
  <c r="I121"/>
  <c r="J121"/>
  <c r="K121"/>
  <c r="B122"/>
  <c r="C122"/>
  <c r="D122"/>
  <c r="E122"/>
  <c r="F122"/>
  <c r="G122"/>
  <c r="H122"/>
  <c r="I122"/>
  <c r="J122"/>
  <c r="K122"/>
  <c r="B123"/>
  <c r="C123"/>
  <c r="D123"/>
  <c r="E123"/>
  <c r="F123"/>
  <c r="G123"/>
  <c r="H123"/>
  <c r="I123"/>
  <c r="J123"/>
  <c r="K123"/>
  <c r="B124"/>
  <c r="C124"/>
  <c r="D124"/>
  <c r="E124"/>
  <c r="F124"/>
  <c r="G124"/>
  <c r="H124"/>
  <c r="I124"/>
  <c r="J124"/>
  <c r="K124"/>
  <c r="B125"/>
  <c r="C125"/>
  <c r="D125"/>
  <c r="E125"/>
  <c r="F125"/>
  <c r="G125"/>
  <c r="H125"/>
  <c r="I125"/>
  <c r="J125"/>
  <c r="K125"/>
  <c r="B126"/>
  <c r="C126"/>
  <c r="D126"/>
  <c r="E126"/>
  <c r="F126"/>
  <c r="G126"/>
  <c r="H126"/>
  <c r="I126"/>
  <c r="J126"/>
  <c r="K126"/>
  <c r="B127"/>
  <c r="C127"/>
  <c r="D127"/>
  <c r="E127"/>
  <c r="F127"/>
  <c r="G127"/>
  <c r="H127"/>
  <c r="I127"/>
  <c r="J127"/>
  <c r="K127"/>
  <c r="B128"/>
  <c r="C128"/>
  <c r="D128"/>
  <c r="E128"/>
  <c r="F128"/>
  <c r="G128"/>
  <c r="H128"/>
  <c r="I128"/>
  <c r="J128"/>
  <c r="K128"/>
  <c r="B129"/>
  <c r="C129"/>
  <c r="D129"/>
  <c r="E129"/>
  <c r="F129"/>
  <c r="G129"/>
  <c r="H129"/>
  <c r="I129"/>
  <c r="J129"/>
  <c r="K129"/>
  <c r="B130"/>
  <c r="C130"/>
  <c r="D130"/>
  <c r="E130"/>
  <c r="F130"/>
  <c r="G130"/>
  <c r="H130"/>
  <c r="I130"/>
  <c r="J130"/>
  <c r="K130"/>
  <c r="B131"/>
  <c r="C131"/>
  <c r="D131"/>
  <c r="E131"/>
  <c r="F131"/>
  <c r="G131"/>
  <c r="H131"/>
  <c r="I131"/>
  <c r="J131"/>
  <c r="K131"/>
  <c r="B132"/>
  <c r="C132"/>
  <c r="D132"/>
  <c r="E132"/>
  <c r="F132"/>
  <c r="G132"/>
  <c r="H132"/>
  <c r="I132"/>
  <c r="J132"/>
  <c r="K132"/>
  <c r="B133"/>
  <c r="C133"/>
  <c r="D133"/>
  <c r="E133"/>
  <c r="F133"/>
  <c r="G133"/>
  <c r="H133"/>
  <c r="I133"/>
  <c r="J133"/>
  <c r="K133"/>
  <c r="B134"/>
  <c r="C134"/>
  <c r="D134"/>
  <c r="E134"/>
  <c r="F134"/>
  <c r="G134"/>
  <c r="H134"/>
  <c r="I134"/>
  <c r="J134"/>
  <c r="K134"/>
  <c r="B135"/>
  <c r="C135"/>
  <c r="D135"/>
  <c r="E135"/>
  <c r="F135"/>
  <c r="G135"/>
  <c r="H135"/>
  <c r="I135"/>
  <c r="J135"/>
  <c r="K135"/>
  <c r="B136"/>
  <c r="C136"/>
  <c r="D136"/>
  <c r="E136"/>
  <c r="F136"/>
  <c r="G136"/>
  <c r="H136"/>
  <c r="I136"/>
  <c r="J136"/>
  <c r="K136"/>
  <c r="B137"/>
  <c r="C137"/>
  <c r="D137"/>
  <c r="E137"/>
  <c r="F137"/>
  <c r="G137"/>
  <c r="H137"/>
  <c r="I137"/>
  <c r="J137"/>
  <c r="K137"/>
  <c r="B138"/>
  <c r="C138"/>
  <c r="D138"/>
  <c r="E138"/>
  <c r="F138"/>
  <c r="G138"/>
  <c r="H138"/>
  <c r="I138"/>
  <c r="J138"/>
  <c r="K138"/>
  <c r="B139"/>
  <c r="C139"/>
  <c r="D139"/>
  <c r="E139"/>
  <c r="F139"/>
  <c r="G139"/>
  <c r="H139"/>
  <c r="I139"/>
  <c r="J139"/>
  <c r="K139"/>
  <c r="B140"/>
  <c r="C140"/>
  <c r="D140"/>
  <c r="E140"/>
  <c r="F140"/>
  <c r="G140"/>
  <c r="H140"/>
  <c r="I140"/>
  <c r="J140"/>
  <c r="K140"/>
  <c r="B141"/>
  <c r="C141"/>
  <c r="D141"/>
  <c r="E141"/>
  <c r="F141"/>
  <c r="G141"/>
  <c r="H141"/>
  <c r="I141"/>
  <c r="J141"/>
  <c r="K141"/>
  <c r="B142"/>
  <c r="C142"/>
  <c r="D142"/>
  <c r="E142"/>
  <c r="F142"/>
  <c r="G142"/>
  <c r="H142"/>
  <c r="I142"/>
  <c r="J142"/>
  <c r="K142"/>
  <c r="B143"/>
  <c r="C143"/>
  <c r="D143"/>
  <c r="E143"/>
  <c r="F143"/>
  <c r="G143"/>
  <c r="H143"/>
  <c r="I143"/>
  <c r="J143"/>
  <c r="K143"/>
  <c r="B144"/>
  <c r="C144"/>
  <c r="D144"/>
  <c r="E144"/>
  <c r="F144"/>
  <c r="G144"/>
  <c r="H144"/>
  <c r="I144"/>
  <c r="J144"/>
  <c r="K144"/>
  <c r="B145"/>
  <c r="C145"/>
  <c r="D145"/>
  <c r="E145"/>
  <c r="F145"/>
  <c r="G145"/>
  <c r="H145"/>
  <c r="I145"/>
  <c r="J145"/>
  <c r="K145"/>
  <c r="B146"/>
  <c r="C146"/>
  <c r="D146"/>
  <c r="E146"/>
  <c r="F146"/>
  <c r="G146"/>
  <c r="H146"/>
  <c r="I146"/>
  <c r="J146"/>
  <c r="K146"/>
  <c r="B147"/>
  <c r="C147"/>
  <c r="D147"/>
  <c r="E147"/>
  <c r="F147"/>
  <c r="G147"/>
  <c r="H147"/>
  <c r="I147"/>
  <c r="J147"/>
  <c r="K147"/>
  <c r="B148"/>
  <c r="C148"/>
  <c r="D148"/>
  <c r="E148"/>
  <c r="F148"/>
  <c r="G148"/>
  <c r="H148"/>
  <c r="I148"/>
  <c r="J148"/>
  <c r="K148"/>
  <c r="B149"/>
  <c r="C149"/>
  <c r="D149"/>
  <c r="E149"/>
  <c r="F149"/>
  <c r="G149"/>
  <c r="H149"/>
  <c r="I149"/>
  <c r="J149"/>
  <c r="K149"/>
  <c r="B150"/>
  <c r="C150"/>
  <c r="D150"/>
  <c r="E150"/>
  <c r="F150"/>
  <c r="G150"/>
  <c r="H150"/>
  <c r="I150"/>
  <c r="J150"/>
  <c r="K150"/>
  <c r="B151"/>
  <c r="C151"/>
  <c r="D151"/>
  <c r="E151"/>
  <c r="F151"/>
  <c r="G151"/>
  <c r="H151"/>
  <c r="I151"/>
  <c r="J151"/>
  <c r="K151"/>
  <c r="B152"/>
  <c r="C152"/>
  <c r="D152"/>
  <c r="E152"/>
  <c r="F152"/>
  <c r="G152"/>
  <c r="H152"/>
  <c r="I152"/>
  <c r="J152"/>
  <c r="K152"/>
  <c r="B153"/>
  <c r="C153"/>
  <c r="D153"/>
  <c r="E153"/>
  <c r="F153"/>
  <c r="G153"/>
  <c r="H153"/>
  <c r="I153"/>
  <c r="J153"/>
  <c r="K153"/>
  <c r="B154"/>
  <c r="C154"/>
  <c r="D154"/>
  <c r="E154"/>
  <c r="F154"/>
  <c r="G154"/>
  <c r="H154"/>
  <c r="I154"/>
  <c r="J154"/>
  <c r="K154"/>
  <c r="B155"/>
  <c r="C155"/>
  <c r="D155"/>
  <c r="E155"/>
  <c r="F155"/>
  <c r="G155"/>
  <c r="H155"/>
  <c r="I155"/>
  <c r="J155"/>
  <c r="K155"/>
  <c r="B156"/>
  <c r="C156"/>
  <c r="D156"/>
  <c r="E156"/>
  <c r="F156"/>
  <c r="G156"/>
  <c r="H156"/>
  <c r="I156"/>
  <c r="J156"/>
  <c r="K156"/>
  <c r="B157"/>
  <c r="C157"/>
  <c r="D157"/>
  <c r="E157"/>
  <c r="F157"/>
  <c r="G157"/>
  <c r="H157"/>
  <c r="I157"/>
  <c r="J157"/>
  <c r="K157"/>
  <c r="B158"/>
  <c r="C158"/>
  <c r="D158"/>
  <c r="E158"/>
  <c r="F158"/>
  <c r="G158"/>
  <c r="H158"/>
  <c r="I158"/>
  <c r="J158"/>
  <c r="K158"/>
  <c r="B159"/>
  <c r="C159"/>
  <c r="D159"/>
  <c r="E159"/>
  <c r="F159"/>
  <c r="G159"/>
  <c r="H159"/>
  <c r="I159"/>
  <c r="J159"/>
  <c r="K159"/>
  <c r="B160"/>
  <c r="C160"/>
  <c r="D160"/>
  <c r="E160"/>
  <c r="F160"/>
  <c r="G160"/>
  <c r="H160"/>
  <c r="I160"/>
  <c r="J160"/>
  <c r="K160"/>
  <c r="B161"/>
  <c r="C161"/>
  <c r="D161"/>
  <c r="E161"/>
  <c r="F161"/>
  <c r="G161"/>
  <c r="H161"/>
  <c r="I161"/>
  <c r="J161"/>
  <c r="K161"/>
  <c r="C55"/>
  <c r="D55"/>
  <c r="E55"/>
  <c r="F55"/>
  <c r="G55"/>
  <c r="H55"/>
  <c r="I55"/>
  <c r="J55"/>
  <c r="K55"/>
  <c r="B55"/>
  <c r="L55" s="1"/>
  <c r="G1884" i="6" a="1"/>
  <c r="G1884" s="1"/>
  <c r="G1883" a="1"/>
  <c r="G1883" s="1"/>
  <c r="G1882" a="1"/>
  <c r="G1882" s="1"/>
  <c r="G1881" a="1"/>
  <c r="G1881" s="1"/>
  <c r="G1880" a="1"/>
  <c r="G1880" s="1"/>
  <c r="G1879" a="1"/>
  <c r="G1879" s="1"/>
  <c r="G1878" a="1"/>
  <c r="G1878" s="1"/>
  <c r="G1877" a="1"/>
  <c r="G1877" s="1"/>
  <c r="G1876" a="1"/>
  <c r="G1876" s="1"/>
  <c r="G1875" a="1"/>
  <c r="G1875" s="1"/>
  <c r="G1874" a="1"/>
  <c r="G1874" s="1"/>
  <c r="G1873" a="1"/>
  <c r="G1873" s="1"/>
  <c r="G1872" a="1"/>
  <c r="G1872" s="1"/>
  <c r="G1871" a="1"/>
  <c r="G1871" s="1"/>
  <c r="G1869" a="1"/>
  <c r="G1869" s="1"/>
  <c r="G1868" a="1"/>
  <c r="G1868" s="1"/>
  <c r="G1867" a="1"/>
  <c r="G1867" s="1"/>
  <c r="G1866" a="1"/>
  <c r="G1866" s="1"/>
  <c r="G1865" a="1"/>
  <c r="G1865" s="1"/>
  <c r="G1864" a="1"/>
  <c r="G1864" s="1"/>
  <c r="G1863" a="1"/>
  <c r="G1863" s="1"/>
  <c r="G1862" a="1"/>
  <c r="G1862" s="1"/>
  <c r="G1861" a="1"/>
  <c r="G1861" s="1"/>
  <c r="G1860" a="1"/>
  <c r="G1860" s="1"/>
  <c r="G1859" a="1"/>
  <c r="G1859" s="1"/>
  <c r="G1858" a="1"/>
  <c r="G1858" s="1"/>
  <c r="G1857" a="1"/>
  <c r="G1857" s="1"/>
  <c r="G1856" a="1"/>
  <c r="G1856" s="1"/>
  <c r="G1855" a="1"/>
  <c r="G1855" s="1"/>
  <c r="G1854" a="1"/>
  <c r="G1854" s="1"/>
  <c r="G1853" a="1"/>
  <c r="G1853" s="1"/>
  <c r="G1852" a="1"/>
  <c r="G1852" s="1"/>
  <c r="G1851" a="1"/>
  <c r="G1851" s="1"/>
  <c r="G1850" a="1"/>
  <c r="G1850" s="1"/>
  <c r="G1849" a="1"/>
  <c r="G1849" s="1"/>
  <c r="G1848" a="1"/>
  <c r="G1848" s="1"/>
  <c r="G1847" a="1"/>
  <c r="G1847" s="1"/>
  <c r="G1846" a="1"/>
  <c r="G1846" s="1"/>
  <c r="G1845" a="1"/>
  <c r="G1845" s="1"/>
  <c r="G1844" a="1"/>
  <c r="G1844" s="1"/>
  <c r="G1843" a="1"/>
  <c r="G1843" s="1"/>
  <c r="G1842" a="1"/>
  <c r="G1842" s="1"/>
  <c r="G1841" a="1"/>
  <c r="G1841" s="1"/>
  <c r="G1840" a="1"/>
  <c r="G1840" s="1"/>
  <c r="G1839" a="1"/>
  <c r="G1839" s="1"/>
  <c r="G1838" a="1"/>
  <c r="G1838" s="1"/>
  <c r="G1837" a="1"/>
  <c r="G1837" s="1"/>
  <c r="G1836" a="1"/>
  <c r="G1836" s="1"/>
  <c r="G1835" a="1"/>
  <c r="G1835" s="1"/>
  <c r="G1834" a="1"/>
  <c r="G1834" s="1"/>
  <c r="G1833" a="1"/>
  <c r="G1833" s="1"/>
  <c r="G1832" a="1"/>
  <c r="G1832" s="1"/>
  <c r="G1831" a="1"/>
  <c r="G1831" s="1"/>
  <c r="G1830" a="1"/>
  <c r="G1830" s="1"/>
  <c r="G1829" a="1"/>
  <c r="G1829" s="1"/>
  <c r="G1828" a="1"/>
  <c r="G1828" s="1"/>
  <c r="G1827" a="1"/>
  <c r="G1827" s="1"/>
  <c r="G1826" a="1"/>
  <c r="G1826" s="1"/>
  <c r="G1825" a="1"/>
  <c r="G1825" s="1"/>
  <c r="G1824" a="1"/>
  <c r="G1824" s="1"/>
  <c r="G1823" a="1"/>
  <c r="G1823" s="1"/>
  <c r="G1822" a="1"/>
  <c r="G1822" s="1"/>
  <c r="G1821" a="1"/>
  <c r="G1821" s="1"/>
  <c r="G1820" a="1"/>
  <c r="G1820" s="1"/>
  <c r="G1819" a="1"/>
  <c r="G1819" s="1"/>
  <c r="G1818" a="1"/>
  <c r="G1818" s="1"/>
  <c r="G1817" a="1"/>
  <c r="G1817" s="1"/>
  <c r="G1816" a="1"/>
  <c r="G1816" s="1"/>
  <c r="G1815" a="1"/>
  <c r="G1815" s="1"/>
  <c r="G1814" a="1"/>
  <c r="G1814" s="1"/>
  <c r="G1813" a="1"/>
  <c r="G1813" s="1"/>
  <c r="G1812" a="1"/>
  <c r="G1812" s="1"/>
  <c r="G1811" a="1"/>
  <c r="G1811" s="1"/>
  <c r="G1810" a="1"/>
  <c r="G1810" s="1"/>
  <c r="G1809" a="1"/>
  <c r="G1809" s="1"/>
  <c r="G1808" a="1"/>
  <c r="G1808" s="1"/>
  <c r="G1807" a="1"/>
  <c r="G1807" s="1"/>
  <c r="G1806" a="1"/>
  <c r="G1806" s="1"/>
  <c r="G1805" a="1"/>
  <c r="G1805" s="1"/>
  <c r="G1804" a="1"/>
  <c r="G1804" s="1"/>
  <c r="G1803" a="1"/>
  <c r="G1803" s="1"/>
  <c r="G1802" a="1"/>
  <c r="G1802" s="1"/>
  <c r="G1801" a="1"/>
  <c r="G1801" s="1"/>
  <c r="G1800" a="1"/>
  <c r="G1800" s="1"/>
  <c r="G1799" a="1"/>
  <c r="G1799" s="1"/>
  <c r="G1798" a="1"/>
  <c r="G1798" s="1"/>
  <c r="G1797" a="1"/>
  <c r="G1797" s="1"/>
  <c r="G1796" a="1"/>
  <c r="G1796" s="1"/>
  <c r="G1795" a="1"/>
  <c r="G1795" s="1"/>
  <c r="G1794" a="1"/>
  <c r="G1794" s="1"/>
  <c r="G1793" a="1"/>
  <c r="G1793" s="1"/>
  <c r="G1792" a="1"/>
  <c r="G1792" s="1"/>
  <c r="G1791" a="1"/>
  <c r="G1791" s="1"/>
  <c r="G1790" a="1"/>
  <c r="G1790" s="1"/>
  <c r="G1789" a="1"/>
  <c r="G1789" s="1"/>
  <c r="G1788" a="1"/>
  <c r="G1788" s="1"/>
  <c r="G1787" a="1"/>
  <c r="G1787" s="1"/>
  <c r="G1786" a="1"/>
  <c r="G1786" s="1"/>
  <c r="G1785" a="1"/>
  <c r="G1785" s="1"/>
  <c r="G1784" a="1"/>
  <c r="G1784" s="1"/>
  <c r="G1783" a="1"/>
  <c r="G1783" s="1"/>
  <c r="G1782" a="1"/>
  <c r="G1782" s="1"/>
  <c r="G1781" a="1"/>
  <c r="G1781" s="1"/>
  <c r="G1780" a="1"/>
  <c r="G1780" s="1"/>
  <c r="G1779" a="1"/>
  <c r="G1779" s="1"/>
  <c r="G1778" a="1"/>
  <c r="G1778" s="1"/>
  <c r="G1777" a="1"/>
  <c r="G1777" s="1"/>
  <c r="G1776" a="1"/>
  <c r="G1776" s="1"/>
  <c r="G1775" a="1"/>
  <c r="G1775" s="1"/>
  <c r="G1774" a="1"/>
  <c r="G1774" s="1"/>
  <c r="G1773" a="1"/>
  <c r="G1773" s="1"/>
  <c r="G1772" a="1"/>
  <c r="G1772" s="1"/>
  <c r="G1771" a="1"/>
  <c r="G1771" s="1"/>
  <c r="G1770" a="1"/>
  <c r="G1770" s="1"/>
  <c r="G1769" a="1"/>
  <c r="G1769" s="1"/>
  <c r="G1768" a="1"/>
  <c r="G1768" s="1"/>
  <c r="G1767" a="1"/>
  <c r="G1767" s="1"/>
  <c r="G1766" a="1"/>
  <c r="G1766" s="1"/>
  <c r="G1765" a="1"/>
  <c r="G1765" s="1"/>
  <c r="G1764" a="1"/>
  <c r="G1764" s="1"/>
  <c r="G1763" a="1"/>
  <c r="G1763" s="1"/>
  <c r="G1762" a="1"/>
  <c r="G1762" s="1"/>
  <c r="G1761" a="1"/>
  <c r="G1761" s="1"/>
  <c r="G1760" a="1"/>
  <c r="G1760" s="1"/>
  <c r="G1759" a="1"/>
  <c r="G1759" s="1"/>
  <c r="G1758" a="1"/>
  <c r="G1758" s="1"/>
  <c r="G1757" a="1"/>
  <c r="G1757" s="1"/>
  <c r="G1756" a="1"/>
  <c r="G1756" s="1"/>
  <c r="G1755" a="1"/>
  <c r="G1755" s="1"/>
  <c r="G1754" a="1"/>
  <c r="G1754" s="1"/>
  <c r="G1753" a="1"/>
  <c r="G1753" s="1"/>
  <c r="G1752" a="1"/>
  <c r="G1752" s="1"/>
  <c r="G1751" a="1"/>
  <c r="G1751" s="1"/>
  <c r="G1750" a="1"/>
  <c r="G1750" s="1"/>
  <c r="G1749" a="1"/>
  <c r="G1749" s="1"/>
  <c r="G1748" a="1"/>
  <c r="G1748" s="1"/>
  <c r="G1747" a="1"/>
  <c r="G1747" s="1"/>
  <c r="G1746" a="1"/>
  <c r="G1746" s="1"/>
  <c r="G1745" a="1"/>
  <c r="G1745" s="1"/>
  <c r="G1744" a="1"/>
  <c r="G1744" s="1"/>
  <c r="G1743" a="1"/>
  <c r="G1743" s="1"/>
  <c r="G1742" a="1"/>
  <c r="G1742" s="1"/>
  <c r="G1741" a="1"/>
  <c r="G1741" s="1"/>
  <c r="G1740" a="1"/>
  <c r="G1740" s="1"/>
  <c r="G1739" a="1"/>
  <c r="G1739" s="1"/>
  <c r="G1738" a="1"/>
  <c r="G1738" s="1"/>
  <c r="G1737" a="1"/>
  <c r="G1737" s="1"/>
  <c r="G1736" a="1"/>
  <c r="G1736" s="1"/>
  <c r="G1735" a="1"/>
  <c r="G1735" s="1"/>
  <c r="G1734" a="1"/>
  <c r="G1734" s="1"/>
  <c r="G1733" a="1"/>
  <c r="G1733" s="1"/>
  <c r="G1732" a="1"/>
  <c r="G1732" s="1"/>
  <c r="G1731" a="1"/>
  <c r="G1731" s="1"/>
  <c r="G1730" a="1"/>
  <c r="G1730" s="1"/>
  <c r="G1729" a="1"/>
  <c r="G1729" s="1"/>
  <c r="G1728" a="1"/>
  <c r="G1728" s="1"/>
  <c r="G1727" a="1"/>
  <c r="G1727" s="1"/>
  <c r="G1726" a="1"/>
  <c r="G1726" s="1"/>
  <c r="G1725" a="1"/>
  <c r="G1725" s="1"/>
  <c r="G1724" a="1"/>
  <c r="G1724" s="1"/>
  <c r="G1722" a="1"/>
  <c r="G1722" s="1"/>
  <c r="G1721" a="1"/>
  <c r="G1721" s="1"/>
  <c r="G1720" a="1"/>
  <c r="G1720" s="1"/>
  <c r="G1719" a="1"/>
  <c r="G1719" s="1"/>
  <c r="G1718" a="1"/>
  <c r="G1718" s="1"/>
  <c r="G1717" a="1"/>
  <c r="G1717" s="1"/>
  <c r="G1716" a="1"/>
  <c r="G1716" s="1"/>
  <c r="G1715" a="1"/>
  <c r="G1715" s="1"/>
  <c r="G1714" a="1"/>
  <c r="G1714" s="1"/>
  <c r="G1713" a="1"/>
  <c r="G1713" s="1"/>
  <c r="G1712" a="1"/>
  <c r="G1712" s="1"/>
  <c r="G1711" a="1"/>
  <c r="G1711" s="1"/>
  <c r="G1710" a="1"/>
  <c r="G1710" s="1"/>
  <c r="G1709" a="1"/>
  <c r="G1709" s="1"/>
  <c r="G1708" a="1"/>
  <c r="G1708" s="1"/>
  <c r="G1707" a="1"/>
  <c r="G1707" s="1"/>
  <c r="G1706" a="1"/>
  <c r="G1706" s="1"/>
  <c r="G1705" a="1"/>
  <c r="G1705" s="1"/>
  <c r="G1704" a="1"/>
  <c r="G1704" s="1"/>
  <c r="G1703" a="1"/>
  <c r="G1703" s="1"/>
  <c r="G1702" a="1"/>
  <c r="G1702" s="1"/>
  <c r="G1701" a="1"/>
  <c r="G1701" s="1"/>
  <c r="G1700" a="1"/>
  <c r="G1700" s="1"/>
  <c r="G1699" a="1"/>
  <c r="G1699" s="1"/>
  <c r="G1698" a="1"/>
  <c r="G1698" s="1"/>
  <c r="G1697" a="1"/>
  <c r="G1697" s="1"/>
  <c r="G1696" a="1"/>
  <c r="G1696" s="1"/>
  <c r="G1695" a="1"/>
  <c r="G1695" s="1"/>
  <c r="G1694" a="1"/>
  <c r="G1694" s="1"/>
  <c r="G1693" a="1"/>
  <c r="G1693" s="1"/>
  <c r="G1692" a="1"/>
  <c r="G1692" s="1"/>
  <c r="G1691" a="1"/>
  <c r="G1691" s="1"/>
  <c r="G1690" a="1"/>
  <c r="G1690" s="1"/>
  <c r="G1689" a="1"/>
  <c r="G1689" s="1"/>
  <c r="G1688" a="1"/>
  <c r="G1688" s="1"/>
  <c r="G1687" a="1"/>
  <c r="G1687" s="1"/>
  <c r="G1686" a="1"/>
  <c r="G1686" s="1"/>
  <c r="G1685" a="1"/>
  <c r="G1685" s="1"/>
  <c r="G1684" a="1"/>
  <c r="G1684" s="1"/>
  <c r="G1683" a="1"/>
  <c r="G1683" s="1"/>
  <c r="G1682" a="1"/>
  <c r="G1682" s="1"/>
  <c r="G1681" a="1"/>
  <c r="G1681" s="1"/>
  <c r="G1680" a="1"/>
  <c r="G1680" s="1"/>
  <c r="G1679" a="1"/>
  <c r="G1679" s="1"/>
  <c r="G1678" a="1"/>
  <c r="G1678" s="1"/>
  <c r="G1677" a="1"/>
  <c r="G1677" s="1"/>
  <c r="G1676" a="1"/>
  <c r="G1676" s="1"/>
  <c r="G1675" a="1"/>
  <c r="G1675" s="1"/>
  <c r="G1674" a="1"/>
  <c r="G1674" s="1"/>
  <c r="G1673" a="1"/>
  <c r="G1673" s="1"/>
  <c r="G1672" a="1"/>
  <c r="G1672" s="1"/>
  <c r="G1671" a="1"/>
  <c r="G1671" s="1"/>
  <c r="G1670" a="1"/>
  <c r="G1670" s="1"/>
  <c r="G1669" a="1"/>
  <c r="G1669" s="1"/>
  <c r="G1668" a="1"/>
  <c r="G1668" s="1"/>
  <c r="G1667" a="1"/>
  <c r="G1667" s="1"/>
  <c r="G1666" a="1"/>
  <c r="G1666" s="1"/>
  <c r="G1665" a="1"/>
  <c r="G1665" s="1"/>
  <c r="G1664" a="1"/>
  <c r="G1664" s="1"/>
  <c r="G1663" a="1"/>
  <c r="G1663" s="1"/>
  <c r="G1662" a="1"/>
  <c r="G1662" s="1"/>
  <c r="G1661" a="1"/>
  <c r="G1661" s="1"/>
  <c r="G1660" a="1"/>
  <c r="G1660" s="1"/>
  <c r="G1659" a="1"/>
  <c r="G1659" s="1"/>
  <c r="G1658" a="1"/>
  <c r="G1658" s="1"/>
  <c r="G1657" a="1"/>
  <c r="G1657" s="1"/>
  <c r="G1656" a="1"/>
  <c r="G1656" s="1"/>
  <c r="G1655" a="1"/>
  <c r="G1655" s="1"/>
  <c r="G1654" a="1"/>
  <c r="G1654" s="1"/>
  <c r="G1653" a="1"/>
  <c r="G1653" s="1"/>
  <c r="G1652" a="1"/>
  <c r="G1652" s="1"/>
  <c r="G1651" a="1"/>
  <c r="G1651" s="1"/>
  <c r="G1650" a="1"/>
  <c r="G1650" s="1"/>
  <c r="G1649" a="1"/>
  <c r="G1649" s="1"/>
  <c r="G1648" a="1"/>
  <c r="G1648" s="1"/>
  <c r="G1647" a="1"/>
  <c r="G1647" s="1"/>
  <c r="G1646" a="1"/>
  <c r="G1646" s="1"/>
  <c r="G1645" a="1"/>
  <c r="G1645" s="1"/>
  <c r="G1644" a="1"/>
  <c r="G1644" s="1"/>
  <c r="G1643" a="1"/>
  <c r="G1643" s="1"/>
  <c r="G1642" a="1"/>
  <c r="G1642" s="1"/>
  <c r="G1641" a="1"/>
  <c r="G1641" s="1"/>
  <c r="G1640" a="1"/>
  <c r="G1640" s="1"/>
  <c r="G1639" a="1"/>
  <c r="G1639" s="1"/>
  <c r="G1638" a="1"/>
  <c r="G1638" s="1"/>
  <c r="G1637" a="1"/>
  <c r="G1637" s="1"/>
  <c r="G1636" a="1"/>
  <c r="G1636" s="1"/>
  <c r="G1635" a="1"/>
  <c r="G1635" s="1"/>
  <c r="G1634" a="1"/>
  <c r="G1634" s="1"/>
  <c r="G1633" a="1"/>
  <c r="G1633" s="1"/>
  <c r="G1632" a="1"/>
  <c r="G1632" s="1"/>
  <c r="G1631" a="1"/>
  <c r="G1631" s="1"/>
  <c r="G1630" a="1"/>
  <c r="G1630" s="1"/>
  <c r="G1629" a="1"/>
  <c r="G1629" s="1"/>
  <c r="G1628" a="1"/>
  <c r="G1628" s="1"/>
  <c r="G1627" a="1"/>
  <c r="G1627" s="1"/>
  <c r="G1626" a="1"/>
  <c r="G1626" s="1"/>
  <c r="G1625" a="1"/>
  <c r="G1625" s="1"/>
  <c r="G1624" a="1"/>
  <c r="G1624" s="1"/>
  <c r="G1623" a="1"/>
  <c r="G1623" s="1"/>
  <c r="G1622" a="1"/>
  <c r="G1622" s="1"/>
  <c r="G1621" a="1"/>
  <c r="G1621" s="1"/>
  <c r="G1620" a="1"/>
  <c r="G1620" s="1"/>
  <c r="G1619" a="1"/>
  <c r="G1619" s="1"/>
  <c r="G1618" a="1"/>
  <c r="G1618" s="1"/>
  <c r="G1617" a="1"/>
  <c r="G1617" s="1"/>
  <c r="G1616" a="1"/>
  <c r="G1616" s="1"/>
  <c r="G1615" a="1"/>
  <c r="G1615" s="1"/>
  <c r="G1614" a="1"/>
  <c r="G1614" s="1"/>
  <c r="G1613" a="1"/>
  <c r="G1613" s="1"/>
  <c r="G1612" a="1"/>
  <c r="G1612" s="1"/>
  <c r="G1611" a="1"/>
  <c r="G1611" s="1"/>
  <c r="G1610" a="1"/>
  <c r="G1610" s="1"/>
  <c r="G1609" a="1"/>
  <c r="G1609" s="1"/>
  <c r="G1608" a="1"/>
  <c r="G1608" s="1"/>
  <c r="G1607" a="1"/>
  <c r="G1607" s="1"/>
  <c r="G1606" a="1"/>
  <c r="G1606" s="1"/>
  <c r="G1605" a="1"/>
  <c r="G1605" s="1"/>
  <c r="G1604" a="1"/>
  <c r="G1604" s="1"/>
  <c r="G1603" a="1"/>
  <c r="G1603" s="1"/>
  <c r="G1602" a="1"/>
  <c r="G1602" s="1"/>
  <c r="G1601" a="1"/>
  <c r="G1601" s="1"/>
  <c r="G1600" a="1"/>
  <c r="G1600" s="1"/>
  <c r="G1599" a="1"/>
  <c r="G1599" s="1"/>
  <c r="G1598" a="1"/>
  <c r="G1598" s="1"/>
  <c r="G1597" a="1"/>
  <c r="G1597" s="1"/>
  <c r="G1596" a="1"/>
  <c r="G1596" s="1"/>
  <c r="G1595" a="1"/>
  <c r="G1595" s="1"/>
  <c r="G1594" a="1"/>
  <c r="G1594" s="1"/>
  <c r="G1593" a="1"/>
  <c r="G1593" s="1"/>
  <c r="G1592" a="1"/>
  <c r="G1592" s="1"/>
  <c r="G1591" a="1"/>
  <c r="G1591" s="1"/>
  <c r="G1590" a="1"/>
  <c r="G1590" s="1"/>
  <c r="G1589" a="1"/>
  <c r="G1589" s="1"/>
  <c r="G1588" a="1"/>
  <c r="G1588" s="1"/>
  <c r="G1587" a="1"/>
  <c r="G1587" s="1"/>
  <c r="G1586" a="1"/>
  <c r="G1586" s="1"/>
  <c r="G1585" a="1"/>
  <c r="G1585" s="1"/>
  <c r="G1584" a="1"/>
  <c r="G1584" s="1"/>
  <c r="G1583" a="1"/>
  <c r="G1583" s="1"/>
  <c r="G1582" a="1"/>
  <c r="G1582" s="1"/>
  <c r="G1581" a="1"/>
  <c r="G1581" s="1"/>
  <c r="G1580" a="1"/>
  <c r="G1580" s="1"/>
  <c r="G1579" a="1"/>
  <c r="G1579" s="1"/>
  <c r="G1578" a="1"/>
  <c r="G1578" s="1"/>
  <c r="G1577" a="1"/>
  <c r="G1577" s="1"/>
  <c r="G1576" a="1"/>
  <c r="G1576" s="1"/>
  <c r="G1575" a="1"/>
  <c r="G1575" s="1"/>
  <c r="G1574" a="1"/>
  <c r="G1574" s="1"/>
  <c r="G1573" a="1"/>
  <c r="G1573" s="1"/>
  <c r="G1572" a="1"/>
  <c r="G1572" s="1"/>
  <c r="G1571" a="1"/>
  <c r="G1571" s="1"/>
  <c r="G1570" a="1"/>
  <c r="G1570" s="1"/>
  <c r="G1569" a="1"/>
  <c r="G1569" s="1"/>
  <c r="G1568" a="1"/>
  <c r="G1568" s="1"/>
  <c r="G1567" a="1"/>
  <c r="G1567" s="1"/>
  <c r="G1566" a="1"/>
  <c r="G1566" s="1"/>
  <c r="G1565" a="1"/>
  <c r="G1565" s="1"/>
  <c r="G1564" a="1"/>
  <c r="G1564" s="1"/>
  <c r="G1563" a="1"/>
  <c r="G1563" s="1"/>
  <c r="G1562" a="1"/>
  <c r="G1562" s="1"/>
  <c r="G1561" a="1"/>
  <c r="G1561" s="1"/>
  <c r="G1560" a="1"/>
  <c r="G1560" s="1"/>
  <c r="G1559" a="1"/>
  <c r="G1559" s="1"/>
  <c r="G1558" a="1"/>
  <c r="G1558" s="1"/>
  <c r="G1557" a="1"/>
  <c r="G1557" s="1"/>
  <c r="G1556" a="1"/>
  <c r="G1556" s="1"/>
  <c r="G1555" a="1"/>
  <c r="G1555" s="1"/>
  <c r="G1554" a="1"/>
  <c r="G1554" s="1"/>
  <c r="G1553" a="1"/>
  <c r="G1553" s="1"/>
  <c r="G1552" a="1"/>
  <c r="G1552" s="1"/>
  <c r="G1551" a="1"/>
  <c r="G1551" s="1"/>
  <c r="G1550" a="1"/>
  <c r="G1550" s="1"/>
  <c r="G1549" a="1"/>
  <c r="G1549" s="1"/>
  <c r="G1548" a="1"/>
  <c r="G1548" s="1"/>
  <c r="G1547" a="1"/>
  <c r="G1547" s="1"/>
  <c r="G1546" a="1"/>
  <c r="G1546" s="1"/>
  <c r="G1545" a="1"/>
  <c r="G1545" s="1"/>
  <c r="G1544" a="1"/>
  <c r="G1544" s="1"/>
  <c r="G1543" a="1"/>
  <c r="G1543" s="1"/>
  <c r="G1542" a="1"/>
  <c r="G1542" s="1"/>
  <c r="G1541" a="1"/>
  <c r="G1541" s="1"/>
  <c r="G1540" a="1"/>
  <c r="G1540" s="1"/>
  <c r="G1539" a="1"/>
  <c r="G1539" s="1"/>
  <c r="G1538" a="1"/>
  <c r="G1538" s="1"/>
  <c r="G1537" a="1"/>
  <c r="G1537" s="1"/>
  <c r="G1536" a="1"/>
  <c r="G1536" s="1"/>
  <c r="G1535" a="1"/>
  <c r="G1535" s="1"/>
  <c r="G1534" a="1"/>
  <c r="G1534" s="1"/>
  <c r="G1533" a="1"/>
  <c r="G1533" s="1"/>
  <c r="G1532" a="1"/>
  <c r="G1532" s="1"/>
  <c r="G1531" a="1"/>
  <c r="G1531" s="1"/>
  <c r="G1530" a="1"/>
  <c r="G1530" s="1"/>
  <c r="G1529" a="1"/>
  <c r="G1529" s="1"/>
  <c r="G1528" a="1"/>
  <c r="G1528" s="1"/>
  <c r="G1527" a="1"/>
  <c r="G1527" s="1"/>
  <c r="G1526" a="1"/>
  <c r="G1526" s="1"/>
  <c r="G1525" a="1"/>
  <c r="G1525" s="1"/>
  <c r="G1524" a="1"/>
  <c r="G1524" s="1"/>
  <c r="G1523" a="1"/>
  <c r="G1523" s="1"/>
  <c r="G1522" a="1"/>
  <c r="G1522" s="1"/>
  <c r="G1521" a="1"/>
  <c r="G1521" s="1"/>
  <c r="G1520" a="1"/>
  <c r="G1520" s="1"/>
  <c r="G1519" a="1"/>
  <c r="G1519" s="1"/>
  <c r="G1518" a="1"/>
  <c r="G1518" s="1"/>
  <c r="G1517" a="1"/>
  <c r="G1517" s="1"/>
  <c r="G1516" a="1"/>
  <c r="G1516" s="1"/>
  <c r="G1515" a="1"/>
  <c r="G1515" s="1"/>
  <c r="G1514" a="1"/>
  <c r="G1514" s="1"/>
  <c r="G1513" a="1"/>
  <c r="G1513" s="1"/>
  <c r="G1512" a="1"/>
  <c r="G1512" s="1"/>
  <c r="G1511" a="1"/>
  <c r="G1511" s="1"/>
  <c r="G1510" a="1"/>
  <c r="G1510" s="1"/>
  <c r="G1509" a="1"/>
  <c r="G1509" s="1"/>
  <c r="G1508" a="1"/>
  <c r="G1508" s="1"/>
  <c r="G1507" a="1"/>
  <c r="G1507" s="1"/>
  <c r="G1506" a="1"/>
  <c r="G1506" s="1"/>
  <c r="G1505" a="1"/>
  <c r="G1505" s="1"/>
  <c r="G1504" a="1"/>
  <c r="G1504" s="1"/>
  <c r="G1503" a="1"/>
  <c r="G1503" s="1"/>
  <c r="G1502" a="1"/>
  <c r="G1502" s="1"/>
  <c r="G1501" a="1"/>
  <c r="G1501" s="1"/>
  <c r="G1500" a="1"/>
  <c r="G1500" s="1"/>
  <c r="G1499" a="1"/>
  <c r="G1499" s="1"/>
  <c r="G1498" a="1"/>
  <c r="G1498" s="1"/>
  <c r="G1497" a="1"/>
  <c r="G1497" s="1"/>
  <c r="G1496" a="1"/>
  <c r="G1496" s="1"/>
  <c r="G1495" a="1"/>
  <c r="G1495" s="1"/>
  <c r="G1494" a="1"/>
  <c r="G1494" s="1"/>
  <c r="G1493" a="1"/>
  <c r="G1493" s="1"/>
  <c r="G1492" a="1"/>
  <c r="G1492" s="1"/>
  <c r="G1491" a="1"/>
  <c r="G1491" s="1"/>
  <c r="G1490" a="1"/>
  <c r="G1490" s="1"/>
  <c r="G1489" a="1"/>
  <c r="G1489" s="1"/>
  <c r="G1488" a="1"/>
  <c r="G1488" s="1"/>
  <c r="G1487" a="1"/>
  <c r="G1487" s="1"/>
  <c r="G1486" a="1"/>
  <c r="G1486" s="1"/>
  <c r="G1485" a="1"/>
  <c r="G1485" s="1"/>
  <c r="G1484" a="1"/>
  <c r="G1484" s="1"/>
  <c r="G1483" a="1"/>
  <c r="G1483" s="1"/>
  <c r="G1482" a="1"/>
  <c r="G1482" s="1"/>
  <c r="G1481" a="1"/>
  <c r="G1481" s="1"/>
  <c r="G1480" a="1"/>
  <c r="G1480" s="1"/>
  <c r="G1479" a="1"/>
  <c r="G1479" s="1"/>
  <c r="G1478" a="1"/>
  <c r="G1478" s="1"/>
  <c r="G1477" a="1"/>
  <c r="G1477" s="1"/>
  <c r="G1476" a="1"/>
  <c r="G1476" s="1"/>
  <c r="G1475" a="1"/>
  <c r="G1475" s="1"/>
  <c r="G1474" a="1"/>
  <c r="G1474" s="1"/>
  <c r="G1473" a="1"/>
  <c r="G1473" s="1"/>
  <c r="G1472" a="1"/>
  <c r="G1472" s="1"/>
  <c r="G1471" a="1"/>
  <c r="G1471" s="1"/>
  <c r="G1470" a="1"/>
  <c r="G1470" s="1"/>
  <c r="G1469" a="1"/>
  <c r="G1469" s="1"/>
  <c r="G1468" a="1"/>
  <c r="G1468" s="1"/>
  <c r="G1467" a="1"/>
  <c r="G1467" s="1"/>
  <c r="G1466" a="1"/>
  <c r="G1466" s="1"/>
  <c r="G1465" a="1"/>
  <c r="G1465" s="1"/>
  <c r="G1464" a="1"/>
  <c r="G1464" s="1"/>
  <c r="G1463" a="1"/>
  <c r="G1463" s="1"/>
  <c r="G1462" a="1"/>
  <c r="G1462" s="1"/>
  <c r="G1461" a="1"/>
  <c r="G1461" s="1"/>
  <c r="G1460" a="1"/>
  <c r="G1460" s="1"/>
  <c r="G1459" a="1"/>
  <c r="G1459" s="1"/>
  <c r="G1458" a="1"/>
  <c r="G1458" s="1"/>
  <c r="G1457" a="1"/>
  <c r="G1457" s="1"/>
  <c r="G1456" a="1"/>
  <c r="G1456" s="1"/>
  <c r="G1455" a="1"/>
  <c r="G1455" s="1"/>
  <c r="G1454" a="1"/>
  <c r="G1454" s="1"/>
  <c r="G1453" a="1"/>
  <c r="G1453" s="1"/>
  <c r="G1452" a="1"/>
  <c r="G1452" s="1"/>
  <c r="G1451" a="1"/>
  <c r="G1451" s="1"/>
  <c r="G1450" a="1"/>
  <c r="G1450" s="1"/>
  <c r="G1449" a="1"/>
  <c r="G1449" s="1"/>
  <c r="G1448" a="1"/>
  <c r="G1448" s="1"/>
  <c r="G1447" a="1"/>
  <c r="G1447" s="1"/>
  <c r="G1446" a="1"/>
  <c r="G1446" s="1"/>
  <c r="G1445" a="1"/>
  <c r="G1445" s="1"/>
  <c r="G1444" a="1"/>
  <c r="G1444" s="1"/>
  <c r="G1443" a="1"/>
  <c r="G1443" s="1"/>
  <c r="G1442" a="1"/>
  <c r="G1442" s="1"/>
  <c r="G1441" a="1"/>
  <c r="G1441" s="1"/>
  <c r="G1440" a="1"/>
  <c r="G1440" s="1"/>
  <c r="G1439" a="1"/>
  <c r="G1439" s="1"/>
  <c r="G1438" a="1"/>
  <c r="G1438" s="1"/>
  <c r="G1437" a="1"/>
  <c r="G1437" s="1"/>
  <c r="G1436" a="1"/>
  <c r="G1436" s="1"/>
  <c r="G1435" a="1"/>
  <c r="G1435" s="1"/>
  <c r="G1434" a="1"/>
  <c r="G1434" s="1"/>
  <c r="G1433" a="1"/>
  <c r="G1433" s="1"/>
  <c r="G1432" a="1"/>
  <c r="G1432" s="1"/>
  <c r="G1431" a="1"/>
  <c r="G1431" s="1"/>
  <c r="G1430" a="1"/>
  <c r="G1430" s="1"/>
  <c r="G1429" a="1"/>
  <c r="G1429" s="1"/>
  <c r="G1428" a="1"/>
  <c r="G1428" s="1"/>
  <c r="G1427" a="1"/>
  <c r="G1427" s="1"/>
  <c r="G1426" a="1"/>
  <c r="G1426" s="1"/>
  <c r="G1425" a="1"/>
  <c r="G1425" s="1"/>
  <c r="G1424" a="1"/>
  <c r="G1424" s="1"/>
  <c r="G1423" a="1"/>
  <c r="G1423" s="1"/>
  <c r="G1421" a="1"/>
  <c r="G1421" s="1"/>
  <c r="G1420" a="1"/>
  <c r="G1420" s="1"/>
  <c r="G1419" a="1"/>
  <c r="G1419" s="1"/>
  <c r="G1418" a="1"/>
  <c r="G1418" s="1"/>
  <c r="G1417" a="1"/>
  <c r="G1417" s="1"/>
  <c r="G1416" a="1"/>
  <c r="G1416" s="1"/>
  <c r="G1415" a="1"/>
  <c r="G1415" s="1"/>
  <c r="G1414" a="1"/>
  <c r="G1414" s="1"/>
  <c r="G1413" a="1"/>
  <c r="G1413" s="1"/>
  <c r="G1412" a="1"/>
  <c r="G1412" s="1"/>
  <c r="G1411" a="1"/>
  <c r="G1411" s="1"/>
  <c r="G1410" a="1"/>
  <c r="G1410" s="1"/>
  <c r="G1409" a="1"/>
  <c r="G1409" s="1"/>
  <c r="G1408" a="1"/>
  <c r="G1408" s="1"/>
  <c r="G1407" a="1"/>
  <c r="G1407" s="1"/>
  <c r="G1406" a="1"/>
  <c r="G1406" s="1"/>
  <c r="G1405" a="1"/>
  <c r="G1405" s="1"/>
  <c r="G1404" a="1"/>
  <c r="G1404" s="1"/>
  <c r="G1403" a="1"/>
  <c r="G1403" s="1"/>
  <c r="G1402" a="1"/>
  <c r="G1402" s="1"/>
  <c r="G1401" a="1"/>
  <c r="G1401" s="1"/>
  <c r="G1400" a="1"/>
  <c r="G1400" s="1"/>
  <c r="G1399" a="1"/>
  <c r="G1399" s="1"/>
  <c r="G1398" a="1"/>
  <c r="G1398" s="1"/>
  <c r="G1397" a="1"/>
  <c r="G1397" s="1"/>
  <c r="G1396" a="1"/>
  <c r="G1396" s="1"/>
  <c r="G1395" a="1"/>
  <c r="G1395" s="1"/>
  <c r="G1394" a="1"/>
  <c r="G1394" s="1"/>
  <c r="G1393" a="1"/>
  <c r="G1393" s="1"/>
  <c r="G1392" a="1"/>
  <c r="G1392" s="1"/>
  <c r="G1391" a="1"/>
  <c r="G1391" s="1"/>
  <c r="G1390" a="1"/>
  <c r="G1390" s="1"/>
  <c r="G1389" a="1"/>
  <c r="G1389" s="1"/>
  <c r="G1388" a="1"/>
  <c r="G1388" s="1"/>
  <c r="G1387" a="1"/>
  <c r="G1387" s="1"/>
  <c r="G1386" a="1"/>
  <c r="G1386" s="1"/>
  <c r="G1385" a="1"/>
  <c r="G1385" s="1"/>
  <c r="G1384" a="1"/>
  <c r="G1384" s="1"/>
  <c r="G1383" a="1"/>
  <c r="G1383" s="1"/>
  <c r="G1382" a="1"/>
  <c r="G1382" s="1"/>
  <c r="G1381" a="1"/>
  <c r="G1381" s="1"/>
  <c r="G1380" a="1"/>
  <c r="G1380" s="1"/>
  <c r="G1379" a="1"/>
  <c r="G1379" s="1"/>
  <c r="G1378" a="1"/>
  <c r="G1378" s="1"/>
  <c r="G1377" a="1"/>
  <c r="G1377" s="1"/>
  <c r="G1376" a="1"/>
  <c r="G1376" s="1"/>
  <c r="G1375" a="1"/>
  <c r="G1375" s="1"/>
  <c r="G1374" a="1"/>
  <c r="G1374" s="1"/>
  <c r="G1373" a="1"/>
  <c r="G1373" s="1"/>
  <c r="G1372" a="1"/>
  <c r="G1372" s="1"/>
  <c r="G1371" a="1"/>
  <c r="G1371" s="1"/>
  <c r="G1370" a="1"/>
  <c r="G1370" s="1"/>
  <c r="G1369" a="1"/>
  <c r="G1369" s="1"/>
  <c r="G1368" a="1"/>
  <c r="G1368" s="1"/>
  <c r="G1367" a="1"/>
  <c r="G1367" s="1"/>
  <c r="G1366" a="1"/>
  <c r="G1366" s="1"/>
  <c r="G1365" a="1"/>
  <c r="G1365" s="1"/>
  <c r="G1364" a="1"/>
  <c r="G1364" s="1"/>
  <c r="G1363" a="1"/>
  <c r="G1363" s="1"/>
  <c r="G1362" a="1"/>
  <c r="G1362" s="1"/>
  <c r="G1361" a="1"/>
  <c r="G1361" s="1"/>
  <c r="G1360" a="1"/>
  <c r="G1360" s="1"/>
  <c r="G1359" a="1"/>
  <c r="G1359" s="1"/>
  <c r="G1358" a="1"/>
  <c r="G1358" s="1"/>
  <c r="G1357" a="1"/>
  <c r="G1357" s="1"/>
  <c r="G1356" a="1"/>
  <c r="G1356" s="1"/>
  <c r="G1355" a="1"/>
  <c r="G1355" s="1"/>
  <c r="G1354" a="1"/>
  <c r="G1354" s="1"/>
  <c r="G1353" a="1"/>
  <c r="G1353" s="1"/>
  <c r="G1352" a="1"/>
  <c r="G1352" s="1"/>
  <c r="G1351" a="1"/>
  <c r="G1351" s="1"/>
  <c r="G1350" a="1"/>
  <c r="G1350" s="1"/>
  <c r="G1349" a="1"/>
  <c r="G1349" s="1"/>
  <c r="G1348" a="1"/>
  <c r="G1348" s="1"/>
  <c r="G1347" a="1"/>
  <c r="G1347" s="1"/>
  <c r="G1346" a="1"/>
  <c r="G1346" s="1"/>
  <c r="G1345" a="1"/>
  <c r="G1345" s="1"/>
  <c r="G1344" a="1"/>
  <c r="G1344" s="1"/>
  <c r="G1343" a="1"/>
  <c r="G1343" s="1"/>
  <c r="G1342" a="1"/>
  <c r="G1342" s="1"/>
  <c r="G1341" a="1"/>
  <c r="G1341" s="1"/>
  <c r="G1340" a="1"/>
  <c r="G1340" s="1"/>
  <c r="G1339" a="1"/>
  <c r="G1339" s="1"/>
  <c r="G1338" a="1"/>
  <c r="G1338" s="1"/>
  <c r="G1337" a="1"/>
  <c r="G1337" s="1"/>
  <c r="G1336" a="1"/>
  <c r="G1336" s="1"/>
  <c r="G1335" a="1"/>
  <c r="G1335" s="1"/>
  <c r="G1334" a="1"/>
  <c r="G1334" s="1"/>
  <c r="G1333" a="1"/>
  <c r="G1333" s="1"/>
  <c r="G1332" a="1"/>
  <c r="G1332" s="1"/>
  <c r="G1331" a="1"/>
  <c r="G1331" s="1"/>
  <c r="G1330" a="1"/>
  <c r="G1330" s="1"/>
  <c r="G1329" a="1"/>
  <c r="G1329" s="1"/>
  <c r="G1328" a="1"/>
  <c r="G1328" s="1"/>
  <c r="G1327" a="1"/>
  <c r="G1327" s="1"/>
  <c r="G1326" a="1"/>
  <c r="G1326" s="1"/>
  <c r="G1325" a="1"/>
  <c r="G1325" s="1"/>
  <c r="G1324" a="1"/>
  <c r="G1324" s="1"/>
  <c r="G1323" a="1"/>
  <c r="G1323" s="1"/>
  <c r="G1322" a="1"/>
  <c r="G1322" s="1"/>
  <c r="G1321" a="1"/>
  <c r="G1321" s="1"/>
  <c r="G1320" a="1"/>
  <c r="G1320" s="1"/>
  <c r="G1319" a="1"/>
  <c r="G1319" s="1"/>
  <c r="G1318" a="1"/>
  <c r="G1318" s="1"/>
  <c r="G1317" a="1"/>
  <c r="G1317" s="1"/>
  <c r="G1316" a="1"/>
  <c r="G1316" s="1"/>
  <c r="G1315" a="1"/>
  <c r="G1315" s="1"/>
  <c r="G1314" a="1"/>
  <c r="G1314" s="1"/>
  <c r="G1313" a="1"/>
  <c r="G1313" s="1"/>
  <c r="G1312" a="1"/>
  <c r="G1312" s="1"/>
  <c r="G1311" a="1"/>
  <c r="G1311" s="1"/>
  <c r="G1310" a="1"/>
  <c r="G1310" s="1"/>
  <c r="G1309" a="1"/>
  <c r="G1309" s="1"/>
  <c r="G1308" a="1"/>
  <c r="G1308" s="1"/>
  <c r="G1307" a="1"/>
  <c r="G1307" s="1"/>
  <c r="G1306" a="1"/>
  <c r="G1306" s="1"/>
  <c r="G1305" a="1"/>
  <c r="G1305" s="1"/>
  <c r="G1304" a="1"/>
  <c r="G1304" s="1"/>
  <c r="G1303" a="1"/>
  <c r="G1303" s="1"/>
  <c r="G1302" a="1"/>
  <c r="G1302" s="1"/>
  <c r="G1301" a="1"/>
  <c r="G1301" s="1"/>
  <c r="G1300" a="1"/>
  <c r="G1300" s="1"/>
  <c r="G1299" a="1"/>
  <c r="G1299" s="1"/>
  <c r="G1298" a="1"/>
  <c r="G1298" s="1"/>
  <c r="G1297" a="1"/>
  <c r="G1297" s="1"/>
  <c r="G1296" a="1"/>
  <c r="G1296" s="1"/>
  <c r="G1295" a="1"/>
  <c r="G1295" s="1"/>
  <c r="G1294" a="1"/>
  <c r="G1294" s="1"/>
  <c r="G1293" a="1"/>
  <c r="G1293" s="1"/>
  <c r="G1292" a="1"/>
  <c r="G1292" s="1"/>
  <c r="G1291" a="1"/>
  <c r="G1291" s="1"/>
  <c r="G1290" a="1"/>
  <c r="G1290" s="1"/>
  <c r="G1289" a="1"/>
  <c r="G1289" s="1"/>
  <c r="G1288" a="1"/>
  <c r="G1288" s="1"/>
  <c r="G1287" a="1"/>
  <c r="G1287" s="1"/>
  <c r="G1286" a="1"/>
  <c r="G1286" s="1"/>
  <c r="G1285" a="1"/>
  <c r="G1285" s="1"/>
  <c r="G1284" a="1"/>
  <c r="G1284" s="1"/>
  <c r="G1283" a="1"/>
  <c r="G1283" s="1"/>
  <c r="G1282" a="1"/>
  <c r="G1282" s="1"/>
  <c r="G1281" a="1"/>
  <c r="G1281" s="1"/>
  <c r="G1280" a="1"/>
  <c r="G1280" s="1"/>
  <c r="G1279" a="1"/>
  <c r="G1279" s="1"/>
  <c r="G1278" a="1"/>
  <c r="G1278" s="1"/>
  <c r="G1277" a="1"/>
  <c r="G1277" s="1"/>
  <c r="G1276" a="1"/>
  <c r="G1276" s="1"/>
  <c r="G1275" a="1"/>
  <c r="G1275" s="1"/>
  <c r="G1274" a="1"/>
  <c r="G1274" s="1"/>
  <c r="G1273" a="1"/>
  <c r="G1273" s="1"/>
  <c r="G1272" a="1"/>
  <c r="G1272" s="1"/>
  <c r="G1271" a="1"/>
  <c r="G1271" s="1"/>
  <c r="G1270" a="1"/>
  <c r="G1270" s="1"/>
  <c r="G1269" a="1"/>
  <c r="G1269" s="1"/>
  <c r="G1268" a="1"/>
  <c r="G1268" s="1"/>
  <c r="G1267" a="1"/>
  <c r="G1267" s="1"/>
  <c r="G1266" a="1"/>
  <c r="G1266" s="1"/>
  <c r="G1265" a="1"/>
  <c r="G1265" s="1"/>
  <c r="G1264" a="1"/>
  <c r="G1264" s="1"/>
  <c r="G1263" a="1"/>
  <c r="G1263" s="1"/>
  <c r="G1262" a="1"/>
  <c r="G1262" s="1"/>
  <c r="G1261" a="1"/>
  <c r="G1261" s="1"/>
  <c r="G1260" a="1"/>
  <c r="G1260" s="1"/>
  <c r="G1259" a="1"/>
  <c r="G1259" s="1"/>
  <c r="G1258" a="1"/>
  <c r="G1258" s="1"/>
  <c r="G1257" a="1"/>
  <c r="G1257" s="1"/>
  <c r="G1256" a="1"/>
  <c r="G1256" s="1"/>
  <c r="G1255" a="1"/>
  <c r="G1255" s="1"/>
  <c r="G1254" a="1"/>
  <c r="G1254" s="1"/>
  <c r="G1253" a="1"/>
  <c r="G1253" s="1"/>
  <c r="G1252" a="1"/>
  <c r="G1252" s="1"/>
  <c r="G1251" a="1"/>
  <c r="G1251" s="1"/>
  <c r="G1250" a="1"/>
  <c r="G1250" s="1"/>
  <c r="G1249" a="1"/>
  <c r="G1249" s="1"/>
  <c r="G1248" a="1"/>
  <c r="G1248" s="1"/>
  <c r="G1247" a="1"/>
  <c r="G1247" s="1"/>
  <c r="G1246" a="1"/>
  <c r="G1246" s="1"/>
  <c r="G1245" a="1"/>
  <c r="G1245" s="1"/>
  <c r="G1244" a="1"/>
  <c r="G1244" s="1"/>
  <c r="G1243" a="1"/>
  <c r="G1243" s="1"/>
  <c r="G1242" a="1"/>
  <c r="G1242" s="1"/>
  <c r="G1241" a="1"/>
  <c r="G1241" s="1"/>
  <c r="G1240" a="1"/>
  <c r="G1240" s="1"/>
  <c r="G1239" a="1"/>
  <c r="G1239" s="1"/>
  <c r="G1238" a="1"/>
  <c r="G1238" s="1"/>
  <c r="G1237" a="1"/>
  <c r="G1237" s="1"/>
  <c r="G1236" a="1"/>
  <c r="G1236" s="1"/>
  <c r="G1235" a="1"/>
  <c r="G1235" s="1"/>
  <c r="G1234" a="1"/>
  <c r="G1234" s="1"/>
  <c r="G1233" a="1"/>
  <c r="G1233" s="1"/>
  <c r="G1232" a="1"/>
  <c r="G1232" s="1"/>
  <c r="G1231" a="1"/>
  <c r="G1231" s="1"/>
  <c r="G1230" a="1"/>
  <c r="G1230" s="1"/>
  <c r="G1229" a="1"/>
  <c r="G1229" s="1"/>
  <c r="G1228" a="1"/>
  <c r="G1228" s="1"/>
  <c r="G1227" a="1"/>
  <c r="G1227" s="1"/>
  <c r="G1226" a="1"/>
  <c r="G1226" s="1"/>
  <c r="G1225" a="1"/>
  <c r="G1225" s="1"/>
  <c r="G1224" a="1"/>
  <c r="G1224" s="1"/>
  <c r="G1223" a="1"/>
  <c r="G1223" s="1"/>
  <c r="G1222" a="1"/>
  <c r="G1222" s="1"/>
  <c r="G1221" a="1"/>
  <c r="G1221" s="1"/>
  <c r="G1220" a="1"/>
  <c r="G1220" s="1"/>
  <c r="G1219" a="1"/>
  <c r="G1219" s="1"/>
  <c r="G1218" a="1"/>
  <c r="G1218" s="1"/>
  <c r="G1217" a="1"/>
  <c r="G1217" s="1"/>
  <c r="G1216" a="1"/>
  <c r="G1216" s="1"/>
  <c r="G1215" a="1"/>
  <c r="G1215" s="1"/>
  <c r="G1214" a="1"/>
  <c r="G1214" s="1"/>
  <c r="G1213" a="1"/>
  <c r="G1213" s="1"/>
  <c r="G1212" a="1"/>
  <c r="G1212" s="1"/>
  <c r="G1211" a="1"/>
  <c r="G1211" s="1"/>
  <c r="G1210" a="1"/>
  <c r="G1210" s="1"/>
  <c r="G1209" a="1"/>
  <c r="G1209" s="1"/>
  <c r="G1208" a="1"/>
  <c r="G1208" s="1"/>
  <c r="G1207" a="1"/>
  <c r="G1207" s="1"/>
  <c r="G1206" a="1"/>
  <c r="G1206" s="1"/>
  <c r="G1205" a="1"/>
  <c r="G1205" s="1"/>
  <c r="G1204" a="1"/>
  <c r="G1204" s="1"/>
  <c r="G1203" a="1"/>
  <c r="G1203" s="1"/>
  <c r="G1202" a="1"/>
  <c r="G1202" s="1"/>
  <c r="G1201" a="1"/>
  <c r="G1201" s="1"/>
  <c r="G1200" a="1"/>
  <c r="G1200" s="1"/>
  <c r="G1199" a="1"/>
  <c r="G1199" s="1"/>
  <c r="G1198" a="1"/>
  <c r="G1198" s="1"/>
  <c r="G1197" a="1"/>
  <c r="G1197" s="1"/>
  <c r="G1196" a="1"/>
  <c r="G1196" s="1"/>
  <c r="G1195" a="1"/>
  <c r="G1195" s="1"/>
  <c r="G1194" a="1"/>
  <c r="G1194" s="1"/>
  <c r="G1193" a="1"/>
  <c r="G1193" s="1"/>
  <c r="G1192" a="1"/>
  <c r="G1192" s="1"/>
  <c r="G1191" a="1"/>
  <c r="G1191" s="1"/>
  <c r="G1190" a="1"/>
  <c r="G1190" s="1"/>
  <c r="G1189" a="1"/>
  <c r="G1189" s="1"/>
  <c r="G1188" a="1"/>
  <c r="G1188" s="1"/>
  <c r="G1187" a="1"/>
  <c r="G1187" s="1"/>
  <c r="G1186" a="1"/>
  <c r="G1186" s="1"/>
  <c r="G1185" a="1"/>
  <c r="G1185" s="1"/>
  <c r="G1184" a="1"/>
  <c r="G1184" s="1"/>
  <c r="G1183" a="1"/>
  <c r="G1183" s="1"/>
  <c r="G1182" a="1"/>
  <c r="G1182" s="1"/>
  <c r="G1181" a="1"/>
  <c r="G1181" s="1"/>
  <c r="G1180" a="1"/>
  <c r="G1180" s="1"/>
  <c r="G1179" a="1"/>
  <c r="G1179" s="1"/>
  <c r="G1178" a="1"/>
  <c r="G1178" s="1"/>
  <c r="G1177" a="1"/>
  <c r="G1177" s="1"/>
  <c r="G1176" a="1"/>
  <c r="G1176" s="1"/>
  <c r="G1175" a="1"/>
  <c r="G1175" s="1"/>
  <c r="G1174" a="1"/>
  <c r="G1174" s="1"/>
  <c r="G1173" a="1"/>
  <c r="G1173" s="1"/>
  <c r="G1172" a="1"/>
  <c r="G1172" s="1"/>
  <c r="G1171" a="1"/>
  <c r="G1171" s="1"/>
  <c r="G1170" a="1"/>
  <c r="G1170" s="1"/>
  <c r="G1169" a="1"/>
  <c r="G1169" s="1"/>
  <c r="G1168" a="1"/>
  <c r="G1168" s="1"/>
  <c r="G1167" a="1"/>
  <c r="G1167" s="1"/>
  <c r="G1166" a="1"/>
  <c r="G1166" s="1"/>
  <c r="G1165" a="1"/>
  <c r="G1165" s="1"/>
  <c r="G1164" a="1"/>
  <c r="G1164" s="1"/>
  <c r="G1163" a="1"/>
  <c r="G1163" s="1"/>
  <c r="G1162" a="1"/>
  <c r="G1162" s="1"/>
  <c r="G1161" a="1"/>
  <c r="G1161" s="1"/>
  <c r="G1160" a="1"/>
  <c r="G1160" s="1"/>
  <c r="G1159" a="1"/>
  <c r="G1159" s="1"/>
  <c r="G1158" a="1"/>
  <c r="G1158" s="1"/>
  <c r="G1157" a="1"/>
  <c r="G1157" s="1"/>
  <c r="G1156" a="1"/>
  <c r="G1156" s="1"/>
  <c r="G1155" a="1"/>
  <c r="G1155" s="1"/>
  <c r="G1154" a="1"/>
  <c r="G1154" s="1"/>
  <c r="G1153" a="1"/>
  <c r="G1153" s="1"/>
  <c r="G1152" a="1"/>
  <c r="G1152" s="1"/>
  <c r="G1151" a="1"/>
  <c r="G1151" s="1"/>
  <c r="G1150" a="1"/>
  <c r="G1150" s="1"/>
  <c r="G1149" a="1"/>
  <c r="G1149" s="1"/>
  <c r="G1148" a="1"/>
  <c r="G1148" s="1"/>
  <c r="G1147" a="1"/>
  <c r="G1147" s="1"/>
  <c r="G1146" a="1"/>
  <c r="G1146" s="1"/>
  <c r="G1145" a="1"/>
  <c r="G1145" s="1"/>
  <c r="G1144" a="1"/>
  <c r="G1144" s="1"/>
  <c r="G1143" a="1"/>
  <c r="G1143" s="1"/>
  <c r="G1142" a="1"/>
  <c r="G1142" s="1"/>
  <c r="G1141" a="1"/>
  <c r="G1141" s="1"/>
  <c r="G1140" a="1"/>
  <c r="G1140" s="1"/>
  <c r="G1139" a="1"/>
  <c r="G1139" s="1"/>
  <c r="G1138" a="1"/>
  <c r="G1138" s="1"/>
  <c r="G1137" a="1"/>
  <c r="G1137" s="1"/>
  <c r="G1136" a="1"/>
  <c r="G1136" s="1"/>
  <c r="G1135" a="1"/>
  <c r="G1135" s="1"/>
  <c r="G1134" a="1"/>
  <c r="G1134" s="1"/>
  <c r="G1133" a="1"/>
  <c r="G1133" s="1"/>
  <c r="G1132" a="1"/>
  <c r="G1132" s="1"/>
  <c r="G1131" a="1"/>
  <c r="G1131" s="1"/>
  <c r="G1130" a="1"/>
  <c r="G1130" s="1"/>
  <c r="G1129" a="1"/>
  <c r="G1129" s="1"/>
  <c r="G1128" a="1"/>
  <c r="G1128" s="1"/>
  <c r="G1127" a="1"/>
  <c r="G1127" s="1"/>
  <c r="G1126" a="1"/>
  <c r="G1126" s="1"/>
  <c r="G1125" a="1"/>
  <c r="G1125" s="1"/>
  <c r="G1124" a="1"/>
  <c r="G1124" s="1"/>
  <c r="G1123" a="1"/>
  <c r="G1123" s="1"/>
  <c r="G1122" a="1"/>
  <c r="G1122" s="1"/>
  <c r="G1121" a="1"/>
  <c r="G1121" s="1"/>
  <c r="G1120" a="1"/>
  <c r="G1120" s="1"/>
  <c r="G1119" a="1"/>
  <c r="G1119" s="1"/>
  <c r="G1118" a="1"/>
  <c r="G1118" s="1"/>
  <c r="G1117" a="1"/>
  <c r="G1117" s="1"/>
  <c r="G1116" a="1"/>
  <c r="G1116" s="1"/>
  <c r="G1115" a="1"/>
  <c r="G1115" s="1"/>
  <c r="G1114" a="1"/>
  <c r="G1114" s="1"/>
  <c r="G1113" a="1"/>
  <c r="G1113" s="1"/>
  <c r="G1112" a="1"/>
  <c r="G1112" s="1"/>
  <c r="G1111" a="1"/>
  <c r="G1111" s="1"/>
  <c r="G1110" a="1"/>
  <c r="G1110" s="1"/>
  <c r="G1109" a="1"/>
  <c r="G1109" s="1"/>
  <c r="G1108" a="1"/>
  <c r="G1108" s="1"/>
  <c r="G1107" a="1"/>
  <c r="G1107" s="1"/>
  <c r="G1106" a="1"/>
  <c r="G1106" s="1"/>
  <c r="G1105" a="1"/>
  <c r="G1105" s="1"/>
  <c r="G1104" a="1"/>
  <c r="G1104" s="1"/>
  <c r="G1103" a="1"/>
  <c r="G1103" s="1"/>
  <c r="G1102" a="1"/>
  <c r="G1102" s="1"/>
  <c r="G1101" a="1"/>
  <c r="G1101" s="1"/>
  <c r="G1100" a="1"/>
  <c r="G1100" s="1"/>
  <c r="G1099" a="1"/>
  <c r="G1099" s="1"/>
  <c r="G1098" a="1"/>
  <c r="G1098" s="1"/>
  <c r="G1097" a="1"/>
  <c r="G1097" s="1"/>
  <c r="G1096" a="1"/>
  <c r="G1096" s="1"/>
  <c r="G1095" a="1"/>
  <c r="G1095" s="1"/>
  <c r="G1094" a="1"/>
  <c r="G1094" s="1"/>
  <c r="G1093" a="1"/>
  <c r="G1093" s="1"/>
  <c r="G1092" a="1"/>
  <c r="G1092" s="1"/>
  <c r="G1091" a="1"/>
  <c r="G1091" s="1"/>
  <c r="G1090" a="1"/>
  <c r="G1090" s="1"/>
  <c r="G1089" a="1"/>
  <c r="G1089" s="1"/>
  <c r="G1088" a="1"/>
  <c r="G1088" s="1"/>
  <c r="G1087" a="1"/>
  <c r="G1087" s="1"/>
  <c r="G1086" a="1"/>
  <c r="G1086" s="1"/>
  <c r="G1085" a="1"/>
  <c r="G1085" s="1"/>
  <c r="G1084" a="1"/>
  <c r="G1084" s="1"/>
  <c r="G1083" a="1"/>
  <c r="G1083" s="1"/>
  <c r="G1082" a="1"/>
  <c r="G1082" s="1"/>
  <c r="G1081" a="1"/>
  <c r="G1081" s="1"/>
  <c r="G1080" a="1"/>
  <c r="G1080" s="1"/>
  <c r="G1079" a="1"/>
  <c r="G1079" s="1"/>
  <c r="G1078" a="1"/>
  <c r="G1078" s="1"/>
  <c r="G1077" a="1"/>
  <c r="G1077" s="1"/>
  <c r="G1076" a="1"/>
  <c r="G1076" s="1"/>
  <c r="G1075" a="1"/>
  <c r="G1075" s="1"/>
  <c r="G1074" a="1"/>
  <c r="G1074" s="1"/>
  <c r="G1073" a="1"/>
  <c r="G1073" s="1"/>
  <c r="G1072" a="1"/>
  <c r="G1072" s="1"/>
  <c r="G1071" a="1"/>
  <c r="G1071" s="1"/>
  <c r="G1070" a="1"/>
  <c r="G1070" s="1"/>
  <c r="G1069" a="1"/>
  <c r="G1069" s="1"/>
  <c r="G1068" a="1"/>
  <c r="G1068" s="1"/>
  <c r="G1067" a="1"/>
  <c r="G1067" s="1"/>
  <c r="G1066" a="1"/>
  <c r="G1066" s="1"/>
  <c r="G1065" a="1"/>
  <c r="G1065" s="1"/>
  <c r="G1064" a="1"/>
  <c r="G1064" s="1"/>
  <c r="G1063" a="1"/>
  <c r="G1063" s="1"/>
  <c r="G1062" a="1"/>
  <c r="G1062" s="1"/>
  <c r="G1061" a="1"/>
  <c r="G1061" s="1"/>
  <c r="G1060" a="1"/>
  <c r="G1060" s="1"/>
  <c r="G1059" a="1"/>
  <c r="G1059" s="1"/>
  <c r="G1058" a="1"/>
  <c r="G1058" s="1"/>
  <c r="G1057" a="1"/>
  <c r="G1057" s="1"/>
  <c r="G1056" a="1"/>
  <c r="G1056" s="1"/>
  <c r="G1055" a="1"/>
  <c r="G1055" s="1"/>
  <c r="G1054" a="1"/>
  <c r="G1054" s="1"/>
  <c r="G1053" a="1"/>
  <c r="G1053" s="1"/>
  <c r="G1052" a="1"/>
  <c r="G1052" s="1"/>
  <c r="G1051" a="1"/>
  <c r="G1051" s="1"/>
  <c r="G1050" a="1"/>
  <c r="G1050" s="1"/>
  <c r="G1049" a="1"/>
  <c r="G1049" s="1"/>
  <c r="G1048" a="1"/>
  <c r="G1048" s="1"/>
  <c r="G1047" a="1"/>
  <c r="G1047" s="1"/>
  <c r="G1046" a="1"/>
  <c r="G1046" s="1"/>
  <c r="G1045" a="1"/>
  <c r="G1045" s="1"/>
  <c r="G1044" a="1"/>
  <c r="G1044" s="1"/>
  <c r="G1043" a="1"/>
  <c r="G1043" s="1"/>
  <c r="G1042" a="1"/>
  <c r="G1042" s="1"/>
  <c r="G1041" a="1"/>
  <c r="G1041" s="1"/>
  <c r="G1040" a="1"/>
  <c r="G1040" s="1"/>
  <c r="G1039" a="1"/>
  <c r="G1039" s="1"/>
  <c r="G1038" a="1"/>
  <c r="G1038" s="1"/>
  <c r="G1037" a="1"/>
  <c r="G1037" s="1"/>
  <c r="G1036" a="1"/>
  <c r="G1036" s="1"/>
  <c r="G1035" a="1"/>
  <c r="G1035" s="1"/>
  <c r="G1034" a="1"/>
  <c r="G1034" s="1"/>
  <c r="G1033" a="1"/>
  <c r="G1033" s="1"/>
  <c r="G1032" a="1"/>
  <c r="G1032" s="1"/>
  <c r="G1031" a="1"/>
  <c r="G1031" s="1"/>
  <c r="G1030" a="1"/>
  <c r="G1030" s="1"/>
  <c r="G1029" a="1"/>
  <c r="G1029" s="1"/>
  <c r="G1028" a="1"/>
  <c r="G1028" s="1"/>
  <c r="G1027" a="1"/>
  <c r="G1027" s="1"/>
  <c r="G1026" a="1"/>
  <c r="G1026" s="1"/>
  <c r="G1025" a="1"/>
  <c r="G1025" s="1"/>
  <c r="G1024" a="1"/>
  <c r="G1024" s="1"/>
  <c r="G1023" a="1"/>
  <c r="G1023" s="1"/>
  <c r="G1022" a="1"/>
  <c r="G1022" s="1"/>
  <c r="G1021" a="1"/>
  <c r="G1021" s="1"/>
  <c r="G1020" a="1"/>
  <c r="G1020" s="1"/>
  <c r="G1019" a="1"/>
  <c r="G1019" s="1"/>
  <c r="G1018" a="1"/>
  <c r="G1018" s="1"/>
  <c r="G1017" a="1"/>
  <c r="G1017" s="1"/>
  <c r="G1016" a="1"/>
  <c r="G1016" s="1"/>
  <c r="G1015" a="1"/>
  <c r="G1015" s="1"/>
  <c r="G1014" a="1"/>
  <c r="G1014" s="1"/>
  <c r="G1013" a="1"/>
  <c r="G1013" s="1"/>
  <c r="G1012" a="1"/>
  <c r="G1012" s="1"/>
  <c r="G1011" a="1"/>
  <c r="G1011" s="1"/>
  <c r="G1010" a="1"/>
  <c r="G1010" s="1"/>
  <c r="G1009" a="1"/>
  <c r="G1009" s="1"/>
  <c r="G1008" a="1"/>
  <c r="G1008" s="1"/>
  <c r="G1007" a="1"/>
  <c r="G1007" s="1"/>
  <c r="G1006" a="1"/>
  <c r="G1006" s="1"/>
  <c r="G1005" a="1"/>
  <c r="G1005" s="1"/>
  <c r="G1004" a="1"/>
  <c r="G1004" s="1"/>
  <c r="G1003" a="1"/>
  <c r="G1003" s="1"/>
  <c r="G1002" a="1"/>
  <c r="G1002" s="1"/>
  <c r="G1001" a="1"/>
  <c r="G1001" s="1"/>
  <c r="G1000" a="1"/>
  <c r="G1000" s="1"/>
  <c r="G999" a="1"/>
  <c r="G999" s="1"/>
  <c r="G998" a="1"/>
  <c r="G998" s="1"/>
  <c r="G997" a="1"/>
  <c r="G997" s="1"/>
  <c r="G996" a="1"/>
  <c r="G996" s="1"/>
  <c r="G995" a="1"/>
  <c r="G995" s="1"/>
  <c r="G994" a="1"/>
  <c r="G994" s="1"/>
  <c r="G993" a="1"/>
  <c r="G993" s="1"/>
  <c r="G992" a="1"/>
  <c r="G992" s="1"/>
  <c r="G991" a="1"/>
  <c r="G991" s="1"/>
  <c r="G990" a="1"/>
  <c r="G990" s="1"/>
  <c r="G989" a="1"/>
  <c r="G989" s="1"/>
  <c r="G988" a="1"/>
  <c r="G988" s="1"/>
  <c r="G987" a="1"/>
  <c r="G987" s="1"/>
  <c r="G986" a="1"/>
  <c r="G986" s="1"/>
  <c r="G985" a="1"/>
  <c r="G985" s="1"/>
  <c r="G984" a="1"/>
  <c r="G984" s="1"/>
  <c r="G983" a="1"/>
  <c r="G983" s="1"/>
  <c r="G982" a="1"/>
  <c r="G982" s="1"/>
  <c r="G981" a="1"/>
  <c r="G981" s="1"/>
  <c r="G980" a="1"/>
  <c r="G980" s="1"/>
  <c r="G979" a="1"/>
  <c r="G979" s="1"/>
  <c r="G978" a="1"/>
  <c r="G978" s="1"/>
  <c r="G977" a="1"/>
  <c r="G977" s="1"/>
  <c r="G976" a="1"/>
  <c r="G976" s="1"/>
  <c r="G975" a="1"/>
  <c r="G975" s="1"/>
  <c r="G974" a="1"/>
  <c r="G974" s="1"/>
  <c r="G973" a="1"/>
  <c r="G973" s="1"/>
  <c r="G972" a="1"/>
  <c r="G972" s="1"/>
  <c r="G971" a="1"/>
  <c r="G971" s="1"/>
  <c r="G970" a="1"/>
  <c r="G970" s="1"/>
  <c r="G969" a="1"/>
  <c r="G969" s="1"/>
  <c r="G968" a="1"/>
  <c r="G968" s="1"/>
  <c r="G967" a="1"/>
  <c r="G967" s="1"/>
  <c r="G966" a="1"/>
  <c r="G966" s="1"/>
  <c r="G965" a="1"/>
  <c r="G965" s="1"/>
  <c r="G964" a="1"/>
  <c r="G964" s="1"/>
  <c r="G963" a="1"/>
  <c r="G963" s="1"/>
  <c r="G962" a="1"/>
  <c r="G962" s="1"/>
  <c r="G961" a="1"/>
  <c r="G961" s="1"/>
  <c r="G960" a="1"/>
  <c r="G960" s="1"/>
  <c r="G959" a="1"/>
  <c r="G959" s="1"/>
  <c r="G958" a="1"/>
  <c r="G958" s="1"/>
  <c r="G957" a="1"/>
  <c r="G957" s="1"/>
  <c r="G956" a="1"/>
  <c r="G956" s="1"/>
  <c r="G955" a="1"/>
  <c r="G955" s="1"/>
  <c r="G954" a="1"/>
  <c r="G954" s="1"/>
  <c r="G953" a="1"/>
  <c r="G953" s="1"/>
  <c r="G952" a="1"/>
  <c r="G952" s="1"/>
  <c r="G951" a="1"/>
  <c r="G951" s="1"/>
  <c r="G950" a="1"/>
  <c r="G950" s="1"/>
  <c r="G949" a="1"/>
  <c r="G949" s="1"/>
  <c r="G948" a="1"/>
  <c r="G948" s="1"/>
  <c r="G947" a="1"/>
  <c r="G947" s="1"/>
  <c r="G946" a="1"/>
  <c r="G946" s="1"/>
  <c r="G945" a="1"/>
  <c r="G945" s="1"/>
  <c r="G944" a="1"/>
  <c r="G944" s="1"/>
  <c r="G943" a="1"/>
  <c r="G943" s="1"/>
  <c r="G942" a="1"/>
  <c r="G942" s="1"/>
  <c r="G941" a="1"/>
  <c r="G941" s="1"/>
  <c r="G940" a="1"/>
  <c r="G940" s="1"/>
  <c r="G939" a="1"/>
  <c r="G939" s="1"/>
  <c r="G938" a="1"/>
  <c r="G938" s="1"/>
  <c r="G937" a="1"/>
  <c r="G937" s="1"/>
  <c r="G936" a="1"/>
  <c r="G936" s="1"/>
  <c r="G935" a="1"/>
  <c r="G935" s="1"/>
  <c r="G934" a="1"/>
  <c r="G934" s="1"/>
  <c r="G933" a="1"/>
  <c r="G933" s="1"/>
  <c r="G932" a="1"/>
  <c r="G932" s="1"/>
  <c r="G931" a="1"/>
  <c r="G931" s="1"/>
  <c r="G930" a="1"/>
  <c r="G930" s="1"/>
  <c r="G929" a="1"/>
  <c r="G929" s="1"/>
  <c r="G928" a="1"/>
  <c r="G928" s="1"/>
  <c r="G927" a="1"/>
  <c r="G927" s="1"/>
  <c r="G926" a="1"/>
  <c r="G926" s="1"/>
  <c r="G925" a="1"/>
  <c r="G925" s="1"/>
  <c r="G924" a="1"/>
  <c r="G924" s="1"/>
  <c r="G923" a="1"/>
  <c r="G923" s="1"/>
  <c r="G922" a="1"/>
  <c r="G922" s="1"/>
  <c r="G921" a="1"/>
  <c r="G921" s="1"/>
  <c r="G920" a="1"/>
  <c r="G920" s="1"/>
  <c r="G919" a="1"/>
  <c r="G919" s="1"/>
  <c r="G918" a="1"/>
  <c r="G918" s="1"/>
  <c r="G917" a="1"/>
  <c r="G917" s="1"/>
  <c r="G916" a="1"/>
  <c r="G916" s="1"/>
  <c r="G915" a="1"/>
  <c r="G915" s="1"/>
  <c r="G914" a="1"/>
  <c r="G914" s="1"/>
  <c r="G913" a="1"/>
  <c r="G913" s="1"/>
  <c r="G912" a="1"/>
  <c r="G912" s="1"/>
  <c r="G911" a="1"/>
  <c r="G911" s="1"/>
  <c r="G910" a="1"/>
  <c r="G910" s="1"/>
  <c r="G909" a="1"/>
  <c r="G909" s="1"/>
  <c r="G908" a="1"/>
  <c r="G908" s="1"/>
  <c r="G907" a="1"/>
  <c r="G907" s="1"/>
  <c r="G906" a="1"/>
  <c r="G906" s="1"/>
  <c r="G905" a="1"/>
  <c r="G905" s="1"/>
  <c r="G904" a="1"/>
  <c r="G904" s="1"/>
  <c r="G903" a="1"/>
  <c r="G903" s="1"/>
  <c r="G902" a="1"/>
  <c r="G902" s="1"/>
  <c r="G901" a="1"/>
  <c r="G901" s="1"/>
  <c r="G900" a="1"/>
  <c r="G900" s="1"/>
  <c r="G899" a="1"/>
  <c r="G899" s="1"/>
  <c r="G898" a="1"/>
  <c r="G898" s="1"/>
  <c r="G897" a="1"/>
  <c r="G897" s="1"/>
  <c r="G896" a="1"/>
  <c r="G896" s="1"/>
  <c r="G895" a="1"/>
  <c r="G895" s="1"/>
  <c r="G894" a="1"/>
  <c r="G894" s="1"/>
  <c r="G893" a="1"/>
  <c r="G893" s="1"/>
  <c r="G892" a="1"/>
  <c r="G892" s="1"/>
  <c r="G891" a="1"/>
  <c r="G891" s="1"/>
  <c r="G890" a="1"/>
  <c r="G890" s="1"/>
  <c r="G889" a="1"/>
  <c r="G889" s="1"/>
  <c r="G888" a="1"/>
  <c r="G888" s="1"/>
  <c r="G887" a="1"/>
  <c r="G887" s="1"/>
  <c r="G886" a="1"/>
  <c r="G886" s="1"/>
  <c r="G885" a="1"/>
  <c r="G885" s="1"/>
  <c r="G884" a="1"/>
  <c r="G884" s="1"/>
  <c r="G883" a="1"/>
  <c r="G883" s="1"/>
  <c r="G882" a="1"/>
  <c r="G882" s="1"/>
  <c r="G881" a="1"/>
  <c r="G881" s="1"/>
  <c r="G880" a="1"/>
  <c r="G880" s="1"/>
  <c r="G879" a="1"/>
  <c r="G879" s="1"/>
  <c r="G878" a="1"/>
  <c r="G878" s="1"/>
  <c r="G877" a="1"/>
  <c r="G877" s="1"/>
  <c r="G876" a="1"/>
  <c r="G876" s="1"/>
  <c r="G875" a="1"/>
  <c r="G875" s="1"/>
  <c r="G874" a="1"/>
  <c r="G874" s="1"/>
  <c r="G873" a="1"/>
  <c r="G873" s="1"/>
  <c r="G872" a="1"/>
  <c r="G872" s="1"/>
  <c r="G871" a="1"/>
  <c r="G871" s="1"/>
  <c r="G870" a="1"/>
  <c r="G870" s="1"/>
  <c r="G869" a="1"/>
  <c r="G869" s="1"/>
  <c r="G868" a="1"/>
  <c r="G868" s="1"/>
  <c r="G867" a="1"/>
  <c r="G867" s="1"/>
  <c r="G866" a="1"/>
  <c r="G866" s="1"/>
  <c r="G865" a="1"/>
  <c r="G865" s="1"/>
  <c r="G864" a="1"/>
  <c r="G864" s="1"/>
  <c r="G863" a="1"/>
  <c r="G863" s="1"/>
  <c r="G862" a="1"/>
  <c r="G862" s="1"/>
  <c r="G861" a="1"/>
  <c r="G861" s="1"/>
  <c r="G860" a="1"/>
  <c r="G860" s="1"/>
  <c r="G859" a="1"/>
  <c r="G859" s="1"/>
  <c r="G858" a="1"/>
  <c r="G858" s="1"/>
  <c r="G857" a="1"/>
  <c r="G857" s="1"/>
  <c r="G856" a="1"/>
  <c r="G856" s="1"/>
  <c r="G855" a="1"/>
  <c r="G855" s="1"/>
  <c r="G854" a="1"/>
  <c r="G854" s="1"/>
  <c r="G853" a="1"/>
  <c r="G853" s="1"/>
  <c r="G852" a="1"/>
  <c r="G852" s="1"/>
  <c r="G851" a="1"/>
  <c r="G851" s="1"/>
  <c r="G850" a="1"/>
  <c r="G850" s="1"/>
  <c r="G849" a="1"/>
  <c r="G849" s="1"/>
  <c r="G848" a="1"/>
  <c r="G848" s="1"/>
  <c r="G847" a="1"/>
  <c r="G847" s="1"/>
  <c r="G846" a="1"/>
  <c r="G846" s="1"/>
  <c r="G845" a="1"/>
  <c r="G845" s="1"/>
  <c r="G844" a="1"/>
  <c r="G844" s="1"/>
  <c r="G843" a="1"/>
  <c r="G843" s="1"/>
  <c r="G842" a="1"/>
  <c r="G842" s="1"/>
  <c r="G841" a="1"/>
  <c r="G841" s="1"/>
  <c r="G840" a="1"/>
  <c r="G840" s="1"/>
  <c r="G839" a="1"/>
  <c r="G839" s="1"/>
  <c r="G838" a="1"/>
  <c r="G838" s="1"/>
  <c r="G837" a="1"/>
  <c r="G837" s="1"/>
  <c r="G836" a="1"/>
  <c r="G836" s="1"/>
  <c r="G835" a="1"/>
  <c r="G835" s="1"/>
  <c r="G834" a="1"/>
  <c r="G834" s="1"/>
  <c r="G833" a="1"/>
  <c r="G833" s="1"/>
  <c r="G832" a="1"/>
  <c r="G832" s="1"/>
  <c r="G831" a="1"/>
  <c r="G831" s="1"/>
  <c r="G830" a="1"/>
  <c r="G830" s="1"/>
  <c r="G829" a="1"/>
  <c r="G829" s="1"/>
  <c r="G828" a="1"/>
  <c r="G828" s="1"/>
  <c r="G827" a="1"/>
  <c r="G827" s="1"/>
  <c r="G826" a="1"/>
  <c r="G826" s="1"/>
  <c r="G825" a="1"/>
  <c r="G825" s="1"/>
  <c r="G824" a="1"/>
  <c r="G824" s="1"/>
  <c r="G823" a="1"/>
  <c r="G823" s="1"/>
  <c r="G822" a="1"/>
  <c r="G822" s="1"/>
  <c r="G821" a="1"/>
  <c r="G821" s="1"/>
  <c r="G820" a="1"/>
  <c r="G820" s="1"/>
  <c r="G819" a="1"/>
  <c r="G819" s="1"/>
  <c r="G818" a="1"/>
  <c r="G818" s="1"/>
  <c r="G817" a="1"/>
  <c r="G817" s="1"/>
  <c r="G816" a="1"/>
  <c r="G816" s="1"/>
  <c r="G815" a="1"/>
  <c r="G815" s="1"/>
  <c r="G814" a="1"/>
  <c r="G814" s="1"/>
  <c r="G813" a="1"/>
  <c r="G813" s="1"/>
  <c r="G812" a="1"/>
  <c r="G812" s="1"/>
  <c r="G811" a="1"/>
  <c r="G811" s="1"/>
  <c r="G810" a="1"/>
  <c r="G810" s="1"/>
  <c r="G809" a="1"/>
  <c r="G809" s="1"/>
  <c r="G808" a="1"/>
  <c r="G808" s="1"/>
  <c r="G807" a="1"/>
  <c r="G807" s="1"/>
  <c r="G806" a="1"/>
  <c r="G806" s="1"/>
  <c r="G805" a="1"/>
  <c r="G805" s="1"/>
  <c r="G804" a="1"/>
  <c r="G804" s="1"/>
  <c r="G803" a="1"/>
  <c r="G803" s="1"/>
  <c r="G802" a="1"/>
  <c r="G802" s="1"/>
  <c r="G801" a="1"/>
  <c r="G801" s="1"/>
  <c r="G800" a="1"/>
  <c r="G800" s="1"/>
  <c r="G799" a="1"/>
  <c r="G799" s="1"/>
  <c r="G798" a="1"/>
  <c r="G798" s="1"/>
  <c r="G797" a="1"/>
  <c r="G797" s="1"/>
  <c r="G796" a="1"/>
  <c r="G796" s="1"/>
  <c r="G795" a="1"/>
  <c r="G795" s="1"/>
  <c r="G794" a="1"/>
  <c r="G794" s="1"/>
  <c r="G793" a="1"/>
  <c r="G793" s="1"/>
  <c r="G792" a="1"/>
  <c r="G792" s="1"/>
  <c r="G791" a="1"/>
  <c r="G791" s="1"/>
  <c r="G790" a="1"/>
  <c r="G790" s="1"/>
  <c r="G789" a="1"/>
  <c r="G789" s="1"/>
  <c r="G788" a="1"/>
  <c r="G788" s="1"/>
  <c r="G787" a="1"/>
  <c r="G787" s="1"/>
  <c r="G786" a="1"/>
  <c r="G786" s="1"/>
  <c r="G785" a="1"/>
  <c r="G785" s="1"/>
  <c r="G784" a="1"/>
  <c r="G784" s="1"/>
  <c r="G783" a="1"/>
  <c r="G783" s="1"/>
  <c r="G782" a="1"/>
  <c r="G782" s="1"/>
  <c r="G781" a="1"/>
  <c r="G781" s="1"/>
  <c r="G780" a="1"/>
  <c r="G780" s="1"/>
  <c r="G779" a="1"/>
  <c r="G779" s="1"/>
  <c r="G778" a="1"/>
  <c r="G778" s="1"/>
  <c r="G777" a="1"/>
  <c r="G777" s="1"/>
  <c r="G776" a="1"/>
  <c r="G776" s="1"/>
  <c r="G775" a="1"/>
  <c r="G775" s="1"/>
  <c r="G774" a="1"/>
  <c r="G774" s="1"/>
  <c r="G773" a="1"/>
  <c r="G773" s="1"/>
  <c r="G772" a="1"/>
  <c r="G772" s="1"/>
  <c r="G771" a="1"/>
  <c r="G771" s="1"/>
  <c r="G770" a="1"/>
  <c r="G770" s="1"/>
  <c r="G769" a="1"/>
  <c r="G769" s="1"/>
  <c r="G768" a="1"/>
  <c r="G768" s="1"/>
  <c r="G767" a="1"/>
  <c r="G767" s="1"/>
  <c r="G766" a="1"/>
  <c r="G766" s="1"/>
  <c r="G765" a="1"/>
  <c r="G765" s="1"/>
  <c r="G764" a="1"/>
  <c r="G764" s="1"/>
  <c r="G763" a="1"/>
  <c r="G763" s="1"/>
  <c r="G762" a="1"/>
  <c r="G762" s="1"/>
  <c r="G761" a="1"/>
  <c r="G761" s="1"/>
  <c r="G760" a="1"/>
  <c r="G760" s="1"/>
  <c r="G759" a="1"/>
  <c r="G759" s="1"/>
  <c r="G758" a="1"/>
  <c r="G758" s="1"/>
  <c r="G757" a="1"/>
  <c r="G757" s="1"/>
  <c r="G756" a="1"/>
  <c r="G756" s="1"/>
  <c r="G755" a="1"/>
  <c r="G755" s="1"/>
  <c r="G754" a="1"/>
  <c r="G754" s="1"/>
  <c r="G753" a="1"/>
  <c r="G753" s="1"/>
  <c r="G752" a="1"/>
  <c r="G752" s="1"/>
  <c r="G751" a="1"/>
  <c r="G751" s="1"/>
  <c r="G750" a="1"/>
  <c r="G750" s="1"/>
  <c r="G749" a="1"/>
  <c r="G749" s="1"/>
  <c r="G748" a="1"/>
  <c r="G748" s="1"/>
  <c r="G747" a="1"/>
  <c r="G747" s="1"/>
  <c r="G746" a="1"/>
  <c r="G746" s="1"/>
  <c r="G745" a="1"/>
  <c r="G745" s="1"/>
  <c r="G744" a="1"/>
  <c r="G744" s="1"/>
  <c r="G743" a="1"/>
  <c r="G743" s="1"/>
  <c r="G742" a="1"/>
  <c r="G742" s="1"/>
  <c r="G741" a="1"/>
  <c r="G741" s="1"/>
  <c r="G740" a="1"/>
  <c r="G740" s="1"/>
  <c r="G739" a="1"/>
  <c r="G739" s="1"/>
  <c r="G738" a="1"/>
  <c r="G738" s="1"/>
  <c r="G737" a="1"/>
  <c r="G737" s="1"/>
  <c r="G736" a="1"/>
  <c r="G736" s="1"/>
  <c r="G735" a="1"/>
  <c r="G735" s="1"/>
  <c r="G734" a="1"/>
  <c r="G734" s="1"/>
  <c r="G733" a="1"/>
  <c r="G733" s="1"/>
  <c r="G732" a="1"/>
  <c r="G732" s="1"/>
  <c r="G731" a="1"/>
  <c r="G731" s="1"/>
  <c r="G730" a="1"/>
  <c r="G730" s="1"/>
  <c r="G729" a="1"/>
  <c r="G729" s="1"/>
  <c r="G728" a="1"/>
  <c r="G728" s="1"/>
  <c r="G727" a="1"/>
  <c r="G727" s="1"/>
  <c r="G726" a="1"/>
  <c r="G726" s="1"/>
  <c r="G725" a="1"/>
  <c r="G725" s="1"/>
  <c r="G724" a="1"/>
  <c r="G724" s="1"/>
  <c r="G723" a="1"/>
  <c r="G723" s="1"/>
  <c r="G722" a="1"/>
  <c r="G722" s="1"/>
  <c r="G721" a="1"/>
  <c r="G721" s="1"/>
  <c r="G720" a="1"/>
  <c r="G720" s="1"/>
  <c r="G719" a="1"/>
  <c r="G719" s="1"/>
  <c r="G718" a="1"/>
  <c r="G718" s="1"/>
  <c r="G717" a="1"/>
  <c r="G717" s="1"/>
  <c r="G716" a="1"/>
  <c r="G716" s="1"/>
  <c r="G715" a="1"/>
  <c r="G715" s="1"/>
  <c r="G714" a="1"/>
  <c r="G714" s="1"/>
  <c r="G713" a="1"/>
  <c r="G713" s="1"/>
  <c r="G712" a="1"/>
  <c r="G712" s="1"/>
  <c r="G711" a="1"/>
  <c r="G711" s="1"/>
  <c r="G710" a="1"/>
  <c r="G710" s="1"/>
  <c r="G709" a="1"/>
  <c r="G709" s="1"/>
  <c r="G708" a="1"/>
  <c r="G708" s="1"/>
  <c r="G707" a="1"/>
  <c r="G707" s="1"/>
  <c r="G706" a="1"/>
  <c r="G706" s="1"/>
  <c r="G705" a="1"/>
  <c r="G705" s="1"/>
  <c r="G704" a="1"/>
  <c r="G704" s="1"/>
  <c r="G703" a="1"/>
  <c r="G703" s="1"/>
  <c r="G702" a="1"/>
  <c r="G702" s="1"/>
  <c r="G701" a="1"/>
  <c r="G701" s="1"/>
  <c r="G700" a="1"/>
  <c r="G700" s="1"/>
  <c r="G699" a="1"/>
  <c r="G699" s="1"/>
  <c r="G698" a="1"/>
  <c r="G698" s="1"/>
  <c r="G697" a="1"/>
  <c r="G697" s="1"/>
  <c r="G696" a="1"/>
  <c r="G696" s="1"/>
  <c r="G695" a="1"/>
  <c r="G695" s="1"/>
  <c r="G694" a="1"/>
  <c r="G694" s="1"/>
  <c r="G693" a="1"/>
  <c r="G693" s="1"/>
  <c r="G692" a="1"/>
  <c r="G692" s="1"/>
  <c r="G691" a="1"/>
  <c r="G691" s="1"/>
  <c r="G690" a="1"/>
  <c r="G690" s="1"/>
  <c r="G689" a="1"/>
  <c r="G689" s="1"/>
  <c r="G688" a="1"/>
  <c r="G688" s="1"/>
  <c r="G687" a="1"/>
  <c r="G687" s="1"/>
  <c r="G686" a="1"/>
  <c r="G686" s="1"/>
  <c r="G685" a="1"/>
  <c r="G685" s="1"/>
  <c r="G684" a="1"/>
  <c r="G684" s="1"/>
  <c r="G683" a="1"/>
  <c r="G683" s="1"/>
  <c r="G682" a="1"/>
  <c r="G682" s="1"/>
  <c r="G681" a="1"/>
  <c r="G681" s="1"/>
  <c r="G680" a="1"/>
  <c r="G680" s="1"/>
  <c r="G679" a="1"/>
  <c r="G679" s="1"/>
  <c r="G678" a="1"/>
  <c r="G678" s="1"/>
  <c r="G677" a="1"/>
  <c r="G677" s="1"/>
  <c r="G676" a="1"/>
  <c r="G676" s="1"/>
  <c r="G675" a="1"/>
  <c r="G675" s="1"/>
  <c r="G674" a="1"/>
  <c r="G674" s="1"/>
  <c r="G673" a="1"/>
  <c r="G673" s="1"/>
  <c r="G672" a="1"/>
  <c r="G672" s="1"/>
  <c r="G671" a="1"/>
  <c r="G671" s="1"/>
  <c r="G670" a="1"/>
  <c r="G670" s="1"/>
  <c r="G669" a="1"/>
  <c r="G669" s="1"/>
  <c r="G668" a="1"/>
  <c r="G668" s="1"/>
  <c r="G667" a="1"/>
  <c r="G667" s="1"/>
  <c r="G666" a="1"/>
  <c r="G666" s="1"/>
  <c r="G665" a="1"/>
  <c r="G665" s="1"/>
  <c r="G664" a="1"/>
  <c r="G664" s="1"/>
  <c r="G663" a="1"/>
  <c r="G663" s="1"/>
  <c r="G662" a="1"/>
  <c r="G662" s="1"/>
  <c r="G661" a="1"/>
  <c r="G661" s="1"/>
  <c r="G660" a="1"/>
  <c r="G660" s="1"/>
  <c r="G659" a="1"/>
  <c r="G659" s="1"/>
  <c r="G658" a="1"/>
  <c r="G658" s="1"/>
  <c r="G657" a="1"/>
  <c r="G657" s="1"/>
  <c r="G656" a="1"/>
  <c r="G656" s="1"/>
  <c r="G655" a="1"/>
  <c r="G655" s="1"/>
  <c r="G654" a="1"/>
  <c r="G654" s="1"/>
  <c r="G653" a="1"/>
  <c r="G653" s="1"/>
  <c r="G652" a="1"/>
  <c r="G652" s="1"/>
  <c r="G651" a="1"/>
  <c r="G651" s="1"/>
  <c r="G650" a="1"/>
  <c r="G650" s="1"/>
  <c r="G649" a="1"/>
  <c r="G649" s="1"/>
  <c r="G648" a="1"/>
  <c r="G648" s="1"/>
  <c r="G647" a="1"/>
  <c r="G647" s="1"/>
  <c r="G646" a="1"/>
  <c r="G646" s="1"/>
  <c r="G645" a="1"/>
  <c r="G645" s="1"/>
  <c r="G644" a="1"/>
  <c r="G644" s="1"/>
  <c r="G643" a="1"/>
  <c r="G643" s="1"/>
  <c r="G642" a="1"/>
  <c r="G642" s="1"/>
  <c r="G641" a="1"/>
  <c r="G641" s="1"/>
  <c r="G640" a="1"/>
  <c r="G640" s="1"/>
  <c r="G639" a="1"/>
  <c r="G639" s="1"/>
  <c r="G638" a="1"/>
  <c r="G638" s="1"/>
  <c r="G637" a="1"/>
  <c r="G637" s="1"/>
  <c r="G636" a="1"/>
  <c r="G636" s="1"/>
  <c r="G635" a="1"/>
  <c r="G635" s="1"/>
  <c r="G634" a="1"/>
  <c r="G634" s="1"/>
  <c r="G633" a="1"/>
  <c r="G633" s="1"/>
  <c r="G632" a="1"/>
  <c r="G632" s="1"/>
  <c r="G631" a="1"/>
  <c r="G631" s="1"/>
  <c r="G630" a="1"/>
  <c r="G630" s="1"/>
  <c r="G629" a="1"/>
  <c r="G629" s="1"/>
  <c r="G628" a="1"/>
  <c r="G628" s="1"/>
  <c r="G627" a="1"/>
  <c r="G627" s="1"/>
  <c r="G626" a="1"/>
  <c r="G626" s="1"/>
  <c r="G625" a="1"/>
  <c r="G625" s="1"/>
  <c r="G624" a="1"/>
  <c r="G624" s="1"/>
  <c r="G623" a="1"/>
  <c r="G623" s="1"/>
  <c r="G622" a="1"/>
  <c r="G622" s="1"/>
  <c r="G621" a="1"/>
  <c r="G621" s="1"/>
  <c r="G620" a="1"/>
  <c r="G620" s="1"/>
  <c r="G619" a="1"/>
  <c r="G619" s="1"/>
  <c r="G618" a="1"/>
  <c r="G618" s="1"/>
  <c r="G617" a="1"/>
  <c r="G617" s="1"/>
  <c r="G616" a="1"/>
  <c r="G616" s="1"/>
  <c r="G615" a="1"/>
  <c r="G615" s="1"/>
  <c r="G614" a="1"/>
  <c r="G614" s="1"/>
  <c r="G613" a="1"/>
  <c r="G613" s="1"/>
  <c r="G612" a="1"/>
  <c r="G612" s="1"/>
  <c r="G611" a="1"/>
  <c r="G611" s="1"/>
  <c r="G610" a="1"/>
  <c r="G610" s="1"/>
  <c r="G609" a="1"/>
  <c r="G609" s="1"/>
  <c r="G608" a="1"/>
  <c r="G608" s="1"/>
  <c r="G607" a="1"/>
  <c r="G607" s="1"/>
  <c r="G606" a="1"/>
  <c r="G606" s="1"/>
  <c r="G605" a="1"/>
  <c r="G605" s="1"/>
  <c r="G604" a="1"/>
  <c r="G604" s="1"/>
  <c r="G603" a="1"/>
  <c r="G603" s="1"/>
  <c r="G602" a="1"/>
  <c r="G602" s="1"/>
  <c r="G601" a="1"/>
  <c r="G601" s="1"/>
  <c r="G600" a="1"/>
  <c r="G600" s="1"/>
  <c r="G599" a="1"/>
  <c r="G599" s="1"/>
  <c r="G598" a="1"/>
  <c r="G598" s="1"/>
  <c r="G597" a="1"/>
  <c r="G597" s="1"/>
  <c r="G596" a="1"/>
  <c r="G596" s="1"/>
  <c r="G595" a="1"/>
  <c r="G595" s="1"/>
  <c r="G594" a="1"/>
  <c r="G594" s="1"/>
  <c r="G593" a="1"/>
  <c r="G593" s="1"/>
  <c r="G592" a="1"/>
  <c r="G592" s="1"/>
  <c r="G591" a="1"/>
  <c r="G591" s="1"/>
  <c r="G590" a="1"/>
  <c r="G590" s="1"/>
  <c r="G589" a="1"/>
  <c r="G589" s="1"/>
  <c r="G588" a="1"/>
  <c r="G588" s="1"/>
  <c r="G587" a="1"/>
  <c r="G587" s="1"/>
  <c r="G586" a="1"/>
  <c r="G586" s="1"/>
  <c r="G585" a="1"/>
  <c r="G585" s="1"/>
  <c r="G584" a="1"/>
  <c r="G584" s="1"/>
  <c r="G583" a="1"/>
  <c r="G583" s="1"/>
  <c r="G582" a="1"/>
  <c r="G582" s="1"/>
  <c r="G581" a="1"/>
  <c r="G581" s="1"/>
  <c r="G580" a="1"/>
  <c r="G580" s="1"/>
  <c r="G579" a="1"/>
  <c r="G579" s="1"/>
  <c r="G578" a="1"/>
  <c r="G578" s="1"/>
  <c r="G577" a="1"/>
  <c r="G577" s="1"/>
  <c r="G576" a="1"/>
  <c r="G576" s="1"/>
  <c r="G575" a="1"/>
  <c r="G575" s="1"/>
  <c r="G574" a="1"/>
  <c r="G574" s="1"/>
  <c r="G573" a="1"/>
  <c r="G573" s="1"/>
  <c r="G572" a="1"/>
  <c r="G572" s="1"/>
  <c r="G571" a="1"/>
  <c r="G571" s="1"/>
  <c r="G570" a="1"/>
  <c r="G570" s="1"/>
  <c r="G569" a="1"/>
  <c r="G569" s="1"/>
  <c r="G568" a="1"/>
  <c r="G568" s="1"/>
  <c r="G567" a="1"/>
  <c r="G567" s="1"/>
  <c r="G566" a="1"/>
  <c r="G566" s="1"/>
  <c r="G565" a="1"/>
  <c r="G565" s="1"/>
  <c r="G564" a="1"/>
  <c r="G564" s="1"/>
  <c r="G563" a="1"/>
  <c r="G563" s="1"/>
  <c r="G562" a="1"/>
  <c r="G562" s="1"/>
  <c r="G561" a="1"/>
  <c r="G561" s="1"/>
  <c r="G560" a="1"/>
  <c r="G560" s="1"/>
  <c r="G559" a="1"/>
  <c r="G559" s="1"/>
  <c r="G558" a="1"/>
  <c r="G558" s="1"/>
  <c r="G557" a="1"/>
  <c r="G557" s="1"/>
  <c r="G556" a="1"/>
  <c r="G556" s="1"/>
  <c r="G555" a="1"/>
  <c r="G555" s="1"/>
  <c r="G554" a="1"/>
  <c r="G554" s="1"/>
  <c r="G553" a="1"/>
  <c r="G553" s="1"/>
  <c r="G552" a="1"/>
  <c r="G552" s="1"/>
  <c r="G551" a="1"/>
  <c r="G551" s="1"/>
  <c r="G550" a="1"/>
  <c r="G550" s="1"/>
  <c r="G549" a="1"/>
  <c r="G549" s="1"/>
  <c r="G548" a="1"/>
  <c r="G548" s="1"/>
  <c r="G547" a="1"/>
  <c r="G547" s="1"/>
  <c r="G546" a="1"/>
  <c r="G546" s="1"/>
  <c r="G545" a="1"/>
  <c r="G545" s="1"/>
  <c r="G544" a="1"/>
  <c r="G544" s="1"/>
  <c r="G543" a="1"/>
  <c r="G543" s="1"/>
  <c r="G542" a="1"/>
  <c r="G542" s="1"/>
  <c r="G541" a="1"/>
  <c r="G541" s="1"/>
  <c r="G540" a="1"/>
  <c r="G540" s="1"/>
  <c r="G539" a="1"/>
  <c r="G539" s="1"/>
  <c r="G538" a="1"/>
  <c r="G538" s="1"/>
  <c r="G537" a="1"/>
  <c r="G537" s="1"/>
  <c r="G536" a="1"/>
  <c r="G536" s="1"/>
  <c r="G535" a="1"/>
  <c r="G535" s="1"/>
  <c r="G534" a="1"/>
  <c r="G534" s="1"/>
  <c r="G533" a="1"/>
  <c r="G533" s="1"/>
  <c r="G532" a="1"/>
  <c r="G532" s="1"/>
  <c r="G531" a="1"/>
  <c r="G531" s="1"/>
  <c r="G530" a="1"/>
  <c r="G530" s="1"/>
  <c r="G529" a="1"/>
  <c r="G529" s="1"/>
  <c r="G528" a="1"/>
  <c r="G528" s="1"/>
  <c r="G527" a="1"/>
  <c r="G527" s="1"/>
  <c r="G526" a="1"/>
  <c r="G526" s="1"/>
  <c r="G525" a="1"/>
  <c r="G525" s="1"/>
  <c r="G524" a="1"/>
  <c r="G524" s="1"/>
  <c r="G523" a="1"/>
  <c r="G523" s="1"/>
  <c r="G522" a="1"/>
  <c r="G522" s="1"/>
  <c r="G521" a="1"/>
  <c r="G521" s="1"/>
  <c r="G520" a="1"/>
  <c r="G520" s="1"/>
  <c r="G519" a="1"/>
  <c r="G519" s="1"/>
  <c r="G518" a="1"/>
  <c r="G518" s="1"/>
  <c r="G517" a="1"/>
  <c r="G517" s="1"/>
  <c r="G516" a="1"/>
  <c r="G516" s="1"/>
  <c r="G515" a="1"/>
  <c r="G515" s="1"/>
  <c r="G514" a="1"/>
  <c r="G514" s="1"/>
  <c r="G513" a="1"/>
  <c r="G513" s="1"/>
  <c r="G512" a="1"/>
  <c r="G512" s="1"/>
  <c r="G511" a="1"/>
  <c r="G511" s="1"/>
  <c r="G510" a="1"/>
  <c r="G510" s="1"/>
  <c r="G509" a="1"/>
  <c r="G509" s="1"/>
  <c r="G508" a="1"/>
  <c r="G508" s="1"/>
  <c r="G507" a="1"/>
  <c r="G507" s="1"/>
  <c r="G506" a="1"/>
  <c r="G506" s="1"/>
  <c r="G505" a="1"/>
  <c r="G505" s="1"/>
  <c r="G504" a="1"/>
  <c r="G504" s="1"/>
  <c r="G503" a="1"/>
  <c r="G503" s="1"/>
  <c r="G502" a="1"/>
  <c r="G502" s="1"/>
  <c r="G501" a="1"/>
  <c r="G501" s="1"/>
  <c r="G500" a="1"/>
  <c r="G500" s="1"/>
  <c r="G499" a="1"/>
  <c r="G499" s="1"/>
  <c r="G498" a="1"/>
  <c r="G498" s="1"/>
  <c r="G497" a="1"/>
  <c r="G497" s="1"/>
  <c r="G496" a="1"/>
  <c r="G496" s="1"/>
  <c r="G495" a="1"/>
  <c r="G495" s="1"/>
  <c r="G494" a="1"/>
  <c r="G494" s="1"/>
  <c r="G493" a="1"/>
  <c r="G493" s="1"/>
  <c r="G492" a="1"/>
  <c r="G492" s="1"/>
  <c r="G491" a="1"/>
  <c r="G491" s="1"/>
  <c r="G490" a="1"/>
  <c r="G490" s="1"/>
  <c r="G489" a="1"/>
  <c r="G489" s="1"/>
  <c r="G488" a="1"/>
  <c r="G488" s="1"/>
  <c r="G487" a="1"/>
  <c r="G487" s="1"/>
  <c r="G486" a="1"/>
  <c r="G486" s="1"/>
  <c r="G485" a="1"/>
  <c r="G485" s="1"/>
  <c r="G484" a="1"/>
  <c r="G484" s="1"/>
  <c r="G483" a="1"/>
  <c r="G483" s="1"/>
  <c r="G482" a="1"/>
  <c r="G482" s="1"/>
  <c r="G481" a="1"/>
  <c r="G481" s="1"/>
  <c r="G480" a="1"/>
  <c r="G480" s="1"/>
  <c r="G479" a="1"/>
  <c r="G479" s="1"/>
  <c r="G478" a="1"/>
  <c r="G478" s="1"/>
  <c r="G477" a="1"/>
  <c r="G477" s="1"/>
  <c r="G476" a="1"/>
  <c r="G476" s="1"/>
  <c r="G475" a="1"/>
  <c r="G475" s="1"/>
  <c r="G474" a="1"/>
  <c r="G474" s="1"/>
  <c r="G473" a="1"/>
  <c r="G473" s="1"/>
  <c r="G472" a="1"/>
  <c r="G472" s="1"/>
  <c r="G471" a="1"/>
  <c r="G471" s="1"/>
  <c r="G469" a="1"/>
  <c r="G469" s="1"/>
  <c r="G468" a="1"/>
  <c r="G468" s="1"/>
  <c r="G467" a="1"/>
  <c r="G467" s="1"/>
  <c r="G466" a="1"/>
  <c r="G466" s="1"/>
  <c r="G465" a="1"/>
  <c r="G465" s="1"/>
  <c r="G464" a="1"/>
  <c r="G464" s="1"/>
  <c r="G463" a="1"/>
  <c r="G463" s="1"/>
  <c r="G462" a="1"/>
  <c r="G462" s="1"/>
  <c r="G461" a="1"/>
  <c r="G461" s="1"/>
  <c r="G460" a="1"/>
  <c r="G460" s="1"/>
  <c r="G459" a="1"/>
  <c r="G459" s="1"/>
  <c r="G458" a="1"/>
  <c r="G458" s="1"/>
  <c r="G457" a="1"/>
  <c r="G457" s="1"/>
  <c r="G456" a="1"/>
  <c r="G456" s="1"/>
  <c r="G455" a="1"/>
  <c r="G455" s="1"/>
  <c r="G454" a="1"/>
  <c r="G454" s="1"/>
  <c r="G453" a="1"/>
  <c r="G453" s="1"/>
  <c r="G452" a="1"/>
  <c r="G452" s="1"/>
  <c r="G451" a="1"/>
  <c r="G451" s="1"/>
  <c r="G450" a="1"/>
  <c r="G450" s="1"/>
  <c r="G449" a="1"/>
  <c r="G449" s="1"/>
  <c r="G448" a="1"/>
  <c r="G448" s="1"/>
  <c r="G447" a="1"/>
  <c r="G447" s="1"/>
  <c r="G446" a="1"/>
  <c r="G446" s="1"/>
  <c r="G445" a="1"/>
  <c r="G445" s="1"/>
  <c r="G444" a="1"/>
  <c r="G444" s="1"/>
  <c r="G443" a="1"/>
  <c r="G443" s="1"/>
  <c r="G442" a="1"/>
  <c r="G442" s="1"/>
  <c r="G441" a="1"/>
  <c r="G441" s="1"/>
  <c r="G440" a="1"/>
  <c r="G440" s="1"/>
  <c r="G439" a="1"/>
  <c r="G439" s="1"/>
  <c r="G438" a="1"/>
  <c r="G438" s="1"/>
  <c r="G437" a="1"/>
  <c r="G437" s="1"/>
  <c r="G436" a="1"/>
  <c r="G436" s="1"/>
  <c r="G435" a="1"/>
  <c r="G435" s="1"/>
  <c r="G434" a="1"/>
  <c r="G434" s="1"/>
  <c r="G433" a="1"/>
  <c r="G433" s="1"/>
  <c r="G432" a="1"/>
  <c r="G432" s="1"/>
  <c r="G431" a="1"/>
  <c r="G431" s="1"/>
  <c r="G430" a="1"/>
  <c r="G430" s="1"/>
  <c r="G429" a="1"/>
  <c r="G429" s="1"/>
  <c r="G428" a="1"/>
  <c r="G428" s="1"/>
  <c r="G427" a="1"/>
  <c r="G427" s="1"/>
  <c r="G426" a="1"/>
  <c r="G426" s="1"/>
  <c r="G425" a="1"/>
  <c r="G425" s="1"/>
  <c r="G424" a="1"/>
  <c r="G424" s="1"/>
  <c r="G423" a="1"/>
  <c r="G423" s="1"/>
  <c r="G422" a="1"/>
  <c r="G422" s="1"/>
  <c r="G421" a="1"/>
  <c r="G421" s="1"/>
  <c r="G420" a="1"/>
  <c r="G420" s="1"/>
  <c r="G419" a="1"/>
  <c r="G419" s="1"/>
  <c r="G418" a="1"/>
  <c r="G418" s="1"/>
  <c r="G417" a="1"/>
  <c r="G417" s="1"/>
  <c r="G416" a="1"/>
  <c r="G416" s="1"/>
  <c r="G415" a="1"/>
  <c r="G415" s="1"/>
  <c r="G414" a="1"/>
  <c r="G414" s="1"/>
  <c r="G413" a="1"/>
  <c r="G413" s="1"/>
  <c r="G412" a="1"/>
  <c r="G412" s="1"/>
  <c r="G411" a="1"/>
  <c r="G411" s="1"/>
  <c r="G410" a="1"/>
  <c r="G410" s="1"/>
  <c r="G409" a="1"/>
  <c r="G409" s="1"/>
  <c r="G408" a="1"/>
  <c r="G408" s="1"/>
  <c r="G407" a="1"/>
  <c r="G407" s="1"/>
  <c r="G406" a="1"/>
  <c r="G406" s="1"/>
  <c r="G405" a="1"/>
  <c r="G405" s="1"/>
  <c r="G404" a="1"/>
  <c r="G404" s="1"/>
  <c r="G403" a="1"/>
  <c r="G403" s="1"/>
  <c r="G402" a="1"/>
  <c r="G402" s="1"/>
  <c r="G401" a="1"/>
  <c r="G401" s="1"/>
  <c r="G400" a="1"/>
  <c r="G400" s="1"/>
  <c r="G399" a="1"/>
  <c r="G399" s="1"/>
  <c r="G398" a="1"/>
  <c r="G398" s="1"/>
  <c r="G397" a="1"/>
  <c r="G397" s="1"/>
  <c r="G396" a="1"/>
  <c r="G396" s="1"/>
  <c r="G395" a="1"/>
  <c r="G395" s="1"/>
  <c r="G394" a="1"/>
  <c r="G394" s="1"/>
  <c r="G393" a="1"/>
  <c r="G393" s="1"/>
  <c r="G392" a="1"/>
  <c r="G392" s="1"/>
  <c r="G391" a="1"/>
  <c r="G391" s="1"/>
  <c r="G390" a="1"/>
  <c r="G390" s="1"/>
  <c r="G389" a="1"/>
  <c r="G389" s="1"/>
  <c r="G388" a="1"/>
  <c r="G388" s="1"/>
  <c r="G387" a="1"/>
  <c r="G387" s="1"/>
  <c r="G386" a="1"/>
  <c r="G386" s="1"/>
  <c r="G385" a="1"/>
  <c r="G385" s="1"/>
  <c r="G384" a="1"/>
  <c r="G384" s="1"/>
  <c r="G383" a="1"/>
  <c r="G383" s="1"/>
  <c r="G382" a="1"/>
  <c r="G382" s="1"/>
  <c r="G381" a="1"/>
  <c r="G381" s="1"/>
  <c r="G380" a="1"/>
  <c r="G380" s="1"/>
  <c r="G379" a="1"/>
  <c r="G379" s="1"/>
  <c r="G378" a="1"/>
  <c r="G378" s="1"/>
  <c r="G377" a="1"/>
  <c r="G377" s="1"/>
  <c r="G376" a="1"/>
  <c r="G376" s="1"/>
  <c r="G375" a="1"/>
  <c r="G375" s="1"/>
  <c r="G374" a="1"/>
  <c r="G374" s="1"/>
  <c r="G373" a="1"/>
  <c r="G373" s="1"/>
  <c r="G372" a="1"/>
  <c r="G372" s="1"/>
  <c r="G371" a="1"/>
  <c r="G371" s="1"/>
  <c r="G370" a="1"/>
  <c r="G370" s="1"/>
  <c r="G369" a="1"/>
  <c r="G369" s="1"/>
  <c r="G368" a="1"/>
  <c r="G368" s="1"/>
  <c r="G367" a="1"/>
  <c r="G367" s="1"/>
  <c r="G366" a="1"/>
  <c r="G366" s="1"/>
  <c r="G365" a="1"/>
  <c r="G365" s="1"/>
  <c r="G364" a="1"/>
  <c r="G364" s="1"/>
  <c r="G363" a="1"/>
  <c r="G363" s="1"/>
  <c r="G362" a="1"/>
  <c r="G362" s="1"/>
  <c r="G361" a="1"/>
  <c r="G361" s="1"/>
  <c r="G360" a="1"/>
  <c r="G360" s="1"/>
  <c r="G359" a="1"/>
  <c r="G359" s="1"/>
  <c r="G358" a="1"/>
  <c r="G358" s="1"/>
  <c r="G357" a="1"/>
  <c r="G357" s="1"/>
  <c r="G356" a="1"/>
  <c r="G356" s="1"/>
  <c r="G355" a="1"/>
  <c r="G355" s="1"/>
  <c r="G354" a="1"/>
  <c r="G354" s="1"/>
  <c r="G353" a="1"/>
  <c r="G353" s="1"/>
  <c r="G351" a="1"/>
  <c r="G351" s="1"/>
  <c r="G350" a="1"/>
  <c r="G350" s="1"/>
  <c r="G349" a="1"/>
  <c r="G349" s="1"/>
  <c r="G348" a="1"/>
  <c r="G348" s="1"/>
  <c r="G347" a="1"/>
  <c r="G347" s="1"/>
  <c r="G346" a="1"/>
  <c r="G346" s="1"/>
  <c r="G345" a="1"/>
  <c r="G345" s="1"/>
  <c r="G344" a="1"/>
  <c r="G344" s="1"/>
  <c r="G343" a="1"/>
  <c r="G343" s="1"/>
  <c r="G342" a="1"/>
  <c r="G342" s="1"/>
  <c r="G341" a="1"/>
  <c r="G341" s="1"/>
  <c r="G340" a="1"/>
  <c r="G340" s="1"/>
  <c r="G339" a="1"/>
  <c r="G339" s="1"/>
  <c r="G338" a="1"/>
  <c r="G338" s="1"/>
  <c r="G337" a="1"/>
  <c r="G337" s="1"/>
  <c r="G336" a="1"/>
  <c r="G336" s="1"/>
  <c r="G335" a="1"/>
  <c r="G335" s="1"/>
  <c r="G334" a="1"/>
  <c r="G334" s="1"/>
  <c r="G333" a="1"/>
  <c r="G333" s="1"/>
  <c r="G332" a="1"/>
  <c r="G332" s="1"/>
  <c r="G331" a="1"/>
  <c r="G331" s="1"/>
  <c r="G330" a="1"/>
  <c r="G330" s="1"/>
  <c r="G329" a="1"/>
  <c r="G329" s="1"/>
  <c r="G328" a="1"/>
  <c r="G328" s="1"/>
  <c r="G327" a="1"/>
  <c r="G327" s="1"/>
  <c r="G326" a="1"/>
  <c r="G326" s="1"/>
  <c r="G325" a="1"/>
  <c r="G325" s="1"/>
  <c r="G324" a="1"/>
  <c r="G324" s="1"/>
  <c r="G323" a="1"/>
  <c r="G323" s="1"/>
  <c r="G322" a="1"/>
  <c r="G322" s="1"/>
  <c r="G321" a="1"/>
  <c r="G321" s="1"/>
  <c r="G320" a="1"/>
  <c r="G320" s="1"/>
  <c r="G319" a="1"/>
  <c r="G319" s="1"/>
  <c r="G318" a="1"/>
  <c r="G318" s="1"/>
  <c r="G317" a="1"/>
  <c r="G317" s="1"/>
  <c r="G316" a="1"/>
  <c r="G316" s="1"/>
  <c r="G315" a="1"/>
  <c r="G315" s="1"/>
  <c r="G314" a="1"/>
  <c r="G314" s="1"/>
  <c r="G313" a="1"/>
  <c r="G313" s="1"/>
  <c r="G312" a="1"/>
  <c r="G312" s="1"/>
  <c r="G311" a="1"/>
  <c r="G311" s="1"/>
  <c r="G310" a="1"/>
  <c r="G310" s="1"/>
  <c r="G309" a="1"/>
  <c r="G309" s="1"/>
  <c r="G308" a="1"/>
  <c r="G308" s="1"/>
  <c r="G307" a="1"/>
  <c r="G307" s="1"/>
  <c r="G306" a="1"/>
  <c r="G306" s="1"/>
  <c r="G305" a="1"/>
  <c r="G305" s="1"/>
  <c r="G304" a="1"/>
  <c r="G304" s="1"/>
  <c r="G303" a="1"/>
  <c r="G303" s="1"/>
  <c r="G302" a="1"/>
  <c r="G302" s="1"/>
  <c r="G301" a="1"/>
  <c r="G301" s="1"/>
  <c r="G300" a="1"/>
  <c r="G300" s="1"/>
  <c r="G299" a="1"/>
  <c r="G299" s="1"/>
  <c r="G298" a="1"/>
  <c r="G298" s="1"/>
  <c r="G297" a="1"/>
  <c r="G297" s="1"/>
  <c r="G296" a="1"/>
  <c r="G296" s="1"/>
  <c r="G295" a="1"/>
  <c r="G295" s="1"/>
  <c r="G294" a="1"/>
  <c r="G294" s="1"/>
  <c r="G293" a="1"/>
  <c r="G293" s="1"/>
  <c r="G292" a="1"/>
  <c r="G292" s="1"/>
  <c r="G291" a="1"/>
  <c r="G291" s="1"/>
  <c r="G290" a="1"/>
  <c r="G290" s="1"/>
  <c r="G289" a="1"/>
  <c r="G289" s="1"/>
  <c r="G288" a="1"/>
  <c r="G288" s="1"/>
  <c r="G287" a="1"/>
  <c r="G287" s="1"/>
  <c r="G286" a="1"/>
  <c r="G286" s="1"/>
  <c r="G285" a="1"/>
  <c r="G285" s="1"/>
  <c r="G284" a="1"/>
  <c r="G284" s="1"/>
  <c r="G283" a="1"/>
  <c r="G283" s="1"/>
  <c r="G282" a="1"/>
  <c r="G282" s="1"/>
  <c r="G281" a="1"/>
  <c r="G281" s="1"/>
  <c r="G280" a="1"/>
  <c r="G280" s="1"/>
  <c r="G279" a="1"/>
  <c r="G279" s="1"/>
  <c r="G278" a="1"/>
  <c r="G278" s="1"/>
  <c r="G277" a="1"/>
  <c r="G277" s="1"/>
  <c r="G276" a="1"/>
  <c r="G276" s="1"/>
  <c r="G275" a="1"/>
  <c r="G275" s="1"/>
  <c r="G274" a="1"/>
  <c r="G274" s="1"/>
  <c r="G273" a="1"/>
  <c r="G273" s="1"/>
  <c r="G272" a="1"/>
  <c r="G272" s="1"/>
  <c r="G271" a="1"/>
  <c r="G271" s="1"/>
  <c r="G270" a="1"/>
  <c r="G270" s="1"/>
  <c r="G269" a="1"/>
  <c r="G269" s="1"/>
  <c r="G268" a="1"/>
  <c r="G268" s="1"/>
  <c r="G267" a="1"/>
  <c r="G267" s="1"/>
  <c r="G266" a="1"/>
  <c r="G266" s="1"/>
  <c r="G265" a="1"/>
  <c r="G265" s="1"/>
  <c r="G264" a="1"/>
  <c r="G264" s="1"/>
  <c r="G263" a="1"/>
  <c r="G263" s="1"/>
  <c r="G262" a="1"/>
  <c r="G262" s="1"/>
  <c r="G261" a="1"/>
  <c r="G261" s="1"/>
  <c r="G260" a="1"/>
  <c r="G260" s="1"/>
  <c r="G259" a="1"/>
  <c r="G259" s="1"/>
  <c r="G258" a="1"/>
  <c r="G258" s="1"/>
  <c r="G257" a="1"/>
  <c r="G257" s="1"/>
  <c r="G256" a="1"/>
  <c r="G256" s="1"/>
  <c r="G255" a="1"/>
  <c r="G255" s="1"/>
  <c r="G254" a="1"/>
  <c r="G254" s="1"/>
  <c r="G253" a="1"/>
  <c r="G253" s="1"/>
  <c r="G252" a="1"/>
  <c r="G252" s="1"/>
  <c r="G251" a="1"/>
  <c r="G251" s="1"/>
  <c r="G250" a="1"/>
  <c r="G250" s="1"/>
  <c r="G249" a="1"/>
  <c r="G249" s="1"/>
  <c r="G248" a="1"/>
  <c r="G248" s="1"/>
  <c r="G247" a="1"/>
  <c r="G247" s="1"/>
  <c r="G246" a="1"/>
  <c r="G246" s="1"/>
  <c r="G245" a="1"/>
  <c r="G245" s="1"/>
  <c r="G244" a="1"/>
  <c r="G244" s="1"/>
  <c r="G243" a="1"/>
  <c r="G243" s="1"/>
  <c r="G242" a="1"/>
  <c r="G242" s="1"/>
  <c r="G241" a="1"/>
  <c r="G241" s="1"/>
  <c r="G240" a="1"/>
  <c r="G240" s="1"/>
  <c r="G239" a="1"/>
  <c r="G239" s="1"/>
  <c r="G238" a="1"/>
  <c r="G238" s="1"/>
  <c r="G237" a="1"/>
  <c r="G237" s="1"/>
  <c r="G236" a="1"/>
  <c r="G236" s="1"/>
  <c r="G235" a="1"/>
  <c r="G235" s="1"/>
  <c r="G234" a="1"/>
  <c r="G234" s="1"/>
  <c r="G233" a="1"/>
  <c r="G233" s="1"/>
  <c r="G232" a="1"/>
  <c r="G232" s="1"/>
  <c r="G231" a="1"/>
  <c r="G231" s="1"/>
  <c r="G230" a="1"/>
  <c r="G230" s="1"/>
  <c r="G229" a="1"/>
  <c r="G229" s="1"/>
  <c r="G228" a="1"/>
  <c r="G228" s="1"/>
  <c r="G227" a="1"/>
  <c r="G227" s="1"/>
  <c r="G226" a="1"/>
  <c r="G226" s="1"/>
  <c r="G225" a="1"/>
  <c r="G225" s="1"/>
  <c r="G224" a="1"/>
  <c r="G224" s="1"/>
  <c r="G223" a="1"/>
  <c r="G223" s="1"/>
  <c r="G222" a="1"/>
  <c r="G222" s="1"/>
  <c r="G221" a="1"/>
  <c r="G221" s="1"/>
  <c r="G220" a="1"/>
  <c r="G220" s="1"/>
  <c r="G219" a="1"/>
  <c r="G219" s="1"/>
  <c r="G218" a="1"/>
  <c r="G218" s="1"/>
  <c r="G217" a="1"/>
  <c r="G217" s="1"/>
  <c r="G216" a="1"/>
  <c r="G216" s="1"/>
  <c r="G215" a="1"/>
  <c r="G215" s="1"/>
  <c r="G214" a="1"/>
  <c r="G214" s="1"/>
  <c r="G213" a="1"/>
  <c r="G213" s="1"/>
  <c r="G212" a="1"/>
  <c r="G212" s="1"/>
  <c r="G211" a="1"/>
  <c r="G211" s="1"/>
  <c r="G210" a="1"/>
  <c r="G210" s="1"/>
  <c r="G209" a="1"/>
  <c r="G209" s="1"/>
  <c r="G208" a="1"/>
  <c r="G208" s="1"/>
  <c r="G207" a="1"/>
  <c r="G207" s="1"/>
  <c r="G206" a="1"/>
  <c r="G206" s="1"/>
  <c r="G205" a="1"/>
  <c r="G205" s="1"/>
  <c r="G204" a="1"/>
  <c r="G204" s="1"/>
  <c r="G203" a="1"/>
  <c r="G203" s="1"/>
  <c r="G202" a="1"/>
  <c r="G202" s="1"/>
  <c r="G201" a="1"/>
  <c r="G201" s="1"/>
  <c r="G200" a="1"/>
  <c r="G200" s="1"/>
  <c r="G199" a="1"/>
  <c r="G199" s="1"/>
  <c r="G198" a="1"/>
  <c r="G198" s="1"/>
  <c r="G197" a="1"/>
  <c r="G197" s="1"/>
  <c r="G196" a="1"/>
  <c r="G196" s="1"/>
  <c r="G195" a="1"/>
  <c r="G195" s="1"/>
  <c r="G194" a="1"/>
  <c r="G194" s="1"/>
  <c r="G193" a="1"/>
  <c r="G193" s="1"/>
  <c r="G192" a="1"/>
  <c r="G192" s="1"/>
  <c r="G191" a="1"/>
  <c r="G191" s="1"/>
  <c r="G190" a="1"/>
  <c r="G190" s="1"/>
  <c r="G189" a="1"/>
  <c r="G189" s="1"/>
  <c r="G188" a="1"/>
  <c r="G188" s="1"/>
  <c r="G187" a="1"/>
  <c r="G187" s="1"/>
  <c r="G186" a="1"/>
  <c r="G186" s="1"/>
  <c r="G185" a="1"/>
  <c r="G185" s="1"/>
  <c r="G184" a="1"/>
  <c r="G184" s="1"/>
  <c r="G183" a="1"/>
  <c r="G183" s="1"/>
  <c r="G182" a="1"/>
  <c r="G182" s="1"/>
  <c r="G181" a="1"/>
  <c r="G181" s="1"/>
  <c r="G180" a="1"/>
  <c r="G180" s="1"/>
  <c r="G179" a="1"/>
  <c r="G179" s="1"/>
  <c r="G178" a="1"/>
  <c r="G178" s="1"/>
  <c r="G177" a="1"/>
  <c r="G177" s="1"/>
  <c r="G176" a="1"/>
  <c r="G176" s="1"/>
  <c r="G175" a="1"/>
  <c r="G175" s="1"/>
  <c r="G174" a="1"/>
  <c r="G174" s="1"/>
  <c r="G173" a="1"/>
  <c r="G173" s="1"/>
  <c r="G172" a="1"/>
  <c r="G172" s="1"/>
  <c r="G171" a="1"/>
  <c r="G171" s="1"/>
  <c r="G170" a="1"/>
  <c r="G170" s="1"/>
  <c r="G169" a="1"/>
  <c r="G169" s="1"/>
  <c r="G168" a="1"/>
  <c r="G168" s="1"/>
  <c r="G167" a="1"/>
  <c r="G167" s="1"/>
  <c r="G166" a="1"/>
  <c r="G166" s="1"/>
  <c r="G165" a="1"/>
  <c r="G165" s="1"/>
  <c r="G164" a="1"/>
  <c r="G164" s="1"/>
  <c r="G163" a="1"/>
  <c r="G163" s="1"/>
  <c r="G162" a="1"/>
  <c r="G162" s="1"/>
  <c r="G161" a="1"/>
  <c r="G161" s="1"/>
  <c r="G160" a="1"/>
  <c r="G160" s="1"/>
  <c r="G159" a="1"/>
  <c r="G159" s="1"/>
  <c r="G158" a="1"/>
  <c r="G158" s="1"/>
  <c r="G157" a="1"/>
  <c r="G157" s="1"/>
  <c r="G156" a="1"/>
  <c r="G156" s="1"/>
  <c r="G155" a="1"/>
  <c r="G155" s="1"/>
  <c r="G154" a="1"/>
  <c r="G154" s="1"/>
  <c r="G153" a="1"/>
  <c r="G153" s="1"/>
  <c r="G152" a="1"/>
  <c r="G152" s="1"/>
  <c r="G151" a="1"/>
  <c r="G151" s="1"/>
  <c r="G150" a="1"/>
  <c r="G150" s="1"/>
  <c r="G149" a="1"/>
  <c r="G149" s="1"/>
  <c r="G148" a="1"/>
  <c r="G148" s="1"/>
  <c r="G147" a="1"/>
  <c r="G147" s="1"/>
  <c r="G146" a="1"/>
  <c r="G146" s="1"/>
  <c r="G145" a="1"/>
  <c r="G145" s="1"/>
  <c r="G144" a="1"/>
  <c r="G144" s="1"/>
  <c r="G143" a="1"/>
  <c r="G143" s="1"/>
  <c r="G142" a="1"/>
  <c r="G142" s="1"/>
  <c r="G141" a="1"/>
  <c r="G141" s="1"/>
  <c r="G140" a="1"/>
  <c r="G140" s="1"/>
  <c r="G139" a="1"/>
  <c r="G139" s="1"/>
  <c r="G138" a="1"/>
  <c r="G138" s="1"/>
  <c r="G137" a="1"/>
  <c r="G137" s="1"/>
  <c r="G136" a="1"/>
  <c r="G136" s="1"/>
  <c r="G135" a="1"/>
  <c r="G135" s="1"/>
  <c r="G134" a="1"/>
  <c r="G134" s="1"/>
  <c r="G133" a="1"/>
  <c r="G133" s="1"/>
  <c r="G132" a="1"/>
  <c r="G132" s="1"/>
  <c r="G131" a="1"/>
  <c r="G131" s="1"/>
  <c r="G130" a="1"/>
  <c r="G130" s="1"/>
  <c r="G129" a="1"/>
  <c r="G129" s="1"/>
  <c r="G128" a="1"/>
  <c r="G128" s="1"/>
  <c r="G127" a="1"/>
  <c r="G127" s="1"/>
  <c r="G126" a="1"/>
  <c r="G126" s="1"/>
  <c r="G125" a="1"/>
  <c r="G125" s="1"/>
  <c r="G124" a="1"/>
  <c r="G124" s="1"/>
  <c r="G123" a="1"/>
  <c r="G123" s="1"/>
  <c r="G122" a="1"/>
  <c r="G122" s="1"/>
  <c r="G121" a="1"/>
  <c r="G121" s="1"/>
  <c r="G120" a="1"/>
  <c r="G120" s="1"/>
  <c r="G117" a="1"/>
  <c r="G117" s="1"/>
  <c r="G116" a="1"/>
  <c r="G116" s="1"/>
  <c r="G115" a="1"/>
  <c r="G115" s="1"/>
  <c r="G114" a="1"/>
  <c r="G114" s="1"/>
  <c r="G113" a="1"/>
  <c r="G113" s="1"/>
  <c r="G112" a="1"/>
  <c r="G112" s="1"/>
  <c r="G111" a="1"/>
  <c r="G111" s="1"/>
  <c r="G110" a="1"/>
  <c r="G110" s="1"/>
  <c r="G109" a="1"/>
  <c r="G109" s="1"/>
  <c r="G108" a="1"/>
  <c r="G108" s="1"/>
  <c r="G107" a="1"/>
  <c r="G107" s="1"/>
  <c r="G106" a="1"/>
  <c r="G106" s="1"/>
  <c r="G105" a="1"/>
  <c r="G105" s="1"/>
  <c r="G104" a="1"/>
  <c r="G104" s="1"/>
  <c r="G103" a="1"/>
  <c r="G103" s="1"/>
  <c r="G102" a="1"/>
  <c r="G102" s="1"/>
  <c r="G101" a="1"/>
  <c r="G101" s="1"/>
  <c r="G100" a="1"/>
  <c r="G100" s="1"/>
  <c r="G99" a="1"/>
  <c r="G99" s="1"/>
  <c r="G98" a="1"/>
  <c r="G98" s="1"/>
  <c r="G97" a="1"/>
  <c r="G97" s="1"/>
  <c r="G96" a="1"/>
  <c r="G96" s="1"/>
  <c r="G95" a="1"/>
  <c r="G95" s="1"/>
  <c r="G94" a="1"/>
  <c r="G94" s="1"/>
  <c r="G93" a="1"/>
  <c r="G93" s="1"/>
  <c r="G92" a="1"/>
  <c r="G92" s="1"/>
  <c r="G91" a="1"/>
  <c r="G91" s="1"/>
  <c r="G90" a="1"/>
  <c r="G90" s="1"/>
  <c r="G89" a="1"/>
  <c r="G89" s="1"/>
  <c r="G88" a="1"/>
  <c r="G88" s="1"/>
  <c r="G87" a="1"/>
  <c r="G87" s="1"/>
  <c r="G86" a="1"/>
  <c r="G86" s="1"/>
  <c r="G85" a="1"/>
  <c r="G85" s="1"/>
  <c r="G84" a="1"/>
  <c r="G84" s="1"/>
  <c r="G83" a="1"/>
  <c r="G83" s="1"/>
  <c r="G82" a="1"/>
  <c r="G82" s="1"/>
  <c r="G81" a="1"/>
  <c r="G81" s="1"/>
  <c r="G80" a="1"/>
  <c r="G80" s="1"/>
  <c r="G79" a="1"/>
  <c r="G79" s="1"/>
  <c r="G78" a="1"/>
  <c r="G78" s="1"/>
  <c r="G77" a="1"/>
  <c r="G77" s="1"/>
  <c r="G76" a="1"/>
  <c r="G76" s="1"/>
  <c r="G75" a="1"/>
  <c r="G75" s="1"/>
  <c r="G74" a="1"/>
  <c r="G74" s="1"/>
  <c r="G73" a="1"/>
  <c r="G73" s="1"/>
  <c r="G72" a="1"/>
  <c r="G72" s="1"/>
  <c r="G71" a="1"/>
  <c r="G71" s="1"/>
  <c r="G70" a="1"/>
  <c r="G70" s="1"/>
  <c r="G69" a="1"/>
  <c r="G69" s="1"/>
  <c r="G68" a="1"/>
  <c r="G68" s="1"/>
  <c r="G67" a="1"/>
  <c r="G67" s="1"/>
  <c r="G66" a="1"/>
  <c r="G66" s="1"/>
  <c r="G65" a="1"/>
  <c r="G65" s="1"/>
  <c r="G64" a="1"/>
  <c r="G64" s="1"/>
  <c r="G63" a="1"/>
  <c r="G63" s="1"/>
  <c r="G62" a="1"/>
  <c r="G62" s="1"/>
  <c r="G61" a="1"/>
  <c r="G61" s="1"/>
  <c r="G60" a="1"/>
  <c r="G60" s="1"/>
  <c r="G59" a="1"/>
  <c r="G59" s="1"/>
  <c r="G58" a="1"/>
  <c r="G58" s="1"/>
  <c r="G57" a="1"/>
  <c r="G57" s="1"/>
  <c r="G56" a="1"/>
  <c r="G56" s="1"/>
  <c r="G55" a="1"/>
  <c r="G55" s="1"/>
  <c r="G54" a="1"/>
  <c r="G54" s="1"/>
  <c r="G53" a="1"/>
  <c r="G53" s="1"/>
  <c r="G52" a="1"/>
  <c r="G52" s="1"/>
  <c r="G51" a="1"/>
  <c r="G51" s="1"/>
  <c r="G50" a="1"/>
  <c r="G50" s="1"/>
  <c r="G49" a="1"/>
  <c r="G49" s="1"/>
  <c r="G48" a="1"/>
  <c r="G48" s="1"/>
  <c r="G47" a="1"/>
  <c r="G47" s="1"/>
  <c r="G46" a="1"/>
  <c r="G46" s="1"/>
  <c r="G45" a="1"/>
  <c r="G45" s="1"/>
  <c r="G44" a="1"/>
  <c r="G44" s="1"/>
  <c r="G43" a="1"/>
  <c r="G43" s="1"/>
  <c r="G42" a="1"/>
  <c r="G42" s="1"/>
  <c r="G41" a="1"/>
  <c r="G41" s="1"/>
  <c r="G40" a="1"/>
  <c r="G40" s="1"/>
  <c r="G39" a="1"/>
  <c r="G39" s="1"/>
  <c r="G38" a="1"/>
  <c r="G38" s="1"/>
  <c r="G37" a="1"/>
  <c r="G37" s="1"/>
  <c r="G36" a="1"/>
  <c r="G36" s="1"/>
  <c r="G35" a="1"/>
  <c r="G35" s="1"/>
  <c r="G34" a="1"/>
  <c r="G34" s="1"/>
  <c r="G33" a="1"/>
  <c r="G33" s="1"/>
  <c r="G32" a="1"/>
  <c r="G32" s="1"/>
  <c r="G31" a="1"/>
  <c r="G31" s="1"/>
  <c r="G30" a="1"/>
  <c r="G30" s="1"/>
  <c r="G29" a="1"/>
  <c r="G29" s="1"/>
  <c r="G28" a="1"/>
  <c r="G28" s="1"/>
  <c r="G27" a="1"/>
  <c r="G27" s="1"/>
  <c r="G26" a="1"/>
  <c r="G26" s="1"/>
  <c r="G25" a="1"/>
  <c r="G25" s="1"/>
  <c r="G24" a="1"/>
  <c r="G24" s="1"/>
  <c r="G23" a="1"/>
  <c r="G23" s="1"/>
  <c r="G22" a="1"/>
  <c r="G22" s="1"/>
  <c r="G21" a="1"/>
  <c r="G21" s="1"/>
  <c r="G20" a="1"/>
  <c r="G20" s="1"/>
  <c r="G19" a="1"/>
  <c r="G19" s="1"/>
  <c r="G18" a="1"/>
  <c r="G18" s="1"/>
  <c r="G17" a="1"/>
  <c r="G17" s="1"/>
  <c r="G16" a="1"/>
  <c r="G16" s="1"/>
  <c r="G15" a="1"/>
  <c r="G15" s="1"/>
  <c r="G14" a="1"/>
  <c r="G14" s="1"/>
  <c r="G13" a="1"/>
  <c r="G13" s="1"/>
  <c r="G12" a="1"/>
  <c r="G12" s="1"/>
  <c r="G11" a="1"/>
  <c r="G11" s="1"/>
  <c r="G10" a="1"/>
  <c r="G10" s="1"/>
  <c r="G8" a="1"/>
  <c r="G8" s="1"/>
  <c r="G5" a="1"/>
  <c r="G5" s="1"/>
  <c r="G2" a="1"/>
  <c r="G2" s="1"/>
  <c r="L2" i="5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61" i="4" l="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K6" i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C6" i="2" l="1"/>
  <c r="C7"/>
  <c r="G162" i="1" s="1"/>
  <c r="C8" i="2"/>
  <c r="G37" i="1" s="1"/>
  <c r="C9" i="2"/>
  <c r="G946" i="1" s="1"/>
  <c r="C10" i="2"/>
  <c r="C11"/>
  <c r="G327" i="1" s="1"/>
  <c r="C12" i="2"/>
  <c r="G286" i="1" s="1"/>
  <c r="C13" i="2"/>
  <c r="G315" i="1" s="1"/>
  <c r="C14" i="2"/>
  <c r="C15"/>
  <c r="G395" i="1" s="1"/>
  <c r="C16" i="2"/>
  <c r="G409" i="1" s="1"/>
  <c r="C17" i="2"/>
  <c r="G794" i="1" s="1"/>
  <c r="C18" i="2"/>
  <c r="C19"/>
  <c r="G586" i="1" s="1"/>
  <c r="C20" i="2"/>
  <c r="G730" i="1" s="1"/>
  <c r="C21" i="2"/>
  <c r="G749" i="1" s="1"/>
  <c r="C22" i="2"/>
  <c r="C23"/>
  <c r="G811" i="1" s="1"/>
  <c r="C24" i="2"/>
  <c r="G822" i="1" s="1"/>
  <c r="C26" i="2"/>
  <c r="G1417" i="1" s="1"/>
  <c r="C27" i="2"/>
  <c r="G995" i="1" s="1"/>
  <c r="C28" i="2"/>
  <c r="G1002" i="1" s="1"/>
  <c r="C29" i="2"/>
  <c r="C30"/>
  <c r="G1143" i="1" s="1"/>
  <c r="C31" i="2"/>
  <c r="G1169" i="1" s="1"/>
  <c r="C32" i="2"/>
  <c r="G1173" i="1" s="1"/>
  <c r="C33" i="2"/>
  <c r="G1224" i="1" s="1"/>
  <c r="C34" i="2"/>
  <c r="G1222" i="1" s="1"/>
  <c r="C35" i="2"/>
  <c r="G1237" i="1" s="1"/>
  <c r="C36" i="2"/>
  <c r="G1340" i="1" s="1"/>
  <c r="C37" i="2"/>
  <c r="G1387" i="1" s="1"/>
  <c r="C38" i="2"/>
  <c r="G1547" i="1" s="1"/>
  <c r="C39" i="2"/>
  <c r="C40"/>
  <c r="G1657" i="1" s="1"/>
  <c r="C41" i="2"/>
  <c r="G1725" i="1" s="1"/>
  <c r="C42" i="2"/>
  <c r="G1863" i="1" s="1"/>
  <c r="C5" i="2"/>
  <c r="G6" i="1"/>
  <c r="G7"/>
  <c r="G8"/>
  <c r="G9"/>
  <c r="G10"/>
  <c r="G11"/>
  <c r="G12"/>
  <c r="G13"/>
  <c r="G14"/>
  <c r="G15"/>
  <c r="G16"/>
  <c r="G17"/>
  <c r="G19"/>
  <c r="G20"/>
  <c r="G21"/>
  <c r="G22"/>
  <c r="G23"/>
  <c r="G25"/>
  <c r="G26"/>
  <c r="G27"/>
  <c r="G29"/>
  <c r="G30"/>
  <c r="G31"/>
  <c r="G32"/>
  <c r="G34"/>
  <c r="G35"/>
  <c r="G36"/>
  <c r="G38"/>
  <c r="G39"/>
  <c r="G40"/>
  <c r="G41"/>
  <c r="G42"/>
  <c r="G43"/>
  <c r="G45"/>
  <c r="G46"/>
  <c r="G47"/>
  <c r="G48"/>
  <c r="G50"/>
  <c r="G51"/>
  <c r="G52"/>
  <c r="G53"/>
  <c r="G54"/>
  <c r="G56"/>
  <c r="G57"/>
  <c r="G58"/>
  <c r="G59"/>
  <c r="G61"/>
  <c r="G62"/>
  <c r="G63"/>
  <c r="G64"/>
  <c r="G65"/>
  <c r="G66"/>
  <c r="G67"/>
  <c r="G68"/>
  <c r="G69"/>
  <c r="G71"/>
  <c r="G72"/>
  <c r="G73"/>
  <c r="G74"/>
  <c r="G75"/>
  <c r="G77"/>
  <c r="G78"/>
  <c r="G79"/>
  <c r="G80"/>
  <c r="G82"/>
  <c r="G83"/>
  <c r="G84"/>
  <c r="G86"/>
  <c r="G87"/>
  <c r="G89"/>
  <c r="G90"/>
  <c r="G91"/>
  <c r="G92"/>
  <c r="G93"/>
  <c r="G94"/>
  <c r="G95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7"/>
  <c r="G128"/>
  <c r="G129"/>
  <c r="G130"/>
  <c r="G131"/>
  <c r="G132"/>
  <c r="G134"/>
  <c r="G135"/>
  <c r="G137"/>
  <c r="G139"/>
  <c r="G140"/>
  <c r="G141"/>
  <c r="G142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3"/>
  <c r="G164"/>
  <c r="G165"/>
  <c r="G166"/>
  <c r="G168"/>
  <c r="G169"/>
  <c r="G170"/>
  <c r="G171"/>
  <c r="G173"/>
  <c r="G175"/>
  <c r="G176"/>
  <c r="G178"/>
  <c r="G179"/>
  <c r="G182"/>
  <c r="G183"/>
  <c r="G184"/>
  <c r="G185"/>
  <c r="G186"/>
  <c r="G187"/>
  <c r="G188"/>
  <c r="G189"/>
  <c r="G190"/>
  <c r="G191"/>
  <c r="G192"/>
  <c r="G193"/>
  <c r="G194"/>
  <c r="G195"/>
  <c r="G196"/>
  <c r="G197"/>
  <c r="G199"/>
  <c r="G200"/>
  <c r="G202"/>
  <c r="G203"/>
  <c r="G204"/>
  <c r="G207"/>
  <c r="G208"/>
  <c r="G209"/>
  <c r="G210"/>
  <c r="G211"/>
  <c r="G212"/>
  <c r="G213"/>
  <c r="G214"/>
  <c r="G215"/>
  <c r="G216"/>
  <c r="G217"/>
  <c r="G218"/>
  <c r="G219"/>
  <c r="G221"/>
  <c r="G222"/>
  <c r="G223"/>
  <c r="G225"/>
  <c r="G226"/>
  <c r="G227"/>
  <c r="G230"/>
  <c r="G231"/>
  <c r="G232"/>
  <c r="G233"/>
  <c r="G235"/>
  <c r="G236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6"/>
  <c r="G258"/>
  <c r="G262"/>
  <c r="G263"/>
  <c r="G264"/>
  <c r="G265"/>
  <c r="G267"/>
  <c r="G268"/>
  <c r="G269"/>
  <c r="G270"/>
  <c r="G271"/>
  <c r="G272"/>
  <c r="G273"/>
  <c r="G274"/>
  <c r="G276"/>
  <c r="G277"/>
  <c r="G278"/>
  <c r="G279"/>
  <c r="G280"/>
  <c r="G281"/>
  <c r="G282"/>
  <c r="G283"/>
  <c r="G284"/>
  <c r="G287"/>
  <c r="G288"/>
  <c r="G289"/>
  <c r="G291"/>
  <c r="G292"/>
  <c r="G294"/>
  <c r="G295"/>
  <c r="G297"/>
  <c r="G298"/>
  <c r="G299"/>
  <c r="G300"/>
  <c r="G301"/>
  <c r="G302"/>
  <c r="G303"/>
  <c r="G304"/>
  <c r="G305"/>
  <c r="G306"/>
  <c r="G307"/>
  <c r="G308"/>
  <c r="G309"/>
  <c r="G310"/>
  <c r="G311"/>
  <c r="G313"/>
  <c r="G314"/>
  <c r="G316"/>
  <c r="G317"/>
  <c r="G318"/>
  <c r="G319"/>
  <c r="G321"/>
  <c r="G322"/>
  <c r="G323"/>
  <c r="G325"/>
  <c r="G326"/>
  <c r="G328"/>
  <c r="G329"/>
  <c r="G330"/>
  <c r="G331"/>
  <c r="G332"/>
  <c r="G333"/>
  <c r="G334"/>
  <c r="G336"/>
  <c r="G337"/>
  <c r="G338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4"/>
  <c r="G365"/>
  <c r="G366"/>
  <c r="G367"/>
  <c r="G368"/>
  <c r="G369"/>
  <c r="G370"/>
  <c r="G371"/>
  <c r="G372"/>
  <c r="G373"/>
  <c r="G375"/>
  <c r="G376"/>
  <c r="G378"/>
  <c r="G380"/>
  <c r="G381"/>
  <c r="G382"/>
  <c r="G385"/>
  <c r="G386"/>
  <c r="G387"/>
  <c r="G388"/>
  <c r="G389"/>
  <c r="G391"/>
  <c r="G392"/>
  <c r="G393"/>
  <c r="G394"/>
  <c r="G396"/>
  <c r="G397"/>
  <c r="G398"/>
  <c r="G399"/>
  <c r="G400"/>
  <c r="G401"/>
  <c r="G402"/>
  <c r="G405"/>
  <c r="G406"/>
  <c r="G407"/>
  <c r="G408"/>
  <c r="G410"/>
  <c r="G411"/>
  <c r="G412"/>
  <c r="G413"/>
  <c r="G414"/>
  <c r="G415"/>
  <c r="G418"/>
  <c r="G419"/>
  <c r="G420"/>
  <c r="G421"/>
  <c r="G422"/>
  <c r="G423"/>
  <c r="G425"/>
  <c r="G426"/>
  <c r="G427"/>
  <c r="G428"/>
  <c r="G429"/>
  <c r="G431"/>
  <c r="G432"/>
  <c r="G433"/>
  <c r="G434"/>
  <c r="G435"/>
  <c r="G436"/>
  <c r="G437"/>
  <c r="G441"/>
  <c r="G443"/>
  <c r="G444"/>
  <c r="G445"/>
  <c r="G446"/>
  <c r="G448"/>
  <c r="G450"/>
  <c r="G452"/>
  <c r="G453"/>
  <c r="G455"/>
  <c r="G457"/>
  <c r="G458"/>
  <c r="G459"/>
  <c r="G460"/>
  <c r="G462"/>
  <c r="G463"/>
  <c r="G464"/>
  <c r="G465"/>
  <c r="G467"/>
  <c r="G468"/>
  <c r="G469"/>
  <c r="G471"/>
  <c r="G472"/>
  <c r="G473"/>
  <c r="G474"/>
  <c r="G475"/>
  <c r="G476"/>
  <c r="G477"/>
  <c r="G478"/>
  <c r="G479"/>
  <c r="G482"/>
  <c r="G483"/>
  <c r="G484"/>
  <c r="G485"/>
  <c r="G486"/>
  <c r="G487"/>
  <c r="G490"/>
  <c r="G491"/>
  <c r="G493"/>
  <c r="G496"/>
  <c r="G497"/>
  <c r="G499"/>
  <c r="G500"/>
  <c r="G501"/>
  <c r="G502"/>
  <c r="G504"/>
  <c r="G506"/>
  <c r="G507"/>
  <c r="G509"/>
  <c r="G510"/>
  <c r="G511"/>
  <c r="G512"/>
  <c r="G513"/>
  <c r="G514"/>
  <c r="G515"/>
  <c r="G516"/>
  <c r="G517"/>
  <c r="G518"/>
  <c r="G519"/>
  <c r="G520"/>
  <c r="G522"/>
  <c r="G523"/>
  <c r="G525"/>
  <c r="G526"/>
  <c r="G527"/>
  <c r="G528"/>
  <c r="G530"/>
  <c r="G531"/>
  <c r="G532"/>
  <c r="G534"/>
  <c r="G535"/>
  <c r="G536"/>
  <c r="G538"/>
  <c r="G539"/>
  <c r="G540"/>
  <c r="G541"/>
  <c r="G542"/>
  <c r="G543"/>
  <c r="G544"/>
  <c r="G545"/>
  <c r="G546"/>
  <c r="G547"/>
  <c r="G548"/>
  <c r="G551"/>
  <c r="G552"/>
  <c r="G553"/>
  <c r="G554"/>
  <c r="G555"/>
  <c r="G556"/>
  <c r="G557"/>
  <c r="G558"/>
  <c r="G559"/>
  <c r="G560"/>
  <c r="G561"/>
  <c r="G562"/>
  <c r="G564"/>
  <c r="G565"/>
  <c r="G566"/>
  <c r="G569"/>
  <c r="G570"/>
  <c r="G572"/>
  <c r="G573"/>
  <c r="G575"/>
  <c r="G576"/>
  <c r="G577"/>
  <c r="G579"/>
  <c r="G580"/>
  <c r="G582"/>
  <c r="G583"/>
  <c r="G584"/>
  <c r="G585"/>
  <c r="G587"/>
  <c r="G588"/>
  <c r="G589"/>
  <c r="G590"/>
  <c r="G592"/>
  <c r="G593"/>
  <c r="G594"/>
  <c r="G595"/>
  <c r="G597"/>
  <c r="G598"/>
  <c r="G599"/>
  <c r="G600"/>
  <c r="G603"/>
  <c r="G605"/>
  <c r="G606"/>
  <c r="G609"/>
  <c r="G610"/>
  <c r="G611"/>
  <c r="G613"/>
  <c r="G615"/>
  <c r="G616"/>
  <c r="G618"/>
  <c r="G619"/>
  <c r="G620"/>
  <c r="G622"/>
  <c r="G623"/>
  <c r="G625"/>
  <c r="G628"/>
  <c r="G633"/>
  <c r="G634"/>
  <c r="G637"/>
  <c r="G638"/>
  <c r="G639"/>
  <c r="G644"/>
  <c r="G645"/>
  <c r="G647"/>
  <c r="G648"/>
  <c r="G649"/>
  <c r="G652"/>
  <c r="G653"/>
  <c r="G657"/>
  <c r="G660"/>
  <c r="G661"/>
  <c r="G662"/>
  <c r="G663"/>
  <c r="G664"/>
  <c r="G665"/>
  <c r="G667"/>
  <c r="G672"/>
  <c r="G673"/>
  <c r="G674"/>
  <c r="G676"/>
  <c r="G678"/>
  <c r="G679"/>
  <c r="G680"/>
  <c r="G683"/>
  <c r="G685"/>
  <c r="G692"/>
  <c r="G694"/>
  <c r="G696"/>
  <c r="G697"/>
  <c r="G698"/>
  <c r="G704"/>
  <c r="G705"/>
  <c r="G708"/>
  <c r="G711"/>
  <c r="G712"/>
  <c r="G713"/>
  <c r="G715"/>
  <c r="G717"/>
  <c r="G720"/>
  <c r="G721"/>
  <c r="G722"/>
  <c r="G724"/>
  <c r="G726"/>
  <c r="G727"/>
  <c r="G728"/>
  <c r="G732"/>
  <c r="G733"/>
  <c r="G734"/>
  <c r="G735"/>
  <c r="G738"/>
  <c r="G739"/>
  <c r="G740"/>
  <c r="G742"/>
  <c r="G743"/>
  <c r="G746"/>
  <c r="G747"/>
  <c r="G750"/>
  <c r="G752"/>
  <c r="G753"/>
  <c r="G754"/>
  <c r="G755"/>
  <c r="G757"/>
  <c r="G758"/>
  <c r="G762"/>
  <c r="G764"/>
  <c r="G766"/>
  <c r="G767"/>
  <c r="G768"/>
  <c r="G773"/>
  <c r="G774"/>
  <c r="G776"/>
  <c r="G779"/>
  <c r="G780"/>
  <c r="G781"/>
  <c r="G783"/>
  <c r="G785"/>
  <c r="G787"/>
  <c r="G790"/>
  <c r="G791"/>
  <c r="G792"/>
  <c r="G793"/>
  <c r="G796"/>
  <c r="G798"/>
  <c r="G800"/>
  <c r="G801"/>
  <c r="G802"/>
  <c r="G805"/>
  <c r="G810"/>
  <c r="G813"/>
  <c r="G814"/>
  <c r="G815"/>
  <c r="G816"/>
  <c r="G817"/>
  <c r="G818"/>
  <c r="G819"/>
  <c r="G820"/>
  <c r="G821"/>
  <c r="G823"/>
  <c r="G827"/>
  <c r="G829"/>
  <c r="G830"/>
  <c r="G831"/>
  <c r="G835"/>
  <c r="G837"/>
  <c r="G840"/>
  <c r="G841"/>
  <c r="G843"/>
  <c r="G844"/>
  <c r="G845"/>
  <c r="G846"/>
  <c r="G847"/>
  <c r="G849"/>
  <c r="G850"/>
  <c r="G851"/>
  <c r="G853"/>
  <c r="G854"/>
  <c r="G855"/>
  <c r="G856"/>
  <c r="G857"/>
  <c r="G858"/>
  <c r="G859"/>
  <c r="G860"/>
  <c r="G861"/>
  <c r="G862"/>
  <c r="G863"/>
  <c r="G864"/>
  <c r="G865"/>
  <c r="G867"/>
  <c r="G869"/>
  <c r="G870"/>
  <c r="G871"/>
  <c r="G873"/>
  <c r="G874"/>
  <c r="G875"/>
  <c r="G877"/>
  <c r="G879"/>
  <c r="G880"/>
  <c r="G887"/>
  <c r="G889"/>
  <c r="G891"/>
  <c r="G892"/>
  <c r="G894"/>
  <c r="G896"/>
  <c r="G900"/>
  <c r="G902"/>
  <c r="G903"/>
  <c r="G907"/>
  <c r="G912"/>
  <c r="G914"/>
  <c r="G915"/>
  <c r="G916"/>
  <c r="G918"/>
  <c r="G919"/>
  <c r="G920"/>
  <c r="G921"/>
  <c r="G923"/>
  <c r="G924"/>
  <c r="G925"/>
  <c r="G926"/>
  <c r="G927"/>
  <c r="G928"/>
  <c r="G929"/>
  <c r="G933"/>
  <c r="G934"/>
  <c r="G935"/>
  <c r="G936"/>
  <c r="G937"/>
  <c r="G938"/>
  <c r="G939"/>
  <c r="G941"/>
  <c r="G942"/>
  <c r="G943"/>
  <c r="G944"/>
  <c r="G945"/>
  <c r="G949"/>
  <c r="G952"/>
  <c r="G954"/>
  <c r="G955"/>
  <c r="G957"/>
  <c r="G963"/>
  <c r="G966"/>
  <c r="G969"/>
  <c r="G972"/>
  <c r="G973"/>
  <c r="G977"/>
  <c r="G978"/>
  <c r="G979"/>
  <c r="G983"/>
  <c r="G987"/>
  <c r="G991"/>
  <c r="G992"/>
  <c r="G996"/>
  <c r="G997"/>
  <c r="G999"/>
  <c r="G1000"/>
  <c r="G1001"/>
  <c r="G1004"/>
  <c r="G1005"/>
  <c r="G1006"/>
  <c r="G1008"/>
  <c r="G1010"/>
  <c r="G1013"/>
  <c r="G1014"/>
  <c r="G1015"/>
  <c r="G1017"/>
  <c r="G1018"/>
  <c r="G1019"/>
  <c r="G1020"/>
  <c r="G1023"/>
  <c r="G1025"/>
  <c r="G1028"/>
  <c r="G1030"/>
  <c r="G1031"/>
  <c r="G1032"/>
  <c r="G1033"/>
  <c r="G1035"/>
  <c r="G1037"/>
  <c r="G1038"/>
  <c r="G1041"/>
  <c r="G1042"/>
  <c r="G1043"/>
  <c r="G1044"/>
  <c r="G1045"/>
  <c r="G1047"/>
  <c r="G1049"/>
  <c r="G1050"/>
  <c r="G1051"/>
  <c r="G1052"/>
  <c r="G1053"/>
  <c r="G1056"/>
  <c r="G1059"/>
  <c r="G1062"/>
  <c r="G1067"/>
  <c r="G1070"/>
  <c r="G1072"/>
  <c r="G1073"/>
  <c r="G1075"/>
  <c r="G1076"/>
  <c r="G1078"/>
  <c r="G1079"/>
  <c r="G1084"/>
  <c r="G1085"/>
  <c r="G1086"/>
  <c r="G1087"/>
  <c r="G1096"/>
  <c r="G1097"/>
  <c r="G1099"/>
  <c r="G1101"/>
  <c r="G1104"/>
  <c r="G1106"/>
  <c r="G1107"/>
  <c r="G1109"/>
  <c r="G1112"/>
  <c r="G1115"/>
  <c r="G1116"/>
  <c r="G1117"/>
  <c r="G1118"/>
  <c r="G1121"/>
  <c r="G1122"/>
  <c r="G1123"/>
  <c r="G1125"/>
  <c r="G1127"/>
  <c r="G1128"/>
  <c r="G1129"/>
  <c r="G1130"/>
  <c r="G1131"/>
  <c r="G1132"/>
  <c r="G1133"/>
  <c r="G1137"/>
  <c r="G1138"/>
  <c r="G1139"/>
  <c r="G1140"/>
  <c r="G1141"/>
  <c r="G1142"/>
  <c r="G1144"/>
  <c r="G1145"/>
  <c r="G1146"/>
  <c r="G1147"/>
  <c r="G1149"/>
  <c r="G1151"/>
  <c r="G1154"/>
  <c r="G1157"/>
  <c r="G1160"/>
  <c r="G1162"/>
  <c r="G1163"/>
  <c r="G1164"/>
  <c r="G1165"/>
  <c r="G1167"/>
  <c r="G1168"/>
  <c r="G1170"/>
  <c r="G1171"/>
  <c r="G1172"/>
  <c r="G1174"/>
  <c r="G1175"/>
  <c r="G1176"/>
  <c r="G1177"/>
  <c r="G1178"/>
  <c r="G1181"/>
  <c r="G1185"/>
  <c r="G1186"/>
  <c r="G1188"/>
  <c r="G1189"/>
  <c r="G1190"/>
  <c r="G1192"/>
  <c r="G1194"/>
  <c r="G1195"/>
  <c r="G1196"/>
  <c r="G1197"/>
  <c r="G1198"/>
  <c r="G1199"/>
  <c r="G1200"/>
  <c r="G1203"/>
  <c r="G1204"/>
  <c r="G1205"/>
  <c r="G1206"/>
  <c r="G1208"/>
  <c r="G1212"/>
  <c r="G1213"/>
  <c r="G1215"/>
  <c r="G1216"/>
  <c r="G1219"/>
  <c r="G1221"/>
  <c r="G1225"/>
  <c r="G1226"/>
  <c r="G1227"/>
  <c r="G1230"/>
  <c r="G1231"/>
  <c r="G1233"/>
  <c r="G1235"/>
  <c r="G1236"/>
  <c r="G1239"/>
  <c r="G1242"/>
  <c r="G1243"/>
  <c r="G1244"/>
  <c r="G1246"/>
  <c r="G1247"/>
  <c r="G1248"/>
  <c r="G1250"/>
  <c r="G1251"/>
  <c r="G1252"/>
  <c r="G1255"/>
  <c r="G1257"/>
  <c r="G1258"/>
  <c r="G1260"/>
  <c r="G1261"/>
  <c r="G1262"/>
  <c r="G1263"/>
  <c r="G1264"/>
  <c r="G1266"/>
  <c r="G1267"/>
  <c r="G1268"/>
  <c r="G1269"/>
  <c r="G1270"/>
  <c r="G1271"/>
  <c r="G1272"/>
  <c r="G1273"/>
  <c r="G1275"/>
  <c r="G1276"/>
  <c r="G1278"/>
  <c r="G1283"/>
  <c r="G1285"/>
  <c r="G1288"/>
  <c r="G1289"/>
  <c r="G1290"/>
  <c r="G1293"/>
  <c r="G1294"/>
  <c r="G1295"/>
  <c r="G1297"/>
  <c r="G1298"/>
  <c r="G1299"/>
  <c r="G1300"/>
  <c r="G1303"/>
  <c r="G1304"/>
  <c r="G1305"/>
  <c r="G1307"/>
  <c r="G1308"/>
  <c r="G1309"/>
  <c r="G1311"/>
  <c r="G1315"/>
  <c r="G1316"/>
  <c r="G1317"/>
  <c r="G1318"/>
  <c r="G1319"/>
  <c r="G1322"/>
  <c r="G1323"/>
  <c r="G1324"/>
  <c r="G1325"/>
  <c r="G1327"/>
  <c r="G1329"/>
  <c r="G1330"/>
  <c r="G1331"/>
  <c r="G1333"/>
  <c r="G1336"/>
  <c r="G1337"/>
  <c r="G1339"/>
  <c r="G1341"/>
  <c r="G1342"/>
  <c r="G1343"/>
  <c r="G1345"/>
  <c r="G1346"/>
  <c r="G1347"/>
  <c r="G1348"/>
  <c r="G1349"/>
  <c r="G1350"/>
  <c r="G1351"/>
  <c r="G1352"/>
  <c r="G1353"/>
  <c r="G1354"/>
  <c r="G1355"/>
  <c r="G1356"/>
  <c r="G1357"/>
  <c r="G1358"/>
  <c r="G1359"/>
  <c r="G1361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9"/>
  <c r="G1410"/>
  <c r="G1411"/>
  <c r="G1414"/>
  <c r="G1415"/>
  <c r="G1416"/>
  <c r="G1418"/>
  <c r="G1420"/>
  <c r="G1424"/>
  <c r="G1426"/>
  <c r="G1428"/>
  <c r="G1429"/>
  <c r="G1430"/>
  <c r="G1432"/>
  <c r="G1434"/>
  <c r="G1438"/>
  <c r="G1442"/>
  <c r="G1444"/>
  <c r="G1450"/>
  <c r="G1451"/>
  <c r="G1452"/>
  <c r="G1453"/>
  <c r="G1454"/>
  <c r="G1455"/>
  <c r="G1456"/>
  <c r="G1457"/>
  <c r="G1458"/>
  <c r="G1459"/>
  <c r="G1461"/>
  <c r="G1464"/>
  <c r="G1465"/>
  <c r="G1466"/>
  <c r="G1467"/>
  <c r="G1468"/>
  <c r="G1470"/>
  <c r="G1471"/>
  <c r="G1472"/>
  <c r="G1473"/>
  <c r="G1474"/>
  <c r="G1475"/>
  <c r="G1476"/>
  <c r="G1477"/>
  <c r="G1478"/>
  <c r="G1479"/>
  <c r="G1480"/>
  <c r="G1481"/>
  <c r="G1482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2"/>
  <c r="G1503"/>
  <c r="G1504"/>
  <c r="G1507"/>
  <c r="G1510"/>
  <c r="G1512"/>
  <c r="G1513"/>
  <c r="G1514"/>
  <c r="G1515"/>
  <c r="G1516"/>
  <c r="G1517"/>
  <c r="G1521"/>
  <c r="G1522"/>
  <c r="G1523"/>
  <c r="G1524"/>
  <c r="G1525"/>
  <c r="G1526"/>
  <c r="G1527"/>
  <c r="G1528"/>
  <c r="G1529"/>
  <c r="G1531"/>
  <c r="G1532"/>
  <c r="G1534"/>
  <c r="G1535"/>
  <c r="G1536"/>
  <c r="G1537"/>
  <c r="G1538"/>
  <c r="G1540"/>
  <c r="G1541"/>
  <c r="G1542"/>
  <c r="G1543"/>
  <c r="G1545"/>
  <c r="G1546"/>
  <c r="G1548"/>
  <c r="G1549"/>
  <c r="G1550"/>
  <c r="G1556"/>
  <c r="G1558"/>
  <c r="G1560"/>
  <c r="G1561"/>
  <c r="G1563"/>
  <c r="G1565"/>
  <c r="G1567"/>
  <c r="G1568"/>
  <c r="G1569"/>
  <c r="G1570"/>
  <c r="G1571"/>
  <c r="G1572"/>
  <c r="G1574"/>
  <c r="G1575"/>
  <c r="G1576"/>
  <c r="G1577"/>
  <c r="G1579"/>
  <c r="G1580"/>
  <c r="G1582"/>
  <c r="G1583"/>
  <c r="G1584"/>
  <c r="G1585"/>
  <c r="G1586"/>
  <c r="G1587"/>
  <c r="G1588"/>
  <c r="G1589"/>
  <c r="G1590"/>
  <c r="G1591"/>
  <c r="G1592"/>
  <c r="G1595"/>
  <c r="G1596"/>
  <c r="G1597"/>
  <c r="G1598"/>
  <c r="G1600"/>
  <c r="G1602"/>
  <c r="G1604"/>
  <c r="G1605"/>
  <c r="G1607"/>
  <c r="G1608"/>
  <c r="G1609"/>
  <c r="G1610"/>
  <c r="G1611"/>
  <c r="G1613"/>
  <c r="G1615"/>
  <c r="G1617"/>
  <c r="G1618"/>
  <c r="G1619"/>
  <c r="G1620"/>
  <c r="G1621"/>
  <c r="G1622"/>
  <c r="G1623"/>
  <c r="G1626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7"/>
  <c r="G1648"/>
  <c r="G1649"/>
  <c r="G1651"/>
  <c r="G1652"/>
  <c r="G1653"/>
  <c r="G1655"/>
  <c r="G1656"/>
  <c r="G1658"/>
  <c r="G1660"/>
  <c r="G1661"/>
  <c r="G1662"/>
  <c r="G1663"/>
  <c r="G1665"/>
  <c r="G1666"/>
  <c r="G1667"/>
  <c r="G1668"/>
  <c r="G1669"/>
  <c r="G1670"/>
  <c r="G1671"/>
  <c r="G1672"/>
  <c r="G1673"/>
  <c r="G1674"/>
  <c r="G1675"/>
  <c r="G1677"/>
  <c r="G1679"/>
  <c r="G1680"/>
  <c r="G1681"/>
  <c r="G1682"/>
  <c r="G1683"/>
  <c r="G1684"/>
  <c r="G1685"/>
  <c r="G1688"/>
  <c r="G1689"/>
  <c r="G1691"/>
  <c r="G1692"/>
  <c r="G1693"/>
  <c r="G1695"/>
  <c r="G1696"/>
  <c r="G1697"/>
  <c r="G1701"/>
  <c r="G1702"/>
  <c r="G1703"/>
  <c r="G1704"/>
  <c r="G1705"/>
  <c r="G1706"/>
  <c r="G1707"/>
  <c r="G1708"/>
  <c r="G1709"/>
  <c r="G1710"/>
  <c r="G1711"/>
  <c r="G1712"/>
  <c r="G1714"/>
  <c r="G1715"/>
  <c r="G1716"/>
  <c r="G1718"/>
  <c r="G1719"/>
  <c r="G1720"/>
  <c r="G1722"/>
  <c r="G1723"/>
  <c r="G1724"/>
  <c r="G1726"/>
  <c r="G1727"/>
  <c r="G1728"/>
  <c r="G1729"/>
  <c r="G1730"/>
  <c r="G1731"/>
  <c r="G1732"/>
  <c r="G1733"/>
  <c r="G1735"/>
  <c r="G1736"/>
  <c r="G1737"/>
  <c r="G1739"/>
  <c r="G1741"/>
  <c r="G1742"/>
  <c r="G1743"/>
  <c r="G1746"/>
  <c r="G1748"/>
  <c r="G1749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3"/>
  <c r="G1776"/>
  <c r="G1778"/>
  <c r="G1779"/>
  <c r="G1780"/>
  <c r="G1781"/>
  <c r="G1782"/>
  <c r="G1783"/>
  <c r="G1784"/>
  <c r="G1785"/>
  <c r="G1786"/>
  <c r="G1787"/>
  <c r="G1788"/>
  <c r="G1789"/>
  <c r="G1790"/>
  <c r="G1791"/>
  <c r="G1792"/>
  <c r="G1794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1"/>
  <c r="G1823"/>
  <c r="G1824"/>
  <c r="G1825"/>
  <c r="G1826"/>
  <c r="G1827"/>
  <c r="G1828"/>
  <c r="G1829"/>
  <c r="G1830"/>
  <c r="G1831"/>
  <c r="G1832"/>
  <c r="G1833"/>
  <c r="G1834"/>
  <c r="G1835"/>
  <c r="G1837"/>
  <c r="G1839"/>
  <c r="G1842"/>
  <c r="G1843"/>
  <c r="G1844"/>
  <c r="G1845"/>
  <c r="G1846"/>
  <c r="G1848"/>
  <c r="G1850"/>
  <c r="G1851"/>
  <c r="G1853"/>
  <c r="G1855"/>
  <c r="G1856"/>
  <c r="G1857"/>
  <c r="G1858"/>
  <c r="G1859"/>
  <c r="G1861"/>
  <c r="G1866"/>
  <c r="G1867"/>
  <c r="G1868"/>
  <c r="G1869"/>
  <c r="G1870"/>
  <c r="G1871"/>
  <c r="G1872"/>
  <c r="G1873"/>
  <c r="G1874"/>
  <c r="G1875"/>
  <c r="G1876"/>
  <c r="G1877"/>
  <c r="G1878"/>
  <c r="G1879"/>
  <c r="G1880"/>
  <c r="G1882"/>
  <c r="G1883"/>
  <c r="G1884"/>
  <c r="G1885"/>
  <c r="G1886"/>
  <c r="G1887"/>
  <c r="G1888"/>
  <c r="G1822" l="1"/>
  <c r="G1566"/>
  <c r="G1544"/>
  <c r="G1360"/>
  <c r="G1344"/>
  <c r="G1320"/>
  <c r="G1217"/>
  <c r="G1100"/>
  <c r="G1080"/>
  <c r="G1058"/>
  <c r="G384"/>
  <c r="G1744"/>
  <c r="G1111"/>
  <c r="G1105"/>
  <c r="G1064"/>
  <c r="G832"/>
  <c r="G809"/>
  <c r="G1881"/>
  <c r="G1862"/>
  <c r="G1840"/>
  <c r="G1836"/>
  <c r="G1820"/>
  <c r="G1796"/>
  <c r="G1772"/>
  <c r="G1751"/>
  <c r="G1740"/>
  <c r="G1625"/>
  <c r="G1616"/>
  <c r="G1612"/>
  <c r="G1594"/>
  <c r="G1562"/>
  <c r="G1557"/>
  <c r="G1436"/>
  <c r="G1422"/>
  <c r="G1284"/>
  <c r="G1184"/>
  <c r="G1156"/>
  <c r="G1091"/>
  <c r="G1024"/>
  <c r="G988"/>
  <c r="G981"/>
  <c r="G913"/>
  <c r="G883"/>
  <c r="G836"/>
  <c r="G806"/>
  <c r="G702"/>
  <c r="G668"/>
  <c r="G631"/>
  <c r="G339"/>
  <c r="G335"/>
  <c r="G180"/>
  <c r="G1838"/>
  <c r="G1793"/>
  <c r="G1738"/>
  <c r="G1734"/>
  <c r="G1721"/>
  <c r="G1717"/>
  <c r="G1713"/>
  <c r="G1678"/>
  <c r="G1650"/>
  <c r="G1628"/>
  <c r="G1614"/>
  <c r="G1606"/>
  <c r="G1601"/>
  <c r="G1564"/>
  <c r="G1552"/>
  <c r="G1533"/>
  <c r="G1519"/>
  <c r="G1484"/>
  <c r="G1440"/>
  <c r="G1335"/>
  <c r="G1313"/>
  <c r="G1301"/>
  <c r="G1292"/>
  <c r="G1286"/>
  <c r="G1282"/>
  <c r="G1274"/>
  <c r="G1256"/>
  <c r="G1202"/>
  <c r="G1180"/>
  <c r="G1135"/>
  <c r="G1113"/>
  <c r="G1103"/>
  <c r="G1074"/>
  <c r="G1068"/>
  <c r="G1060"/>
  <c r="G1054"/>
  <c r="G1026"/>
  <c r="G1022"/>
  <c r="G1011"/>
  <c r="G985"/>
  <c r="G838"/>
  <c r="G834"/>
  <c r="G804"/>
  <c r="G760"/>
  <c r="G688"/>
  <c r="G666"/>
  <c r="G654"/>
  <c r="G643"/>
  <c r="G607"/>
  <c r="G591"/>
  <c r="G403"/>
  <c r="G1841"/>
  <c r="G1747"/>
  <c r="G1686"/>
  <c r="G1520"/>
  <c r="G1334"/>
  <c r="G1210"/>
  <c r="G1159"/>
  <c r="G1148"/>
  <c r="G1134"/>
  <c r="G1126"/>
  <c r="G1089"/>
  <c r="G737"/>
  <c r="G567"/>
  <c r="G549"/>
  <c r="G481"/>
  <c r="G255"/>
  <c r="G234"/>
  <c r="G1698"/>
  <c r="G1694"/>
  <c r="G1690"/>
  <c r="G1664"/>
  <c r="G1629"/>
  <c r="G1603"/>
  <c r="G1599"/>
  <c r="G1460"/>
  <c r="G1443"/>
  <c r="G1220"/>
  <c r="G1182"/>
  <c r="G1158"/>
  <c r="G1153"/>
  <c r="G1081"/>
  <c r="G1077"/>
  <c r="G906"/>
  <c r="G494"/>
  <c r="G489"/>
  <c r="G456"/>
  <c r="G261"/>
  <c r="G181"/>
  <c r="G161"/>
  <c r="G1254"/>
  <c r="G1864"/>
  <c r="G1854"/>
  <c r="G1849"/>
  <c r="G1775"/>
  <c r="G1750"/>
  <c r="G1659"/>
  <c r="G1627"/>
  <c r="G1573"/>
  <c r="G1530"/>
  <c r="G1518"/>
  <c r="G1509"/>
  <c r="G1462"/>
  <c r="G1234"/>
  <c r="G1229"/>
  <c r="G1209"/>
  <c r="G1166"/>
  <c r="G1152"/>
  <c r="G1119"/>
  <c r="G1095"/>
  <c r="G1083"/>
  <c r="G1071"/>
  <c r="G1066"/>
  <c r="G1055"/>
  <c r="G917"/>
  <c r="G904"/>
  <c r="G736"/>
  <c r="G508"/>
  <c r="G498"/>
  <c r="G488"/>
  <c r="G447"/>
  <c r="G377"/>
  <c r="G324"/>
  <c r="G259"/>
  <c r="G228"/>
  <c r="G206"/>
  <c r="G133"/>
  <c r="G60"/>
  <c r="G1795"/>
  <c r="G1774"/>
  <c r="G1745"/>
  <c r="G1700"/>
  <c r="G1687"/>
  <c r="G1654"/>
  <c r="G1646"/>
  <c r="G1593"/>
  <c r="G1581"/>
  <c r="G1447"/>
  <c r="G1441"/>
  <c r="G1321"/>
  <c r="G1312"/>
  <c r="G1228"/>
  <c r="G1223"/>
  <c r="G1218"/>
  <c r="G1183"/>
  <c r="G1098"/>
  <c r="G1093"/>
  <c r="G1082"/>
  <c r="G1065"/>
  <c r="G895"/>
  <c r="G770"/>
  <c r="G745"/>
  <c r="G568"/>
  <c r="G533"/>
  <c r="G524"/>
  <c r="G470"/>
  <c r="G461"/>
  <c r="G430"/>
  <c r="G416"/>
  <c r="G363"/>
  <c r="G290"/>
  <c r="G136"/>
  <c r="G85"/>
  <c r="G81"/>
  <c r="G55"/>
  <c r="G1699"/>
  <c r="G1554"/>
  <c r="G1238"/>
  <c r="G982"/>
  <c r="G1771"/>
  <c r="G1280"/>
  <c r="G940"/>
  <c r="G1865"/>
  <c r="G1240"/>
  <c r="G960"/>
  <c r="G1860"/>
  <c r="G1852"/>
  <c r="G1214"/>
  <c r="G908"/>
  <c r="G1847"/>
  <c r="G1777"/>
  <c r="G1511"/>
  <c r="G888"/>
  <c r="G670"/>
  <c r="G275"/>
  <c r="G1114"/>
  <c r="G24"/>
  <c r="G28"/>
  <c r="G177"/>
  <c r="G266"/>
  <c r="G404"/>
  <c r="G424"/>
  <c r="G440"/>
  <c r="G596"/>
  <c r="G602"/>
  <c r="G630"/>
  <c r="G642"/>
  <c r="G646"/>
  <c r="G669"/>
  <c r="G677"/>
  <c r="G681"/>
  <c r="G689"/>
  <c r="G693"/>
  <c r="G701"/>
  <c r="G709"/>
  <c r="G725"/>
  <c r="G729"/>
  <c r="G741"/>
  <c r="G761"/>
  <c r="G765"/>
  <c r="G769"/>
  <c r="G777"/>
  <c r="G789"/>
  <c r="G797"/>
  <c r="G812"/>
  <c r="G824"/>
  <c r="G828"/>
  <c r="G839"/>
  <c r="G842"/>
  <c r="G866"/>
  <c r="G878"/>
  <c r="G882"/>
  <c r="G886"/>
  <c r="G893"/>
  <c r="G897"/>
  <c r="G901"/>
  <c r="G905"/>
  <c r="G909"/>
  <c r="G18"/>
  <c r="G33"/>
  <c r="G88"/>
  <c r="G96"/>
  <c r="G143"/>
  <c r="G167"/>
  <c r="G198"/>
  <c r="G201"/>
  <c r="G205"/>
  <c r="G220"/>
  <c r="G224"/>
  <c r="G260"/>
  <c r="G296"/>
  <c r="G312"/>
  <c r="G320"/>
  <c r="G374"/>
  <c r="G390"/>
  <c r="G438"/>
  <c r="G442"/>
  <c r="G454"/>
  <c r="G466"/>
  <c r="G492"/>
  <c r="G604"/>
  <c r="G608"/>
  <c r="G612"/>
  <c r="G632"/>
  <c r="G636"/>
  <c r="G640"/>
  <c r="G651"/>
  <c r="G655"/>
  <c r="G659"/>
  <c r="G675"/>
  <c r="G687"/>
  <c r="G691"/>
  <c r="G695"/>
  <c r="G699"/>
  <c r="G703"/>
  <c r="G707"/>
  <c r="G719"/>
  <c r="G723"/>
  <c r="G731"/>
  <c r="G751"/>
  <c r="G763"/>
  <c r="G771"/>
  <c r="G775"/>
  <c r="G795"/>
  <c r="G799"/>
  <c r="G803"/>
  <c r="G807"/>
  <c r="G826"/>
  <c r="G833"/>
  <c r="G848"/>
  <c r="G868"/>
  <c r="G872"/>
  <c r="G876"/>
  <c r="G884"/>
  <c r="G899"/>
  <c r="G911"/>
  <c r="G922"/>
  <c r="G932"/>
  <c r="G986"/>
  <c r="G994"/>
  <c r="G1009"/>
  <c r="G1021"/>
  <c r="G1029"/>
  <c r="G126"/>
  <c r="G138"/>
  <c r="G172"/>
  <c r="G285"/>
  <c r="G293"/>
  <c r="G379"/>
  <c r="G383"/>
  <c r="G417"/>
  <c r="G439"/>
  <c r="G449"/>
  <c r="G495"/>
  <c r="G503"/>
  <c r="G629"/>
  <c r="G635"/>
  <c r="G641"/>
  <c r="G650"/>
  <c r="G656"/>
  <c r="G682"/>
  <c r="G686"/>
  <c r="G700"/>
  <c r="G706"/>
  <c r="G716"/>
  <c r="G756"/>
  <c r="G784"/>
  <c r="G881"/>
  <c r="G898"/>
  <c r="G910"/>
  <c r="G930"/>
  <c r="G980"/>
  <c r="G984"/>
  <c r="G1003"/>
  <c r="G1007"/>
  <c r="G1012"/>
  <c r="G1016"/>
  <c r="G1034"/>
  <c r="G1046"/>
  <c r="G1057"/>
  <c r="G1061"/>
  <c r="G1069"/>
  <c r="G1088"/>
  <c r="G1092"/>
  <c r="G1108"/>
  <c r="G1120"/>
  <c r="G1124"/>
  <c r="G1155"/>
  <c r="G1179"/>
  <c r="G1187"/>
  <c r="G1191"/>
  <c r="G1207"/>
  <c r="G1211"/>
  <c r="G1253"/>
  <c r="G1265"/>
  <c r="G1287"/>
  <c r="G1291"/>
  <c r="G1302"/>
  <c r="G1306"/>
  <c r="G1310"/>
  <c r="G1314"/>
  <c r="G1338"/>
  <c r="G1362"/>
  <c r="G1421"/>
  <c r="G1425"/>
  <c r="G1433"/>
  <c r="G1437"/>
  <c r="G1445"/>
  <c r="G1449"/>
  <c r="G49"/>
  <c r="G174"/>
  <c r="G229"/>
  <c r="G237"/>
  <c r="G257"/>
  <c r="G451"/>
  <c r="G505"/>
  <c r="G521"/>
  <c r="G621"/>
  <c r="G627"/>
  <c r="G658"/>
  <c r="G684"/>
  <c r="G690"/>
  <c r="G710"/>
  <c r="G714"/>
  <c r="G718"/>
  <c r="G744"/>
  <c r="G748"/>
  <c r="G772"/>
  <c r="G778"/>
  <c r="G782"/>
  <c r="G786"/>
  <c r="G808"/>
  <c r="G825"/>
  <c r="G885"/>
  <c r="G890"/>
  <c r="G931"/>
  <c r="G1027"/>
  <c r="G1048"/>
  <c r="G1063"/>
  <c r="G1090"/>
  <c r="G1102"/>
  <c r="G1110"/>
  <c r="G1150"/>
  <c r="G1161"/>
  <c r="G1193"/>
  <c r="G1201"/>
  <c r="G1259"/>
  <c r="G1277"/>
  <c r="G1281"/>
  <c r="G1296"/>
  <c r="G1332"/>
  <c r="G1408"/>
  <c r="G1419"/>
  <c r="G1423"/>
  <c r="G1435"/>
  <c r="G1439"/>
  <c r="G1483"/>
  <c r="G1501"/>
  <c r="G1505"/>
  <c r="G1508"/>
  <c r="G1539"/>
  <c r="G1555"/>
  <c r="G1559"/>
  <c r="G1578"/>
  <c r="G480"/>
  <c r="G852"/>
  <c r="G998"/>
  <c r="G1136"/>
  <c r="G1040"/>
  <c r="G1094"/>
  <c r="G1431"/>
  <c r="G70"/>
  <c r="G537"/>
  <c r="G614"/>
  <c r="G626"/>
  <c r="G953"/>
  <c r="G961"/>
  <c r="G964"/>
  <c r="G44"/>
  <c r="G76"/>
  <c r="G563"/>
  <c r="G574"/>
  <c r="G578"/>
  <c r="G601"/>
  <c r="G624"/>
  <c r="G671"/>
  <c r="G759"/>
  <c r="G947"/>
  <c r="G951"/>
  <c r="G959"/>
  <c r="G970"/>
  <c r="G974"/>
  <c r="G990"/>
  <c r="G571"/>
  <c r="G581"/>
  <c r="G788"/>
  <c r="G950"/>
  <c r="G956"/>
  <c r="G962"/>
  <c r="G971"/>
  <c r="G976"/>
  <c r="G989"/>
  <c r="G1249"/>
  <c r="G1279"/>
  <c r="G1326"/>
  <c r="G1413"/>
  <c r="G1469"/>
  <c r="G529"/>
  <c r="G617"/>
  <c r="G948"/>
  <c r="G958"/>
  <c r="G968"/>
  <c r="G1036"/>
  <c r="G1241"/>
  <c r="G1245"/>
  <c r="G1328"/>
  <c r="G1412"/>
  <c r="G1427"/>
  <c r="G1463"/>
  <c r="G1551"/>
  <c r="G1676"/>
  <c r="G1553"/>
  <c r="G1448"/>
  <c r="G1039"/>
  <c r="G965"/>
  <c r="G1624"/>
  <c r="G1506"/>
  <c r="G1446"/>
  <c r="G1232"/>
  <c r="G993"/>
  <c r="G975"/>
  <c r="G967"/>
  <c r="G550"/>
</calcChain>
</file>

<file path=xl/sharedStrings.xml><?xml version="1.0" encoding="utf-8"?>
<sst xmlns="http://schemas.openxmlformats.org/spreadsheetml/2006/main" count="22094" uniqueCount="4018">
  <si>
    <t>Timestamp</t>
  </si>
  <si>
    <t>Your Salary</t>
  </si>
  <si>
    <t>Currency</t>
  </si>
  <si>
    <t>Your Job Title</t>
  </si>
  <si>
    <t>Where do you work</t>
  </si>
  <si>
    <t>How many hours of a day you work on Excel</t>
  </si>
  <si>
    <t>USD</t>
  </si>
  <si>
    <t>MIS Analyst</t>
  </si>
  <si>
    <t>India</t>
  </si>
  <si>
    <t>4 to 6 hours a day</t>
  </si>
  <si>
    <t>15000 usd</t>
  </si>
  <si>
    <t>cost control</t>
  </si>
  <si>
    <t>europe/Croatia</t>
  </si>
  <si>
    <t>All the 8 hours baby, all the 8!</t>
  </si>
  <si>
    <t>Financial Analyst</t>
  </si>
  <si>
    <t>USA</t>
  </si>
  <si>
    <t>Quality Control</t>
  </si>
  <si>
    <t>Pakistan</t>
  </si>
  <si>
    <t>2 to 3 hours per day</t>
  </si>
  <si>
    <t>Quality Engineer</t>
  </si>
  <si>
    <t>Analyst</t>
  </si>
  <si>
    <t>Iceland</t>
  </si>
  <si>
    <t>EUR</t>
  </si>
  <si>
    <t>senior project manager</t>
  </si>
  <si>
    <t>Germany</t>
  </si>
  <si>
    <t>1 or 2 hours a day</t>
  </si>
  <si>
    <t>Assistant SP&amp;A</t>
  </si>
  <si>
    <t>Ukraine</t>
  </si>
  <si>
    <t>44000 $</t>
  </si>
  <si>
    <t>CFO</t>
  </si>
  <si>
    <t>Portugal</t>
  </si>
  <si>
    <t>PKR 8,000</t>
  </si>
  <si>
    <t>PKR</t>
  </si>
  <si>
    <t xml:space="preserve">Audit Trainee </t>
  </si>
  <si>
    <t>â‚¬ 51650</t>
  </si>
  <si>
    <t>Training Specialist</t>
  </si>
  <si>
    <t>Ireland</t>
  </si>
  <si>
    <t>quality engineer</t>
  </si>
  <si>
    <t>Hungary</t>
  </si>
  <si>
    <t>749000 INR</t>
  </si>
  <si>
    <t>INR</t>
  </si>
  <si>
    <t>Senion Analyst</t>
  </si>
  <si>
    <t>business analyst</t>
  </si>
  <si>
    <t>Project Engineer</t>
  </si>
  <si>
    <t>Sr Project Engineer</t>
  </si>
  <si>
    <t>Business Development</t>
  </si>
  <si>
    <t>Switzerland</t>
  </si>
  <si>
    <t>Excel Report Writer</t>
  </si>
  <si>
    <t>South Africa</t>
  </si>
  <si>
    <t>AGM</t>
  </si>
  <si>
    <t>GM</t>
  </si>
  <si>
    <t>DSE Co-ordinator</t>
  </si>
  <si>
    <t>Manager</t>
  </si>
  <si>
    <t>Marketing Director</t>
  </si>
  <si>
    <t>40000 us</t>
  </si>
  <si>
    <t>sales and marketing</t>
  </si>
  <si>
    <t>ksa</t>
  </si>
  <si>
    <t>Analyst II</t>
  </si>
  <si>
    <t>Project Leader</t>
  </si>
  <si>
    <t>Belgium</t>
  </si>
  <si>
    <t>900000 INR</t>
  </si>
  <si>
    <t>Applications Engineer</t>
  </si>
  <si>
    <t>Rs 600000</t>
  </si>
  <si>
    <t>strategy manager</t>
  </si>
  <si>
    <t>Chief of the department of public budget analisis and forecasting</t>
  </si>
  <si>
    <t>Russia</t>
  </si>
  <si>
    <t>360000 INR</t>
  </si>
  <si>
    <t>Specialist</t>
  </si>
  <si>
    <t>Â£35000</t>
  </si>
  <si>
    <t>GBP</t>
  </si>
  <si>
    <t>Management Information Analyst</t>
  </si>
  <si>
    <t>UK</t>
  </si>
  <si>
    <t>Senior Analyst</t>
  </si>
  <si>
    <t>Romania</t>
  </si>
  <si>
    <t>1600 $</t>
  </si>
  <si>
    <t>Poland</t>
  </si>
  <si>
    <t>Senior Consultant</t>
  </si>
  <si>
    <t>Portfolio Manager</t>
  </si>
  <si>
    <t>Design Engineer</t>
  </si>
  <si>
    <t>Academic Advisor</t>
  </si>
  <si>
    <t>Rs. 400000</t>
  </si>
  <si>
    <t>Coordination</t>
  </si>
  <si>
    <t>AUD</t>
  </si>
  <si>
    <t>consultant</t>
  </si>
  <si>
    <t>Australia</t>
  </si>
  <si>
    <t>Business Analsyt</t>
  </si>
  <si>
    <t>CAD</t>
  </si>
  <si>
    <t>Product Engineer</t>
  </si>
  <si>
    <t>Canada</t>
  </si>
  <si>
    <t>Senior Accountant</t>
  </si>
  <si>
    <t>Scientist</t>
  </si>
  <si>
    <t>Team Lead</t>
  </si>
  <si>
    <t>Senior intelligence analyst</t>
  </si>
  <si>
    <t>Freelance consultant</t>
  </si>
  <si>
    <t>â‚¬ 45</t>
  </si>
  <si>
    <t>Online Traffic Manager / Web Analist</t>
  </si>
  <si>
    <t>The Netherlands</t>
  </si>
  <si>
    <t>100000 USD</t>
  </si>
  <si>
    <t>Seinor Financial Analyst</t>
  </si>
  <si>
    <t>Senior Accounting Supervisor</t>
  </si>
  <si>
    <t>2000 Euros</t>
  </si>
  <si>
    <t>PPC Manager</t>
  </si>
  <si>
    <t>Financial Planner</t>
  </si>
  <si>
    <t>Â£18000</t>
  </si>
  <si>
    <t>Building Design and Performance Researcher</t>
  </si>
  <si>
    <t>Project leader</t>
  </si>
  <si>
    <t>France</t>
  </si>
  <si>
    <t>Engineering Data Analyst</t>
  </si>
  <si>
    <t>Sales Analyst</t>
  </si>
  <si>
    <t>CANADA</t>
  </si>
  <si>
    <t>Coordinator Of Costa and Buget</t>
  </si>
  <si>
    <t>Brasil</t>
  </si>
  <si>
    <t>SAP consultant</t>
  </si>
  <si>
    <t>FR</t>
  </si>
  <si>
    <t>â‚¬ 38000</t>
  </si>
  <si>
    <t>busines analist</t>
  </si>
  <si>
    <t>head of data</t>
  </si>
  <si>
    <t>Business Systems Analyst</t>
  </si>
  <si>
    <t>Financial Analyst II</t>
  </si>
  <si>
    <t>Mngr MI</t>
  </si>
  <si>
    <t>RSA</t>
  </si>
  <si>
    <t>sales analyst</t>
  </si>
  <si>
    <t>Consumer Research Program Manager</t>
  </si>
  <si>
    <t>$AUD100000</t>
  </si>
  <si>
    <t>technical trainer</t>
  </si>
  <si>
    <t>Process Flow Coordinator</t>
  </si>
  <si>
    <t>United Arab Emirates</t>
  </si>
  <si>
    <t>Process Improvement Specialist</t>
  </si>
  <si>
    <t>Excel Programmer Consultant</t>
  </si>
  <si>
    <t>US $60,000</t>
  </si>
  <si>
    <t>Statistical Analyst</t>
  </si>
  <si>
    <t>Us$ 18000</t>
  </si>
  <si>
    <t>Operational Analyst</t>
  </si>
  <si>
    <t>Saudi Arabia</t>
  </si>
  <si>
    <t>Exceler</t>
  </si>
  <si>
    <t>Marketing Analyst</t>
  </si>
  <si>
    <t>Panama</t>
  </si>
  <si>
    <t>Â£30000</t>
  </si>
  <si>
    <t>Database Manager</t>
  </si>
  <si>
    <t>Director</t>
  </si>
  <si>
    <t>Manager, Forecasts &amp; Budgets</t>
  </si>
  <si>
    <t>US $ 31330.00</t>
  </si>
  <si>
    <t>VBA Analyst</t>
  </si>
  <si>
    <t>Brazil</t>
  </si>
  <si>
    <t>Senior Scheduling Engineer</t>
  </si>
  <si>
    <t>81,000USD</t>
  </si>
  <si>
    <t>Strategy Consultant</t>
  </si>
  <si>
    <t>Admin</t>
  </si>
  <si>
    <t>IT Asset Administrator</t>
  </si>
  <si>
    <t>Director of Marketing</t>
  </si>
  <si>
    <t>Graphic Design Manager</t>
  </si>
  <si>
    <t>Rs. 12,000/-</t>
  </si>
  <si>
    <t>Financial Consultant</t>
  </si>
  <si>
    <t>Data Analyst</t>
  </si>
  <si>
    <t>Paraeducator</t>
  </si>
  <si>
    <t>91,000 USD</t>
  </si>
  <si>
    <t>Channel Marketing Manager</t>
  </si>
  <si>
    <t xml:space="preserve">Sales and Marketing Analyst </t>
  </si>
  <si>
    <t>Production Scheduler</t>
  </si>
  <si>
    <t>80k</t>
  </si>
  <si>
    <t>financial analyst</t>
  </si>
  <si>
    <t>Product Specialist</t>
  </si>
  <si>
    <t>IT support</t>
  </si>
  <si>
    <t>arabian Gulf</t>
  </si>
  <si>
    <t>sr. project coordinator</t>
  </si>
  <si>
    <t>Sr Administrative Assistant</t>
  </si>
  <si>
    <t>Mexico</t>
  </si>
  <si>
    <t>IT Analyst</t>
  </si>
  <si>
    <t>Project manager</t>
  </si>
  <si>
    <t>Greece</t>
  </si>
  <si>
    <t>Innovation Analyst</t>
  </si>
  <si>
    <t>Singapore</t>
  </si>
  <si>
    <t>$85,000+</t>
  </si>
  <si>
    <t>Strategic Analyst</t>
  </si>
  <si>
    <t>Transportation Specialist</t>
  </si>
  <si>
    <t>$58,000 USD</t>
  </si>
  <si>
    <t>Operations Programs Support</t>
  </si>
  <si>
    <t>Accounting Coordinator</t>
  </si>
  <si>
    <t>Asst.Manager Finance</t>
  </si>
  <si>
    <t>UAE</t>
  </si>
  <si>
    <t>Operations Cost Analyst</t>
  </si>
  <si>
    <t>Financial Controller</t>
  </si>
  <si>
    <t>Utilization Analyst</t>
  </si>
  <si>
    <t>Researcher</t>
  </si>
  <si>
    <t>Colombia</t>
  </si>
  <si>
    <t>Market Analyst</t>
  </si>
  <si>
    <t>Excel ?!? What Excel?</t>
  </si>
  <si>
    <t>Web Developer</t>
  </si>
  <si>
    <t>Sr. Acct</t>
  </si>
  <si>
    <t>Information Systems Specialist</t>
  </si>
  <si>
    <t>Analytics lead</t>
  </si>
  <si>
    <t>Actuary</t>
  </si>
  <si>
    <t>US $44,000</t>
  </si>
  <si>
    <t>School Tech Coordinator</t>
  </si>
  <si>
    <t>sr accountant</t>
  </si>
  <si>
    <t>36000 usd</t>
  </si>
  <si>
    <t>senior accountant</t>
  </si>
  <si>
    <t>Turkey</t>
  </si>
  <si>
    <t>Freelance</t>
  </si>
  <si>
    <t>DBA</t>
  </si>
  <si>
    <t>Research Analyst</t>
  </si>
  <si>
    <t>Project Manager</t>
  </si>
  <si>
    <t>Market Research Analyst</t>
  </si>
  <si>
    <t>Manager : Accounts</t>
  </si>
  <si>
    <t>project manager</t>
  </si>
  <si>
    <t>canada</t>
  </si>
  <si>
    <t>Inventory manger</t>
  </si>
  <si>
    <t>Business Analyst</t>
  </si>
  <si>
    <t>$62,000 CND</t>
  </si>
  <si>
    <t>Process Technician</t>
  </si>
  <si>
    <t>28000rs</t>
  </si>
  <si>
    <t>MIS Team Leader</t>
  </si>
  <si>
    <t>Finance Director</t>
  </si>
  <si>
    <t>Industrial Engineer</t>
  </si>
  <si>
    <t>data analyst</t>
  </si>
  <si>
    <t>Senior Financial &amp; Systems Analyst</t>
  </si>
  <si>
    <t>project manager - metrics</t>
  </si>
  <si>
    <t>Informatics Research Analyst</t>
  </si>
  <si>
    <t>Business Technical Consultant</t>
  </si>
  <si>
    <t>Business Operations Reporting Analyst</t>
  </si>
  <si>
    <t>Program Services Coordinator</t>
  </si>
  <si>
    <t>Specialist - Finance Planning and Analysis</t>
  </si>
  <si>
    <t>Sr Accountant</t>
  </si>
  <si>
    <t>Proces auditor</t>
  </si>
  <si>
    <t>90000 USD</t>
  </si>
  <si>
    <t>Senior Data Quality Analyst</t>
  </si>
  <si>
    <t>Sr Business Analyst</t>
  </si>
  <si>
    <t>COST ACCOUNTANT</t>
  </si>
  <si>
    <t>Â£32250</t>
  </si>
  <si>
    <t>project Support</t>
  </si>
  <si>
    <t>managerial</t>
  </si>
  <si>
    <t>Program Analyst</t>
  </si>
  <si>
    <t>Team Lead - Computer Discounts</t>
  </si>
  <si>
    <t>Change Architect</t>
  </si>
  <si>
    <t>Telecom Technician</t>
  </si>
  <si>
    <t>Rs. 1300000</t>
  </si>
  <si>
    <t>Manager, Asset Optimization</t>
  </si>
  <si>
    <t>Financialcontroller</t>
  </si>
  <si>
    <t xml:space="preserve">Accounting </t>
  </si>
  <si>
    <t>Consultant, HR Services &amp; Governance</t>
  </si>
  <si>
    <t>Rs 5 lakh</t>
  </si>
  <si>
    <t>QA Executive</t>
  </si>
  <si>
    <t>Senior Actuarial Analyst</t>
  </si>
  <si>
    <t>Sr. Associate</t>
  </si>
  <si>
    <t>Budget Analyst</t>
  </si>
  <si>
    <t>B.I. Data Analyst II</t>
  </si>
  <si>
    <t>Rd. 11 lakhs</t>
  </si>
  <si>
    <t>Asst manager investor relations and business analytics</t>
  </si>
  <si>
    <t>Industrial Engineer (Fed)</t>
  </si>
  <si>
    <t>Informatics specialist</t>
  </si>
  <si>
    <t>Trainee Management Accountant</t>
  </si>
  <si>
    <t>Senior analyst</t>
  </si>
  <si>
    <t>Director of Analytics</t>
  </si>
  <si>
    <t>Executive Assistant</t>
  </si>
  <si>
    <t>Project Speciast</t>
  </si>
  <si>
    <t>Sales Coordinator &amp; Analytical Support</t>
  </si>
  <si>
    <t>analyst</t>
  </si>
  <si>
    <t>Senior Staff Accountant</t>
  </si>
  <si>
    <t>Consultant - Retail Mkts</t>
  </si>
  <si>
    <t>Process Manager</t>
  </si>
  <si>
    <t>Project Manager (Process Owner)</t>
  </si>
  <si>
    <t>60000 CAD$</t>
  </si>
  <si>
    <t>Demographer</t>
  </si>
  <si>
    <t>Administrative Assistant</t>
  </si>
  <si>
    <t>Accounting/Financial Analyst</t>
  </si>
  <si>
    <t>Business Process Specialist</t>
  </si>
  <si>
    <t>Sr Financial Analyst</t>
  </si>
  <si>
    <t>Asst. Manager (MIS)</t>
  </si>
  <si>
    <t>US$ 99000</t>
  </si>
  <si>
    <t>Business Controller</t>
  </si>
  <si>
    <t>controller</t>
  </si>
  <si>
    <t>Rs. 275000</t>
  </si>
  <si>
    <t>low level monitoring</t>
  </si>
  <si>
    <t>INR 16000</t>
  </si>
  <si>
    <t>Administrative</t>
  </si>
  <si>
    <t>Service Line Coordinator</t>
  </si>
  <si>
    <t>Strategic Sourcing Manager</t>
  </si>
  <si>
    <t>INR18Lacs or US$36000</t>
  </si>
  <si>
    <t>Chief Manager</t>
  </si>
  <si>
    <t>Engineer</t>
  </si>
  <si>
    <t>Business Intelligence Analyst</t>
  </si>
  <si>
    <t>â‚¬ 50000</t>
  </si>
  <si>
    <t>Sr. Financial Analyst</t>
  </si>
  <si>
    <t>Buyer</t>
  </si>
  <si>
    <t>program manager</t>
  </si>
  <si>
    <t>Reporting Analyst Team Lead</t>
  </si>
  <si>
    <t>Operations Expert</t>
  </si>
  <si>
    <t>Director of Finance</t>
  </si>
  <si>
    <t>Information Analyst II</t>
  </si>
  <si>
    <t>45k</t>
  </si>
  <si>
    <t>Accounting Assistant</t>
  </si>
  <si>
    <t>Tax Professional</t>
  </si>
  <si>
    <t>Bermuda</t>
  </si>
  <si>
    <t>INR 500000</t>
  </si>
  <si>
    <t>INR 350k</t>
  </si>
  <si>
    <t>Jr. Executive Finance</t>
  </si>
  <si>
    <t>Assistant Controller</t>
  </si>
  <si>
    <t>US$ 138K</t>
  </si>
  <si>
    <t>Project engineer</t>
  </si>
  <si>
    <t>Thailand</t>
  </si>
  <si>
    <t>Cash Officer</t>
  </si>
  <si>
    <t>Technical support specialist</t>
  </si>
  <si>
    <t>ServiceDesk Supervisor</t>
  </si>
  <si>
    <t>medical biller</t>
  </si>
  <si>
    <t>Sr. Strategic Development Specialist</t>
  </si>
  <si>
    <t>VP - Procurment</t>
  </si>
  <si>
    <t>52500.00 USD</t>
  </si>
  <si>
    <t>HRIS Analyst</t>
  </si>
  <si>
    <t>Procurement manager</t>
  </si>
  <si>
    <t>Energy Analyst</t>
  </si>
  <si>
    <t>Accountant</t>
  </si>
  <si>
    <t>Branch head -sales</t>
  </si>
  <si>
    <t>retail buyer</t>
  </si>
  <si>
    <t>1000 â‚¬</t>
  </si>
  <si>
    <t>HR Specialist</t>
  </si>
  <si>
    <t>Director of Finance and Accounting</t>
  </si>
  <si>
    <t>Manager Business Control</t>
  </si>
  <si>
    <t>Manager Pricing</t>
  </si>
  <si>
    <t>Insurance Manager</t>
  </si>
  <si>
    <t>US$ 96k</t>
  </si>
  <si>
    <t>Freellance</t>
  </si>
  <si>
    <t>category manager</t>
  </si>
  <si>
    <t>Customer Operations Analyst</t>
  </si>
  <si>
    <t>$31,000 USD</t>
  </si>
  <si>
    <t>Site Technician</t>
  </si>
  <si>
    <t>Excel Consultant</t>
  </si>
  <si>
    <t>Senior Project Manager</t>
  </si>
  <si>
    <t>Rs 470000</t>
  </si>
  <si>
    <t>Web Statistics Analyst</t>
  </si>
  <si>
    <t>Business Data Analyst I</t>
  </si>
  <si>
    <t>Â£60000</t>
  </si>
  <si>
    <t>Decision Analyst &amp; Modeller</t>
  </si>
  <si>
    <t>Ops Adminstrator</t>
  </si>
  <si>
    <t>Sr. Global marketing Specialist</t>
  </si>
  <si>
    <t>financial accountant</t>
  </si>
  <si>
    <t>Software Consultant</t>
  </si>
  <si>
    <t>Anaylst</t>
  </si>
  <si>
    <t>rs 2.76 lakhs per year</t>
  </si>
  <si>
    <t>$77,000 USD</t>
  </si>
  <si>
    <t>senior accounting coordinator</t>
  </si>
  <si>
    <t>Demand Planning Mgr</t>
  </si>
  <si>
    <t>VP / Credit Administrator</t>
  </si>
  <si>
    <t>DP specialist</t>
  </si>
  <si>
    <t>Analyst 2</t>
  </si>
  <si>
    <t>VP</t>
  </si>
  <si>
    <t>35,000 Philippine Peso</t>
  </si>
  <si>
    <t>Global Problem Management - IT</t>
  </si>
  <si>
    <t>Philippines</t>
  </si>
  <si>
    <t>Enterprise Performance Metrics Manager</t>
  </si>
  <si>
    <t>University Relations Intern</t>
  </si>
  <si>
    <t>Auxiliar Administrativo</t>
  </si>
  <si>
    <t>Engineering Tech Sr.</t>
  </si>
  <si>
    <t>36000 $</t>
  </si>
  <si>
    <t>Senior Specialist</t>
  </si>
  <si>
    <t>moneymaker</t>
  </si>
  <si>
    <t>INR 15,00,000</t>
  </si>
  <si>
    <t>Consultant</t>
  </si>
  <si>
    <t>AED100000</t>
  </si>
  <si>
    <t>AED</t>
  </si>
  <si>
    <t>Dubai</t>
  </si>
  <si>
    <t>MIS</t>
  </si>
  <si>
    <t>management accountant</t>
  </si>
  <si>
    <t>Â£31000</t>
  </si>
  <si>
    <t>Telecoms Engineer</t>
  </si>
  <si>
    <t>Software Support</t>
  </si>
  <si>
    <t>Projects Planner</t>
  </si>
  <si>
    <t>4.5 lakh INR</t>
  </si>
  <si>
    <t>Mathematical Data Analyist</t>
  </si>
  <si>
    <t>sales support</t>
  </si>
  <si>
    <t xml:space="preserve">Rs.1.8 lakhs </t>
  </si>
  <si>
    <t>Administrative Officer</t>
  </si>
  <si>
    <t>IS Manager</t>
  </si>
  <si>
    <t xml:space="preserve">Support Specialist </t>
  </si>
  <si>
    <t>FA</t>
  </si>
  <si>
    <t>VP of Finance</t>
  </si>
  <si>
    <t>36,000 USD</t>
  </si>
  <si>
    <t>PRODUCTION ASSISTANT</t>
  </si>
  <si>
    <t>65000 euro</t>
  </si>
  <si>
    <t>germany</t>
  </si>
  <si>
    <t>HR Analyst</t>
  </si>
  <si>
    <t>Plant Controller</t>
  </si>
  <si>
    <t>consultant bi</t>
  </si>
  <si>
    <t>The netherlands</t>
  </si>
  <si>
    <t>Royalties Coordinator</t>
  </si>
  <si>
    <t>Â£20000/year but i work part time 30h/week</t>
  </si>
  <si>
    <t>Graduate Structural Engineer</t>
  </si>
  <si>
    <t>Operations Analyst</t>
  </si>
  <si>
    <t>Marketing</t>
  </si>
  <si>
    <t xml:space="preserve">Finance, Manager </t>
  </si>
  <si>
    <t>Sr. Business Analyst</t>
  </si>
  <si>
    <t>150000 MXN</t>
  </si>
  <si>
    <t>MXN</t>
  </si>
  <si>
    <t>Information Analyst</t>
  </si>
  <si>
    <t>Financial Specialist</t>
  </si>
  <si>
    <t>Management Analyst</t>
  </si>
  <si>
    <t>INR 1000000</t>
  </si>
  <si>
    <t>Dp manager</t>
  </si>
  <si>
    <t>director of analytics</t>
  </si>
  <si>
    <t>US$ 4.545</t>
  </si>
  <si>
    <t>Supply Processes Analyst</t>
  </si>
  <si>
    <t>Â£29000</t>
  </si>
  <si>
    <t>ICT Technical Analyst</t>
  </si>
  <si>
    <t>Sourcing Specialist</t>
  </si>
  <si>
    <t>PhP 456,000</t>
  </si>
  <si>
    <t>Reporting Shared Services Oferring Lead</t>
  </si>
  <si>
    <t>Sales Analytics Manager</t>
  </si>
  <si>
    <t>22000 usd</t>
  </si>
  <si>
    <t>Product Manager Sr</t>
  </si>
  <si>
    <t>Database Architect</t>
  </si>
  <si>
    <t>CAD 65000</t>
  </si>
  <si>
    <t>Product developer</t>
  </si>
  <si>
    <t>Supply Chain Analyst</t>
  </si>
  <si>
    <t>financial planning</t>
  </si>
  <si>
    <t>400000 INR</t>
  </si>
  <si>
    <t>Test Analyst</t>
  </si>
  <si>
    <t>project manager, project finance consultant</t>
  </si>
  <si>
    <t>Israel</t>
  </si>
  <si>
    <t>QC Fabrication Inspector</t>
  </si>
  <si>
    <t>Manager of Trade Investment &amp; Analysis</t>
  </si>
  <si>
    <t>30000 Rs</t>
  </si>
  <si>
    <t>Business Analysit</t>
  </si>
  <si>
    <t>Assistant Outside Plant Project Manager</t>
  </si>
  <si>
    <t>operation-manager</t>
  </si>
  <si>
    <t>63000 USD</t>
  </si>
  <si>
    <t>Senior Financial Analyst</t>
  </si>
  <si>
    <t>Bangladesh</t>
  </si>
  <si>
    <t>100,000 US$ equiv</t>
  </si>
  <si>
    <t>Senior Data Analyst</t>
  </si>
  <si>
    <t>3.8 k</t>
  </si>
  <si>
    <t>MIS EXCUTIVE</t>
  </si>
  <si>
    <t>Advisor</t>
  </si>
  <si>
    <t>Online Analyst</t>
  </si>
  <si>
    <t>General Manager</t>
  </si>
  <si>
    <t>Sr Staff Engineer</t>
  </si>
  <si>
    <t>3,70,000</t>
  </si>
  <si>
    <t>Senior Design Associate</t>
  </si>
  <si>
    <t>Planning and Analysis Supervisor</t>
  </si>
  <si>
    <t>asset manager</t>
  </si>
  <si>
    <t>Transportation Engineer</t>
  </si>
  <si>
    <t>web marketing analyst</t>
  </si>
  <si>
    <t>170000 usd</t>
  </si>
  <si>
    <t>RS</t>
  </si>
  <si>
    <t>62500.00 USD</t>
  </si>
  <si>
    <t>Director of Payroll</t>
  </si>
  <si>
    <t>480 000 SEK / 70000 US$</t>
  </si>
  <si>
    <t>SEK</t>
  </si>
  <si>
    <t>IT consultant</t>
  </si>
  <si>
    <t>Sweden</t>
  </si>
  <si>
    <t>Commercial Manager</t>
  </si>
  <si>
    <t>Quality Assurance Officer</t>
  </si>
  <si>
    <t>Senior Treasury Analyst</t>
  </si>
  <si>
    <t>Supervisor, Contracts, Rebates, Chargebacks and Returns</t>
  </si>
  <si>
    <t>ceo</t>
  </si>
  <si>
    <t>480000 Rs.</t>
  </si>
  <si>
    <t>System Manager</t>
  </si>
  <si>
    <t>2207,00</t>
  </si>
  <si>
    <t>director</t>
  </si>
  <si>
    <t>Rs. 500000</t>
  </si>
  <si>
    <t>Owner</t>
  </si>
  <si>
    <t>Senior Business Analyst</t>
  </si>
  <si>
    <t xml:space="preserve">marketing and sales </t>
  </si>
  <si>
    <t>Managing Director</t>
  </si>
  <si>
    <t>INR 5,40,000</t>
  </si>
  <si>
    <t>Senior Billing Engineer</t>
  </si>
  <si>
    <t>Quality Analyst</t>
  </si>
  <si>
    <t>46000 usd</t>
  </si>
  <si>
    <t>Financial analyst</t>
  </si>
  <si>
    <t>Economist</t>
  </si>
  <si>
    <t>Rs 6.2 lakhs</t>
  </si>
  <si>
    <t>assistant manager (finance)</t>
  </si>
  <si>
    <t>Â£28000</t>
  </si>
  <si>
    <t>Central Services Manager</t>
  </si>
  <si>
    <t xml:space="preserve">Trainer </t>
  </si>
  <si>
    <t>continuous improvement team member</t>
  </si>
  <si>
    <t>MIS Officer</t>
  </si>
  <si>
    <t>IR Manager</t>
  </si>
  <si>
    <t>7,50,000 INR</t>
  </si>
  <si>
    <t>99147 $</t>
  </si>
  <si>
    <t>Chief Specialist of Economics &amp; Planning</t>
  </si>
  <si>
    <t>Campus Budget Officer</t>
  </si>
  <si>
    <t>Management Ananlyst</t>
  </si>
  <si>
    <t>Sales Operations Analyst</t>
  </si>
  <si>
    <t>120000 BDT</t>
  </si>
  <si>
    <t>BDT</t>
  </si>
  <si>
    <t>Computer Operator</t>
  </si>
  <si>
    <t>ENGINEER</t>
  </si>
  <si>
    <t>Sr Management Analytst 2</t>
  </si>
  <si>
    <t>Accounting Manager</t>
  </si>
  <si>
    <t>Controller</t>
  </si>
  <si>
    <t>Information Research Technician II</t>
  </si>
  <si>
    <t>Sr. Systems Engineer</t>
  </si>
  <si>
    <t>Senior Purchasing Officer</t>
  </si>
  <si>
    <t>United Arab Emriate</t>
  </si>
  <si>
    <t>Mgmt Accountant</t>
  </si>
  <si>
    <t xml:space="preserve">Sr financial analyst </t>
  </si>
  <si>
    <t>Department Manager</t>
  </si>
  <si>
    <t>Â¢ 14.000.000,00</t>
  </si>
  <si>
    <t>COSTARICAN</t>
  </si>
  <si>
    <t>Businees Adminstratot</t>
  </si>
  <si>
    <t>Costa Rica</t>
  </si>
  <si>
    <t xml:space="preserve">Staff assistant </t>
  </si>
  <si>
    <t>Sr. Accountant</t>
  </si>
  <si>
    <t>Air Planning Analyst</t>
  </si>
  <si>
    <t>Credit Analyst</t>
  </si>
  <si>
    <t>financial management consultant</t>
  </si>
  <si>
    <t>US$115000</t>
  </si>
  <si>
    <t>Â£66000</t>
  </si>
  <si>
    <t>IT Project Manager, EMEA</t>
  </si>
  <si>
    <t>INR 200000</t>
  </si>
  <si>
    <t>IS Director</t>
  </si>
  <si>
    <t>8500 USD</t>
  </si>
  <si>
    <t>teacher</t>
  </si>
  <si>
    <t>iran</t>
  </si>
  <si>
    <t>250000 to 270000</t>
  </si>
  <si>
    <t>Excel trainer</t>
  </si>
  <si>
    <t>Finland</t>
  </si>
  <si>
    <t>20000 RS</t>
  </si>
  <si>
    <t>WFM Team Lead</t>
  </si>
  <si>
    <t xml:space="preserve">US $30,000.00 </t>
  </si>
  <si>
    <t>Supervisor</t>
  </si>
  <si>
    <t>30000 $</t>
  </si>
  <si>
    <t>BI Developer</t>
  </si>
  <si>
    <t>engineer</t>
  </si>
  <si>
    <t>Planner</t>
  </si>
  <si>
    <t>Â£65000</t>
  </si>
  <si>
    <t>US $6,629.00</t>
  </si>
  <si>
    <t>Dominican Republic</t>
  </si>
  <si>
    <t>senior analyst</t>
  </si>
  <si>
    <t>Assesor</t>
  </si>
  <si>
    <t>Financial Analys</t>
  </si>
  <si>
    <t>Sr. Information Systems Analyst</t>
  </si>
  <si>
    <t>Senior Claims Analyst</t>
  </si>
  <si>
    <t>INR 40L</t>
  </si>
  <si>
    <t>Sr Mgr Finance</t>
  </si>
  <si>
    <t>Rs. 300000</t>
  </si>
  <si>
    <t>Web Portal Manager</t>
  </si>
  <si>
    <t>manager - MIS &amp; operations planning</t>
  </si>
  <si>
    <t>web analyst</t>
  </si>
  <si>
    <t>INR 30,00,000</t>
  </si>
  <si>
    <t>Management Consultant</t>
  </si>
  <si>
    <t>Continuos improvment</t>
  </si>
  <si>
    <t>Canad</t>
  </si>
  <si>
    <t>Direct marketing manager</t>
  </si>
  <si>
    <t>5000 $</t>
  </si>
  <si>
    <t>mis</t>
  </si>
  <si>
    <t>Wine Analyst</t>
  </si>
  <si>
    <t>500000 rupees</t>
  </si>
  <si>
    <t>FinanceManager</t>
  </si>
  <si>
    <t>Somalia</t>
  </si>
  <si>
    <t>Regional Manager</t>
  </si>
  <si>
    <t>7500 USD</t>
  </si>
  <si>
    <t>HR reporting analyst</t>
  </si>
  <si>
    <t>Finalcial Reporting Analyst</t>
  </si>
  <si>
    <t>800000 rupees</t>
  </si>
  <si>
    <t>Partner</t>
  </si>
  <si>
    <t>operations tech</t>
  </si>
  <si>
    <t>Â£38000</t>
  </si>
  <si>
    <t>Commercial Accountant</t>
  </si>
  <si>
    <t>52,000 Cdn</t>
  </si>
  <si>
    <t>Office Manager</t>
  </si>
  <si>
    <t>Prod Mgr</t>
  </si>
  <si>
    <t>Graphics/Web Document Designer</t>
  </si>
  <si>
    <t>Business intelligence manager</t>
  </si>
  <si>
    <t>CDN $70,000</t>
  </si>
  <si>
    <t>Program Manager</t>
  </si>
  <si>
    <t>5250 $</t>
  </si>
  <si>
    <t>Treasure Specialist</t>
  </si>
  <si>
    <t>Republic of Georgia</t>
  </si>
  <si>
    <t>Business Manager</t>
  </si>
  <si>
    <t>clerk</t>
  </si>
  <si>
    <t>Researcher &amp; Data Analyst</t>
  </si>
  <si>
    <t>Â£28500</t>
  </si>
  <si>
    <t>Data Quality &amp; Analysis Manager</t>
  </si>
  <si>
    <t>Resource managment Analyst</t>
  </si>
  <si>
    <t>Estonia</t>
  </si>
  <si>
    <t>Account Executive</t>
  </si>
  <si>
    <t>video production</t>
  </si>
  <si>
    <t>mozambique</t>
  </si>
  <si>
    <t>principal engineer</t>
  </si>
  <si>
    <t>budget analyst</t>
  </si>
  <si>
    <t>US$169,000</t>
  </si>
  <si>
    <t>Category Director (Marketing)</t>
  </si>
  <si>
    <t>Senior consultant accounting</t>
  </si>
  <si>
    <t>Norway</t>
  </si>
  <si>
    <t>Zar 1080000</t>
  </si>
  <si>
    <t>ZAR</t>
  </si>
  <si>
    <t>Finance manager</t>
  </si>
  <si>
    <t>South africa</t>
  </si>
  <si>
    <t>GB Sterling 59k</t>
  </si>
  <si>
    <t>Health and safety advisor</t>
  </si>
  <si>
    <t>Workforce Analyst</t>
  </si>
  <si>
    <t>Sr. Marketing Solutions Analyst</t>
  </si>
  <si>
    <t>20000 US$</t>
  </si>
  <si>
    <t>Managing Partner</t>
  </si>
  <si>
    <t>Administration Officer</t>
  </si>
  <si>
    <t>BAS</t>
  </si>
  <si>
    <t>USD 108,000</t>
  </si>
  <si>
    <t>200000 Rupees</t>
  </si>
  <si>
    <t>chemist</t>
  </si>
  <si>
    <t>LOGISTIC MANAGER</t>
  </si>
  <si>
    <t>Rs. 7,20,000/-</t>
  </si>
  <si>
    <t>Manager Finance</t>
  </si>
  <si>
    <t>23000 USD</t>
  </si>
  <si>
    <t>IT solutions coordinator</t>
  </si>
  <si>
    <t>Business Modeller</t>
  </si>
  <si>
    <t>Sr QS</t>
  </si>
  <si>
    <t>15000 â‚¬</t>
  </si>
  <si>
    <t>Report Analyst</t>
  </si>
  <si>
    <t>Spain</t>
  </si>
  <si>
    <t>Rs 6L</t>
  </si>
  <si>
    <t>Business Co ordinator</t>
  </si>
  <si>
    <t>Rs 500000</t>
  </si>
  <si>
    <t>duty manager</t>
  </si>
  <si>
    <t>Retail Store Manager</t>
  </si>
  <si>
    <t>Â£16400</t>
  </si>
  <si>
    <t>Job Build analyst</t>
  </si>
  <si>
    <t>Associate</t>
  </si>
  <si>
    <t>$150000pa</t>
  </si>
  <si>
    <t>57000 USD</t>
  </si>
  <si>
    <t>project finance manager</t>
  </si>
  <si>
    <t>israel</t>
  </si>
  <si>
    <t>Metrics Analyst</t>
  </si>
  <si>
    <t>Asst.Manager</t>
  </si>
  <si>
    <t>Accounting Operations Manager</t>
  </si>
  <si>
    <t>Vice President, Analyst</t>
  </si>
  <si>
    <t>COO</t>
  </si>
  <si>
    <t>EUR 49248</t>
  </si>
  <si>
    <t>Financial Advisor</t>
  </si>
  <si>
    <t>Netherlands</t>
  </si>
  <si>
    <t>Production Manager</t>
  </si>
  <si>
    <t>Manager - Finance</t>
  </si>
  <si>
    <t>Process Design Consultant</t>
  </si>
  <si>
    <t>vba specialist</t>
  </si>
  <si>
    <t xml:space="preserve">Analytical Department Director </t>
  </si>
  <si>
    <t>120k</t>
  </si>
  <si>
    <t>manager</t>
  </si>
  <si>
    <t>nz</t>
  </si>
  <si>
    <t>US$95K</t>
  </si>
  <si>
    <t>Director of Supply Chain</t>
  </si>
  <si>
    <t>Central America</t>
  </si>
  <si>
    <t>Research Assistant</t>
  </si>
  <si>
    <t>73,000 GBP</t>
  </si>
  <si>
    <t>Finance Manager</t>
  </si>
  <si>
    <t>Excel professional</t>
  </si>
  <si>
    <t>self-employed</t>
  </si>
  <si>
    <t>PKR 50,000</t>
  </si>
  <si>
    <t>Trainer</t>
  </si>
  <si>
    <t>Business analyst</t>
  </si>
  <si>
    <t>deputy manager</t>
  </si>
  <si>
    <t>Research Associate</t>
  </si>
  <si>
    <t>Reports Coordinator</t>
  </si>
  <si>
    <t>Quality Compliance Manager</t>
  </si>
  <si>
    <t>80,000 USD</t>
  </si>
  <si>
    <t>Cost Analyst</t>
  </si>
  <si>
    <t>Japan</t>
  </si>
  <si>
    <t>Â£20000</t>
  </si>
  <si>
    <t>IT Consultant</t>
  </si>
  <si>
    <t>Intelligence Analyst</t>
  </si>
  <si>
    <t>Marketing Specialist</t>
  </si>
  <si>
    <t>Proyect Manager</t>
  </si>
  <si>
    <t>IT Specialist</t>
  </si>
  <si>
    <t>CONTROLLER</t>
  </si>
  <si>
    <t>BRA</t>
  </si>
  <si>
    <t>Technical Support Technician</t>
  </si>
  <si>
    <t>Director, Supply Chain Operations</t>
  </si>
  <si>
    <t>Workflow Analyst</t>
  </si>
  <si>
    <t>95000 USD</t>
  </si>
  <si>
    <t>AUD $155,000</t>
  </si>
  <si>
    <t>Finance Manager Business Services</t>
  </si>
  <si>
    <t>NZ $80,000</t>
  </si>
  <si>
    <t>NZD</t>
  </si>
  <si>
    <t>Accountant/Analyst</t>
  </si>
  <si>
    <t>New Zealand</t>
  </si>
  <si>
    <t>Costing Analysis</t>
  </si>
  <si>
    <t>Sales Operations Supervisor</t>
  </si>
  <si>
    <t>Â£28800</t>
  </si>
  <si>
    <t>Â£21000</t>
  </si>
  <si>
    <t>USD 4285.00</t>
  </si>
  <si>
    <t>Assistant</t>
  </si>
  <si>
    <t>In Charge</t>
  </si>
  <si>
    <t>Guyana</t>
  </si>
  <si>
    <t>$22,000 AUD</t>
  </si>
  <si>
    <t>CEO</t>
  </si>
  <si>
    <t>coordinator lismore regional airport</t>
  </si>
  <si>
    <t>Mgr Op Excellence</t>
  </si>
  <si>
    <t>Pricing and Strategy Specialist</t>
  </si>
  <si>
    <t>Sr. Human Resources Analyst</t>
  </si>
  <si>
    <t>Performance Improvement Analyst</t>
  </si>
  <si>
    <t>Sr. Analyst</t>
  </si>
  <si>
    <t>finance</t>
  </si>
  <si>
    <t>china</t>
  </si>
  <si>
    <t>$36 000</t>
  </si>
  <si>
    <t>Consulting</t>
  </si>
  <si>
    <t xml:space="preserve">Technology consultant </t>
  </si>
  <si>
    <t>4,00,000</t>
  </si>
  <si>
    <t>BPO</t>
  </si>
  <si>
    <t>General manager</t>
  </si>
  <si>
    <t>Technical Analyst</t>
  </si>
  <si>
    <t>Head Accounts</t>
  </si>
  <si>
    <t>90 k</t>
  </si>
  <si>
    <t>Operations</t>
  </si>
  <si>
    <t>Rs. 20000</t>
  </si>
  <si>
    <t>Talati</t>
  </si>
  <si>
    <t>Product manager</t>
  </si>
  <si>
    <t>Helicopter Mechanic</t>
  </si>
  <si>
    <t>Program/Mgt Analyst</t>
  </si>
  <si>
    <t>Director, Analytics</t>
  </si>
  <si>
    <t>Purchasing Manager</t>
  </si>
  <si>
    <t>owner</t>
  </si>
  <si>
    <t>Incharge</t>
  </si>
  <si>
    <t>Sales Assistant</t>
  </si>
  <si>
    <t>INR 420000</t>
  </si>
  <si>
    <t>Assistant EDP</t>
  </si>
  <si>
    <t>Sales ops</t>
  </si>
  <si>
    <t>1150 $</t>
  </si>
  <si>
    <t>QS</t>
  </si>
  <si>
    <t>Sri Lanka</t>
  </si>
  <si>
    <t>INR 850,000</t>
  </si>
  <si>
    <t>AGM Finance</t>
  </si>
  <si>
    <t>Sales Controller</t>
  </si>
  <si>
    <t>1 lakh 60 thousand INR/Year</t>
  </si>
  <si>
    <t>MIS Executive</t>
  </si>
  <si>
    <t>SYSTEM MANAGER</t>
  </si>
  <si>
    <t>A$85000</t>
  </si>
  <si>
    <t>Project coordinator</t>
  </si>
  <si>
    <t>executive</t>
  </si>
  <si>
    <t>Indonesia</t>
  </si>
  <si>
    <t>Rs60000</t>
  </si>
  <si>
    <t>Quantity Surveyor</t>
  </si>
  <si>
    <t xml:space="preserve">Content Analyst </t>
  </si>
  <si>
    <t>A$170000</t>
  </si>
  <si>
    <t>senior business analyst</t>
  </si>
  <si>
    <t>Corporate Accountant</t>
  </si>
  <si>
    <t>Rs. 200000</t>
  </si>
  <si>
    <t>Auditor</t>
  </si>
  <si>
    <t>program coordinator - automotive</t>
  </si>
  <si>
    <t>Rs 300000</t>
  </si>
  <si>
    <t>Planning Engineer</t>
  </si>
  <si>
    <t>4000000 INR</t>
  </si>
  <si>
    <t>Senior Executive</t>
  </si>
  <si>
    <t>4500000 inr/pa</t>
  </si>
  <si>
    <t>cmo</t>
  </si>
  <si>
    <t>25000 INR</t>
  </si>
  <si>
    <t>Rs 4,00,000</t>
  </si>
  <si>
    <t>Sr Processor</t>
  </si>
  <si>
    <t>6,00,000</t>
  </si>
  <si>
    <t>Organiser</t>
  </si>
  <si>
    <t>Quality officer</t>
  </si>
  <si>
    <t>bangkok</t>
  </si>
  <si>
    <t>Executive</t>
  </si>
  <si>
    <t>Rs 800000</t>
  </si>
  <si>
    <t>BI Consultant</t>
  </si>
  <si>
    <t>Rs. 4.32 Lakhs</t>
  </si>
  <si>
    <t>Assistant Manager - IT</t>
  </si>
  <si>
    <t>Coordinator</t>
  </si>
  <si>
    <t>MANAGER</t>
  </si>
  <si>
    <t>Asst Mgr</t>
  </si>
  <si>
    <t>Accounts Officer</t>
  </si>
  <si>
    <t>INR 9,50,000</t>
  </si>
  <si>
    <t>Investment Banker</t>
  </si>
  <si>
    <t>INR 165000</t>
  </si>
  <si>
    <t>Co-operative bank</t>
  </si>
  <si>
    <t>Cad Engineer</t>
  </si>
  <si>
    <t>Mis Analyst</t>
  </si>
  <si>
    <t>INR 2 l;acks</t>
  </si>
  <si>
    <t>MIS EXECUTIVE</t>
  </si>
  <si>
    <t>Rs 480000</t>
  </si>
  <si>
    <t>PMO</t>
  </si>
  <si>
    <t>Asst. Manager(Commercial)</t>
  </si>
  <si>
    <t>230000 INR</t>
  </si>
  <si>
    <t>23000 Rupees</t>
  </si>
  <si>
    <t>Education Officer</t>
  </si>
  <si>
    <t>Management Accountant</t>
  </si>
  <si>
    <t>Saudi Arabai</t>
  </si>
  <si>
    <t>Us$24000</t>
  </si>
  <si>
    <t>Sales Coordinator</t>
  </si>
  <si>
    <t>TA</t>
  </si>
  <si>
    <t>2.5lakh</t>
  </si>
  <si>
    <t>ASM</t>
  </si>
  <si>
    <t>principal developer</t>
  </si>
  <si>
    <t>220000 in INR</t>
  </si>
  <si>
    <t>Accounts Payable Analyst</t>
  </si>
  <si>
    <t>Maint Sys Support Specialist</t>
  </si>
  <si>
    <t>Rs. 260000</t>
  </si>
  <si>
    <t>1,20,000 INR</t>
  </si>
  <si>
    <t>Rs. 144000</t>
  </si>
  <si>
    <t>Team Leader</t>
  </si>
  <si>
    <t>inr 11.5</t>
  </si>
  <si>
    <t>manager portfolio monitoring</t>
  </si>
  <si>
    <t>33,500 US $</t>
  </si>
  <si>
    <t>Sr. Executive Finance &amp; Accounts</t>
  </si>
  <si>
    <t>AREA SALES MANAGER</t>
  </si>
  <si>
    <t>govt</t>
  </si>
  <si>
    <t>4500 rs. per month</t>
  </si>
  <si>
    <t>COMPUTER OPERATOR</t>
  </si>
  <si>
    <t>Business Executive</t>
  </si>
  <si>
    <t>Team Lead Mis</t>
  </si>
  <si>
    <t>3000 $</t>
  </si>
  <si>
    <t>Call Centre Consultant</t>
  </si>
  <si>
    <t>Cambodia</t>
  </si>
  <si>
    <t>250000 rupees</t>
  </si>
  <si>
    <t>MIS executive</t>
  </si>
  <si>
    <t>Rs. 150000</t>
  </si>
  <si>
    <t>Oprations head</t>
  </si>
  <si>
    <t>Asst. Manager</t>
  </si>
  <si>
    <t>accounts</t>
  </si>
  <si>
    <t>25000 rupess</t>
  </si>
  <si>
    <t>370000 inr</t>
  </si>
  <si>
    <t>Cost Accountant</t>
  </si>
  <si>
    <t>senior executive</t>
  </si>
  <si>
    <t>Rs 10000</t>
  </si>
  <si>
    <t>Intern</t>
  </si>
  <si>
    <t>4,80,000 Ruppes</t>
  </si>
  <si>
    <t>Re. 4.5 Lacs Per Annum</t>
  </si>
  <si>
    <t>inr 2300000</t>
  </si>
  <si>
    <t>Audit Manager</t>
  </si>
  <si>
    <t>15000 USD</t>
  </si>
  <si>
    <t>Audit - senior assistant</t>
  </si>
  <si>
    <t>Lithuania</t>
  </si>
  <si>
    <t>tech operator (oil)</t>
  </si>
  <si>
    <t>uae</t>
  </si>
  <si>
    <t xml:space="preserve">mis </t>
  </si>
  <si>
    <t>Inr 60000</t>
  </si>
  <si>
    <t>Asstt manager</t>
  </si>
  <si>
    <t>Rs 15000</t>
  </si>
  <si>
    <t>Import &amp; Export Documentation Executive</t>
  </si>
  <si>
    <t>Systems Manager</t>
  </si>
  <si>
    <t>Program management</t>
  </si>
  <si>
    <t>PKR 17000</t>
  </si>
  <si>
    <t>Accounts Manager</t>
  </si>
  <si>
    <t xml:space="preserve">Rs.4lk </t>
  </si>
  <si>
    <t>sr. mis executive</t>
  </si>
  <si>
    <t>USD130000</t>
  </si>
  <si>
    <t>Modeller</t>
  </si>
  <si>
    <t>Rs. 250000</t>
  </si>
  <si>
    <t>INR 390000 PA</t>
  </si>
  <si>
    <t>Sr Financial Execative</t>
  </si>
  <si>
    <t>Asst Mngr</t>
  </si>
  <si>
    <t>Ind Rs.10,00,000.00</t>
  </si>
  <si>
    <t>Sr Associate</t>
  </si>
  <si>
    <t>8 Lakhs</t>
  </si>
  <si>
    <t>6 Lac Rs</t>
  </si>
  <si>
    <t>ERP Co-Ordinator</t>
  </si>
  <si>
    <t>Revenue Manager</t>
  </si>
  <si>
    <t>Accounts analyst</t>
  </si>
  <si>
    <t>EGYPT</t>
  </si>
  <si>
    <t>Estimator</t>
  </si>
  <si>
    <t>Egypt</t>
  </si>
  <si>
    <t>50 k per month</t>
  </si>
  <si>
    <t>4800 $</t>
  </si>
  <si>
    <t>Data Analysis</t>
  </si>
  <si>
    <t>Bhutan</t>
  </si>
  <si>
    <t>66000 â‚¬</t>
  </si>
  <si>
    <t>Logistics Analyst</t>
  </si>
  <si>
    <t>PROCSS ASOCIATE</t>
  </si>
  <si>
    <t>Reporting Analyst</t>
  </si>
  <si>
    <t>Corporate Finance Manager</t>
  </si>
  <si>
    <t>GBP21798</t>
  </si>
  <si>
    <t>compliance manager</t>
  </si>
  <si>
    <t>Merchandiser</t>
  </si>
  <si>
    <t>INR 30000</t>
  </si>
  <si>
    <t>Project Lead</t>
  </si>
  <si>
    <t>INR240000</t>
  </si>
  <si>
    <t>SR. ACCOUNTS EXECUTIVE</t>
  </si>
  <si>
    <t>Â£ 24000</t>
  </si>
  <si>
    <t>Business Support Specialist</t>
  </si>
  <si>
    <t>US $ 11,000</t>
  </si>
  <si>
    <t>Assistant Manager - Group MIS</t>
  </si>
  <si>
    <t>Rs. 225000</t>
  </si>
  <si>
    <t>Company Systems Integration Manager</t>
  </si>
  <si>
    <t>Nigeria</t>
  </si>
  <si>
    <t>INR 20000</t>
  </si>
  <si>
    <t>EXECUTIVE</t>
  </si>
  <si>
    <t>INR 700000</t>
  </si>
  <si>
    <t>Sales Management Analyst</t>
  </si>
  <si>
    <t>Asst Production Planner</t>
  </si>
  <si>
    <t>Consultat</t>
  </si>
  <si>
    <t>Denmark</t>
  </si>
  <si>
    <t xml:space="preserve">System Analyst </t>
  </si>
  <si>
    <t>14960 $</t>
  </si>
  <si>
    <t>Stock Controller</t>
  </si>
  <si>
    <t>ACCOUNTANT</t>
  </si>
  <si>
    <t>Accounts Supervisor</t>
  </si>
  <si>
    <t>KSA</t>
  </si>
  <si>
    <t>95000 AUD</t>
  </si>
  <si>
    <t>Data Analyst - Report Writer</t>
  </si>
  <si>
    <t>Rs 1200000</t>
  </si>
  <si>
    <t xml:space="preserve">Regional Formwork Head </t>
  </si>
  <si>
    <t>BRANCH ACCOUNTANT</t>
  </si>
  <si>
    <t>$1,589.00/per month</t>
  </si>
  <si>
    <t>Accounting Head</t>
  </si>
  <si>
    <t>OPEX CONTROL</t>
  </si>
  <si>
    <t>2.2 lakhs per annum</t>
  </si>
  <si>
    <t>Associate Software Engineer</t>
  </si>
  <si>
    <t>45000 $</t>
  </si>
  <si>
    <t>italy</t>
  </si>
  <si>
    <t>Rs 40000</t>
  </si>
  <si>
    <t>Banker</t>
  </si>
  <si>
    <t>Dhs 2800 + Accomodation</t>
  </si>
  <si>
    <t>180000 PKR</t>
  </si>
  <si>
    <t>S&amp;D Reporting &amp; Analysis Team Leader</t>
  </si>
  <si>
    <t>AUS$36000</t>
  </si>
  <si>
    <t>Key Expert User</t>
  </si>
  <si>
    <t>2.25 lakhs per year(prof income)</t>
  </si>
  <si>
    <t>company secretary</t>
  </si>
  <si>
    <t>Mis executiv</t>
  </si>
  <si>
    <t>INR 400000</t>
  </si>
  <si>
    <t>BDM</t>
  </si>
  <si>
    <t>CA$66000</t>
  </si>
  <si>
    <t>Programmer-analyst</t>
  </si>
  <si>
    <t>security analyst</t>
  </si>
  <si>
    <t>Rs 450000</t>
  </si>
  <si>
    <t>Material Planner</t>
  </si>
  <si>
    <t>VP Infrastructure</t>
  </si>
  <si>
    <t>ONE LACK FIFTY THOUSAND(INR)</t>
  </si>
  <si>
    <t>WORKING WITH PRODUCT TEAM OF MAKEMYTRIP.COM</t>
  </si>
  <si>
    <t>Rs. 8000</t>
  </si>
  <si>
    <t>Cashier</t>
  </si>
  <si>
    <t>Technician</t>
  </si>
  <si>
    <t>Aud 65000</t>
  </si>
  <si>
    <t>Market analyst</t>
  </si>
  <si>
    <t>Rs. 377000</t>
  </si>
  <si>
    <t>Team Developer</t>
  </si>
  <si>
    <t>Reporting Assistant</t>
  </si>
  <si>
    <t>Loss Prevention Finance Coordinator</t>
  </si>
  <si>
    <t>ZAR900,000</t>
  </si>
  <si>
    <t>Senior Research Analyst</t>
  </si>
  <si>
    <t>Director, IT/Operations</t>
  </si>
  <si>
    <t>Rs. 450000</t>
  </si>
  <si>
    <t>Sr. Executive</t>
  </si>
  <si>
    <t>Operations Support Coordinator</t>
  </si>
  <si>
    <t>Sr. Executive MIS</t>
  </si>
  <si>
    <t>accountant</t>
  </si>
  <si>
    <t>24000 $</t>
  </si>
  <si>
    <t>Logistic KA Manager</t>
  </si>
  <si>
    <t>Croatia</t>
  </si>
  <si>
    <t>Rs 20000</t>
  </si>
  <si>
    <t>INR 650000</t>
  </si>
  <si>
    <t>Deputy Manager</t>
  </si>
  <si>
    <t>Management Trainee</t>
  </si>
  <si>
    <t>3500 Rs</t>
  </si>
  <si>
    <t>MNR</t>
  </si>
  <si>
    <t>BPO information process enabler</t>
  </si>
  <si>
    <t>Â£55000</t>
  </si>
  <si>
    <t>Financial controller</t>
  </si>
  <si>
    <t>R$3.000,00</t>
  </si>
  <si>
    <t>Market Intelligence Analyst</t>
  </si>
  <si>
    <t>sr financial analyst</t>
  </si>
  <si>
    <t>12000 $</t>
  </si>
  <si>
    <t>Investment manager</t>
  </si>
  <si>
    <t>INR 1700000</t>
  </si>
  <si>
    <t>Operations Lead</t>
  </si>
  <si>
    <t>US$30,000</t>
  </si>
  <si>
    <t>Financial Control Section Headm</t>
  </si>
  <si>
    <t>Inonesia</t>
  </si>
  <si>
    <t>Application Developer</t>
  </si>
  <si>
    <t>High School Teacher</t>
  </si>
  <si>
    <t>5.5 lakhs</t>
  </si>
  <si>
    <t>65000 ron</t>
  </si>
  <si>
    <t>RON</t>
  </si>
  <si>
    <t>HR Planning Specialist</t>
  </si>
  <si>
    <t>15600 â‚¬</t>
  </si>
  <si>
    <t>Managment controller</t>
  </si>
  <si>
    <t>Rs.6,00,000/-</t>
  </si>
  <si>
    <t>AO</t>
  </si>
  <si>
    <t>Rs. 6,00,000</t>
  </si>
  <si>
    <t>business analyist</t>
  </si>
  <si>
    <t>13000 USD</t>
  </si>
  <si>
    <t>900000 Rs</t>
  </si>
  <si>
    <t>actuary</t>
  </si>
  <si>
    <t>Analysis Quality</t>
  </si>
  <si>
    <t>Colombia - South America</t>
  </si>
  <si>
    <t>1200000 Rs</t>
  </si>
  <si>
    <t>2 lac</t>
  </si>
  <si>
    <t>Bio-Statiscian</t>
  </si>
  <si>
    <t>Management Intern</t>
  </si>
  <si>
    <t>INR 2,00,000</t>
  </si>
  <si>
    <t>30000 eur</t>
  </si>
  <si>
    <t>financialcotroller</t>
  </si>
  <si>
    <t>portugal</t>
  </si>
  <si>
    <t>Rs. 10,00,000</t>
  </si>
  <si>
    <t>Financial Analyist</t>
  </si>
  <si>
    <t>Marketing Manager</t>
  </si>
  <si>
    <t>Europe</t>
  </si>
  <si>
    <t>Dir of Analytics</t>
  </si>
  <si>
    <t>Rs. 550000</t>
  </si>
  <si>
    <t>Reporting Manager</t>
  </si>
  <si>
    <t>Data Research Assistant</t>
  </si>
  <si>
    <t>Rs. 45000</t>
  </si>
  <si>
    <t>Uruguay</t>
  </si>
  <si>
    <t>Guide for About.com</t>
  </si>
  <si>
    <t>Policy advisor</t>
  </si>
  <si>
    <t>Aruba</t>
  </si>
  <si>
    <t>R134000</t>
  </si>
  <si>
    <t>Security Access Governance Analyst</t>
  </si>
  <si>
    <t>IT Capacity Planner</t>
  </si>
  <si>
    <t>supply chain manager</t>
  </si>
  <si>
    <t>indonesia</t>
  </si>
  <si>
    <t>Boss</t>
  </si>
  <si>
    <t>Director, P&amp;A</t>
  </si>
  <si>
    <t>125 $</t>
  </si>
  <si>
    <t>Project controls manager</t>
  </si>
  <si>
    <t>senior associate</t>
  </si>
  <si>
    <t>Principal Financial Analyst</t>
  </si>
  <si>
    <t>Store keeper</t>
  </si>
  <si>
    <t xml:space="preserve">qa team supervisor </t>
  </si>
  <si>
    <t>Supply Chain Administrator</t>
  </si>
  <si>
    <t>sup</t>
  </si>
  <si>
    <t>Cost Trainee</t>
  </si>
  <si>
    <t>62000 USD</t>
  </si>
  <si>
    <t>Deputy Manager Finance</t>
  </si>
  <si>
    <t>Qatar</t>
  </si>
  <si>
    <t>3 lacs P.A</t>
  </si>
  <si>
    <t>Sales</t>
  </si>
  <si>
    <t>Medical information analist</t>
  </si>
  <si>
    <t>US 2130</t>
  </si>
  <si>
    <t>Training Coordinator</t>
  </si>
  <si>
    <t>saudi arabia</t>
  </si>
  <si>
    <t>Rs.60000/-</t>
  </si>
  <si>
    <t>Article (Internship) - CA</t>
  </si>
  <si>
    <t>Asst Manager</t>
  </si>
  <si>
    <t>Rs. 35000</t>
  </si>
  <si>
    <t>Assistant Manager</t>
  </si>
  <si>
    <t>$125000 / a excl bonus</t>
  </si>
  <si>
    <t>Commercial Director</t>
  </si>
  <si>
    <t>400000 Rs</t>
  </si>
  <si>
    <t>Finance Staff</t>
  </si>
  <si>
    <t>Viet Nam</t>
  </si>
  <si>
    <t>inr 500000</t>
  </si>
  <si>
    <t>team coach</t>
  </si>
  <si>
    <t>100,000 usd</t>
  </si>
  <si>
    <t>MÃ©xico</t>
  </si>
  <si>
    <t>Accountancy</t>
  </si>
  <si>
    <t>INR 23 L</t>
  </si>
  <si>
    <t>Manager - Business Planning &amp; Reporting</t>
  </si>
  <si>
    <t>rs 100000</t>
  </si>
  <si>
    <t>ASST VICE PREDISDENT</t>
  </si>
  <si>
    <t>co ordinator</t>
  </si>
  <si>
    <t>5,00,000 INR</t>
  </si>
  <si>
    <t>Engagement Lead</t>
  </si>
  <si>
    <t>PhP168000</t>
  </si>
  <si>
    <t>Clerk</t>
  </si>
  <si>
    <t xml:space="preserve">Document controller </t>
  </si>
  <si>
    <t xml:space="preserve">Kuwait </t>
  </si>
  <si>
    <t>180000 INR</t>
  </si>
  <si>
    <t>Rs 600000/-</t>
  </si>
  <si>
    <t>Financial Modeller</t>
  </si>
  <si>
    <t>Cost accountant</t>
  </si>
  <si>
    <t>banker</t>
  </si>
  <si>
    <t>1050000 INR</t>
  </si>
  <si>
    <t>Manager Market Reesrach</t>
  </si>
  <si>
    <t>QA Supervisor</t>
  </si>
  <si>
    <t>Czech Republic</t>
  </si>
  <si>
    <t>486000 INR</t>
  </si>
  <si>
    <t>Assistant manager</t>
  </si>
  <si>
    <t>Zimbabwe</t>
  </si>
  <si>
    <t>HR Advisor - Systems &amp; MI</t>
  </si>
  <si>
    <t>300000RS</t>
  </si>
  <si>
    <t>ANALYST</t>
  </si>
  <si>
    <t>C&amp;B Manager</t>
  </si>
  <si>
    <t>Senior Marketing Analyst</t>
  </si>
  <si>
    <t>operation supervisor</t>
  </si>
  <si>
    <t>MIS TEAM MEMBER</t>
  </si>
  <si>
    <t>7 Lakhs</t>
  </si>
  <si>
    <t>Business Support Executive</t>
  </si>
  <si>
    <t>analytic</t>
  </si>
  <si>
    <t>Slovenia</t>
  </si>
  <si>
    <t>50000 GBP</t>
  </si>
  <si>
    <t>Finance Analyst</t>
  </si>
  <si>
    <t>Credit Controller</t>
  </si>
  <si>
    <t>R$ 19.200,00</t>
  </si>
  <si>
    <t>Programmer</t>
  </si>
  <si>
    <t>business</t>
  </si>
  <si>
    <t>Rs.7,00,000</t>
  </si>
  <si>
    <t>Albania</t>
  </si>
  <si>
    <t>Reconciliation Manager in Textile Mill</t>
  </si>
  <si>
    <t>Reporting Supervisor</t>
  </si>
  <si>
    <t>Financial Expert</t>
  </si>
  <si>
    <t>Iran</t>
  </si>
  <si>
    <t>usd 2000 per month</t>
  </si>
  <si>
    <t>sr manager</t>
  </si>
  <si>
    <t>Client Manager</t>
  </si>
  <si>
    <t>BI</t>
  </si>
  <si>
    <t>INR 600K</t>
  </si>
  <si>
    <t>Asst. Mgr. Finance</t>
  </si>
  <si>
    <t>600000 INR</t>
  </si>
  <si>
    <t>Zambia</t>
  </si>
  <si>
    <t>42000 â‚¬</t>
  </si>
  <si>
    <t>Construction Engineer</t>
  </si>
  <si>
    <t>Marketing Insights Manager</t>
  </si>
  <si>
    <t>Risk analyst</t>
  </si>
  <si>
    <t>data analist</t>
  </si>
  <si>
    <t>netherlands</t>
  </si>
  <si>
    <t>2,000,000 Naira</t>
  </si>
  <si>
    <t>Head Business Advisory</t>
  </si>
  <si>
    <t>48000 $</t>
  </si>
  <si>
    <t>Merchandise planner</t>
  </si>
  <si>
    <t>NZ</t>
  </si>
  <si>
    <t>NZ$ 75000</t>
  </si>
  <si>
    <t>New  Zealand</t>
  </si>
  <si>
    <t>Software Tester</t>
  </si>
  <si>
    <t>Billing manager</t>
  </si>
  <si>
    <t>AUD90000</t>
  </si>
  <si>
    <t>Quality Executive</t>
  </si>
  <si>
    <t>AU$65</t>
  </si>
  <si>
    <t xml:space="preserve">Business Support </t>
  </si>
  <si>
    <t>Sales Manager</t>
  </si>
  <si>
    <t>Finance Officer</t>
  </si>
  <si>
    <t>Assistant Fleet Analyst</t>
  </si>
  <si>
    <t>Operations Coordinator</t>
  </si>
  <si>
    <t>AUD$200,000</t>
  </si>
  <si>
    <t>Director, Informatics</t>
  </si>
  <si>
    <t>admin</t>
  </si>
  <si>
    <t>Sustainability Strategy Advisor</t>
  </si>
  <si>
    <t>AUD$70,000</t>
  </si>
  <si>
    <t>USD 85000.00</t>
  </si>
  <si>
    <t>Reporting and DB Analyist</t>
  </si>
  <si>
    <t>A$107000</t>
  </si>
  <si>
    <t>malaysia</t>
  </si>
  <si>
    <t>AU$52.000</t>
  </si>
  <si>
    <t>Shipping Administrator</t>
  </si>
  <si>
    <t>VP, Operational Analytics</t>
  </si>
  <si>
    <t>Finance analyst</t>
  </si>
  <si>
    <t>China</t>
  </si>
  <si>
    <t>HSLP Data Analyst</t>
  </si>
  <si>
    <t>US$12,000/year</t>
  </si>
  <si>
    <t>Asia</t>
  </si>
  <si>
    <t>Retired Government Officer, having knowledge in excel.</t>
  </si>
  <si>
    <t>1200000 INR</t>
  </si>
  <si>
    <t>RM48,000</t>
  </si>
  <si>
    <t>Credit Risk Manager</t>
  </si>
  <si>
    <t>Malaysia</t>
  </si>
  <si>
    <t>NZD 180000</t>
  </si>
  <si>
    <t>Rs.5,45,000</t>
  </si>
  <si>
    <t>Rs.10,00,000</t>
  </si>
  <si>
    <t>Credit Manager - Loans</t>
  </si>
  <si>
    <t>Audit executive</t>
  </si>
  <si>
    <t>INDIA</t>
  </si>
  <si>
    <t>$45,000  USD</t>
  </si>
  <si>
    <t>Staff accountant -- Auditing</t>
  </si>
  <si>
    <t>Asst Manager - Quality</t>
  </si>
  <si>
    <t>Principal Analyst</t>
  </si>
  <si>
    <t>Business Consultant</t>
  </si>
  <si>
    <t>Ass Research  Manager</t>
  </si>
  <si>
    <t>Data Specialist</t>
  </si>
  <si>
    <t>350000 Rs</t>
  </si>
  <si>
    <t>LKR 240000</t>
  </si>
  <si>
    <t>LKR</t>
  </si>
  <si>
    <t>Rs.6.4 lakhs</t>
  </si>
  <si>
    <t>Sr.Analyst - Process Excellence</t>
  </si>
  <si>
    <t>Operations Management</t>
  </si>
  <si>
    <t>R308 500</t>
  </si>
  <si>
    <t>Management Information Consultant</t>
  </si>
  <si>
    <t>associate analyst</t>
  </si>
  <si>
    <t>usd 20.000</t>
  </si>
  <si>
    <t>Head of Financial Reporting</t>
  </si>
  <si>
    <t>Paraguay</t>
  </si>
  <si>
    <t>Softwar Engineer</t>
  </si>
  <si>
    <t>SGD92,000</t>
  </si>
  <si>
    <t>SGD</t>
  </si>
  <si>
    <t>INR 4.5 Lac</t>
  </si>
  <si>
    <t>Rs.5.7 lacs</t>
  </si>
  <si>
    <t>MIS &amp; Analysis</t>
  </si>
  <si>
    <t>Net- 56000Rs, Gross - 61000Rs</t>
  </si>
  <si>
    <t xml:space="preserve">Asst. Manager </t>
  </si>
  <si>
    <t>Project Managment Office</t>
  </si>
  <si>
    <t>Audit Assistant</t>
  </si>
  <si>
    <t>singapore</t>
  </si>
  <si>
    <t>Rs. 4,00,000/-</t>
  </si>
  <si>
    <t xml:space="preserve">3 Lakh </t>
  </si>
  <si>
    <t>ACCOUNTS</t>
  </si>
  <si>
    <t>Area Sales Manager</t>
  </si>
  <si>
    <t>PK RS 456000</t>
  </si>
  <si>
    <t>Strategic Planning Executive</t>
  </si>
  <si>
    <t xml:space="preserve">Rs 4,20,000 </t>
  </si>
  <si>
    <t>Category Operations Supv.</t>
  </si>
  <si>
    <t>Kuwait</t>
  </si>
  <si>
    <t>10 Lakh</t>
  </si>
  <si>
    <t>Teaching</t>
  </si>
  <si>
    <t>USD 60000</t>
  </si>
  <si>
    <t>Excel Developer</t>
  </si>
  <si>
    <t>Report Specialist</t>
  </si>
  <si>
    <t>Project Controlling (MIS Reports)</t>
  </si>
  <si>
    <t>2,00,000 INR</t>
  </si>
  <si>
    <t>Monitoring &amp; evaluation officer</t>
  </si>
  <si>
    <t>Accounts Exec</t>
  </si>
  <si>
    <t>Rs. 700000</t>
  </si>
  <si>
    <t>55000 usd</t>
  </si>
  <si>
    <t>planning &amp; Sales Control emploee</t>
  </si>
  <si>
    <t>RRHH</t>
  </si>
  <si>
    <t>SPAIN</t>
  </si>
  <si>
    <t>Rs. 1200000</t>
  </si>
  <si>
    <t>BA</t>
  </si>
  <si>
    <t>16000 euro</t>
  </si>
  <si>
    <t>Management Information Systems</t>
  </si>
  <si>
    <t>ZAR240000</t>
  </si>
  <si>
    <t>Bookkeeper</t>
  </si>
  <si>
    <t>Sr Exec - Finance</t>
  </si>
  <si>
    <t xml:space="preserve">INR 530000 </t>
  </si>
  <si>
    <t>Project Administrator</t>
  </si>
  <si>
    <t>1500 $</t>
  </si>
  <si>
    <t>Rs 200000</t>
  </si>
  <si>
    <t>Business Development Executive</t>
  </si>
  <si>
    <t>2LAKHS</t>
  </si>
  <si>
    <t>Rs. 25000</t>
  </si>
  <si>
    <t>Professional consultant-Finance</t>
  </si>
  <si>
    <t>1600000Rs</t>
  </si>
  <si>
    <t>Manager Fin</t>
  </si>
  <si>
    <t>business data analyst</t>
  </si>
  <si>
    <t>Rs. 438000</t>
  </si>
  <si>
    <t>Assistant Professor</t>
  </si>
  <si>
    <t>Â£50</t>
  </si>
  <si>
    <t>Production manager</t>
  </si>
  <si>
    <t>INR 2.5 Lakh</t>
  </si>
  <si>
    <t xml:space="preserve">SR. MIS </t>
  </si>
  <si>
    <t>Data Entry Operator</t>
  </si>
  <si>
    <t>INR 2500000</t>
  </si>
  <si>
    <t>Vice President</t>
  </si>
  <si>
    <t>finance assistant</t>
  </si>
  <si>
    <t>finance controller</t>
  </si>
  <si>
    <t>Manufacturing consultant</t>
  </si>
  <si>
    <t>Â£63000</t>
  </si>
  <si>
    <t>Business Improvement Specialist</t>
  </si>
  <si>
    <t>50000 US $ per year</t>
  </si>
  <si>
    <t>Sr. Manager MIS</t>
  </si>
  <si>
    <t>50000 INR</t>
  </si>
  <si>
    <t>Sr.Supervisor</t>
  </si>
  <si>
    <t>Policy, Performance and Research Officer</t>
  </si>
  <si>
    <t>Â£23000</t>
  </si>
  <si>
    <t>Rs500000</t>
  </si>
  <si>
    <t>40000 euro</t>
  </si>
  <si>
    <t>Accounting analyst</t>
  </si>
  <si>
    <t>Business Operations Co-ordinator</t>
  </si>
  <si>
    <t>Project Control Analyst</t>
  </si>
  <si>
    <t>MDM Executive (Business Analyst)</t>
  </si>
  <si>
    <t>Data analyst</t>
  </si>
  <si>
    <t>OFFICER</t>
  </si>
  <si>
    <t>PAKISTAN</t>
  </si>
  <si>
    <t>Â£40000</t>
  </si>
  <si>
    <t>Spare Part Coordinator</t>
  </si>
  <si>
    <t>coordinator</t>
  </si>
  <si>
    <t>Systems Analyst</t>
  </si>
  <si>
    <t>Rs. 15000</t>
  </si>
  <si>
    <t>Logistics Operation Analyst</t>
  </si>
  <si>
    <t>Rs. 600000</t>
  </si>
  <si>
    <t>Company Secretary</t>
  </si>
  <si>
    <t>INR 300000</t>
  </si>
  <si>
    <t>R100,000</t>
  </si>
  <si>
    <t>Q.A.Officer</t>
  </si>
  <si>
    <t>Â£45000</t>
  </si>
  <si>
    <t>Assistant Director - Performance Information</t>
  </si>
  <si>
    <t>Â£25000</t>
  </si>
  <si>
    <t>Developer</t>
  </si>
  <si>
    <t>Development (Project &amp; Planning) Manager</t>
  </si>
  <si>
    <t>GBP Â£45200</t>
  </si>
  <si>
    <t>Clinical audit manager</t>
  </si>
  <si>
    <t>252000 INR</t>
  </si>
  <si>
    <t>Inventory Manager</t>
  </si>
  <si>
    <t>information Analyst</t>
  </si>
  <si>
    <t>Development Manager</t>
  </si>
  <si>
    <t>AED 120000</t>
  </si>
  <si>
    <t>MI Specialist</t>
  </si>
  <si>
    <t>Network Enginer</t>
  </si>
  <si>
    <t>Rs. 900000</t>
  </si>
  <si>
    <t>officer</t>
  </si>
  <si>
    <t>Sr. Team Lead - MIS</t>
  </si>
  <si>
    <t>KEY</t>
  </si>
  <si>
    <t>Â£15000</t>
  </si>
  <si>
    <t>â‚¬ 45000</t>
  </si>
  <si>
    <t>Sales Planning</t>
  </si>
  <si>
    <t>Rs 2400000</t>
  </si>
  <si>
    <t>GM Finance</t>
  </si>
  <si>
    <t>PhP 216,000</t>
  </si>
  <si>
    <t>Performance manager</t>
  </si>
  <si>
    <t>software engineer</t>
  </si>
  <si>
    <t>200000 rupees</t>
  </si>
  <si>
    <t>MIS Sr. Executive</t>
  </si>
  <si>
    <t>Translator</t>
  </si>
  <si>
    <t>Business Anaylyst</t>
  </si>
  <si>
    <t>INR 853000</t>
  </si>
  <si>
    <t>Lead Research Analyst</t>
  </si>
  <si>
    <t>Management Information Manager</t>
  </si>
  <si>
    <t>Continental Europe</t>
  </si>
  <si>
    <t>Data Management Officer</t>
  </si>
  <si>
    <t>Reporting Accountant</t>
  </si>
  <si>
    <t>â‚¬70k</t>
  </si>
  <si>
    <t>Construction Planner</t>
  </si>
  <si>
    <t>Assistant Accountant</t>
  </si>
  <si>
    <t>BI Analyst</t>
  </si>
  <si>
    <t>MI Analyst</t>
  </si>
  <si>
    <t>Accounts Assistant</t>
  </si>
  <si>
    <t>Montenegro</t>
  </si>
  <si>
    <t>Â£37500</t>
  </si>
  <si>
    <t>Corporate Finance Executive</t>
  </si>
  <si>
    <t>Rs. 59,000 (Per Month)</t>
  </si>
  <si>
    <t>Manager-Operation</t>
  </si>
  <si>
    <t>R366252</t>
  </si>
  <si>
    <t>Financial Analysist</t>
  </si>
  <si>
    <t>AM Ops</t>
  </si>
  <si>
    <t>Rs.5,00,000</t>
  </si>
  <si>
    <t>pricing and cost manager</t>
  </si>
  <si>
    <t>mexico</t>
  </si>
  <si>
    <t>Catlog associates</t>
  </si>
  <si>
    <t>Â£51,000/$81,600</t>
  </si>
  <si>
    <t>Business Analyst - Central Finance</t>
  </si>
  <si>
    <t>Analista de Produccion</t>
  </si>
  <si>
    <t>Republica Dominicana</t>
  </si>
  <si>
    <t>CAD$65000</t>
  </si>
  <si>
    <t>IT Analyst (Reporting)</t>
  </si>
  <si>
    <t>$50,000 U.S.</t>
  </si>
  <si>
    <t>Â£80000</t>
  </si>
  <si>
    <t>R$ 54000</t>
  </si>
  <si>
    <t>Logistics Coordinator</t>
  </si>
  <si>
    <t>8725 $</t>
  </si>
  <si>
    <t>Â£32000</t>
  </si>
  <si>
    <t>Service Analyst</t>
  </si>
  <si>
    <t>Â£43000</t>
  </si>
  <si>
    <t>Head of Finance</t>
  </si>
  <si>
    <t>CAD $53,000/-</t>
  </si>
  <si>
    <t>INR 20 Lakhs p.a.</t>
  </si>
  <si>
    <t>4.5 laks</t>
  </si>
  <si>
    <t>Business Intelligence Manager</t>
  </si>
  <si>
    <t>Network Administrator</t>
  </si>
  <si>
    <t>GBPÂ£32000</t>
  </si>
  <si>
    <t>Performance Analyst</t>
  </si>
  <si>
    <t>Data Entry Clerk III</t>
  </si>
  <si>
    <t>Rs. 350000</t>
  </si>
  <si>
    <t>officer accounts</t>
  </si>
  <si>
    <t>S$50000</t>
  </si>
  <si>
    <t>Cost Controlling Executive</t>
  </si>
  <si>
    <t>Administration Manager</t>
  </si>
  <si>
    <t>Argentina</t>
  </si>
  <si>
    <t>216000 AED</t>
  </si>
  <si>
    <t>Rupees : 2,000,000</t>
  </si>
  <si>
    <t>Excel Corporate Trainer</t>
  </si>
  <si>
    <t>Quality Management</t>
  </si>
  <si>
    <t>5000  PLN   net</t>
  </si>
  <si>
    <t>PLN</t>
  </si>
  <si>
    <t>US$ 7,200</t>
  </si>
  <si>
    <t>Supervisor MIS</t>
  </si>
  <si>
    <t>Rs 5,40,000</t>
  </si>
  <si>
    <t>Business Analyst - Solutions</t>
  </si>
  <si>
    <t>KES 4.3 million</t>
  </si>
  <si>
    <t>KENYA</t>
  </si>
  <si>
    <t>Kenya</t>
  </si>
  <si>
    <t>82.000 Euro (pre-tax)</t>
  </si>
  <si>
    <t>Finance Project Manager</t>
  </si>
  <si>
    <t>Manager, Strategy &amp; Insights</t>
  </si>
  <si>
    <t>Financial/Data Analyst</t>
  </si>
  <si>
    <t>Euro 15.000</t>
  </si>
  <si>
    <t>business consultant</t>
  </si>
  <si>
    <t>Italy</t>
  </si>
  <si>
    <t>Documentation Consultant</t>
  </si>
  <si>
    <t>Sr. Consultant</t>
  </si>
  <si>
    <t>investment accountant</t>
  </si>
  <si>
    <t>Officer Production</t>
  </si>
  <si>
    <t>warehouse management</t>
  </si>
  <si>
    <t>GREECE</t>
  </si>
  <si>
    <t>Chief Accountant</t>
  </si>
  <si>
    <t>Manager F &amp; A</t>
  </si>
  <si>
    <t>Quality Assurance Engineer</t>
  </si>
  <si>
    <t>DKK 625000</t>
  </si>
  <si>
    <t>DKK</t>
  </si>
  <si>
    <t>Manager Business Controlling</t>
  </si>
  <si>
    <t>sample manager</t>
  </si>
  <si>
    <t>Practice Manager</t>
  </si>
  <si>
    <t>INR 750,000</t>
  </si>
  <si>
    <t>marketing specialist</t>
  </si>
  <si>
    <t>40,000 US</t>
  </si>
  <si>
    <t>Staff Accountant</t>
  </si>
  <si>
    <t>Manager Corporate Finance</t>
  </si>
  <si>
    <t>Latin America</t>
  </si>
  <si>
    <t>INR 450000</t>
  </si>
  <si>
    <t>ASSISTANT MANAGER</t>
  </si>
  <si>
    <t>700000 INR</t>
  </si>
  <si>
    <t>Lead Executive MIS</t>
  </si>
  <si>
    <t>Snr Business Analyst</t>
  </si>
  <si>
    <t>QATAR</t>
  </si>
  <si>
    <t>assurance manager</t>
  </si>
  <si>
    <t>$40K</t>
  </si>
  <si>
    <t>SOX,SAP, Insurance Coordinator</t>
  </si>
  <si>
    <t>Pakistan, Angola</t>
  </si>
  <si>
    <t>Â£26000</t>
  </si>
  <si>
    <t>Financial Accountant</t>
  </si>
  <si>
    <t>Pmo</t>
  </si>
  <si>
    <t>62.000 euro</t>
  </si>
  <si>
    <t>Stafmember</t>
  </si>
  <si>
    <t>â‚¬35,000 / â‚¬44,000</t>
  </si>
  <si>
    <t>education advisor</t>
  </si>
  <si>
    <t>the Netherlands</t>
  </si>
  <si>
    <t>Senior Accounts Clerk</t>
  </si>
  <si>
    <t>Infection Prevention Surveillance Specialist</t>
  </si>
  <si>
    <t>IDR 4000000</t>
  </si>
  <si>
    <t>IDR</t>
  </si>
  <si>
    <t>Office Instructor</t>
  </si>
  <si>
    <t>GBP 34000</t>
  </si>
  <si>
    <t>Investment Accountant</t>
  </si>
  <si>
    <t>dkk 450000</t>
  </si>
  <si>
    <t>85000 USD</t>
  </si>
  <si>
    <t xml:space="preserve">Senior Executive Compensation Analyst </t>
  </si>
  <si>
    <t>USD72000</t>
  </si>
  <si>
    <t>Markets Adviser</t>
  </si>
  <si>
    <t>GBP 43,000</t>
  </si>
  <si>
    <t>Â£25750</t>
  </si>
  <si>
    <t>Program &amp; Policy Analyst-Advanced</t>
  </si>
  <si>
    <t>systems accountant</t>
  </si>
  <si>
    <t>Sr. Systems Analyst</t>
  </si>
  <si>
    <t>Environmental Information Analyst</t>
  </si>
  <si>
    <t>Develope</t>
  </si>
  <si>
    <t>it manager</t>
  </si>
  <si>
    <t>MONGOLIAN</t>
  </si>
  <si>
    <t>Mongolia</t>
  </si>
  <si>
    <t>RM3000</t>
  </si>
  <si>
    <t>Process Engineering</t>
  </si>
  <si>
    <t>120,000  US$</t>
  </si>
  <si>
    <t>Consultant - Process Improvement</t>
  </si>
  <si>
    <t>Senior Materials Handler</t>
  </si>
  <si>
    <t>Certified Public Accountant</t>
  </si>
  <si>
    <t>Manager - Marketing Analytics</t>
  </si>
  <si>
    <t>Contractor/Consultant</t>
  </si>
  <si>
    <t>AUD $43000</t>
  </si>
  <si>
    <t>Operations Support Officer</t>
  </si>
  <si>
    <t>master scheduler</t>
  </si>
  <si>
    <t>Practice Manager - Business Operations</t>
  </si>
  <si>
    <t>48000 $AUD</t>
  </si>
  <si>
    <t>Staff Assistant</t>
  </si>
  <si>
    <t>AVP Securitisation</t>
  </si>
  <si>
    <t>Asstt. Manager</t>
  </si>
  <si>
    <t>MYR89500</t>
  </si>
  <si>
    <t>USD 11800 (INR 650000)</t>
  </si>
  <si>
    <t>Assistant Data Analyst</t>
  </si>
  <si>
    <t>Rs.3.6 Lakhs pa</t>
  </si>
  <si>
    <t>Team Leader WFM</t>
  </si>
  <si>
    <t>manager operation</t>
  </si>
  <si>
    <t>srilanka</t>
  </si>
  <si>
    <t>Indian Rs 10 Lakhs</t>
  </si>
  <si>
    <t>INR 900000</t>
  </si>
  <si>
    <t>RENTAL INVENTORY CONTROLLER</t>
  </si>
  <si>
    <t>Publisher</t>
  </si>
  <si>
    <t>Resource Planning Analyst</t>
  </si>
  <si>
    <t>3,00,000.00</t>
  </si>
  <si>
    <t>MIS OFFICER</t>
  </si>
  <si>
    <t>400000INR</t>
  </si>
  <si>
    <t>Monitoring &amp; Evaluation officer</t>
  </si>
  <si>
    <t>Myanmar</t>
  </si>
  <si>
    <t>us $ 14000</t>
  </si>
  <si>
    <t>Pricing Analyst</t>
  </si>
  <si>
    <t>excel prof</t>
  </si>
  <si>
    <t>pakistan</t>
  </si>
  <si>
    <t>30000 EUR</t>
  </si>
  <si>
    <t>Employee</t>
  </si>
  <si>
    <t>6,00,000 INR</t>
  </si>
  <si>
    <t>Senior Business Executive</t>
  </si>
  <si>
    <t>3.5 lakhs p.a</t>
  </si>
  <si>
    <t>I dont know</t>
  </si>
  <si>
    <t>Financial Analysis</t>
  </si>
  <si>
    <t>Rs 1500000</t>
  </si>
  <si>
    <t>US$ 100,000</t>
  </si>
  <si>
    <t>Uganda</t>
  </si>
  <si>
    <t>Project Support Officer</t>
  </si>
  <si>
    <t>AUS 49,000</t>
  </si>
  <si>
    <t>Document Control</t>
  </si>
  <si>
    <t>5,75,000</t>
  </si>
  <si>
    <t>Asst Manager HR</t>
  </si>
  <si>
    <t>500000 Rupees</t>
  </si>
  <si>
    <t>Senior software engineer</t>
  </si>
  <si>
    <t>36K</t>
  </si>
  <si>
    <t>210000 per annum</t>
  </si>
  <si>
    <t>MIS cum Purchase Executive</t>
  </si>
  <si>
    <t>â‚¬ 48500</t>
  </si>
  <si>
    <t>Information analyst</t>
  </si>
  <si>
    <t>2 LPA</t>
  </si>
  <si>
    <t>INR360000</t>
  </si>
  <si>
    <t>Sr. Executive -HR</t>
  </si>
  <si>
    <t>â‚¬ 28500</t>
  </si>
  <si>
    <t>Salary Professsional</t>
  </si>
  <si>
    <t>FANANCE</t>
  </si>
  <si>
    <t>SRI LANKA</t>
  </si>
  <si>
    <t>Manager - Corporate strategy and Planning</t>
  </si>
  <si>
    <t>6lakhs</t>
  </si>
  <si>
    <t>NAF Support Manager</t>
  </si>
  <si>
    <t>43000 EUR</t>
  </si>
  <si>
    <t>Project manager of IT infrastructure</t>
  </si>
  <si>
    <t>about 24.000 â‚¬</t>
  </si>
  <si>
    <t>relationship manager</t>
  </si>
  <si>
    <t>82000 USD</t>
  </si>
  <si>
    <t>6.6 Lacs</t>
  </si>
  <si>
    <t>AM business Intelligence</t>
  </si>
  <si>
    <t>17000 Rs</t>
  </si>
  <si>
    <t>MIS Associate</t>
  </si>
  <si>
    <t>41000 â‚¬</t>
  </si>
  <si>
    <t>TL WFM</t>
  </si>
  <si>
    <t>new zealand</t>
  </si>
  <si>
    <t>Dir. Revenue Mgt</t>
  </si>
  <si>
    <t>Kingdom of Saudi Arabia</t>
  </si>
  <si>
    <t>60000 USD p.a.</t>
  </si>
  <si>
    <t>Controlling Manager</t>
  </si>
  <si>
    <t>CEE</t>
  </si>
  <si>
    <t>Financial Modelling Analyst</t>
  </si>
  <si>
    <t>support manager</t>
  </si>
  <si>
    <t>Web Analyst</t>
  </si>
  <si>
    <t>Rs.6,00,000</t>
  </si>
  <si>
    <t>liquidity manager</t>
  </si>
  <si>
    <t>Ghana</t>
  </si>
  <si>
    <t>41000 $</t>
  </si>
  <si>
    <t>PO/PMO/Planner/PM</t>
  </si>
  <si>
    <t>16,00,000</t>
  </si>
  <si>
    <t xml:space="preserve">Senior Associate </t>
  </si>
  <si>
    <t>MIS HR,HRIS</t>
  </si>
  <si>
    <t>Â£70000</t>
  </si>
  <si>
    <t>USD 5300</t>
  </si>
  <si>
    <t>Asst. Production Manager</t>
  </si>
  <si>
    <t>9 067</t>
  </si>
  <si>
    <t>assistant</t>
  </si>
  <si>
    <t>A$150000</t>
  </si>
  <si>
    <t>Bus Analyst</t>
  </si>
  <si>
    <t>Vice President of Performance Management</t>
  </si>
  <si>
    <t>Principal advisor</t>
  </si>
  <si>
    <t>Director of Technology</t>
  </si>
  <si>
    <t>Austria</t>
  </si>
  <si>
    <t>2.5 per lacks</t>
  </si>
  <si>
    <t>Credit Executive</t>
  </si>
  <si>
    <t>Business Analytics Associate</t>
  </si>
  <si>
    <t xml:space="preserve">27,000.GBP 42,353 USD </t>
  </si>
  <si>
    <t>Engineering Tech</t>
  </si>
  <si>
    <t xml:space="preserve">Rs. 4.5 lakhs </t>
  </si>
  <si>
    <t>Mechanical Design engineer</t>
  </si>
  <si>
    <t>Business Information Analyst</t>
  </si>
  <si>
    <t>2.21Lac</t>
  </si>
  <si>
    <t>Junior Controller</t>
  </si>
  <si>
    <t>4000000 JPY</t>
  </si>
  <si>
    <t>JPY</t>
  </si>
  <si>
    <t>System Analyst (Configuration Mgmt)</t>
  </si>
  <si>
    <t>Planning Supervisor</t>
  </si>
  <si>
    <t>$80,000 USD</t>
  </si>
  <si>
    <t>Manager of Data Analytics</t>
  </si>
  <si>
    <t>Quality Control Supervisor</t>
  </si>
  <si>
    <t>$100,000 US</t>
  </si>
  <si>
    <t>$60,000 USD</t>
  </si>
  <si>
    <t>clerk 24 hrs per week</t>
  </si>
  <si>
    <t>Engineering Intern</t>
  </si>
  <si>
    <t>Vice Head of Dpt in Education</t>
  </si>
  <si>
    <t xml:space="preserve">$83000 USD </t>
  </si>
  <si>
    <t>Senior Planning Analyst</t>
  </si>
  <si>
    <t>energy engineer</t>
  </si>
  <si>
    <t>Measurement &amp; Verification Engineer</t>
  </si>
  <si>
    <t>97,000 USD</t>
  </si>
  <si>
    <t>Sr. Manager of Finance</t>
  </si>
  <si>
    <t>60000 $</t>
  </si>
  <si>
    <t>I.T Manager</t>
  </si>
  <si>
    <t>Rs 250000</t>
  </si>
  <si>
    <t>Measurement Specialist</t>
  </si>
  <si>
    <t>Test engineer</t>
  </si>
  <si>
    <t>VP, Business Management</t>
  </si>
  <si>
    <t>MIS Controller</t>
  </si>
  <si>
    <t>Senior Underwriting Analyst</t>
  </si>
  <si>
    <t>Data Integrity &amp; Reporting Tool Analyst</t>
  </si>
  <si>
    <t>Manager FP and A</t>
  </si>
  <si>
    <t>Business Operation Specialist</t>
  </si>
  <si>
    <t>Stress Engineer</t>
  </si>
  <si>
    <t>eeo analyst</t>
  </si>
  <si>
    <t>Sr Process Consultant</t>
  </si>
  <si>
    <t>37K</t>
  </si>
  <si>
    <t>Credentialing Coordinator &amp; Productivity Reports "Guru"</t>
  </si>
  <si>
    <t>Transportation Planner</t>
  </si>
  <si>
    <t>Risk Analyst</t>
  </si>
  <si>
    <t>Project Coordinator</t>
  </si>
  <si>
    <t>36000 euros</t>
  </si>
  <si>
    <t>Data Analytics Consultant</t>
  </si>
  <si>
    <t>Manager, Financial Planning &amp; Analysis</t>
  </si>
  <si>
    <t>Lead Budget/Financial Analyst</t>
  </si>
  <si>
    <t>216000.00 Saudi Riyak</t>
  </si>
  <si>
    <t>Senior Electrical Engineer</t>
  </si>
  <si>
    <t>Accounting Supervisor</t>
  </si>
  <si>
    <t>Tax Manager</t>
  </si>
  <si>
    <t>Finance &amp; IT Manager</t>
  </si>
  <si>
    <t>Technical Support Specialist</t>
  </si>
  <si>
    <t>Clinical Data Specialist</t>
  </si>
  <si>
    <t>INR 750000</t>
  </si>
  <si>
    <t>Associate - Indirect Tax</t>
  </si>
  <si>
    <t>Digital Analyst</t>
  </si>
  <si>
    <t>Senior Budget Analyst</t>
  </si>
  <si>
    <t>HR Cordinator</t>
  </si>
  <si>
    <t>Treasury Analyst</t>
  </si>
  <si>
    <t>Assistant Engineer</t>
  </si>
  <si>
    <t>92000 USD</t>
  </si>
  <si>
    <t>sr. senior analyst</t>
  </si>
  <si>
    <t>Project Manager - Finance</t>
  </si>
  <si>
    <t>Senior analyst, ops support</t>
  </si>
  <si>
    <t>Rs 3.25 Lacs</t>
  </si>
  <si>
    <t>ISO TS Documentation</t>
  </si>
  <si>
    <t>24000 USD</t>
  </si>
  <si>
    <t>inventory controller</t>
  </si>
  <si>
    <t>Accounting manager</t>
  </si>
  <si>
    <t>AUD55,000</t>
  </si>
  <si>
    <t>PA</t>
  </si>
  <si>
    <t>Manager, Data Management</t>
  </si>
  <si>
    <t>MYR60000</t>
  </si>
  <si>
    <t>Liquidity Management Executive</t>
  </si>
  <si>
    <t xml:space="preserve">accounting systems manager </t>
  </si>
  <si>
    <t>Rs. 900000 per annum</t>
  </si>
  <si>
    <t>Rs  6 lakhs/annum</t>
  </si>
  <si>
    <t>Accounting Specialist</t>
  </si>
  <si>
    <t>Project Management</t>
  </si>
  <si>
    <t>project management</t>
  </si>
  <si>
    <t>Business Intelligence Supervisor</t>
  </si>
  <si>
    <t>zar22000</t>
  </si>
  <si>
    <t>SouthAfrica</t>
  </si>
  <si>
    <t>stress engineer</t>
  </si>
  <si>
    <t>nld</t>
  </si>
  <si>
    <t>320000 INR</t>
  </si>
  <si>
    <t>4 Lakhs INR p.a</t>
  </si>
  <si>
    <t>Rs.2,50,000.00</t>
  </si>
  <si>
    <t>Manager Commercial</t>
  </si>
  <si>
    <t>Rs. 1150000/-</t>
  </si>
  <si>
    <t>Catalog Auditor</t>
  </si>
  <si>
    <t>Rs 10,00,000</t>
  </si>
  <si>
    <t>Â£17000</t>
  </si>
  <si>
    <t>Verification Agent</t>
  </si>
  <si>
    <t>M &amp; E Officer</t>
  </si>
  <si>
    <t>Myanmar [Burma]</t>
  </si>
  <si>
    <t>Assistant Financial Accountant</t>
  </si>
  <si>
    <t>Support</t>
  </si>
  <si>
    <t>EU</t>
  </si>
  <si>
    <t>Process Assocaite</t>
  </si>
  <si>
    <t>$AUD 125,000 +</t>
  </si>
  <si>
    <t>Financial Application Developer</t>
  </si>
  <si>
    <t>Â£37000</t>
  </si>
  <si>
    <t>Planning &amp; Scheduling Manager</t>
  </si>
  <si>
    <t>ZAR6500</t>
  </si>
  <si>
    <t>Online Stats Controller</t>
  </si>
  <si>
    <t>INR 60000</t>
  </si>
  <si>
    <t>DEO</t>
  </si>
  <si>
    <t>M I S Executive</t>
  </si>
  <si>
    <t>Service Solution Rep</t>
  </si>
  <si>
    <t>US $ 3200</t>
  </si>
  <si>
    <t xml:space="preserve">Regional Business Manager </t>
  </si>
  <si>
    <t>sales&amp;marketing</t>
  </si>
  <si>
    <t>turkey</t>
  </si>
  <si>
    <t>sr analyst</t>
  </si>
  <si>
    <t>Mgr Technology</t>
  </si>
  <si>
    <t>60000 Euros</t>
  </si>
  <si>
    <t>Chemical Engineer</t>
  </si>
  <si>
    <t>Senior Planning Engineer</t>
  </si>
  <si>
    <t>AUD 165000</t>
  </si>
  <si>
    <t>50000 US$</t>
  </si>
  <si>
    <t>7200 USD per year aprox</t>
  </si>
  <si>
    <t>control process auxiliary</t>
  </si>
  <si>
    <t>Business Intelligence Consultant</t>
  </si>
  <si>
    <t>Officer MIS</t>
  </si>
  <si>
    <t>operations Administrator</t>
  </si>
  <si>
    <t>33500 â‚¬</t>
  </si>
  <si>
    <t>Controller / VBA Developet</t>
  </si>
  <si>
    <t>61K</t>
  </si>
  <si>
    <t>Director of Business Analytics</t>
  </si>
  <si>
    <t>278000 PA</t>
  </si>
  <si>
    <t>Supplier Manager</t>
  </si>
  <si>
    <t>Reports Writer</t>
  </si>
  <si>
    <t>Process Associate</t>
  </si>
  <si>
    <t>6.5 LAKHS</t>
  </si>
  <si>
    <t>HR/ADMINISTRATION</t>
  </si>
  <si>
    <t>4.00 lac</t>
  </si>
  <si>
    <t>Operational Specialist</t>
  </si>
  <si>
    <t>US$ 10000</t>
  </si>
  <si>
    <t>Trainee</t>
  </si>
  <si>
    <t>Senior Business Research Analyst</t>
  </si>
  <si>
    <t>Senior Consultant - PMO</t>
  </si>
  <si>
    <t>Rs 5,36,000</t>
  </si>
  <si>
    <t>Financial Analst</t>
  </si>
  <si>
    <t>Excel Business Analyst</t>
  </si>
  <si>
    <t>SVP</t>
  </si>
  <si>
    <t>Bolivia</t>
  </si>
  <si>
    <t>info analyst</t>
  </si>
  <si>
    <t>Data Manager</t>
  </si>
  <si>
    <t>10000 US$</t>
  </si>
  <si>
    <t>Project management</t>
  </si>
  <si>
    <t>Vietnam</t>
  </si>
  <si>
    <t>Business Banker</t>
  </si>
  <si>
    <t>Associate Analyst</t>
  </si>
  <si>
    <t>MYS</t>
  </si>
  <si>
    <t>Rs. 200000/-</t>
  </si>
  <si>
    <t>Accounts Executive</t>
  </si>
  <si>
    <t>85,000 AUD</t>
  </si>
  <si>
    <t>Demand Planner</t>
  </si>
  <si>
    <t>Rs. 380000</t>
  </si>
  <si>
    <t>reporting analyst</t>
  </si>
  <si>
    <t>Â£30500</t>
  </si>
  <si>
    <t>Construction Estimator</t>
  </si>
  <si>
    <t>60K â‚¬</t>
  </si>
  <si>
    <t>Trade Marketing</t>
  </si>
  <si>
    <t>NL</t>
  </si>
  <si>
    <t>Merchandise Planning Manager</t>
  </si>
  <si>
    <t>pricing manager</t>
  </si>
  <si>
    <t>Marketing Services Manager</t>
  </si>
  <si>
    <t>Sr Analyst</t>
  </si>
  <si>
    <t>Rs. 180000</t>
  </si>
  <si>
    <t>Asst Store Manager</t>
  </si>
  <si>
    <t>45.000 USD</t>
  </si>
  <si>
    <t>Junior Reporting Manager</t>
  </si>
  <si>
    <t>Brand manager</t>
  </si>
  <si>
    <t>Libya</t>
  </si>
  <si>
    <t>55000 EUR</t>
  </si>
  <si>
    <t>Risk Officer</t>
  </si>
  <si>
    <t>Sr. Risk Analyst</t>
  </si>
  <si>
    <t>60000 EUR</t>
  </si>
  <si>
    <t>Business Engineer</t>
  </si>
  <si>
    <t>FA /financial Analyst</t>
  </si>
  <si>
    <t>Bulgaria</t>
  </si>
  <si>
    <t>$59,000 USD</t>
  </si>
  <si>
    <t>Operations Manager</t>
  </si>
  <si>
    <t>Management Reporting Analyst</t>
  </si>
  <si>
    <t>Reporting Team Lead</t>
  </si>
  <si>
    <t>70000 â‚¬</t>
  </si>
  <si>
    <t>Specialist Learning Technology</t>
  </si>
  <si>
    <t>USD90,000</t>
  </si>
  <si>
    <t>Operationsl Regional Manager</t>
  </si>
  <si>
    <t>Manager - Business Development</t>
  </si>
  <si>
    <t>$40,000 USD</t>
  </si>
  <si>
    <t>QA Data Analyst</t>
  </si>
  <si>
    <t>SME</t>
  </si>
  <si>
    <t>Work Force Scheduler for Call Center</t>
  </si>
  <si>
    <t>Asistente</t>
  </si>
  <si>
    <t>Peru</t>
  </si>
  <si>
    <t>INR 850000</t>
  </si>
  <si>
    <t>Sr Business analyst</t>
  </si>
  <si>
    <t>35000 GBP</t>
  </si>
  <si>
    <t>finance director</t>
  </si>
  <si>
    <t>IT Coordinator</t>
  </si>
  <si>
    <t>120000 MAD</t>
  </si>
  <si>
    <t>MAD</t>
  </si>
  <si>
    <t>Supply chain Controller</t>
  </si>
  <si>
    <t>Morocco</t>
  </si>
  <si>
    <t>Business Operations Analyst</t>
  </si>
  <si>
    <t>Sr Report Developer</t>
  </si>
  <si>
    <t>5.65 lac per annum</t>
  </si>
  <si>
    <t>Administrator</t>
  </si>
  <si>
    <t>AU $120000</t>
  </si>
  <si>
    <t xml:space="preserve">team leader </t>
  </si>
  <si>
    <t>Quality Assurance Analyst</t>
  </si>
  <si>
    <t>Analytics engineer</t>
  </si>
  <si>
    <t>Assistant Manger Service Quality Assurance</t>
  </si>
  <si>
    <t>AVP</t>
  </si>
  <si>
    <t>U$52,000/annual</t>
  </si>
  <si>
    <t>75000 $</t>
  </si>
  <si>
    <t>Rs 1000000</t>
  </si>
  <si>
    <t>Lesotho</t>
  </si>
  <si>
    <t>21000EUR</t>
  </si>
  <si>
    <t>Coordenador PeÃ§as Grupo</t>
  </si>
  <si>
    <t>Owner of Business Improvement Consultancy</t>
  </si>
  <si>
    <t>500 USD</t>
  </si>
  <si>
    <t>dgm</t>
  </si>
  <si>
    <t>Catalog Circulation Analyst</t>
  </si>
  <si>
    <t>20000 $</t>
  </si>
  <si>
    <t>â‚¬ 50k</t>
  </si>
  <si>
    <t>SAS Adminstrator</t>
  </si>
  <si>
    <t>Â£21500Uk</t>
  </si>
  <si>
    <t>42000 US</t>
  </si>
  <si>
    <t>production clerk</t>
  </si>
  <si>
    <t>U$13,000</t>
  </si>
  <si>
    <t>Dss Analyst</t>
  </si>
  <si>
    <t xml:space="preserve">Business Analysis &amp; MIS </t>
  </si>
  <si>
    <t>50000USD</t>
  </si>
  <si>
    <t>Associate Vice President</t>
  </si>
  <si>
    <t>M.I.S</t>
  </si>
  <si>
    <t>application dev</t>
  </si>
  <si>
    <t>37000GBP</t>
  </si>
  <si>
    <t>Technical Web Analyst</t>
  </si>
  <si>
    <t>6.8 Lac INR</t>
  </si>
  <si>
    <t>Head of Business</t>
  </si>
  <si>
    <t>24 K mauritian Rupees</t>
  </si>
  <si>
    <t>IT Support Engineer</t>
  </si>
  <si>
    <t>Mauritius</t>
  </si>
  <si>
    <t>Environmental Adviser</t>
  </si>
  <si>
    <t>Azerbaijan</t>
  </si>
  <si>
    <t>Rs. 3.70 lacs</t>
  </si>
  <si>
    <t>Senior Officer</t>
  </si>
  <si>
    <t>IT Developer</t>
  </si>
  <si>
    <t>485000 DKK</t>
  </si>
  <si>
    <t>business support analyst</t>
  </si>
  <si>
    <t>New zealand</t>
  </si>
  <si>
    <t>10 lacs INR</t>
  </si>
  <si>
    <t>Category Manager</t>
  </si>
  <si>
    <t>assistant director of finance</t>
  </si>
  <si>
    <t>Clinical Intake Specialist</t>
  </si>
  <si>
    <t>Marketing services</t>
  </si>
  <si>
    <t>Senior Associate, Finance</t>
  </si>
  <si>
    <t xml:space="preserve">MIS </t>
  </si>
  <si>
    <t>Rs. 125000</t>
  </si>
  <si>
    <t>No</t>
  </si>
  <si>
    <t>280$/ month</t>
  </si>
  <si>
    <t>service executive</t>
  </si>
  <si>
    <t>Sr financial analyst</t>
  </si>
  <si>
    <t>Consulting Practice Manager</t>
  </si>
  <si>
    <t>SVP of Acquisitions</t>
  </si>
  <si>
    <t>Store Inventory</t>
  </si>
  <si>
    <t>240000 INR</t>
  </si>
  <si>
    <t>Exicutive TQM</t>
  </si>
  <si>
    <t>Rs. 5 lacs</t>
  </si>
  <si>
    <t>INR 3.2 lpa</t>
  </si>
  <si>
    <t>Â£22k</t>
  </si>
  <si>
    <t>Supply/Demand Planner</t>
  </si>
  <si>
    <t>2600 $</t>
  </si>
  <si>
    <t>ISRAEL</t>
  </si>
  <si>
    <t>logistics analyst</t>
  </si>
  <si>
    <t>Slovakia</t>
  </si>
  <si>
    <t>BI director</t>
  </si>
  <si>
    <t>Sr Manager</t>
  </si>
  <si>
    <t>11000 USD</t>
  </si>
  <si>
    <t>Dataminer</t>
  </si>
  <si>
    <t>Tunisia</t>
  </si>
  <si>
    <t>30000 â‚¬</t>
  </si>
  <si>
    <t>Safety technician</t>
  </si>
  <si>
    <t>Marketing Data Analyst</t>
  </si>
  <si>
    <t>Category Leader</t>
  </si>
  <si>
    <t>Customer Sales Analyst</t>
  </si>
  <si>
    <t>Maintenance Manager</t>
  </si>
  <si>
    <t>US$ 30500</t>
  </si>
  <si>
    <t>Data Resource Specialist</t>
  </si>
  <si>
    <t>Waiter</t>
  </si>
  <si>
    <t>Business Systems Analyst I</t>
  </si>
  <si>
    <t>Technical Specialist</t>
  </si>
  <si>
    <t>Rs 16000</t>
  </si>
  <si>
    <t>Enterprise Portfolio Manager</t>
  </si>
  <si>
    <t>NZD$71000</t>
  </si>
  <si>
    <t>Sr Executive - MIS</t>
  </si>
  <si>
    <t>200000 INR</t>
  </si>
  <si>
    <t>france</t>
  </si>
  <si>
    <t>Senior QA Tester</t>
  </si>
  <si>
    <t>400 000 NOK</t>
  </si>
  <si>
    <t>NOK</t>
  </si>
  <si>
    <t>Economic analyst</t>
  </si>
  <si>
    <t>Directer of Sales Support</t>
  </si>
  <si>
    <t>Anallyst</t>
  </si>
  <si>
    <t>Â£35500</t>
  </si>
  <si>
    <t>Bussiness Analyst</t>
  </si>
  <si>
    <t>4 lacs INR</t>
  </si>
  <si>
    <t>38920EUR</t>
  </si>
  <si>
    <t>functional analyst</t>
  </si>
  <si>
    <t>US$45,000</t>
  </si>
  <si>
    <t>US$60000</t>
  </si>
  <si>
    <t>Actuarial Analyst</t>
  </si>
  <si>
    <t>process coordinator</t>
  </si>
  <si>
    <t>Contact Operations Analyst</t>
  </si>
  <si>
    <t>Student assistant</t>
  </si>
  <si>
    <t>PPC Search Specialist</t>
  </si>
  <si>
    <t>data organizer</t>
  </si>
  <si>
    <t>gov employee</t>
  </si>
  <si>
    <t>Accounts manager</t>
  </si>
  <si>
    <t>1.5 LINR</t>
  </si>
  <si>
    <t>Manager (MIS)</t>
  </si>
  <si>
    <t>financial analyst (real estate)</t>
  </si>
  <si>
    <t>36000stg</t>
  </si>
  <si>
    <t>contracts officer</t>
  </si>
  <si>
    <t>exe</t>
  </si>
  <si>
    <t>500000vINR</t>
  </si>
  <si>
    <t>Â£27000</t>
  </si>
  <si>
    <t>Network Designer</t>
  </si>
  <si>
    <t>Senior Production Accountant</t>
  </si>
  <si>
    <t>6000 US</t>
  </si>
  <si>
    <t>Reporting Coordinator</t>
  </si>
  <si>
    <t>Armenia</t>
  </si>
  <si>
    <t>PMO Analyst</t>
  </si>
  <si>
    <t>AGM - Operations &amp; Customer Support</t>
  </si>
  <si>
    <t>Baan ERP Functional Consultant</t>
  </si>
  <si>
    <t>Â£73000</t>
  </si>
  <si>
    <t>Sourcing Analyst</t>
  </si>
  <si>
    <t>Tax Associate</t>
  </si>
  <si>
    <t>Senior Fiancial Analyst</t>
  </si>
  <si>
    <t>Rs. 21500</t>
  </si>
  <si>
    <t>Senior Data Associate</t>
  </si>
  <si>
    <t>Business Analyst II</t>
  </si>
  <si>
    <t>Sales / Finance Manager</t>
  </si>
  <si>
    <t>9,50,000</t>
  </si>
  <si>
    <t>Associate Manager, Drug Safety Operations</t>
  </si>
  <si>
    <t>15000inr</t>
  </si>
  <si>
    <t xml:space="preserve">Project Lead </t>
  </si>
  <si>
    <t>INR800000</t>
  </si>
  <si>
    <t xml:space="preserve">Financial Analyst </t>
  </si>
  <si>
    <t>bUSINESS aNALYST</t>
  </si>
  <si>
    <t>Customer Service</t>
  </si>
  <si>
    <t>CHF140000</t>
  </si>
  <si>
    <t>CHF</t>
  </si>
  <si>
    <t>Projektleiter</t>
  </si>
  <si>
    <t>Pricing Manager</t>
  </si>
  <si>
    <t>Compliance Officer</t>
  </si>
  <si>
    <t>Data Management Solutions Supervisor</t>
  </si>
  <si>
    <t>Officer</t>
  </si>
  <si>
    <t>1.40 lac</t>
  </si>
  <si>
    <t>magic</t>
  </si>
  <si>
    <t>account</t>
  </si>
  <si>
    <t>purchasing manager</t>
  </si>
  <si>
    <t>equity research trainee</t>
  </si>
  <si>
    <t xml:space="preserve">project engineer </t>
  </si>
  <si>
    <t>Teacher</t>
  </si>
  <si>
    <t>regional sales manager</t>
  </si>
  <si>
    <t>croatia</t>
  </si>
  <si>
    <t>Â£22300</t>
  </si>
  <si>
    <t>Analysis &amp; insight consultant</t>
  </si>
  <si>
    <t>Â£31185</t>
  </si>
  <si>
    <t>Data Team Leader</t>
  </si>
  <si>
    <t>assistant account manager</t>
  </si>
  <si>
    <t>Scientist III</t>
  </si>
  <si>
    <t>Â£26500</t>
  </si>
  <si>
    <t>Compliance Manager</t>
  </si>
  <si>
    <t>Development Analyst</t>
  </si>
  <si>
    <t>computer operator</t>
  </si>
  <si>
    <t>ECommerce Manager</t>
  </si>
  <si>
    <t>Machine Scheduler</t>
  </si>
  <si>
    <t>$65,000 US</t>
  </si>
  <si>
    <t>Sr Financial Systems Analyst</t>
  </si>
  <si>
    <t>SFA</t>
  </si>
  <si>
    <t>Ð˜Ð¨ Ð¤Ñ‚Ñ„Ð´Ð½Ñ‹Ðµ</t>
  </si>
  <si>
    <t>ba</t>
  </si>
  <si>
    <t>Lead Financial Analyst</t>
  </si>
  <si>
    <t>Senior Associate Engineer</t>
  </si>
  <si>
    <t>Associate Manager</t>
  </si>
  <si>
    <t>Manager MIS &amp; Analytics</t>
  </si>
  <si>
    <t>aud145000</t>
  </si>
  <si>
    <t>Sales Cordinator</t>
  </si>
  <si>
    <t>Sr Executive</t>
  </si>
  <si>
    <t>4.5 Laks</t>
  </si>
  <si>
    <t>Manager, Operations</t>
  </si>
  <si>
    <t>IT Trainer</t>
  </si>
  <si>
    <t>administrator</t>
  </si>
  <si>
    <t>$214,000  USD</t>
  </si>
  <si>
    <t>Assistant Corporate Controller</t>
  </si>
  <si>
    <t>Data Integration Engenieer</t>
  </si>
  <si>
    <t>purchasing operations administrator</t>
  </si>
  <si>
    <t>Planning and Logistics Coordinator</t>
  </si>
  <si>
    <t>1600â‚¬ net monthly</t>
  </si>
  <si>
    <t>bank clerk</t>
  </si>
  <si>
    <t>Financial Modeler</t>
  </si>
  <si>
    <t>Personal Assistant</t>
  </si>
  <si>
    <t>Hong Kong</t>
  </si>
  <si>
    <t>INR 10 lacs p.a.</t>
  </si>
  <si>
    <t>Mnanager- Customer Project finance &amp; recovery</t>
  </si>
  <si>
    <t xml:space="preserve">Lead </t>
  </si>
  <si>
    <t>36000 British pounds</t>
  </si>
  <si>
    <t>Senior officer data reporting</t>
  </si>
  <si>
    <t>AM</t>
  </si>
  <si>
    <t>Rates Analyst</t>
  </si>
  <si>
    <t>Project Controller</t>
  </si>
  <si>
    <t>accoutant</t>
  </si>
  <si>
    <t>Programme Officer</t>
  </si>
  <si>
    <t>Digital Media Analyst</t>
  </si>
  <si>
    <t>Research Support Specialist</t>
  </si>
  <si>
    <t>US$ 85000</t>
  </si>
  <si>
    <t>Chief Financial Officer</t>
  </si>
  <si>
    <t>Â£33500</t>
  </si>
  <si>
    <t>Senior Manufacturing Engineer</t>
  </si>
  <si>
    <t>Customer Experence Engineer</t>
  </si>
  <si>
    <t>Baltic</t>
  </si>
  <si>
    <t>Manager - Controlling</t>
  </si>
  <si>
    <t>Sr. System Analyst</t>
  </si>
  <si>
    <t>Sr.Manager</t>
  </si>
  <si>
    <t>EUR 90000</t>
  </si>
  <si>
    <t>mainland Europe (Euro zone)</t>
  </si>
  <si>
    <t>$US16.110,72</t>
  </si>
  <si>
    <t>INFORMATION ANALIST</t>
  </si>
  <si>
    <t>COLOMBIA</t>
  </si>
  <si>
    <t>HR Supervisor</t>
  </si>
  <si>
    <t>Marketing Initatities Analyst</t>
  </si>
  <si>
    <t>Sales Compensation Analyst</t>
  </si>
  <si>
    <t>materials</t>
  </si>
  <si>
    <t>Actuarial Specialist</t>
  </si>
  <si>
    <t>Marketing Database Analyst</t>
  </si>
  <si>
    <t>INR 360000</t>
  </si>
  <si>
    <t>INR 50000</t>
  </si>
  <si>
    <t>Manager- Customer Support</t>
  </si>
  <si>
    <t>3.5 lac</t>
  </si>
  <si>
    <t>3r23regedf</t>
  </si>
  <si>
    <t>Revenue Focus Manager</t>
  </si>
  <si>
    <t>technical analyst</t>
  </si>
  <si>
    <t>US$100,000</t>
  </si>
  <si>
    <t>Senior Manager MIS</t>
  </si>
  <si>
    <t>AUD63000</t>
  </si>
  <si>
    <t>Financial Modelling adviser</t>
  </si>
  <si>
    <t>pm</t>
  </si>
  <si>
    <t>DK</t>
  </si>
  <si>
    <t>AML Analyst</t>
  </si>
  <si>
    <t xml:space="preserve">analyst </t>
  </si>
  <si>
    <t>$AUD 76300</t>
  </si>
  <si>
    <t>manager purchase</t>
  </si>
  <si>
    <t>Process Analyst</t>
  </si>
  <si>
    <t>60k usd</t>
  </si>
  <si>
    <t>buyer</t>
  </si>
  <si>
    <t>Inventory Analyst</t>
  </si>
  <si>
    <t>operator</t>
  </si>
  <si>
    <t>52,224.00ETB</t>
  </si>
  <si>
    <t>ETB</t>
  </si>
  <si>
    <t>Project Costing &amp;Dashboard reporting</t>
  </si>
  <si>
    <t>Ethiopia</t>
  </si>
  <si>
    <t>Marketing Analyst Co-op</t>
  </si>
  <si>
    <t>abc</t>
  </si>
  <si>
    <t>Rs23000/month</t>
  </si>
  <si>
    <t>MIS specialist</t>
  </si>
  <si>
    <t>research associate</t>
  </si>
  <si>
    <t>Monitoring and Evaluation Officer</t>
  </si>
  <si>
    <t>Vice President - Finance</t>
  </si>
  <si>
    <t xml:space="preserve">Operations Analyst </t>
  </si>
  <si>
    <t>Poultry Analyst</t>
  </si>
  <si>
    <t>Customer Resolution</t>
  </si>
  <si>
    <t>Business Analist</t>
  </si>
  <si>
    <t>south africa</t>
  </si>
  <si>
    <t>Oman</t>
  </si>
  <si>
    <t>eorl</t>
  </si>
  <si>
    <t>Corporate Trainer</t>
  </si>
  <si>
    <t>Administrative Coordinator</t>
  </si>
  <si>
    <t>Unique 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</si>
  <si>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</si>
  <si>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</si>
  <si>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</si>
  <si>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</si>
  <si>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</si>
  <si>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</si>
  <si>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</si>
  <si>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</si>
  <si>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</si>
  <si>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</si>
  <si>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</si>
  <si>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</si>
  <si>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</si>
  <si>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</si>
  <si>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</si>
  <si>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</si>
  <si>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</si>
  <si>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</si>
  <si>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</si>
  <si>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</si>
  <si>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</si>
  <si>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</si>
  <si>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</si>
  <si>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</si>
  <si>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</si>
  <si>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</si>
  <si>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</si>
  <si>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ID0029</t>
  </si>
  <si>
    <t>ID0030</t>
  </si>
  <si>
    <t>ID0031</t>
  </si>
  <si>
    <t>ID0032</t>
  </si>
  <si>
    <t>ID0033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</si>
  <si>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</si>
  <si>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</si>
  <si>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</si>
  <si>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</si>
  <si>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</si>
  <si>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</si>
  <si>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</si>
  <si>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</si>
  <si>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</si>
  <si>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</si>
  <si>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</si>
  <si>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</si>
  <si>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</si>
  <si>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</si>
  <si>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</si>
  <si>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</si>
  <si>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</si>
  <si>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</si>
  <si>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</si>
  <si>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</si>
  <si>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</si>
  <si>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</si>
  <si>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</si>
  <si>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</si>
  <si>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</si>
  <si>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</si>
  <si>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</si>
  <si>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</si>
  <si>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</si>
  <si>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</si>
  <si>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</si>
  <si>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</si>
  <si>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</si>
  <si>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</si>
  <si>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</si>
  <si>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</si>
  <si>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</si>
  <si>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</si>
  <si>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</si>
  <si>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</si>
  <si>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</si>
  <si>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</si>
  <si>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</si>
  <si>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</si>
  <si>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</si>
  <si>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</si>
  <si>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</si>
  <si>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</si>
  <si>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</si>
  <si>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</si>
  <si>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</si>
  <si>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</si>
  <si>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</si>
  <si>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</si>
  <si>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</si>
  <si>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</si>
  <si>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</si>
  <si>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</si>
  <si>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</si>
  <si>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</si>
  <si>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</si>
  <si>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</si>
  <si>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</si>
  <si>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</si>
  <si>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</si>
  <si>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</si>
  <si>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</si>
  <si>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</si>
  <si>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</si>
  <si>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</si>
  <si>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</si>
  <si>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</si>
  <si>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</si>
  <si>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</si>
  <si>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</si>
  <si>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</si>
  <si>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</si>
  <si>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</si>
  <si>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</si>
  <si>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</si>
  <si>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</si>
  <si>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</si>
  <si>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</si>
  <si>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</si>
  <si>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</si>
  <si>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</si>
  <si>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</si>
  <si>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</si>
  <si>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</si>
  <si>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</si>
  <si>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</si>
  <si>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</si>
  <si>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</si>
  <si>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</si>
  <si>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</si>
  <si>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</si>
  <si>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</si>
  <si>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</si>
  <si>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</si>
  <si>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</si>
  <si>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</si>
  <si>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</si>
  <si>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</si>
  <si>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</si>
  <si>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</si>
  <si>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</si>
  <si>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</si>
  <si>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</si>
  <si>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</si>
  <si>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</si>
  <si>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</si>
  <si>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</si>
  <si>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</si>
  <si>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</si>
  <si>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</si>
  <si>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</si>
  <si>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</si>
  <si>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</si>
  <si>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</si>
  <si>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</si>
  <si>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</si>
  <si>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</si>
  <si>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</si>
  <si>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</si>
  <si>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</si>
  <si>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</si>
  <si>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</si>
  <si>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</si>
  <si>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</si>
  <si>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</si>
  <si>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</si>
  <si>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</si>
  <si>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</si>
  <si>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</si>
  <si>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</si>
  <si>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</si>
  <si>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</si>
  <si>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</si>
  <si>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</si>
  <si>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</si>
  <si>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</si>
  <si>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</si>
  <si>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</si>
  <si>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</si>
  <si>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</si>
  <si>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</si>
  <si>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</si>
  <si>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</si>
  <si>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</si>
  <si>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</si>
  <si>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</si>
  <si>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</si>
  <si>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</si>
  <si>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</si>
  <si>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</si>
  <si>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</si>
  <si>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</si>
  <si>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</si>
  <si>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</si>
  <si>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</si>
  <si>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</si>
  <si>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</si>
  <si>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</si>
  <si>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</si>
  <si>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</si>
  <si>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</si>
  <si>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</si>
  <si>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</si>
  <si>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</si>
  <si>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</si>
  <si>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</si>
  <si>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</si>
  <si>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</si>
  <si>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</si>
  <si>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</si>
  <si>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</si>
  <si>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</si>
  <si>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</si>
  <si>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</si>
  <si>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</si>
  <si>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</si>
  <si>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</si>
  <si>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</si>
  <si>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</si>
  <si>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</si>
  <si>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</si>
  <si>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</si>
  <si>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</si>
  <si>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</si>
  <si>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</si>
  <si>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</si>
  <si>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</si>
  <si>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</si>
  <si>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</si>
  <si>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</si>
  <si>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</si>
  <si>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</si>
  <si>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</si>
  <si>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</si>
  <si>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</si>
  <si>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</si>
  <si>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</si>
  <si>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</si>
  <si>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</si>
  <si>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</si>
  <si>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</si>
  <si>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</si>
  <si>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</si>
  <si>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</si>
  <si>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</si>
  <si>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</si>
  <si>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</si>
  <si>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</si>
  <si>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</si>
  <si>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</si>
  <si>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</si>
  <si>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</si>
  <si>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</si>
  <si>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</si>
  <si>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</si>
  <si>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</si>
  <si>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</si>
  <si>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</si>
  <si>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</si>
  <si>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</si>
  <si>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</si>
  <si>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</si>
  <si>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</si>
  <si>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</si>
  <si>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</si>
  <si>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</si>
  <si>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</si>
  <si>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</si>
  <si>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</si>
  <si>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</si>
  <si>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</si>
  <si>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</si>
  <si>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</si>
  <si>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</si>
  <si>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</si>
  <si>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</si>
  <si>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</si>
  <si>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</si>
  <si>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</si>
  <si>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</si>
  <si>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</si>
  <si>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</si>
  <si>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</si>
  <si>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</si>
  <si>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</si>
  <si>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</si>
  <si>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</si>
  <si>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</si>
  <si>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</si>
  <si>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</si>
  <si>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</si>
  <si>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</si>
  <si>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</si>
  <si>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</si>
  <si>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</si>
  <si>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</si>
  <si>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</si>
  <si>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</si>
  <si>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</si>
  <si>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</si>
  <si>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</si>
  <si>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</si>
  <si>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</si>
  <si>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</si>
  <si>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</si>
  <si>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</si>
  <si>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</si>
  <si>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</si>
  <si>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</si>
  <si>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</si>
  <si>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</si>
  <si>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</si>
  <si>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</si>
  <si>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</si>
  <si>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</si>
  <si>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</si>
  <si>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</si>
  <si>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</si>
  <si>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</si>
  <si>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</si>
  <si>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</si>
  <si>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</si>
  <si>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</si>
  <si>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</si>
  <si>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</si>
  <si>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</si>
  <si>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</si>
  <si>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</si>
  <si>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</si>
  <si>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</si>
  <si>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</si>
  <si>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</si>
  <si>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</si>
  <si>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</si>
  <si>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</si>
  <si>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</si>
  <si>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</si>
  <si>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</si>
  <si>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</si>
  <si>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</si>
  <si>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</si>
  <si>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</si>
  <si>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</si>
  <si>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</si>
  <si>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</si>
  <si>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</si>
  <si>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</si>
  <si>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</si>
  <si>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</si>
  <si>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</si>
  <si>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</si>
  <si>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</si>
  <si>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</si>
  <si>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</si>
  <si>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</si>
  <si>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</si>
  <si>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</si>
  <si>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</si>
  <si>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</si>
  <si>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</si>
  <si>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</si>
  <si>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</si>
  <si>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</si>
  <si>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</si>
  <si>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</si>
  <si>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</si>
  <si>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</si>
  <si>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</si>
  <si>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</si>
  <si>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</si>
  <si>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</si>
  <si>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</si>
  <si>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</si>
  <si>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</si>
  <si>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</si>
  <si>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</si>
  <si>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</si>
  <si>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</si>
  <si>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</si>
  <si>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</si>
  <si>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</si>
  <si>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</si>
  <si>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</si>
  <si>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</si>
  <si>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</si>
  <si>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</si>
  <si>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</si>
  <si>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</si>
  <si>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</si>
  <si>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</si>
  <si>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</si>
  <si>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</si>
  <si>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</si>
  <si>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</si>
  <si>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</si>
  <si>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</si>
  <si>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</si>
  <si>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</si>
  <si>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</si>
  <si>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</si>
  <si>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</si>
  <si>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</si>
  <si>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</si>
  <si>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</si>
  <si>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</si>
  <si>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</si>
  <si>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</si>
  <si>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</si>
  <si>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</si>
  <si>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</si>
  <si>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</si>
  <si>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</si>
  <si>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</si>
  <si>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</si>
  <si>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</si>
  <si>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</si>
  <si>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</si>
  <si>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</si>
  <si>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</si>
  <si>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</si>
  <si>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</si>
  <si>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</si>
  <si>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</si>
  <si>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</si>
  <si>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</si>
  <si>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</si>
  <si>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</si>
  <si>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</si>
  <si>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</si>
  <si>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</si>
  <si>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</si>
  <si>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</si>
  <si>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</si>
  <si>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</si>
  <si>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</si>
  <si>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</si>
  <si>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</si>
  <si>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</si>
  <si>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</si>
  <si>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</si>
  <si>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</si>
  <si>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</si>
  <si>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</si>
  <si>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</si>
  <si>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</si>
  <si>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</si>
  <si>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</si>
  <si>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</si>
  <si>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</si>
  <si>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</si>
  <si>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</si>
  <si>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</si>
  <si>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</si>
  <si>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</si>
  <si>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</si>
  <si>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</si>
  <si>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</si>
  <si>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</si>
  <si>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</si>
  <si>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</si>
  <si>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</si>
  <si>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</si>
  <si>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</si>
  <si>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</si>
  <si>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</si>
  <si>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</si>
  <si>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</si>
  <si>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</si>
  <si>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</si>
  <si>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</si>
  <si>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ID0477</t>
  </si>
  <si>
    <t>ID0478</t>
  </si>
  <si>
    <t>ID0479</t>
  </si>
  <si>
    <t>ID0480</t>
  </si>
  <si>
    <t>ID0481</t>
  </si>
  <si>
    <t>ID0482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</si>
  <si>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</si>
  <si>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</si>
  <si>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</si>
  <si>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</si>
  <si>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</si>
  <si>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</si>
  <si>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</si>
  <si>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</si>
  <si>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</si>
  <si>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</si>
  <si>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</si>
  <si>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</si>
  <si>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</si>
  <si>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</si>
  <si>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</si>
  <si>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</si>
  <si>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</si>
  <si>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</si>
  <si>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</si>
  <si>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</si>
  <si>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</si>
  <si>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</si>
  <si>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</si>
  <si>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</si>
  <si>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</si>
  <si>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</si>
  <si>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</si>
  <si>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</si>
  <si>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</si>
  <si>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</si>
  <si>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</si>
  <si>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</si>
  <si>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</si>
  <si>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</si>
  <si>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</si>
  <si>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</si>
  <si>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</si>
  <si>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</si>
  <si>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</si>
  <si>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</si>
  <si>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</si>
  <si>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</si>
  <si>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</si>
  <si>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</si>
  <si>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</si>
  <si>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</si>
  <si>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</si>
  <si>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</si>
  <si>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</si>
  <si>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</si>
  <si>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</si>
  <si>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</si>
  <si>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</si>
  <si>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</si>
  <si>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</si>
  <si>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</si>
  <si>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</si>
  <si>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</si>
  <si>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</si>
  <si>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</si>
  <si>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</si>
  <si>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</si>
  <si>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</si>
  <si>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</si>
  <si>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</si>
  <si>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</si>
  <si>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</si>
  <si>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</si>
  <si>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</si>
  <si>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</si>
  <si>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</si>
  <si>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</si>
  <si>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</si>
  <si>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</si>
  <si>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</si>
  <si>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</si>
  <si>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</si>
  <si>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</si>
  <si>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</si>
  <si>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</si>
  <si>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</si>
  <si>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</si>
  <si>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</si>
  <si>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</si>
  <si>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</si>
  <si>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</si>
  <si>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</si>
  <si>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</si>
  <si>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</si>
  <si>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</si>
  <si>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</si>
  <si>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</si>
  <si>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</si>
  <si>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</si>
  <si>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</si>
  <si>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</si>
  <si>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</si>
  <si>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</si>
  <si>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</si>
  <si>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</si>
  <si>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</si>
  <si>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</si>
  <si>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</si>
  <si>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</si>
  <si>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</si>
  <si>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</si>
  <si>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</si>
  <si>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</si>
  <si>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</si>
  <si>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</si>
  <si>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</si>
  <si>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</si>
  <si>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</si>
  <si>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</si>
  <si>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</si>
  <si>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</si>
  <si>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</si>
  <si>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</si>
  <si>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</si>
  <si>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</si>
  <si>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</si>
  <si>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</si>
  <si>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</si>
  <si>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</si>
  <si>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</si>
  <si>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</si>
  <si>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</si>
  <si>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</si>
  <si>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</si>
  <si>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</si>
  <si>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</si>
  <si>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</si>
  <si>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</si>
  <si>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</si>
  <si>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</si>
  <si>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</si>
  <si>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</si>
  <si>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</si>
  <si>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</si>
  <si>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</si>
  <si>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</si>
  <si>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</si>
  <si>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</si>
  <si>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</si>
  <si>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</si>
  <si>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</si>
  <si>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</si>
  <si>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</si>
  <si>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</si>
  <si>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</si>
  <si>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</si>
  <si>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</si>
  <si>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</si>
  <si>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</si>
  <si>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</si>
  <si>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</si>
  <si>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</si>
  <si>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</si>
  <si>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</si>
  <si>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</si>
  <si>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</si>
  <si>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</si>
  <si>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</si>
  <si>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</si>
  <si>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</si>
  <si>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</si>
  <si>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</si>
  <si>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</si>
  <si>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</si>
  <si>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</si>
  <si>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</si>
  <si>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</si>
  <si>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</si>
  <si>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</si>
  <si>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</si>
  <si>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</si>
  <si>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</si>
  <si>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</si>
  <si>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</si>
  <si>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</si>
  <si>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</si>
  <si>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</si>
  <si>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</si>
  <si>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</si>
  <si>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</si>
  <si>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</si>
  <si>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</si>
  <si>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</si>
  <si>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</si>
  <si>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</si>
  <si>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</si>
  <si>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</si>
  <si>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</si>
  <si>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</si>
  <si>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</si>
  <si>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</si>
  <si>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</si>
  <si>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</si>
  <si>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</si>
  <si>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</si>
  <si>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</si>
  <si>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</si>
  <si>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</si>
  <si>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</si>
  <si>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</si>
  <si>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</si>
  <si>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</si>
  <si>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</si>
  <si>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</si>
  <si>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</si>
  <si>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</si>
  <si>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</si>
  <si>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</si>
  <si>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</si>
  <si>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</si>
  <si>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</si>
  <si>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</si>
  <si>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</si>
  <si>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</si>
  <si>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</si>
  <si>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</si>
  <si>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</si>
  <si>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</si>
  <si>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</si>
  <si>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</si>
  <si>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</si>
  <si>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</si>
  <si>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</si>
  <si>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</si>
  <si>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</si>
  <si>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</si>
  <si>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</si>
  <si>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</si>
  <si>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</si>
  <si>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</si>
  <si>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</si>
  <si>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</si>
  <si>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</si>
  <si>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</si>
  <si>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</si>
  <si>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</si>
  <si>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</si>
  <si>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</si>
  <si>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</si>
  <si>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</si>
  <si>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</si>
  <si>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</si>
  <si>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</si>
  <si>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</si>
  <si>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</si>
  <si>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</si>
  <si>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</si>
  <si>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</si>
  <si>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</si>
  <si>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</si>
  <si>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</si>
  <si>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</si>
  <si>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</si>
  <si>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</si>
  <si>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</si>
  <si>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</si>
  <si>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</si>
  <si>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</si>
  <si>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</si>
  <si>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</si>
  <si>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</si>
  <si>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</si>
  <si>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</si>
  <si>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</si>
  <si>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</si>
  <si>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</si>
  <si>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</si>
  <si>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</si>
  <si>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</si>
  <si>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</si>
  <si>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</si>
  <si>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</si>
  <si>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</si>
  <si>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</si>
  <si>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</si>
  <si>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</si>
  <si>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</si>
  <si>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</si>
  <si>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</si>
  <si>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</si>
  <si>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</si>
  <si>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</si>
  <si>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</si>
  <si>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</si>
  <si>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</si>
  <si>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</si>
  <si>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</si>
  <si>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</si>
  <si>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</si>
  <si>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</si>
  <si>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</si>
  <si>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</si>
  <si>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</si>
  <si>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</si>
  <si>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</si>
  <si>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</si>
  <si>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</si>
  <si>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</si>
  <si>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</si>
  <si>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</si>
  <si>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</si>
  <si>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</si>
  <si>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</si>
  <si>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</si>
  <si>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</si>
  <si>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</si>
  <si>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</si>
  <si>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</si>
  <si>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</si>
  <si>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</si>
  <si>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</si>
  <si>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</si>
  <si>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</si>
  <si>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</si>
  <si>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</si>
  <si>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</si>
  <si>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</si>
  <si>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</si>
  <si>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</si>
  <si>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</si>
  <si>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</si>
  <si>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</si>
  <si>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</si>
  <si>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</si>
  <si>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</si>
  <si>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</si>
  <si>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</si>
  <si>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</si>
  <si>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</si>
  <si>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</si>
  <si>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</si>
  <si>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</si>
  <si>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</si>
  <si>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</si>
  <si>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</si>
  <si>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</si>
  <si>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</si>
  <si>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</si>
  <si>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</si>
  <si>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</si>
  <si>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</si>
  <si>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</si>
  <si>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</si>
  <si>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</si>
  <si>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</si>
  <si>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</si>
  <si>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</si>
  <si>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</si>
  <si>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</si>
  <si>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</si>
  <si>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</si>
  <si>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</si>
  <si>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</si>
  <si>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</si>
  <si>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</si>
  <si>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</si>
  <si>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</si>
  <si>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</si>
  <si>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</si>
  <si>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</si>
  <si>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</si>
  <si>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</si>
  <si>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</si>
  <si>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</si>
  <si>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</si>
  <si>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</si>
  <si>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</si>
  <si>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</si>
  <si>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</si>
  <si>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</si>
  <si>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</si>
  <si>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</si>
  <si>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</si>
  <si>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</si>
  <si>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</si>
  <si>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</si>
  <si>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</si>
  <si>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</si>
  <si>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</si>
  <si>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</si>
  <si>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</si>
  <si>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</si>
  <si>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</si>
  <si>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</si>
  <si>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</si>
  <si>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</si>
  <si>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</si>
  <si>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</si>
  <si>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</si>
  <si>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</si>
  <si>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</si>
  <si>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</si>
  <si>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</si>
  <si>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</si>
  <si>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</si>
  <si>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</si>
  <si>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</si>
  <si>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</si>
  <si>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</si>
  <si>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</si>
  <si>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</si>
  <si>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</si>
  <si>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</si>
  <si>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</si>
  <si>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</si>
  <si>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</si>
  <si>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</si>
  <si>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</si>
  <si>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</si>
  <si>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</si>
  <si>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</si>
  <si>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</si>
  <si>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</si>
  <si>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</si>
  <si>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</si>
  <si>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</si>
  <si>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</si>
  <si>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</si>
  <si>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</si>
  <si>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</si>
  <si>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</si>
  <si>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</si>
  <si>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</si>
  <si>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</si>
  <si>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</si>
  <si>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</si>
  <si>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</si>
  <si>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</si>
  <si>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</si>
  <si>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</si>
  <si>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</si>
  <si>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</si>
  <si>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</si>
  <si>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</si>
  <si>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</si>
  <si>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</si>
  <si>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</si>
  <si>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</si>
  <si>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</si>
  <si>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</si>
  <si>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</si>
  <si>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</si>
  <si>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</si>
  <si>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</si>
  <si>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</si>
  <si>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</si>
  <si>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</si>
  <si>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</si>
  <si>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</si>
  <si>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</si>
  <si>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</si>
  <si>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</si>
  <si>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</si>
  <si>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</si>
  <si>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</si>
  <si>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</si>
  <si>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</si>
  <si>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</si>
  <si>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</si>
  <si>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</si>
  <si>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</si>
  <si>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</si>
  <si>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</si>
  <si>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</si>
  <si>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</si>
  <si>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</si>
  <si>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</si>
  <si>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</si>
  <si>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</si>
  <si>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</si>
  <si>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</si>
  <si>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</si>
  <si>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</si>
  <si>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</si>
  <si>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</si>
  <si>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</si>
  <si>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</si>
  <si>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</si>
  <si>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</si>
  <si>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</si>
  <si>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</si>
  <si>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</si>
  <si>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</si>
  <si>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</si>
  <si>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</si>
  <si>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</si>
  <si>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</si>
  <si>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</si>
  <si>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</si>
  <si>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</si>
  <si>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</si>
  <si>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</si>
  <si>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</si>
  <si>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</si>
  <si>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</si>
  <si>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</si>
  <si>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</si>
  <si>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</si>
  <si>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</si>
  <si>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</si>
  <si>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</si>
  <si>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</si>
  <si>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</si>
  <si>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</si>
  <si>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</si>
  <si>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</si>
  <si>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</si>
  <si>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</si>
  <si>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</si>
  <si>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</si>
  <si>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</si>
  <si>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</si>
  <si>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</si>
  <si>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</si>
  <si>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</si>
  <si>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</si>
  <si>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</si>
  <si>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</si>
  <si>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</si>
  <si>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</si>
  <si>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</si>
  <si>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</si>
  <si>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</si>
  <si>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</si>
  <si>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</si>
  <si>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</si>
  <si>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</si>
  <si>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</si>
  <si>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</si>
  <si>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</si>
  <si>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</si>
  <si>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</si>
  <si>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</si>
  <si>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</si>
  <si>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</si>
  <si>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</si>
  <si>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</si>
  <si>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</si>
  <si>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</si>
  <si>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</si>
  <si>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</si>
  <si>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</si>
  <si>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</si>
  <si>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</si>
  <si>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</si>
  <si>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</si>
  <si>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</si>
  <si>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</si>
  <si>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</si>
  <si>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</si>
  <si>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</si>
  <si>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</si>
  <si>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</si>
  <si>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</si>
  <si>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</si>
  <si>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</si>
  <si>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</si>
  <si>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</si>
  <si>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</si>
  <si>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</si>
  <si>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</si>
  <si>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</si>
  <si>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</si>
  <si>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</si>
  <si>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</si>
  <si>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</si>
  <si>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</si>
  <si>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</si>
  <si>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</si>
  <si>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</si>
  <si>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</si>
  <si>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</si>
  <si>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</si>
  <si>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</si>
  <si>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</si>
  <si>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</si>
  <si>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</si>
  <si>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</si>
  <si>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</si>
  <si>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</si>
  <si>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</si>
  <si>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</si>
  <si>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</si>
  <si>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</si>
  <si>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</si>
  <si>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</si>
  <si>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</si>
  <si>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</si>
  <si>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</si>
  <si>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</si>
  <si>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</si>
  <si>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</si>
  <si>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</si>
  <si>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</si>
  <si>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</si>
  <si>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</si>
  <si>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</si>
  <si>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</si>
  <si>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</si>
  <si>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</si>
  <si>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</si>
  <si>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</si>
  <si>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</si>
  <si>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</si>
  <si>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</si>
  <si>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</si>
  <si>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</si>
  <si>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</si>
  <si>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</si>
  <si>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</si>
  <si>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</si>
  <si>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</si>
  <si>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</si>
  <si>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</si>
  <si>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</si>
  <si>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</si>
  <si>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</si>
  <si>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</si>
  <si>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</si>
  <si>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</si>
  <si>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</si>
  <si>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</si>
  <si>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</si>
  <si>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</si>
  <si>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</si>
  <si>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</si>
  <si>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</si>
  <si>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</si>
  <si>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</si>
  <si>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</si>
  <si>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</si>
  <si>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</si>
  <si>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</si>
  <si>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</si>
  <si>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</si>
  <si>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</si>
  <si>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</si>
  <si>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</si>
  <si>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</si>
  <si>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</si>
  <si>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</si>
  <si>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</si>
  <si>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</si>
  <si>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</si>
  <si>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</si>
  <si>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</si>
  <si>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</si>
  <si>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</si>
  <si>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</si>
  <si>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</si>
  <si>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</si>
  <si>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</si>
  <si>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</si>
  <si>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</si>
  <si>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</si>
  <si>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</si>
  <si>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</si>
  <si>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</si>
  <si>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</si>
  <si>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</si>
  <si>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</si>
  <si>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</si>
  <si>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</si>
  <si>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</si>
  <si>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</si>
  <si>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</si>
  <si>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</si>
  <si>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</si>
  <si>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</si>
  <si>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</si>
  <si>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</si>
  <si>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</si>
  <si>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</si>
  <si>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</si>
  <si>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</si>
  <si>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</si>
  <si>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</si>
  <si>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</si>
  <si>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</si>
  <si>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</si>
  <si>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</si>
  <si>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</si>
  <si>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</si>
  <si>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</si>
  <si>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</si>
  <si>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</si>
  <si>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</si>
  <si>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</si>
  <si>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</si>
  <si>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</si>
  <si>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</si>
  <si>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</si>
  <si>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</si>
  <si>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</si>
  <si>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</si>
  <si>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</si>
  <si>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</si>
  <si>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</si>
  <si>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</si>
  <si>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</si>
  <si>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</si>
  <si>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</si>
  <si>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</si>
  <si>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</si>
  <si>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</si>
  <si>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</si>
  <si>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</si>
  <si>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</si>
  <si>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</si>
  <si>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</si>
  <si>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</si>
  <si>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</si>
  <si>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</si>
  <si>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</si>
  <si>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</si>
  <si>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</si>
  <si>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</si>
  <si>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</si>
  <si>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</si>
  <si>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</si>
  <si>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</si>
  <si>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</si>
  <si>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</si>
  <si>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</si>
  <si>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</si>
  <si>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</si>
  <si>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</si>
  <si>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</si>
  <si>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</si>
  <si>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</si>
  <si>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</si>
  <si>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</si>
  <si>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</si>
  <si>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</si>
  <si>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</si>
  <si>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</si>
  <si>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</si>
  <si>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</si>
  <si>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</si>
  <si>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</si>
  <si>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</si>
  <si>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</si>
  <si>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</si>
  <si>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</si>
  <si>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</si>
  <si>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</si>
  <si>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</si>
  <si>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</si>
  <si>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</si>
  <si>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</si>
  <si>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</si>
  <si>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</si>
  <si>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</si>
  <si>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</si>
  <si>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</si>
  <si>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</si>
  <si>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</si>
  <si>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</si>
  <si>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</si>
  <si>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</si>
  <si>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</si>
  <si>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</si>
  <si>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</si>
  <si>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</si>
  <si>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</si>
  <si>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</si>
  <si>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</si>
  <si>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</si>
  <si>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</si>
  <si>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</si>
  <si>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</si>
  <si>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</si>
  <si>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</si>
  <si>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</si>
  <si>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</si>
  <si>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</si>
  <si>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</si>
  <si>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</si>
  <si>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</si>
  <si>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</si>
  <si>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</si>
  <si>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</si>
  <si>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</si>
  <si>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</si>
  <si>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</si>
  <si>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</si>
  <si>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</si>
  <si>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</si>
  <si>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</si>
  <si>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</si>
  <si>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</si>
  <si>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</si>
  <si>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</si>
  <si>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</si>
  <si>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</si>
  <si>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</si>
  <si>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</si>
  <si>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</si>
  <si>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</si>
  <si>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</si>
  <si>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</si>
  <si>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</si>
  <si>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</si>
  <si>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</si>
  <si>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</si>
  <si>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</si>
  <si>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</si>
  <si>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</si>
  <si>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</si>
  <si>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</si>
  <si>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</si>
  <si>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</si>
  <si>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</si>
  <si>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</si>
  <si>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</si>
  <si>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</si>
  <si>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</si>
  <si>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</si>
  <si>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</si>
  <si>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</si>
  <si>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</si>
  <si>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</si>
  <si>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</si>
  <si>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</si>
  <si>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</si>
  <si>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</si>
  <si>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</si>
  <si>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</si>
  <si>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</si>
  <si>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</si>
  <si>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</si>
  <si>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</si>
  <si>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</si>
  <si>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</si>
  <si>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</si>
  <si>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</si>
  <si>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</si>
  <si>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</si>
  <si>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</si>
  <si>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</si>
  <si>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</si>
  <si>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</si>
  <si>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</si>
  <si>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</si>
  <si>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</si>
  <si>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</si>
  <si>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</si>
  <si>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</si>
  <si>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</si>
  <si>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</si>
  <si>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</si>
  <si>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</si>
  <si>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</si>
  <si>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</si>
  <si>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</si>
  <si>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</si>
  <si>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</si>
  <si>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</si>
  <si>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</si>
  <si>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</si>
  <si>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</si>
  <si>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</si>
  <si>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</si>
  <si>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</si>
  <si>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</si>
  <si>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</si>
  <si>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</si>
  <si>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</si>
  <si>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</si>
  <si>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</si>
  <si>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</si>
  <si>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</si>
  <si>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</si>
  <si>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</si>
  <si>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</si>
  <si>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</si>
  <si>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</si>
  <si>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</si>
  <si>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</si>
  <si>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</si>
  <si>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</si>
  <si>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</si>
  <si>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</si>
  <si>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</si>
  <si>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</si>
  <si>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</si>
  <si>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</si>
  <si>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</si>
  <si>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</si>
  <si>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</si>
  <si>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</si>
  <si>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</si>
  <si>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</si>
  <si>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</si>
  <si>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</si>
  <si>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</si>
  <si>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</si>
  <si>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</si>
  <si>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</si>
  <si>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</si>
  <si>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</si>
  <si>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</si>
  <si>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</si>
  <si>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</si>
  <si>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</si>
  <si>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</si>
  <si>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</si>
  <si>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</si>
  <si>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</si>
  <si>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</si>
  <si>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</si>
  <si>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</si>
  <si>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</si>
  <si>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</si>
  <si>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</si>
  <si>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</si>
  <si>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</si>
  <si>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</si>
  <si>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</si>
  <si>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</si>
  <si>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</si>
  <si>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</si>
  <si>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</si>
  <si>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</si>
  <si>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</si>
  <si>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</si>
  <si>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</si>
  <si>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</si>
  <si>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</si>
  <si>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</si>
  <si>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</si>
  <si>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</si>
  <si>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</si>
  <si>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</si>
  <si>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</si>
  <si>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</si>
  <si>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</si>
  <si>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</si>
  <si>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</si>
  <si>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</si>
  <si>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</si>
  <si>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</si>
  <si>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</si>
  <si>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</si>
  <si>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</si>
  <si>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</si>
  <si>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</si>
  <si>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</si>
  <si>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</si>
  <si>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</si>
  <si>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</si>
  <si>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</si>
  <si>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</si>
  <si>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</si>
  <si>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</si>
  <si>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</si>
  <si>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</si>
  <si>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</si>
  <si>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</si>
  <si>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</si>
  <si>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</si>
  <si>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</si>
  <si>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</si>
  <si>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</si>
  <si>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</si>
  <si>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</si>
  <si>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</si>
  <si>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</si>
  <si>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</si>
  <si>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</si>
  <si>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</si>
  <si>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</si>
  <si>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</si>
  <si>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</si>
  <si>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</si>
  <si>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</si>
  <si>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</si>
  <si>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</si>
  <si>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</si>
  <si>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</si>
  <si>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</si>
  <si>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</si>
  <si>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</si>
  <si>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</si>
  <si>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</si>
  <si>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</si>
  <si>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</si>
  <si>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</si>
  <si>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</si>
  <si>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</si>
  <si>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</si>
  <si>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</si>
  <si>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</si>
  <si>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</si>
  <si>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</si>
  <si>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</si>
  <si>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</si>
  <si>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</si>
  <si>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</si>
  <si>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</si>
  <si>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</si>
  <si>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</si>
  <si>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</si>
  <si>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</si>
  <si>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</si>
  <si>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</si>
  <si>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</si>
  <si>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</si>
  <si>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</si>
  <si>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</si>
  <si>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</si>
  <si>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</si>
  <si>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</si>
  <si>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</si>
  <si>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</si>
  <si>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</si>
  <si>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</si>
  <si>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</si>
  <si>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</si>
  <si>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</si>
  <si>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</si>
  <si>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</si>
  <si>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</si>
  <si>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</si>
  <si>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</si>
  <si>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</si>
  <si>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</si>
  <si>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</si>
  <si>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</si>
  <si>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</si>
  <si>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</si>
  <si>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</si>
  <si>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</si>
  <si>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</si>
  <si>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</si>
  <si>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</si>
  <si>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</si>
  <si>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</si>
  <si>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</si>
  <si>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</si>
  <si>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</si>
  <si>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</si>
  <si>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</si>
  <si>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</si>
  <si>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</si>
  <si>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</si>
  <si>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</si>
  <si>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</si>
  <si>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</si>
  <si>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</si>
  <si>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</si>
  <si>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</si>
  <si>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</si>
  <si>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</si>
  <si>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</si>
  <si>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</si>
  <si>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</si>
  <si>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</si>
  <si>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</si>
  <si>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</si>
  <si>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</si>
  <si>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</si>
  <si>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</si>
  <si>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</si>
  <si>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</si>
  <si>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</si>
  <si>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</si>
  <si>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</si>
  <si>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</si>
  <si>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</si>
  <si>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</si>
  <si>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</si>
  <si>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</si>
  <si>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</si>
  <si>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</si>
  <si>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</si>
  <si>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</si>
  <si>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</si>
  <si>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</si>
  <si>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</si>
  <si>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</si>
  <si>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</si>
  <si>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</si>
  <si>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</si>
  <si>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</si>
  <si>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</si>
  <si>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</si>
  <si>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</si>
  <si>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</si>
  <si>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</si>
  <si>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</si>
  <si>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</si>
  <si>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</si>
  <si>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</si>
  <si>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</si>
  <si>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</si>
  <si>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</si>
  <si>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</si>
  <si>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</si>
  <si>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</si>
  <si>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</si>
  <si>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</si>
  <si>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</si>
  <si>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</si>
  <si>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</si>
  <si>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</si>
  <si>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</si>
  <si>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</si>
  <si>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</si>
  <si>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</si>
  <si>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</si>
  <si>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</si>
  <si>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</si>
  <si>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</si>
  <si>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</si>
  <si>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</si>
  <si>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</si>
  <si>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</si>
  <si>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</si>
  <si>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</si>
  <si>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</si>
  <si>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</si>
  <si>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</si>
  <si>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</si>
  <si>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</si>
  <si>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</si>
  <si>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</si>
  <si>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</si>
  <si>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</si>
  <si>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</si>
  <si>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</si>
  <si>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</si>
  <si>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</si>
  <si>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</si>
  <si>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</si>
  <si>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</si>
  <si>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</si>
  <si>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</si>
  <si>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</si>
  <si>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</si>
  <si>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</si>
  <si>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</si>
  <si>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</si>
  <si>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</si>
  <si>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</si>
  <si>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</si>
  <si>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</si>
  <si>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</si>
  <si>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</si>
  <si>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</si>
  <si>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</si>
  <si>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</si>
  <si>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</si>
  <si>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</si>
  <si>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</si>
  <si>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</si>
  <si>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</si>
  <si>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</si>
  <si>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</si>
  <si>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</si>
  <si>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</si>
  <si>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</si>
  <si>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</si>
  <si>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</si>
  <si>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</si>
  <si>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</si>
  <si>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</si>
  <si>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</si>
  <si>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</si>
  <si>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</si>
  <si>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</si>
  <si>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</si>
  <si>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</si>
  <si>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</si>
  <si>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</si>
  <si>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</si>
  <si>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</si>
  <si>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</si>
  <si>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</si>
  <si>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</si>
  <si>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</si>
  <si>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</si>
  <si>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</si>
  <si>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</si>
  <si>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</si>
  <si>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</si>
  <si>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</si>
  <si>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</si>
  <si>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</si>
  <si>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</si>
  <si>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</si>
  <si>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</si>
  <si>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</si>
  <si>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</si>
  <si>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</si>
  <si>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</si>
  <si>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</si>
  <si>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</si>
  <si>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</si>
  <si>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</si>
  <si>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</si>
  <si>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</si>
  <si>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</si>
  <si>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</si>
  <si>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</si>
  <si>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</si>
  <si>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</si>
  <si>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</si>
  <si>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</si>
  <si>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</si>
  <si>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</si>
  <si>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</si>
  <si>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</si>
  <si>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</si>
  <si>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</si>
  <si>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</si>
  <si>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</si>
  <si>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</si>
  <si>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</si>
  <si>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</si>
  <si>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</si>
  <si>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</si>
  <si>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</si>
  <si>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</si>
  <si>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</si>
  <si>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</si>
  <si>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</si>
  <si>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</si>
  <si>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</si>
  <si>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</si>
  <si>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</si>
  <si>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</si>
  <si>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</si>
  <si>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</si>
  <si>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</si>
  <si>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</si>
  <si>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</si>
  <si>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</si>
  <si>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</si>
  <si>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</si>
  <si>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</si>
  <si>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</si>
  <si>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</si>
  <si>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</si>
  <si>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</si>
  <si>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</si>
  <si>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</si>
  <si>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</si>
  <si>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</si>
  <si>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</si>
  <si>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</si>
  <si>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</si>
  <si>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</si>
  <si>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</si>
  <si>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</si>
  <si>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</si>
  <si>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</si>
  <si>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</si>
  <si>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</si>
  <si>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</si>
  <si>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</si>
  <si>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</si>
  <si>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</si>
  <si>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</si>
  <si>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</si>
  <si>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</si>
  <si>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</si>
  <si>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</si>
  <si>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</si>
  <si>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</si>
  <si>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</si>
  <si>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</si>
  <si>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</si>
  <si>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</si>
  <si>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</si>
  <si>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</si>
  <si>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</si>
  <si>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</si>
  <si>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</si>
  <si>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</si>
  <si>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</si>
  <si>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</si>
  <si>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</si>
  <si>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</si>
  <si>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</si>
  <si>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</si>
  <si>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</si>
  <si>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</si>
  <si>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</si>
  <si>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</si>
  <si>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</si>
  <si>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</si>
  <si>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</si>
  <si>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</si>
  <si>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</si>
  <si>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</si>
  <si>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</si>
  <si>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</si>
  <si>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</si>
  <si>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</si>
  <si>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</si>
  <si>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</si>
  <si>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</si>
  <si>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</si>
  <si>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</si>
  <si>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</si>
  <si>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</si>
  <si>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</si>
  <si>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</si>
  <si>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</si>
  <si>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</si>
  <si>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</si>
  <si>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</si>
  <si>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</si>
  <si>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</si>
  <si>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</si>
  <si>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</si>
  <si>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</si>
  <si>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</si>
  <si>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</si>
  <si>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</si>
  <si>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</si>
  <si>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</si>
  <si>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</si>
  <si>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</si>
  <si>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</si>
  <si>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</si>
  <si>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</si>
  <si>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</si>
  <si>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</si>
  <si>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</si>
  <si>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</si>
  <si>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</si>
  <si>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</si>
  <si>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</si>
  <si>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</si>
  <si>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</si>
  <si>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</si>
  <si>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</si>
  <si>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</si>
  <si>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</si>
  <si>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</si>
  <si>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</si>
  <si>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</si>
  <si>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</si>
  <si>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</si>
  <si>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</si>
  <si>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</si>
  <si>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</si>
  <si>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</si>
  <si>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</si>
  <si>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</si>
  <si>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</si>
  <si>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</si>
  <si>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</si>
  <si>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</si>
  <si>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</si>
  <si>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</si>
  <si>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</si>
  <si>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</si>
  <si>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</si>
  <si>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</si>
  <si>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</si>
  <si>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</si>
  <si>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</si>
  <si>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</si>
  <si>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</si>
  <si>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</si>
  <si>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</si>
  <si>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</si>
  <si>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</si>
  <si>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</si>
  <si>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</si>
  <si>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</si>
  <si>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</si>
  <si>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</si>
  <si>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</si>
  <si>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</si>
  <si>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</si>
  <si>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</si>
  <si>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</si>
  <si>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</si>
  <si>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</si>
  <si>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</si>
  <si>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</si>
  <si>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</si>
  <si>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</si>
  <si>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</si>
  <si>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</si>
  <si>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</si>
  <si>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</si>
  <si>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</si>
  <si>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</si>
  <si>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</si>
  <si>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</si>
  <si>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</si>
  <si>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</si>
  <si>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</si>
  <si>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</si>
  <si>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</si>
  <si>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</si>
  <si>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ID1929</t>
  </si>
  <si>
    <t>ID1930</t>
  </si>
  <si>
    <t>ID1931</t>
  </si>
  <si>
    <t>ID1932</t>
  </si>
  <si>
    <t>in USD</t>
  </si>
  <si>
    <t>Value of 1 American Dollar</t>
  </si>
  <si>
    <t xml:space="preserve">     Argentine Peso </t>
  </si>
  <si>
    <t>ARS</t>
  </si>
  <si>
    <t xml:space="preserve">     Australian Dollar </t>
  </si>
  <si>
    <t xml:space="preserve">     Botswana Pula </t>
  </si>
  <si>
    <t>BWP</t>
  </si>
  <si>
    <t xml:space="preserve">     Brazilian Real </t>
  </si>
  <si>
    <t>BRL</t>
  </si>
  <si>
    <t xml:space="preserve">     British Pound </t>
  </si>
  <si>
    <t xml:space="preserve">     Brunei dollar </t>
  </si>
  <si>
    <t>BND</t>
  </si>
  <si>
    <t xml:space="preserve">     Bulgarian Lev </t>
  </si>
  <si>
    <t>BGN</t>
  </si>
  <si>
    <t xml:space="preserve">     Canadian Dollar </t>
  </si>
  <si>
    <t xml:space="preserve">     Chilean Peso </t>
  </si>
  <si>
    <t>CLP</t>
  </si>
  <si>
    <t xml:space="preserve">     Chinese Yuan </t>
  </si>
  <si>
    <t>CNY</t>
  </si>
  <si>
    <t xml:space="preserve">     Colombian Peso </t>
  </si>
  <si>
    <t>COP</t>
  </si>
  <si>
    <t xml:space="preserve">     Croatian Kuna </t>
  </si>
  <si>
    <t>HRK</t>
  </si>
  <si>
    <t xml:space="preserve">     Danish Krone </t>
  </si>
  <si>
    <t xml:space="preserve">     Euro </t>
  </si>
  <si>
    <t xml:space="preserve">     Hong Kong Dollar </t>
  </si>
  <si>
    <t>HKD</t>
  </si>
  <si>
    <t xml:space="preserve">     Hungarian Forint </t>
  </si>
  <si>
    <t>HUF</t>
  </si>
  <si>
    <t xml:space="preserve">     Iceland Krona </t>
  </si>
  <si>
    <t>ISK</t>
  </si>
  <si>
    <t xml:space="preserve">     Indian Rupee </t>
  </si>
  <si>
    <t xml:space="preserve">     Indonesian Rupiah </t>
  </si>
  <si>
    <t xml:space="preserve">     Israeli New Shekel </t>
  </si>
  <si>
    <t>ILS</t>
  </si>
  <si>
    <t xml:space="preserve">     Japanese Yen </t>
  </si>
  <si>
    <t xml:space="preserve">     Kazakhstani Tenge </t>
  </si>
  <si>
    <t>KZT</t>
  </si>
  <si>
    <t xml:space="preserve">     Kuwaiti Dinar </t>
  </si>
  <si>
    <t>KWD</t>
  </si>
  <si>
    <t xml:space="preserve">     Latvian Lat </t>
  </si>
  <si>
    <t>LVL</t>
  </si>
  <si>
    <t xml:space="preserve">     Libyan Dinar </t>
  </si>
  <si>
    <t>LYD</t>
  </si>
  <si>
    <t xml:space="preserve">     Lithuanian Litas </t>
  </si>
  <si>
    <t>LTL</t>
  </si>
  <si>
    <t xml:space="preserve">     Malaysian Ringgit </t>
  </si>
  <si>
    <t>MYR</t>
  </si>
  <si>
    <t xml:space="preserve">     Mauritius Rupee </t>
  </si>
  <si>
    <t>MUR</t>
  </si>
  <si>
    <t xml:space="preserve">     Mexican Peso </t>
  </si>
  <si>
    <t xml:space="preserve">     Nepalese Rupee </t>
  </si>
  <si>
    <t>NPR</t>
  </si>
  <si>
    <t xml:space="preserve">     New Zealand Dollar </t>
  </si>
  <si>
    <t xml:space="preserve">     Norwegian Kroner </t>
  </si>
  <si>
    <t xml:space="preserve">     Omani Rial </t>
  </si>
  <si>
    <t>OMR</t>
  </si>
  <si>
    <t xml:space="preserve">     Pakistan Rupee </t>
  </si>
  <si>
    <t xml:space="preserve">     Philippine Peso </t>
  </si>
  <si>
    <t>PHP</t>
  </si>
  <si>
    <t xml:space="preserve">     Qatari Rial </t>
  </si>
  <si>
    <t>QAR</t>
  </si>
  <si>
    <t xml:space="preserve">     Romanian Leu </t>
  </si>
  <si>
    <t xml:space="preserve">     Russian Ruble </t>
  </si>
  <si>
    <t>RUB</t>
  </si>
  <si>
    <t xml:space="preserve">     Saudi Riyal </t>
  </si>
  <si>
    <t>SAR</t>
  </si>
  <si>
    <t xml:space="preserve">     Singapore Dollar </t>
  </si>
  <si>
    <t xml:space="preserve">     South African Rand </t>
  </si>
  <si>
    <t xml:space="preserve">     South Korean Won </t>
  </si>
  <si>
    <t>KRW</t>
  </si>
  <si>
    <t xml:space="preserve">     Sri Lanka Rupee </t>
  </si>
  <si>
    <t xml:space="preserve">     Swedish Krona </t>
  </si>
  <si>
    <t xml:space="preserve">     Swiss Franc </t>
  </si>
  <si>
    <t xml:space="preserve">     Taiwan Dollar </t>
  </si>
  <si>
    <t>TWD</t>
  </si>
  <si>
    <t xml:space="preserve">     Thai Baht </t>
  </si>
  <si>
    <t>THB</t>
  </si>
  <si>
    <t xml:space="preserve">     Trinidad/Tobago Dollar </t>
  </si>
  <si>
    <t>TTD</t>
  </si>
  <si>
    <t xml:space="preserve">     Turkish Lira </t>
  </si>
  <si>
    <t>TRY</t>
  </si>
  <si>
    <t xml:space="preserve">     Venezuelan Bolivar </t>
  </si>
  <si>
    <t>VEF</t>
  </si>
  <si>
    <t>Source: Xrates on 6/21/2012</t>
  </si>
  <si>
    <t>UAE Dirham</t>
  </si>
  <si>
    <t>clean Salary (in local currency)</t>
  </si>
  <si>
    <t>Salary in USD</t>
  </si>
  <si>
    <t>Bangladesh Takha</t>
  </si>
  <si>
    <t>Costarican CRC</t>
  </si>
  <si>
    <t>Costarican</t>
  </si>
  <si>
    <t>Egyptian Pound</t>
  </si>
  <si>
    <t>NAIRA</t>
  </si>
  <si>
    <t>Nigerian Naira</t>
  </si>
  <si>
    <t>DOP</t>
  </si>
  <si>
    <t>Dominican Peso</t>
  </si>
  <si>
    <t>Polish Zloty</t>
  </si>
  <si>
    <t>Kenyan Shilling</t>
  </si>
  <si>
    <t>Mongolian Tughrik</t>
  </si>
  <si>
    <t>Mongolian</t>
  </si>
  <si>
    <t>Moroccan Dirham</t>
  </si>
  <si>
    <t>Ethiopian Birr</t>
  </si>
  <si>
    <t>Excel Salary Survey Data</t>
  </si>
  <si>
    <t>Note: Experience data is not available for first few hundred rows.</t>
  </si>
  <si>
    <t>Years of Experience</t>
  </si>
  <si>
    <t>and xe.com</t>
  </si>
  <si>
    <t>Job Type</t>
  </si>
  <si>
    <t>Reporting</t>
  </si>
  <si>
    <t>Misc.</t>
  </si>
  <si>
    <t>CXO or Top Mgmt.</t>
  </si>
  <si>
    <t>Actual</t>
  </si>
  <si>
    <t>Mapping</t>
  </si>
  <si>
    <t>clean Country</t>
  </si>
  <si>
    <t>Country Mapping</t>
  </si>
  <si>
    <t>Currency Mapping</t>
  </si>
  <si>
    <t>Mapping Sheet</t>
  </si>
  <si>
    <t>Row Labels</t>
  </si>
  <si>
    <t>Grand Total</t>
  </si>
  <si>
    <t>Column Labels</t>
  </si>
  <si>
    <t>Max of Salary in USD</t>
  </si>
  <si>
    <t>Top 10 Countries with Max of Salary (USD converted) @ Job Type</t>
  </si>
  <si>
    <t>d</t>
  </si>
  <si>
    <t>Total</t>
  </si>
  <si>
    <t>Hours Working</t>
  </si>
  <si>
    <t>Country</t>
  </si>
  <si>
    <t>Briefing of  Average Working Hours as per Job Title, Country Wise</t>
  </si>
</sst>
</file>

<file path=xl/styles.xml><?xml version="1.0" encoding="utf-8"?>
<styleSheet xmlns="http://schemas.openxmlformats.org/spreadsheetml/2006/main">
  <numFmts count="3">
    <numFmt numFmtId="164" formatCode="d\ mmmm\ yyyy\,\ h:mm\ AM/PM"/>
    <numFmt numFmtId="165" formatCode="#,##0;[Red]#,##0"/>
    <numFmt numFmtId="166" formatCode="&quot;$&quot;#,##0;[Red]&quot;$&quot;#,##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1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1"/>
    <xf numFmtId="0" fontId="5" fillId="0" borderId="0" xfId="0" applyFont="1"/>
    <xf numFmtId="0" fontId="0" fillId="0" borderId="0" xfId="0" applyAlignment="1">
      <alignment horizontal="left" indent="1"/>
    </xf>
    <xf numFmtId="0" fontId="6" fillId="2" borderId="0" xfId="0" applyFont="1" applyFill="1"/>
    <xf numFmtId="0" fontId="0" fillId="0" borderId="1" xfId="0" applyBorder="1"/>
    <xf numFmtId="0" fontId="6" fillId="2" borderId="1" xfId="0" applyFont="1" applyFill="1" applyBorder="1"/>
    <xf numFmtId="1" fontId="0" fillId="0" borderId="0" xfId="0" applyNumberFormat="1"/>
    <xf numFmtId="1" fontId="0" fillId="0" borderId="0" xfId="0" applyNumberFormat="1" applyAlignment="1">
      <alignment horizontal="left" indent="1"/>
    </xf>
    <xf numFmtId="165" fontId="7" fillId="0" borderId="0" xfId="0" applyNumberFormat="1" applyFont="1"/>
    <xf numFmtId="0" fontId="7" fillId="4" borderId="2" xfId="0" applyFont="1" applyFill="1" applyBorder="1"/>
    <xf numFmtId="165" fontId="7" fillId="4" borderId="2" xfId="0" applyNumberFormat="1" applyFont="1" applyFill="1" applyBorder="1"/>
    <xf numFmtId="0" fontId="0" fillId="5" borderId="0" xfId="0" applyFill="1"/>
    <xf numFmtId="1" fontId="0" fillId="5" borderId="0" xfId="0" applyNumberFormat="1" applyFill="1"/>
    <xf numFmtId="166" fontId="7" fillId="5" borderId="3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65" fontId="7" fillId="5" borderId="5" xfId="0" applyNumberFormat="1" applyFont="1" applyFill="1" applyBorder="1" applyAlignment="1">
      <alignment horizontal="center" vertical="center"/>
    </xf>
    <xf numFmtId="165" fontId="7" fillId="5" borderId="6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166" fontId="7" fillId="5" borderId="10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/>
    </xf>
    <xf numFmtId="0" fontId="1" fillId="0" borderId="0" xfId="2"/>
    <xf numFmtId="0" fontId="0" fillId="5" borderId="0" xfId="0" applyFill="1" applyAlignment="1">
      <alignment horizontal="left"/>
    </xf>
    <xf numFmtId="1" fontId="0" fillId="5" borderId="12" xfId="0" applyNumberFormat="1" applyFill="1" applyBorder="1" applyAlignment="1">
      <alignment horizontal="center"/>
    </xf>
    <xf numFmtId="1" fontId="0" fillId="5" borderId="13" xfId="0" applyNumberFormat="1" applyFill="1" applyBorder="1"/>
    <xf numFmtId="0" fontId="0" fillId="5" borderId="13" xfId="0" applyFill="1" applyBorder="1" applyAlignment="1">
      <alignment horizontal="left"/>
    </xf>
    <xf numFmtId="1" fontId="0" fillId="5" borderId="14" xfId="0" applyNumberFormat="1" applyFill="1" applyBorder="1" applyAlignment="1">
      <alignment horizontal="center"/>
    </xf>
    <xf numFmtId="1" fontId="0" fillId="5" borderId="15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left"/>
    </xf>
    <xf numFmtId="1" fontId="0" fillId="5" borderId="19" xfId="0" applyNumberFormat="1" applyFill="1" applyBorder="1" applyAlignment="1">
      <alignment horizontal="center"/>
    </xf>
    <xf numFmtId="1" fontId="0" fillId="5" borderId="20" xfId="0" applyNumberFormat="1" applyFill="1" applyBorder="1" applyAlignment="1">
      <alignment horizontal="center"/>
    </xf>
    <xf numFmtId="1" fontId="0" fillId="5" borderId="16" xfId="0" applyNumberForma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76"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</dxf>
    <dxf>
      <numFmt numFmtId="165" formatCode="#,##0;[Red]#,##0"/>
    </dxf>
    <dxf>
      <numFmt numFmtId="165" formatCode="#,##0;[Red]#,##0"/>
    </dxf>
    <dxf>
      <numFmt numFmtId="165" formatCode="#,##0;[Red]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6" formatCode="&quot;$&quot;#,##0;[Red]&quot;$&quot;#,##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horizontal style="double">
          <color auto="1"/>
        </horizontal>
      </border>
    </dxf>
    <dxf>
      <border>
        <horizontal style="double">
          <color auto="1"/>
        </horizontal>
      </border>
    </dxf>
    <dxf>
      <font>
        <b/>
      </font>
    </dxf>
    <dxf>
      <fill>
        <patternFill patternType="solid">
          <bgColor theme="0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horizontal style="double">
          <color auto="1"/>
        </horizontal>
      </border>
    </dxf>
    <dxf>
      <border>
        <horizontal style="double">
          <color auto="1"/>
        </horizontal>
      </border>
    </dxf>
    <dxf>
      <border>
        <horizontal style="double">
          <color auto="1"/>
        </horizontal>
      </border>
    </dxf>
    <dxf>
      <border>
        <horizontal style="double">
          <color auto="1"/>
        </horizontal>
      </border>
    </dxf>
    <dxf>
      <border>
        <horizontal style="double">
          <color auto="1"/>
        </horizontal>
      </border>
    </dxf>
    <dxf>
      <border>
        <horizontal style="double">
          <color auto="1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</dxf>
    <dxf>
      <numFmt numFmtId="1" formatCode="0"/>
      <alignment horizontal="left" vertical="bottom" textRotation="0" wrapText="0" indent="1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,##0;[Red]#,##0"/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relativeIndent="1" justifyLastLine="0" shrinkToFit="0" readingOrder="0"/>
    </dxf>
    <dxf>
      <numFmt numFmtId="164" formatCode="d\ mmmm\ yyyy\,\ h:mm\ AM/PM"/>
      <alignment horizontal="left" vertical="bottom" textRotation="0" wrapText="0" indent="0" relativeIndent="255" justifyLastLine="0" shrinkToFit="0" readingOrder="0"/>
    </dxf>
    <dxf>
      <font>
        <strike/>
        <color theme="1" tint="0.499984740745262"/>
      </font>
    </dxf>
  </dxfs>
  <tableStyles count="0" defaultTableStyle="TableStyleMedium2" defaultPivotStyle="PivotStyleLight16"/>
  <colors>
    <mruColors>
      <color rgb="FFF6325C"/>
      <color rgb="FF0BB8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 u="none" baseline="0">
                <a:solidFill>
                  <a:sysClr val="windowText" lastClr="000000"/>
                </a:solidFill>
                <a:latin typeface="Calibri" pitchFamily="34" charset="0"/>
              </a:defRPr>
            </a:pPr>
            <a:r>
              <a:rPr lang="en-US" u="none" baseline="0">
                <a:solidFill>
                  <a:sysClr val="windowText" lastClr="000000"/>
                </a:solidFill>
                <a:latin typeface="Calibri" pitchFamily="34" charset="0"/>
              </a:rPr>
              <a:t>Top 10  Count of Job Types @ country wise</a:t>
            </a:r>
          </a:p>
        </c:rich>
      </c:tx>
      <c:layout>
        <c:manualLayout>
          <c:xMode val="edge"/>
          <c:yMode val="edge"/>
          <c:x val="0.30386460586496133"/>
          <c:y val="0.87422562900123479"/>
        </c:manualLayout>
      </c:layout>
      <c:spPr>
        <a:solidFill>
          <a:schemeClr val="bg1">
            <a:lumMod val="85000"/>
          </a:schemeClr>
        </a:solidFill>
        <a:ln>
          <a:noFill/>
        </a:ln>
      </c:spPr>
    </c:title>
    <c:view3D>
      <c:perspective val="30"/>
    </c:view3D>
    <c:plotArea>
      <c:layout>
        <c:manualLayout>
          <c:layoutTarget val="inner"/>
          <c:xMode val="edge"/>
          <c:yMode val="edge"/>
          <c:x val="3.4021372167853767E-2"/>
          <c:y val="2.7265613703123782E-2"/>
          <c:w val="0.84631467047774467"/>
          <c:h val="0.78300676556587723"/>
        </c:manualLayout>
      </c:layout>
      <c:bar3DChart>
        <c:barDir val="col"/>
        <c:grouping val="standard"/>
        <c:ser>
          <c:idx val="0"/>
          <c:order val="0"/>
          <c:tx>
            <c:strRef>
              <c:f>raw!$B$1</c:f>
              <c:strCache>
                <c:ptCount val="1"/>
                <c:pt idx="0">
                  <c:v>Accountant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raw!$B$2:$B$121</c:f>
              <c:numCache>
                <c:formatCode>#,##0;[Red]#,##0</c:formatCode>
                <c:ptCount val="11"/>
                <c:pt idx="0">
                  <c:v>6</c:v>
                </c:pt>
                <c:pt idx="1">
                  <c:v>2</c:v>
                </c:pt>
                <c:pt idx="3">
                  <c:v>1</c:v>
                </c:pt>
                <c:pt idx="4">
                  <c:v>16</c:v>
                </c:pt>
                <c:pt idx="5">
                  <c:v>25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  <c:pt idx="10">
                  <c:v>42</c:v>
                </c:pt>
              </c:numCache>
            </c:numRef>
          </c:val>
        </c:ser>
        <c:ser>
          <c:idx val="1"/>
          <c:order val="1"/>
          <c:tx>
            <c:strRef>
              <c:f>raw!$E$1</c:f>
              <c:strCache>
                <c:ptCount val="1"/>
                <c:pt idx="0">
                  <c:v>Controller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raw!$E$2:$E$121</c:f>
              <c:numCache>
                <c:formatCode>#,##0;[Red]#,##0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17</c:v>
                </c:pt>
              </c:numCache>
            </c:numRef>
          </c:val>
        </c:ser>
        <c:ser>
          <c:idx val="2"/>
          <c:order val="2"/>
          <c:tx>
            <c:strRef>
              <c:f>raw!$F$1</c:f>
              <c:strCache>
                <c:ptCount val="1"/>
                <c:pt idx="0">
                  <c:v>CXO or Top Mgmt.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raw!$F$2:$F$121</c:f>
              <c:numCache>
                <c:formatCode>#,##0;[Red]#,##0</c:formatCode>
                <c:ptCount val="11"/>
                <c:pt idx="0">
                  <c:v>3</c:v>
                </c:pt>
                <c:pt idx="1">
                  <c:v>1</c:v>
                </c:pt>
                <c:pt idx="4">
                  <c:v>6</c:v>
                </c:pt>
                <c:pt idx="5">
                  <c:v>7</c:v>
                </c:pt>
                <c:pt idx="7">
                  <c:v>6</c:v>
                </c:pt>
                <c:pt idx="10">
                  <c:v>39</c:v>
                </c:pt>
              </c:numCache>
            </c:numRef>
          </c:val>
        </c:ser>
        <c:ser>
          <c:idx val="3"/>
          <c:order val="3"/>
          <c:tx>
            <c:strRef>
              <c:f>raw!$G$1</c:f>
              <c:strCache>
                <c:ptCount val="1"/>
                <c:pt idx="0">
                  <c:v>Engineer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raw!$G$2:$G$121</c:f>
              <c:numCache>
                <c:formatCode>#,##0;[Red]#,##0</c:formatCode>
                <c:ptCount val="11"/>
                <c:pt idx="0">
                  <c:v>2</c:v>
                </c:pt>
                <c:pt idx="1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14</c:v>
                </c:pt>
                <c:pt idx="6">
                  <c:v>2</c:v>
                </c:pt>
                <c:pt idx="7">
                  <c:v>8</c:v>
                </c:pt>
                <c:pt idx="9">
                  <c:v>1</c:v>
                </c:pt>
                <c:pt idx="10">
                  <c:v>26</c:v>
                </c:pt>
              </c:numCache>
            </c:numRef>
          </c:val>
        </c:ser>
        <c:ser>
          <c:idx val="4"/>
          <c:order val="4"/>
          <c:tx>
            <c:strRef>
              <c:f>raw!$H$1</c:f>
              <c:strCache>
                <c:ptCount val="1"/>
                <c:pt idx="0">
                  <c:v>Manager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raw!$H$2:$H$121</c:f>
              <c:numCache>
                <c:formatCode>#,##0;[Red]#,##0</c:formatCode>
                <c:ptCount val="11"/>
                <c:pt idx="0">
                  <c:v>16</c:v>
                </c:pt>
                <c:pt idx="1">
                  <c:v>13</c:v>
                </c:pt>
                <c:pt idx="2">
                  <c:v>4</c:v>
                </c:pt>
                <c:pt idx="3">
                  <c:v>4</c:v>
                </c:pt>
                <c:pt idx="4">
                  <c:v>41</c:v>
                </c:pt>
                <c:pt idx="5">
                  <c:v>159</c:v>
                </c:pt>
                <c:pt idx="7">
                  <c:v>56</c:v>
                </c:pt>
                <c:pt idx="8">
                  <c:v>7</c:v>
                </c:pt>
                <c:pt idx="9">
                  <c:v>7</c:v>
                </c:pt>
                <c:pt idx="10">
                  <c:v>145</c:v>
                </c:pt>
              </c:numCache>
            </c:numRef>
          </c:val>
        </c:ser>
        <c:ser>
          <c:idx val="5"/>
          <c:order val="5"/>
          <c:tx>
            <c:strRef>
              <c:f>raw!$I$1</c:f>
              <c:strCache>
                <c:ptCount val="1"/>
                <c:pt idx="0">
                  <c:v>Misc.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raw!$I$2:$I$121</c:f>
              <c:numCache>
                <c:formatCode>#,##0;[Red]#,##0</c:formatCode>
                <c:ptCount val="11"/>
                <c:pt idx="5">
                  <c:v>2</c:v>
                </c:pt>
                <c:pt idx="7">
                  <c:v>2</c:v>
                </c:pt>
                <c:pt idx="10">
                  <c:v>3</c:v>
                </c:pt>
              </c:numCache>
            </c:numRef>
          </c:val>
        </c:ser>
        <c:ser>
          <c:idx val="6"/>
          <c:order val="6"/>
          <c:tx>
            <c:strRef>
              <c:f>raw!$J$1</c:f>
              <c:strCache>
                <c:ptCount val="1"/>
                <c:pt idx="0">
                  <c:v>Reporting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raw!$J$2:$J$121</c:f>
              <c:numCache>
                <c:formatCode>#,##0;[Red]#,##0</c:formatCode>
                <c:ptCount val="11"/>
                <c:pt idx="3">
                  <c:v>1</c:v>
                </c:pt>
                <c:pt idx="4">
                  <c:v>3</c:v>
                </c:pt>
                <c:pt idx="5">
                  <c:v>36</c:v>
                </c:pt>
                <c:pt idx="7">
                  <c:v>24</c:v>
                </c:pt>
                <c:pt idx="10">
                  <c:v>5</c:v>
                </c:pt>
              </c:numCache>
            </c:numRef>
          </c:val>
        </c:ser>
        <c:ser>
          <c:idx val="7"/>
          <c:order val="7"/>
          <c:tx>
            <c:strRef>
              <c:f>raw!$K$1</c:f>
              <c:strCache>
                <c:ptCount val="1"/>
                <c:pt idx="0">
                  <c:v>Specialist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raw!$K$2:$K$121</c:f>
              <c:numCache>
                <c:formatCode>#,##0;[Red]#,##0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4">
                  <c:v>5</c:v>
                </c:pt>
                <c:pt idx="5">
                  <c:v>3</c:v>
                </c:pt>
                <c:pt idx="7">
                  <c:v>3</c:v>
                </c:pt>
                <c:pt idx="10">
                  <c:v>25</c:v>
                </c:pt>
              </c:numCache>
            </c:numRef>
          </c:val>
        </c:ser>
        <c:ser>
          <c:idx val="9"/>
          <c:order val="8"/>
          <c:tx>
            <c:strRef>
              <c:f>raw!$C$1</c:f>
              <c:strCache>
                <c:ptCount val="1"/>
                <c:pt idx="0">
                  <c:v>Analyst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raw!$C$2:$C$121</c:f>
              <c:numCache>
                <c:formatCode>#,##0;[Red]#,##0</c:formatCode>
                <c:ptCount val="11"/>
                <c:pt idx="0">
                  <c:v>35</c:v>
                </c:pt>
                <c:pt idx="1">
                  <c:v>26</c:v>
                </c:pt>
                <c:pt idx="2">
                  <c:v>3</c:v>
                </c:pt>
                <c:pt idx="3">
                  <c:v>12</c:v>
                </c:pt>
                <c:pt idx="4">
                  <c:v>55</c:v>
                </c:pt>
                <c:pt idx="5">
                  <c:v>145</c:v>
                </c:pt>
                <c:pt idx="6">
                  <c:v>9</c:v>
                </c:pt>
                <c:pt idx="7">
                  <c:v>44</c:v>
                </c:pt>
                <c:pt idx="8">
                  <c:v>6</c:v>
                </c:pt>
                <c:pt idx="9">
                  <c:v>3</c:v>
                </c:pt>
                <c:pt idx="10">
                  <c:v>297</c:v>
                </c:pt>
              </c:numCache>
            </c:numRef>
          </c:val>
        </c:ser>
        <c:ser>
          <c:idx val="10"/>
          <c:order val="9"/>
          <c:tx>
            <c:strRef>
              <c:f>raw!$D$1</c:f>
              <c:strCache>
                <c:ptCount val="1"/>
                <c:pt idx="0">
                  <c:v>Consultant</c:v>
                </c:pt>
              </c:strCache>
            </c:strRef>
          </c:tx>
          <c:cat>
            <c:strRef>
              <c:f>raw!$A$2:$A$121</c:f>
              <c:strCache>
                <c:ptCount val="11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India</c:v>
                </c:pt>
                <c:pt idx="6">
                  <c:v>Brazil</c:v>
                </c:pt>
                <c:pt idx="7">
                  <c:v>India</c:v>
                </c:pt>
                <c:pt idx="8">
                  <c:v>Pakistan</c:v>
                </c:pt>
                <c:pt idx="9">
                  <c:v>UAE</c:v>
                </c:pt>
                <c:pt idx="10">
                  <c:v>USA</c:v>
                </c:pt>
              </c:strCache>
            </c:strRef>
          </c:cat>
          <c:val>
            <c:numRef>
              <c:f>raw!$D$2:$D$121</c:f>
              <c:numCache>
                <c:formatCode>#,##0;[Red]#,##0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11</c:v>
                </c:pt>
                <c:pt idx="5">
                  <c:v>16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10">
                  <c:v>18</c:v>
                </c:pt>
              </c:numCache>
            </c:numRef>
          </c:val>
        </c:ser>
        <c:shape val="cylinder"/>
        <c:axId val="148744832"/>
        <c:axId val="148754816"/>
        <c:axId val="148751680"/>
      </c:bar3DChart>
      <c:catAx>
        <c:axId val="148744832"/>
        <c:scaling>
          <c:orientation val="minMax"/>
        </c:scaling>
        <c:axPos val="b"/>
        <c:tickLblPos val="nextTo"/>
        <c:crossAx val="148754816"/>
        <c:crosses val="autoZero"/>
        <c:auto val="1"/>
        <c:lblAlgn val="ctr"/>
        <c:lblOffset val="100"/>
      </c:catAx>
      <c:valAx>
        <c:axId val="148754816"/>
        <c:scaling>
          <c:orientation val="minMax"/>
          <c:max val="350"/>
        </c:scaling>
        <c:axPos val="l"/>
        <c:majorGridlines/>
        <c:numFmt formatCode="#,##0;[Red]#,##0" sourceLinked="1"/>
        <c:tickLblPos val="nextTo"/>
        <c:crossAx val="148744832"/>
        <c:crosses val="autoZero"/>
        <c:crossBetween val="between"/>
        <c:minorUnit val="10"/>
      </c:valAx>
      <c:serAx>
        <c:axId val="148751680"/>
        <c:scaling>
          <c:orientation val="minMax"/>
        </c:scaling>
        <c:axPos val="b"/>
        <c:tickLblPos val="nextTo"/>
        <c:crossAx val="148754816"/>
        <c:crosses val="autoZero"/>
      </c:serAx>
    </c:plotArea>
    <c:legend>
      <c:legendPos val="b"/>
      <c:layout>
        <c:manualLayout>
          <c:xMode val="edge"/>
          <c:yMode val="edge"/>
          <c:x val="5.7954768214443307E-2"/>
          <c:y val="0.92127996153887781"/>
          <c:w val="0.87786136110630153"/>
          <c:h val="6.5838808137962362E-2"/>
        </c:manualLayout>
      </c:layout>
      <c:overlay val="1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37539</xdr:colOff>
      <xdr:row>15</xdr:row>
      <xdr:rowOff>33618</xdr:rowOff>
    </xdr:from>
    <xdr:to>
      <xdr:col>12</xdr:col>
      <xdr:colOff>11206</xdr:colOff>
      <xdr:row>46</xdr:row>
      <xdr:rowOff>179293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Re" refreshedDate="41094.553672106478" createdVersion="3" refreshedVersion="3" minRefreshableVersion="3" recordCount="1883">
  <cacheSource type="worksheet">
    <worksheetSource ref="E5:K1888" sheet="Data"/>
  </cacheSource>
  <cacheFields count="7">
    <cacheField name="clean Salary (in local currency)" numFmtId="0">
      <sharedItems containsSemiMixedTypes="0" containsString="0" containsNumber="1" containsInteger="1" minValue="2400" maxValue="48000000" count="461">
        <n v="5846"/>
        <n v="15000"/>
        <n v="58000"/>
        <n v="48000"/>
        <n v="54000"/>
        <n v="41731"/>
        <n v="145000"/>
        <n v="12000"/>
        <n v="44000"/>
        <n v="1152000"/>
        <n v="51650"/>
        <n v="14000"/>
        <n v="749000"/>
        <n v="49000"/>
        <n v="85000"/>
        <n v="75000"/>
        <n v="107000"/>
        <n v="45000"/>
        <n v="550000"/>
        <n v="50000"/>
        <n v="13500"/>
        <n v="96000"/>
        <n v="1000000"/>
        <n v="40000"/>
        <n v="60000"/>
        <n v="32400"/>
        <n v="900000"/>
        <n v="600000"/>
        <n v="41000"/>
        <n v="360000"/>
        <n v="35000"/>
        <n v="19200"/>
        <n v="500000"/>
        <n v="150000"/>
        <n v="69000"/>
        <n v="30000"/>
        <n v="400000"/>
        <n v="70000"/>
        <n v="14500"/>
        <n v="90000"/>
        <n v="800000"/>
        <n v="32000"/>
        <n v="100000"/>
        <n v="57000"/>
        <n v="24000"/>
        <n v="4320"/>
        <n v="62000"/>
        <n v="7500"/>
        <n v="18000"/>
        <n v="38000"/>
        <n v="68000"/>
        <n v="56000"/>
        <n v="61000"/>
        <n v="43000"/>
        <n v="85087"/>
        <n v="33420"/>
        <n v="59450"/>
        <n v="26000"/>
        <n v="120000"/>
        <n v="31330"/>
        <n v="110000"/>
        <n v="81000"/>
        <n v="42000"/>
        <n v="125000"/>
        <n v="36000"/>
        <n v="144000"/>
        <n v="95000"/>
        <n v="91000"/>
        <n v="74000"/>
        <n v="80000"/>
        <n v="21000"/>
        <n v="52000"/>
        <n v="57400"/>
        <n v="66000"/>
        <n v="37900"/>
        <n v="67000"/>
        <n v="56160"/>
        <n v="2300000"/>
        <n v="128000"/>
        <n v="65000"/>
        <n v="28159"/>
        <n v="71000"/>
        <n v="336000"/>
        <n v="53000"/>
        <n v="104000"/>
        <n v="92000"/>
        <n v="88000"/>
        <n v="37440"/>
        <n v="15500"/>
        <n v="66500"/>
        <n v="32250"/>
        <n v="420000"/>
        <n v="55000"/>
        <n v="1300000"/>
        <n v="22880"/>
        <n v="180000"/>
        <n v="46584"/>
        <n v="1100000"/>
        <n v="18500"/>
        <n v="111680"/>
        <n v="41406"/>
        <n v="40700"/>
        <n v="13636"/>
        <n v="28000"/>
        <n v="233000"/>
        <n v="99000"/>
        <n v="275000"/>
        <n v="192000"/>
        <n v="51000"/>
        <n v="1800000"/>
        <n v="108160"/>
        <n v="27000"/>
        <n v="42140"/>
        <n v="41600"/>
        <n v="78000"/>
        <n v="350000"/>
        <n v="72500"/>
        <n v="138000"/>
        <n v="480000"/>
        <n v="200000"/>
        <n v="114000"/>
        <n v="52500"/>
        <n v="65250"/>
        <n v="1200000"/>
        <n v="73000"/>
        <n v="79000"/>
        <n v="140000"/>
        <n v="20000"/>
        <n v="47700"/>
        <n v="25000"/>
        <n v="31000"/>
        <n v="52680"/>
        <n v="130000"/>
        <n v="470000"/>
        <n v="1920000"/>
        <n v="62400"/>
        <n v="27600"/>
        <n v="276000"/>
        <n v="77000"/>
        <n v="76000"/>
        <n v="103000"/>
        <n v="7600"/>
        <n v="46000"/>
        <n v="1500000"/>
        <n v="22000"/>
        <n v="97000"/>
        <n v="43200"/>
        <n v="450000"/>
        <n v="16000"/>
        <n v="1400000"/>
        <n v="137500"/>
        <n v="4545"/>
        <n v="29000"/>
        <n v="47000"/>
        <n v="456000"/>
        <n v="108000"/>
        <n v="135000"/>
        <n v="13000"/>
        <n v="63000"/>
        <n v="3800"/>
        <n v="11400"/>
        <n v="370000"/>
        <n v="160000"/>
        <n v="44200"/>
        <n v="170000"/>
        <n v="62500"/>
        <n v="89000"/>
        <n v="47500"/>
        <n v="41932"/>
        <n v="220700"/>
        <n v="194000"/>
        <n v="9000000"/>
        <n v="540000"/>
        <n v="620000"/>
        <n v="750000"/>
        <n v="99147"/>
        <n v="45880"/>
        <n v="1440000"/>
        <n v="72000"/>
        <n v="34000"/>
        <n v="300000"/>
        <n v="63586"/>
        <n v="14000000"/>
        <n v="51613"/>
        <n v="115000"/>
        <n v="8500"/>
        <n v="250000"/>
        <n v="70800"/>
        <n v="240000"/>
        <n v="76600"/>
        <n v="6629"/>
        <n v="4000000"/>
        <n v="3000000"/>
        <n v="5000"/>
        <n v="5250"/>
        <n v="87000"/>
        <n v="28500"/>
        <n v="1250000"/>
        <n v="169000"/>
        <n v="1080000"/>
        <n v="59000"/>
        <n v="6000"/>
        <n v="190000"/>
        <n v="28164"/>
        <n v="84000"/>
        <n v="33000"/>
        <n v="720000"/>
        <n v="68500"/>
        <n v="23000"/>
        <n v="55500"/>
        <n v="8400"/>
        <n v="16400"/>
        <n v="87550"/>
        <n v="72600"/>
        <n v="49248"/>
        <n v="36500"/>
        <n v="82300"/>
        <n v="111000"/>
        <n v="15600"/>
        <n v="188000"/>
        <n v="27500"/>
        <n v="155000"/>
        <n v="28800"/>
        <n v="4285"/>
        <n v="102000"/>
        <n v="106000"/>
        <n v="40414"/>
        <n v="380000"/>
        <n v="13800"/>
        <n v="850000"/>
        <n v="4000"/>
        <n v="10000"/>
        <n v="4200"/>
        <n v="39000"/>
        <n v="4500000"/>
        <n v="8000"/>
        <n v="432000"/>
        <n v="5400"/>
        <n v="10500000"/>
        <n v="21500"/>
        <n v="950000"/>
        <n v="165000"/>
        <n v="16800"/>
        <n v="37000"/>
        <n v="5800"/>
        <n v="230000"/>
        <n v="8738"/>
        <n v="56400"/>
        <n v="10200"/>
        <n v="325000"/>
        <n v="105000"/>
        <n v="220000"/>
        <n v="260000"/>
        <n v="1150000"/>
        <n v="33500"/>
        <n v="648000"/>
        <n v="7000"/>
        <n v="3000"/>
        <n v="278400"/>
        <n v="636000"/>
        <n v="375000"/>
        <n v="31250"/>
        <n v="204000"/>
        <n v="9600"/>
        <n v="390000"/>
        <n v="5022"/>
        <n v="410000"/>
        <n v="4800"/>
        <n v="21798"/>
        <n v="11000"/>
        <n v="225000"/>
        <n v="1488000"/>
        <n v="700000"/>
        <n v="14960"/>
        <n v="30232"/>
        <n v="205000"/>
        <n v="19068"/>
        <n v="33600"/>
        <n v="570000"/>
        <n v="2250000"/>
        <n v="377000"/>
        <n v="48500"/>
        <n v="33900"/>
        <n v="13100"/>
        <n v="650000"/>
        <n v="516000"/>
        <n v="504000"/>
        <n v="1700000"/>
        <n v="92500"/>
        <n v="43600"/>
        <n v="134000"/>
        <n v="98000"/>
        <n v="4500"/>
        <n v="87456"/>
        <n v="26400"/>
        <n v="25560"/>
        <n v="168000"/>
        <n v="75010"/>
        <n v="16350"/>
        <n v="775000"/>
        <n v="1050000"/>
        <n v="486000"/>
        <n v="36400"/>
        <n v="64210"/>
        <n v="20500"/>
        <n v="20571"/>
        <n v="3480"/>
        <n v="18060"/>
        <n v="63200"/>
        <n v="2000000"/>
        <n v="45616"/>
        <n v="56600"/>
        <n v="94000"/>
        <n v="19000"/>
        <n v="545000"/>
        <n v="640000"/>
        <n v="308500"/>
        <n v="365000"/>
        <n v="7265"/>
        <n v="612000"/>
        <n v="10800"/>
        <n v="210000"/>
        <n v="476000"/>
        <n v="8700"/>
        <n v="252000"/>
        <n v="2400"/>
        <n v="43500"/>
        <n v="408000"/>
        <n v="530000"/>
        <n v="5100"/>
        <n v="1600000"/>
        <n v="438000"/>
        <n v="6720"/>
        <n v="7200"/>
        <n v="2500000"/>
        <n v="40500"/>
        <n v="7960"/>
        <n v="43912"/>
        <n v="3500"/>
        <n v="18987"/>
        <n v="45200"/>
        <n v="242304"/>
        <n v="150252"/>
        <n v="2400000"/>
        <n v="216000"/>
        <n v="853000"/>
        <n v="37500"/>
        <n v="708000"/>
        <n v="366252"/>
        <n v="8600"/>
        <n v="81600"/>
        <n v="8725"/>
        <n v="31763"/>
        <n v="27840"/>
        <n v="4300000"/>
        <n v="82000"/>
        <n v="625000"/>
        <n v="2600000"/>
        <n v="95856"/>
        <n v="4400"/>
        <n v="49200"/>
        <n v="9000"/>
        <n v="48000000"/>
        <n v="25750"/>
        <n v="50846"/>
        <n v="50700"/>
        <n v="9600000"/>
        <n v="89500"/>
        <n v="11800"/>
        <n v="12500"/>
        <n v="575000"/>
        <n v="139000"/>
        <n v="314000"/>
        <n v="660000"/>
        <n v="49500"/>
        <n v="6600"/>
        <n v="5300"/>
        <n v="34500"/>
        <n v="9067"/>
        <n v="2210000"/>
        <n v="57500"/>
        <n v="83000"/>
        <n v="69960"/>
        <n v="73500"/>
        <n v="77500"/>
        <n v="60800"/>
        <n v="136000"/>
        <n v="64500"/>
        <n v="57678"/>
        <n v="80442"/>
        <n v="3250000"/>
        <n v="96230"/>
        <n v="4356"/>
        <n v="86000"/>
        <n v="264000"/>
        <n v="320000"/>
        <n v="17000"/>
        <n v="20400"/>
        <n v="118000"/>
        <n v="3200"/>
        <n v="109000"/>
        <n v="64000"/>
        <n v="146633"/>
        <n v="278000"/>
        <n v="74300"/>
        <n v="536000"/>
        <n v="64300"/>
        <n v="127500"/>
        <n v="30500"/>
        <n v="48360"/>
        <n v="24864"/>
        <n v="70970"/>
        <n v="14400"/>
        <n v="71500"/>
        <n v="46325"/>
        <n v="31200"/>
        <n v="15840"/>
        <n v="17728"/>
        <n v="5650000"/>
        <n v="177600"/>
        <n v="35500"/>
        <n v="32884"/>
        <n v="680000"/>
        <n v="288000"/>
        <n v="3700000"/>
        <n v="485000"/>
        <n v="6545"/>
        <n v="4019"/>
        <n v="340000"/>
        <n v="3360"/>
        <n v="39600"/>
        <n v="38920"/>
        <n v="421000"/>
        <n v="258000"/>
        <n v="28995"/>
        <n v="1230000"/>
        <n v="1130000"/>
        <n v="5320"/>
        <n v="22300"/>
        <n v="31185"/>
        <n v="74461"/>
        <n v="26500"/>
        <n v="3600"/>
        <n v="156000"/>
        <n v="560000"/>
        <n v="1281600"/>
        <n v="280000"/>
        <n v="214000"/>
        <n v="42307"/>
        <n v="33250"/>
        <n v="425000"/>
        <n v="20640"/>
        <n v="270000"/>
        <n v="112000"/>
        <n v="16110"/>
        <n v="38666"/>
        <n v="2342342"/>
        <n v="76300"/>
        <n v="52224"/>
        <n v="100800"/>
        <n v="46359"/>
      </sharedItems>
    </cacheField>
    <cacheField name="Currency" numFmtId="0">
      <sharedItems count="36">
        <s v="USD"/>
        <s v="EUR"/>
        <s v="PKR"/>
        <s v="INR"/>
        <s v="GBP"/>
        <s v="AUD"/>
        <s v="CAD"/>
        <s v="PHP"/>
        <s v="AED"/>
        <s v="MXN"/>
        <s v="SEK"/>
        <s v="BDT"/>
        <s v="COSTARICAN"/>
        <s v="ZAR"/>
        <s v="NZD"/>
        <s v="CNY"/>
        <s v="EGYPT"/>
        <s v="NAIRA"/>
        <s v="BRL"/>
        <s v="RON"/>
        <s v="MYR"/>
        <s v="LKR"/>
        <s v="SGD"/>
        <s v="DOP"/>
        <s v="PLN"/>
        <s v="KENYA"/>
        <s v="DKK"/>
        <s v="IDR"/>
        <s v="MONGOLIAN"/>
        <s v="JPY"/>
        <s v="SAR"/>
        <s v="MAD"/>
        <s v="MUR"/>
        <s v="NOK"/>
        <s v="CHF"/>
        <s v="ETB"/>
      </sharedItems>
    </cacheField>
    <cacheField name="Salary in USD" numFmtId="0">
      <sharedItems containsSemiMixedTypes="0" containsString="0" containsNumber="1" minValue="1783.166904422254" maxValue="1229201.9037879086" count="694">
        <n v="5846"/>
        <n v="15000"/>
        <n v="58000"/>
        <n v="48000"/>
        <n v="54000"/>
        <n v="41731"/>
        <n v="184207.91865378313"/>
        <n v="12000"/>
        <n v="44000"/>
        <n v="12227.430201752599"/>
        <n v="65616.131023916547"/>
        <n v="14000"/>
        <n v="13338.129598894484"/>
        <n v="49000"/>
        <n v="85000"/>
        <n v="75000"/>
        <n v="107000"/>
        <n v="45000"/>
        <n v="9794.354178093412"/>
        <n v="50000"/>
        <n v="13500"/>
        <n v="96000"/>
        <n v="17807.916687442568"/>
        <n v="40000"/>
        <n v="60000"/>
        <n v="41160.941823328096"/>
        <n v="16027.125018698311"/>
        <n v="10684.750012465542"/>
        <n v="41000"/>
        <n v="6410.8500074793246"/>
        <n v="55166.239522354947"/>
        <n v="19200"/>
        <n v="8903.9583437212841"/>
        <n v="150000"/>
        <n v="69000"/>
        <n v="30000"/>
        <n v="7123.1666749770275"/>
        <n v="71393.675948184507"/>
        <n v="14500"/>
        <n v="68835.306612122877"/>
        <n v="90000"/>
        <n v="14246.333349954055"/>
        <n v="50437.70470615309"/>
        <n v="57167.974754622352"/>
        <n v="100000"/>
        <n v="57000"/>
        <n v="63047.130882691366"/>
        <n v="30489.586535798586"/>
        <n v="4320"/>
        <n v="62000"/>
        <n v="7500"/>
        <n v="28371.208897211112"/>
        <n v="62249.572510588783"/>
        <n v="38000"/>
        <n v="68000"/>
        <n v="55068.245289698301"/>
        <n v="61000"/>
        <n v="54627.175876639136"/>
        <n v="48275.178681681093"/>
        <n v="86692.320794224041"/>
        <n v="85087"/>
        <n v="101990.96564026357"/>
        <n v="33420"/>
        <n v="58460.842544152933"/>
        <n v="157617.8272067284"/>
        <n v="18000"/>
        <n v="26000"/>
        <n v="47285.348162018527"/>
        <n v="120000"/>
        <n v="31330"/>
        <n v="110000"/>
        <n v="81000"/>
        <n v="41301.183967273726"/>
        <n v="125000"/>
        <n v="36000"/>
        <n v="2564.3400029917298"/>
        <n v="95000"/>
        <n v="24000"/>
        <n v="91000"/>
        <n v="74000"/>
        <n v="80000"/>
        <n v="21000"/>
        <n v="52000"/>
        <n v="57400"/>
        <n v="66000"/>
        <n v="44463.980364706273"/>
        <n v="37900"/>
        <n v="67000"/>
        <n v="56160"/>
        <n v="59001.691381819612"/>
        <n v="70000"/>
        <n v="40958.208381117904"/>
        <n v="128000"/>
        <n v="65000"/>
        <n v="44383.603963142654"/>
        <n v="110332.47904470989"/>
        <n v="71000"/>
        <n v="49168.076151516347"/>
        <n v="60968.414427880263"/>
        <n v="5983.4600069807029"/>
        <n v="53000"/>
        <n v="104000"/>
        <n v="92000"/>
        <n v="88000"/>
        <n v="35000"/>
        <n v="37440"/>
        <n v="15500"/>
        <n v="66500"/>
        <n v="50831.74927416991"/>
        <n v="7479.3250087258784"/>
        <n v="55000"/>
        <n v="23150.291693675339"/>
        <n v="105219.68296424497"/>
        <n v="145000"/>
        <n v="22880"/>
        <n v="88502.537072729421"/>
        <n v="3205.4250037396623"/>
        <n v="46584"/>
        <n v="19588.708356186824"/>
        <n v="29159.298033244755"/>
        <n v="111680"/>
        <n v="41406"/>
        <n v="40700"/>
        <n v="90469.260118790073"/>
        <n v="13636"/>
        <n v="28000"/>
        <n v="4149.2445881741187"/>
        <n v="99000"/>
        <n v="4897.177089046706"/>
        <n v="3419.1200039889732"/>
        <n v="51000"/>
        <n v="32054.250037396621"/>
        <n v="63519.971949580387"/>
        <n v="108160"/>
        <n v="400000"/>
        <n v="43000"/>
        <n v="27000"/>
        <n v="42140"/>
        <n v="41600"/>
        <n v="78000"/>
        <n v="6232.7708406048987"/>
        <n v="72500"/>
        <n v="138000"/>
        <n v="8547.8000099724322"/>
        <n v="44251.268536364711"/>
        <n v="67775.665698893223"/>
        <n v="3561.5833374885137"/>
        <n v="114000"/>
        <n v="52500"/>
        <n v="70928.022243027779"/>
        <n v="65250"/>
        <n v="21369.500024931083"/>
        <n v="98336.152303032693"/>
        <n v="15244.793267899293"/>
        <n v="73000"/>
        <n v="79000"/>
        <n v="63918.498996971248"/>
        <n v="140000"/>
        <n v="20000"/>
        <n v="47700"/>
        <n v="25000"/>
        <n v="31000"/>
        <n v="83033.071372504521"/>
        <n v="130000"/>
        <n v="8369.7208430980063"/>
        <n v="94570.696324037053"/>
        <n v="34191.200039889729"/>
        <n v="44132.991617883956"/>
        <n v="62400"/>
        <n v="27600"/>
        <n v="4914.9850057341491"/>
        <n v="77000"/>
        <n v="76000"/>
        <n v="103000"/>
        <n v="7600"/>
        <n v="9956.1219482708348"/>
        <n v="46000"/>
        <n v="26711.875031163851"/>
        <n v="27221.92126875931"/>
        <n v="22000"/>
        <n v="97000"/>
        <n v="48861.526434085805"/>
        <n v="43200"/>
        <n v="8013.5625093491553"/>
        <n v="16000"/>
        <n v="82575.963534454509"/>
        <n v="254079.88779832155"/>
        <n v="31523.565441345683"/>
        <n v="24931.083362419595"/>
        <n v="10956.982885192734"/>
        <n v="137500"/>
        <n v="4545"/>
        <n v="45709.169889951241"/>
        <n v="47000"/>
        <n v="10809.503829551191"/>
        <n v="108000"/>
        <n v="135000"/>
        <n v="29000"/>
        <n v="13000"/>
        <n v="63000"/>
        <n v="3800"/>
        <n v="11400"/>
        <n v="6588.9291743537506"/>
        <n v="157337.8436848523"/>
        <n v="44200"/>
        <n v="56000"/>
        <n v="73752.11422727452"/>
        <n v="170000"/>
        <n v="62500"/>
        <n v="68954.520184280962"/>
        <n v="89000"/>
        <n v="47500"/>
        <n v="41932"/>
        <n v="220700"/>
        <n v="194000"/>
        <n v="160271.25018698312"/>
        <n v="78668.921842426149"/>
        <n v="22867.189901848938"/>
        <n v="9616.275011218986"/>
        <n v="11040.908346214392"/>
        <n v="13355.937515581925"/>
        <n v="99147"/>
        <n v="45880"/>
        <n v="17598.017290051986"/>
        <n v="70802.029658183528"/>
        <n v="34000"/>
        <n v="5342.3750062327708"/>
        <n v="63586"/>
        <n v="28109.627547434993"/>
        <n v="51613"/>
        <n v="115000"/>
        <n v="104027.76595644075"/>
        <n v="72000"/>
        <n v="8500"/>
        <n v="250000"/>
        <n v="89944.280280605832"/>
        <n v="4273.9000049862161"/>
        <n v="76600"/>
        <n v="102451.58768437347"/>
        <n v="6629"/>
        <n v="71231.666749770273"/>
        <n v="53423.750062327701"/>
        <n v="108169.76753333595"/>
        <n v="5000"/>
        <n v="59894.774338556796"/>
        <n v="51134.799197576998"/>
        <n v="39404.456801682099"/>
        <n v="5250"/>
        <n v="85552.452503638444"/>
        <n v="2225.989585930321"/>
        <n v="44921.080753917595"/>
        <n v="1229201.9037879086"/>
        <n v="169000"/>
        <n v="131675.52225194403"/>
        <n v="92994.518051969761"/>
        <n v="45234.630059395036"/>
        <n v="6000"/>
        <n v="299473.87169278396"/>
        <n v="44391.484854502989"/>
        <n v="84000"/>
        <n v="52013.882978220376"/>
        <n v="12821.700014958649"/>
        <n v="67360.264327577388"/>
        <n v="23000"/>
        <n v="91418.339779902482"/>
        <n v="55500"/>
        <n v="19055.991584874118"/>
        <n v="8400"/>
        <n v="25849.323661903458"/>
        <n v="122941.90522124816"/>
        <n v="86093.301341305123"/>
        <n v="72600"/>
        <n v="200000"/>
        <n v="62564.631571458704"/>
        <n v="57530.506930455871"/>
        <n v="82300"/>
        <n v="220664.95808941979"/>
        <n v="61194.579384158147"/>
        <n v="115061.01386091174"/>
        <n v="6368.453230079479"/>
        <n v="111000"/>
        <n v="78533.043543002947"/>
        <n v="15600"/>
        <n v="188000"/>
        <n v="27500"/>
        <n v="69871.969144538423"/>
        <n v="158085.99674240855"/>
        <n v="63807.047488395103"/>
        <n v="45393.934235537781"/>
        <n v="33099.743713412965"/>
        <n v="4285"/>
        <n v="22438.012440857987"/>
        <n v="132588.25533234264"/>
        <n v="300000"/>
        <n v="104030.78495306884"/>
        <n v="108110.42357867939"/>
        <n v="40414"/>
        <n v="15092.18020692008"/>
        <n v="160000"/>
        <n v="6767.0083412281756"/>
        <n v="13800"/>
        <n v="15136.729184326183"/>
        <n v="245840.3807575817"/>
        <n v="2849.2666699908109"/>
        <n v="4000"/>
        <n v="10000"/>
        <n v="4200"/>
        <n v="39000"/>
        <n v="173384.64158844808"/>
        <n v="79552.953199405587"/>
        <n v="80135.625093491559"/>
        <n v="54084.883766667976"/>
        <n v="8000"/>
        <n v="2671.1875031163854"/>
        <n v="7693.0200089751897"/>
        <n v="5400"/>
        <n v="186983.12521814698"/>
        <n v="21500"/>
        <n v="2122.8177433598262"/>
        <n v="16917.52085307044"/>
        <n v="2938.3062534280239"/>
        <n v="16800"/>
        <n v="37000"/>
        <n v="5800"/>
        <n v="4095.8208381117906"/>
        <n v="8738"/>
        <n v="56400"/>
        <n v="10200"/>
        <n v="5787.5729234188348"/>
        <n v="105000"/>
        <n v="4451.9791718606421"/>
        <n v="17067.637625607145"/>
        <n v="3917.7416712373652"/>
        <n v="4630.058338735068"/>
        <n v="2136.9500024931081"/>
        <n v="20479.104190558952"/>
        <n v="33500"/>
        <n v="11539.530013462785"/>
        <n v="7000"/>
        <n v="3000"/>
        <n v="4957.7240057840108"/>
        <n v="11325.835013213473"/>
        <n v="6677.9687577909626"/>
        <n v="67794.987956419791"/>
        <n v="31250"/>
        <n v="2165.2740982270229"/>
        <n v="9600"/>
        <n v="6945.0875081026015"/>
        <n v="5022"/>
        <n v="7301.2458418514525"/>
        <n v="19831.432821021317"/>
        <n v="4800"/>
        <n v="83846.362973446114"/>
        <n v="116637.19213297902"/>
        <n v="34357.533974522659"/>
        <n v="37828.278529614821"/>
        <n v="11000"/>
        <n v="4006.7812546745777"/>
        <n v="9171.0323574730355"/>
        <n v="12465.541681209797"/>
        <n v="14960"/>
        <n v="30232"/>
        <n v="96891.417358250401"/>
        <n v="3650.6229209257262"/>
        <n v="19068"/>
        <n v="9146.5655463031271"/>
        <n v="10150.512511842264"/>
        <n v="1910.5359690238436"/>
        <n v="40067.812546745779"/>
        <n v="64901.860520001574"/>
        <n v="20514.720023933838"/>
        <n v="66294.12766617132"/>
        <n v="6713.584591165848"/>
        <n v="48500"/>
        <n v="33900"/>
        <n v="109729.60187662003"/>
        <n v="3027.3458368652364"/>
        <n v="13100"/>
        <n v="11575.14584683767"/>
        <n v="9188.8850107203652"/>
        <n v="8975.1900104710548"/>
        <n v="86689.804963700633"/>
        <n v="148284.35006969364"/>
        <n v="30273.458368652366"/>
        <n v="53356.776437647524"/>
        <n v="18499.860539512854"/>
        <n v="19818.231248269083"/>
        <n v="38111.983169748237"/>
        <n v="92500"/>
        <n v="32000"/>
        <n v="43600"/>
        <n v="16337.518501630093"/>
        <n v="98000"/>
        <n v="4500"/>
        <n v="87456"/>
        <n v="26400"/>
        <n v="50815.977559664309"/>
        <n v="25560"/>
        <n v="4457.9172610556352"/>
        <n v="36500"/>
        <n v="3982.448779308334"/>
        <n v="75010"/>
        <n v="16350"/>
        <n v="126094.26176538273"/>
        <n v="13801.135432767991"/>
        <n v="18698.312521814696"/>
        <n v="8654.6475100970874"/>
        <n v="36400"/>
        <n v="101206.40684944032"/>
        <n v="28310.79811950968"/>
        <n v="26043.18849932796"/>
        <n v="78808.913603364199"/>
        <n v="42000"/>
        <n v="9490.1984044603923"/>
        <n v="20571"/>
        <n v="3480"/>
        <n v="18060"/>
        <n v="80289.244544269619"/>
        <n v="95279.957924370581"/>
        <n v="12326.656394453004"/>
        <n v="59819.107020370408"/>
        <n v="81592.772512210868"/>
        <n v="91791.869076237213"/>
        <n v="43856.11522531334"/>
        <n v="45616"/>
        <n v="75770.868892469181"/>
        <n v="57726.886552389187"/>
        <n v="203981.93128052715"/>
        <n v="50995.482820131787"/>
        <n v="127488.70705032947"/>
        <n v="63234.398696963413"/>
        <n v="260000"/>
        <n v="112190.06220428993"/>
        <n v="95871.50770184776"/>
        <n v="109130.33323508203"/>
        <n v="122389.15876831629"/>
        <n v="53035.30213293706"/>
        <n v="19000"/>
        <n v="93831.688389042494"/>
        <n v="34417.653306061438"/>
        <n v="3632.815004238284"/>
        <n v="15206.427249917633"/>
        <n v="143565.85684888897"/>
        <n v="9705.3145946561999"/>
        <n v="1805.7739622442759"/>
        <n v="11397.066679963244"/>
        <n v="37612.869087708088"/>
        <n v="6499.8895909165376"/>
        <n v="7265"/>
        <n v="72571.80269935554"/>
        <n v="3184.2266150397395"/>
        <n v="10898.445012714852"/>
        <n v="10800"/>
        <n v="4840.0244548604041"/>
        <n v="3739.6625043629392"/>
        <n v="43867.345148271634"/>
        <n v="8476.5683432226633"/>
        <n v="8700"/>
        <n v="4487.5950052355274"/>
        <n v="2400"/>
        <n v="55262.375596134938"/>
        <n v="40980.635073749385"/>
        <n v="20326.391023865726"/>
        <n v="29261.227167098674"/>
        <n v="14630.613583549337"/>
        <n v="7265.630008476568"/>
        <n v="9438.1958443445619"/>
        <n v="5100"/>
        <n v="28492.66669990811"/>
        <n v="24588.381044249632"/>
        <n v="7799.8675090998449"/>
        <n v="6720"/>
        <n v="7200"/>
        <n v="44519.791718606422"/>
        <n v="2493.1083362419595"/>
        <n v="99299.231140238902"/>
        <n v="63835.220018725006"/>
        <n v="36252.100257547536"/>
        <n v="7960"/>
        <n v="75656.557059229643"/>
        <n v="47004.779242689488"/>
        <n v="124518.08349331544"/>
        <n v="69213.140283018583"/>
        <n v="3500"/>
        <n v="72412.768022521646"/>
        <n v="118213.37040504631"/>
        <n v="12192.177986291113"/>
        <n v="18987"/>
        <n v="71243.257897441246"/>
        <n v="4314.929445034084"/>
        <n v="76223.966339496474"/>
        <n v="32666.305522511171"/>
        <n v="2675.675098121621"/>
        <n v="23642.674081009263"/>
        <n v="42739.000049862167"/>
        <n v="5120.2912876821438"/>
        <n v="127039.94389916077"/>
        <n v="15190.15293438851"/>
        <n v="114335.9495092447"/>
        <n v="88927.960729412545"/>
        <n v="1783.166904422254"/>
        <n v="59106.685202523156"/>
        <n v="12608.005014709339"/>
        <n v="44654.095718350931"/>
        <n v="8600"/>
        <n v="81600"/>
        <n v="15404.364569961488"/>
        <n v="59000"/>
        <n v="26691.183012544854"/>
        <n v="8725"/>
        <n v="52118.160720607324"/>
        <n v="50064.150455673145"/>
        <n v="27840"/>
        <n v="58799.349940520107"/>
        <n v="21228.177433598263"/>
        <n v="18018.883790212141"/>
        <n v="51497.005988023957"/>
        <n v="104172.75399731184"/>
        <n v="53590.061250287661"/>
        <n v="25407.988779832154"/>
        <n v="106815.148267971"/>
        <n v="46300.583387350678"/>
        <n v="95856"/>
        <n v="4400"/>
        <n v="49200"/>
        <n v="9000"/>
        <n v="78764.765217479682"/>
        <n v="152986.44846039536"/>
        <n v="90198.36016840415"/>
        <n v="5082.6943786459069"/>
        <n v="76906.906752939132"/>
        <n v="40586.590505732565"/>
        <n v="50846"/>
        <n v="50700"/>
        <n v="7261.724659606657"/>
        <n v="11404.820437438224"/>
        <n v="82000"/>
        <n v="48955.663507326513"/>
        <n v="28353.650809742252"/>
        <n v="11800"/>
        <n v="192000"/>
        <n v="12500"/>
        <n v="69353.856635379227"/>
        <n v="49975.573163729154"/>
        <n v="10239.552095279476"/>
        <n v="61614.372791092981"/>
        <n v="36206.384011260823"/>
        <n v="176585.52201983347"/>
        <n v="5591.6858398569666"/>
        <n v="11753.225013712095"/>
        <n v="52086.37699865592"/>
        <n v="49500"/>
        <n v="6600"/>
        <n v="5300"/>
        <n v="43828.780645210471"/>
        <n v="11518.711713336908"/>
        <n v="42556.81334581667"/>
        <n v="39355.495879248076"/>
        <n v="50694.322109187968"/>
        <n v="57500"/>
        <n v="33000"/>
        <n v="83000"/>
        <n v="69960"/>
        <n v="228671.89901848941"/>
        <n v="73500"/>
        <n v="77500"/>
        <n v="60800"/>
        <n v="136000"/>
        <n v="45734.379803697877"/>
        <n v="64500"/>
        <n v="57600"/>
        <n v="57678"/>
        <n v="80442"/>
        <n v="57875.729234188344"/>
        <n v="56095.031102144967"/>
        <n v="96230"/>
        <n v="102000"/>
        <n v="19008.034062397041"/>
        <n v="4356"/>
        <n v="87712.230450626681"/>
        <n v="32187.34988380854"/>
        <n v="39879.404680246938"/>
        <n v="5698.5333399816218"/>
        <n v="26795.030625143831"/>
        <n v="20400"/>
        <n v="149907.13380100971"/>
        <n v="58318.59606648951"/>
        <n v="9509.8988293070688"/>
        <n v="3200"/>
        <n v="109000"/>
        <n v="64000"/>
        <n v="231119.74856804207"/>
        <n v="15761.782720672842"/>
        <n v="168285.09330643489"/>
        <n v="75473.31457379504"/>
        <n v="42558.381206218859"/>
        <n v="4950.6008391090336"/>
        <n v="74300"/>
        <n v="9545.0433444692171"/>
        <n v="64300"/>
        <n v="127500"/>
        <n v="48073.437298052166"/>
        <n v="85333.333333333328"/>
        <n v="76223.981237173866"/>
        <n v="24864"/>
        <n v="70970"/>
        <n v="14400"/>
        <n v="72768.752704244194"/>
        <n v="71500"/>
        <n v="46325"/>
        <n v="31200"/>
        <n v="15840"/>
        <n v="5689.2125418690484"/>
        <n v="17728"/>
        <n v="13745.704467353951"/>
        <n v="100614.72928405051"/>
        <n v="177600"/>
        <n v="26678.388218823762"/>
        <n v="35063.024516168378"/>
        <n v="35500"/>
        <n v="33887.832849446611"/>
        <n v="32884"/>
        <n v="12109.383347460946"/>
        <n v="9376.2513877177607"/>
        <n v="65889.291743537498"/>
        <n v="106000"/>
        <n v="82888.5550559455"/>
        <n v="6545"/>
        <n v="4019"/>
        <n v="86000"/>
        <n v="6054.6916737304728"/>
        <n v="3360"/>
        <n v="155000"/>
        <n v="225000"/>
        <n v="85672.4111378214"/>
        <n v="66199.48742682593"/>
        <n v="34675.92198548025"/>
        <n v="50307.817784067665"/>
        <n v="30500"/>
        <n v="87734.690296543267"/>
        <n v="56628.754645950656"/>
        <n v="41923.181486723057"/>
        <n v="67700.452577525488"/>
        <n v="55954.328658388586"/>
        <n v="49443.946165553374"/>
        <n v="35401.014829091764"/>
        <n v="56742.417794422225"/>
        <n v="131770.4440860638"/>
        <n v="7497.1329254133216"/>
        <n v="4594.4425053601826"/>
        <n v="28995"/>
        <n v="21903.737525554359"/>
        <n v="20122.945856810104"/>
        <n v="148102.22862117883"/>
        <n v="5320"/>
        <n v="21342.710575059013"/>
        <n v="91468.759607395754"/>
        <n v="35148.775467100437"/>
        <n v="49153.119414418252"/>
        <n v="74461"/>
        <n v="41768.724209783031"/>
        <n v="3600"/>
        <n v="56600"/>
        <n v="33600"/>
        <n v="39334.460921213074"/>
        <n v="76702.198796365497"/>
        <n v="87000"/>
        <n v="159105.90639881117"/>
        <n v="9972.4333449678379"/>
        <n v="13603.016099449767"/>
        <n v="147886.90017838217"/>
        <n v="4986.216672483919"/>
        <n v="214000"/>
        <n v="42307"/>
        <n v="33250"/>
        <n v="24391.669228638868"/>
        <n v="7568.3645921630914"/>
        <n v="118000"/>
        <n v="20640"/>
        <n v="37500"/>
        <n v="52801.972114254015"/>
        <n v="4808.137505609493"/>
        <n v="112000"/>
        <n v="16110"/>
        <n v="38666"/>
        <n v="41712.231189497601"/>
        <n v="32311.654577379326"/>
        <n v="64254.308353366054"/>
        <n v="102542.54233725216"/>
        <n v="77819.106783521114"/>
        <n v="35571.184291765021"/>
        <n v="2953.8461538461538"/>
        <n v="100800"/>
        <n v="46359"/>
      </sharedItems>
    </cacheField>
    <cacheField name="Your Job Title" numFmtId="0">
      <sharedItems/>
    </cacheField>
    <cacheField name="Job Type" numFmtId="0">
      <sharedItems count="10">
        <s v="Analyst"/>
        <s v="Controller"/>
        <s v="Engineer"/>
        <s v="Manager"/>
        <s v="CXO or Top Mgmt."/>
        <s v="Accountant"/>
        <s v="Specialist"/>
        <s v="Reporting"/>
        <s v="Consultant"/>
        <s v="Misc."/>
      </sharedItems>
    </cacheField>
    <cacheField name="Where do you work" numFmtId="0">
      <sharedItems count="134">
        <s v="India"/>
        <s v="europe/Croatia"/>
        <s v="USA"/>
        <s v="Pakistan"/>
        <s v="Iceland"/>
        <s v="Germany"/>
        <s v="Ukraine"/>
        <s v="Portugal"/>
        <s v="Ireland"/>
        <s v="Hungary"/>
        <s v="Switzerland"/>
        <s v="South Africa"/>
        <s v="Belgium"/>
        <s v="Russia"/>
        <s v="UK"/>
        <s v="Poland"/>
        <s v="Australia"/>
        <s v="Canada"/>
        <s v="The Netherlands"/>
        <s v="France"/>
        <s v="Brasil"/>
        <s v="FR"/>
        <s v="RSA"/>
        <s v="United Arab Emirates"/>
        <s v="Saudi Arabia"/>
        <s v="Panama"/>
        <s v="Brazil"/>
        <s v="arabian Gulf"/>
        <s v="Mexico"/>
        <s v="Greece"/>
        <s v="UAE"/>
        <s v="Colombia"/>
        <s v="Turkey"/>
        <s v="Singapore"/>
        <s v="Bermuda"/>
        <s v="Thailand"/>
        <s v="Philippines"/>
        <s v="Dubai"/>
        <s v="Israel"/>
        <s v="Sweden"/>
        <s v="Bangladesh"/>
        <s v="United Arab Emriate"/>
        <s v="Romania"/>
        <s v="Costa Rica"/>
        <s v="iran"/>
        <s v="Finland"/>
        <s v="Dominican Republic"/>
        <s v="Canad"/>
        <s v="Somalia"/>
        <s v="Republic of Georgia"/>
        <s v="Estonia"/>
        <s v="mozambique"/>
        <s v="Norway"/>
        <s v="Spain"/>
        <s v="Netherlands"/>
        <s v="nz"/>
        <s v="Central America"/>
        <s v="self-employed"/>
        <s v="Japan"/>
        <s v="BRA"/>
        <s v="New Zealand"/>
        <s v="Guyana"/>
        <s v="china"/>
        <s v="Sri Lanka"/>
        <s v="Indonesia"/>
        <s v="bangkok"/>
        <s v="Saudi Arabai"/>
        <s v="Cambodia"/>
        <s v="Lithuania"/>
        <s v="Egypt"/>
        <s v="Bhutan"/>
        <s v="Nigeria"/>
        <s v="Denmark"/>
        <s v="KSA"/>
        <s v="italy"/>
        <s v="Croatia"/>
        <s v="Inonesia"/>
        <s v="Colombia - South America"/>
        <s v="Uruguay"/>
        <s v="Aruba"/>
        <s v="Qatar"/>
        <s v="Viet Nam"/>
        <s v="MÃ©xico"/>
        <s v="Kuwait "/>
        <s v="Czech Republic"/>
        <s v="Zimbabwe"/>
        <s v="Slovenia"/>
        <s v="Albania"/>
        <s v="Zambia"/>
        <s v="New  Zealand"/>
        <s v="malaysia"/>
        <s v="Asia"/>
        <s v="Paraguay"/>
        <s v="Kuwait"/>
        <s v="Continental Europe"/>
        <s v="Montenegro"/>
        <s v="Republica Dominicana"/>
        <s v="Argentina"/>
        <s v="Kenya"/>
        <s v="Latin America"/>
        <s v="Pakistan, Angola"/>
        <s v="Mongolia"/>
        <s v="srilanka"/>
        <s v="Myanmar"/>
        <s v="Uganda"/>
        <s v="Kingdom of Saudi Arabia"/>
        <s v="CEE"/>
        <s v="Ghana"/>
        <s v="Austria"/>
        <s v="Europe"/>
        <s v="SouthAfrica"/>
        <s v="nld"/>
        <s v="Myanmar [Burma]"/>
        <s v="EU"/>
        <s v="Bolivia"/>
        <s v="Vietnam"/>
        <s v="MYS"/>
        <s v="NL"/>
        <s v="Libya"/>
        <s v="Bulgaria"/>
        <s v="Peru"/>
        <s v="Morocco"/>
        <s v="Lesotho"/>
        <s v="Mauritius"/>
        <s v="Azerbaijan"/>
        <s v="Slovakia"/>
        <s v="Tunisia"/>
        <s v="Armenia"/>
        <s v="Hong Kong"/>
        <s v="Baltic"/>
        <s v="mainland Europe (Euro zone)"/>
        <s v="DK"/>
        <s v="Ethiopia"/>
        <s v="Oman"/>
      </sharedItems>
    </cacheField>
    <cacheField name="clean Country" numFmtId="0">
      <sharedItems count="107">
        <s v="India"/>
        <s v="Croatia"/>
        <s v="USA"/>
        <s v="Pakistan"/>
        <s v="Iceland"/>
        <s v="Germany"/>
        <s v="Ukraine"/>
        <s v="Portugal"/>
        <s v="Ireland"/>
        <s v="Hungary"/>
        <s v="Switzerland"/>
        <s v="South Africa"/>
        <s v="Belgium"/>
        <s v="Russia"/>
        <s v="UK"/>
        <s v="Poland"/>
        <s v="Australia"/>
        <s v="Canada"/>
        <s v="Netherlands"/>
        <s v="France"/>
        <s v="Brasil"/>
        <s v="UAE"/>
        <s v="Saudi Arabia"/>
        <s v="Panama"/>
        <s v="Brazil"/>
        <s v="arabian Gulf"/>
        <s v="Mexico"/>
        <s v="Greece"/>
        <s v="Colombia"/>
        <s v="Turkey"/>
        <s v="Singapore"/>
        <s v="Bermuda"/>
        <s v="Thailand"/>
        <s v="Philippines"/>
        <s v="Dubai"/>
        <s v="Israel"/>
        <s v="Sweden"/>
        <s v="Bangladesh"/>
        <s v="Romania"/>
        <s v="Costa Rica"/>
        <s v="iran"/>
        <s v="Finland"/>
        <s v="Dominican Republic"/>
        <s v="Somalia"/>
        <s v="Republic of Georgia"/>
        <s v="Estonia"/>
        <s v="mozambique"/>
        <s v="Norway"/>
        <s v="Spain"/>
        <s v="New Zealand"/>
        <s v="Central America"/>
        <s v="self-employed"/>
        <s v="Japan"/>
        <s v="Guyana"/>
        <s v="china"/>
        <s v="Sri Lanka"/>
        <s v="Indonesia"/>
        <s v="Cambodia"/>
        <s v="Lithuania"/>
        <s v="Egypt"/>
        <s v="Bhutan"/>
        <s v="Nigeria"/>
        <s v="Denmark"/>
        <s v="italy"/>
        <s v="Uruguay"/>
        <s v="Aruba"/>
        <s v="Qatar"/>
        <s v="Viet Nam"/>
        <s v="Kuwait "/>
        <s v="Czech Republic"/>
        <s v="Zimbabwe"/>
        <s v="Slovenia"/>
        <s v="Albania"/>
        <s v="Zambia"/>
        <s v="malaysia"/>
        <s v="Asia"/>
        <s v="Paraguay"/>
        <s v="Kuwait"/>
        <s v="CEE"/>
        <s v="Montenegro"/>
        <s v="Republica Dominicana"/>
        <s v="Argentina"/>
        <s v="Kenya"/>
        <s v="Latin America"/>
        <s v="Mongolia"/>
        <s v="Myanmar"/>
        <s v="Uganda"/>
        <s v="Ghana"/>
        <s v="Austria"/>
        <s v="Europe"/>
        <s v="Bolivia"/>
        <s v="Vietnam"/>
        <s v="MYS"/>
        <s v="Libya"/>
        <s v="Bulgaria"/>
        <s v="Peru"/>
        <s v="Morocco"/>
        <s v="Lesotho"/>
        <s v="Mauritius"/>
        <s v="Azerbaijan"/>
        <s v="Slovakia"/>
        <s v="Tunisia"/>
        <s v="Armenia"/>
        <s v="Hong Kong"/>
        <s v="Baltic"/>
        <s v="Ethiopia"/>
        <s v="Oman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83">
  <r>
    <x v="0"/>
    <x v="0"/>
    <x v="0"/>
    <s v="MIS Analyst"/>
    <x v="0"/>
    <x v="0"/>
    <x v="0"/>
  </r>
  <r>
    <x v="1"/>
    <x v="0"/>
    <x v="1"/>
    <s v="cost control"/>
    <x v="1"/>
    <x v="1"/>
    <x v="1"/>
  </r>
  <r>
    <x v="2"/>
    <x v="0"/>
    <x v="2"/>
    <s v="Financial Analyst"/>
    <x v="0"/>
    <x v="2"/>
    <x v="2"/>
  </r>
  <r>
    <x v="3"/>
    <x v="0"/>
    <x v="3"/>
    <s v="Quality Control"/>
    <x v="1"/>
    <x v="3"/>
    <x v="3"/>
  </r>
  <r>
    <x v="4"/>
    <x v="0"/>
    <x v="4"/>
    <s v="Quality Engineer"/>
    <x v="2"/>
    <x v="2"/>
    <x v="2"/>
  </r>
  <r>
    <x v="5"/>
    <x v="0"/>
    <x v="5"/>
    <s v="Analyst"/>
    <x v="0"/>
    <x v="4"/>
    <x v="4"/>
  </r>
  <r>
    <x v="6"/>
    <x v="1"/>
    <x v="6"/>
    <s v="senior project manager"/>
    <x v="3"/>
    <x v="5"/>
    <x v="5"/>
  </r>
  <r>
    <x v="7"/>
    <x v="0"/>
    <x v="7"/>
    <s v="Assistant SP&amp;A"/>
    <x v="0"/>
    <x v="6"/>
    <x v="6"/>
  </r>
  <r>
    <x v="8"/>
    <x v="0"/>
    <x v="8"/>
    <s v="CFO"/>
    <x v="4"/>
    <x v="7"/>
    <x v="7"/>
  </r>
  <r>
    <x v="9"/>
    <x v="2"/>
    <x v="9"/>
    <s v="Audit Trainee "/>
    <x v="5"/>
    <x v="3"/>
    <x v="3"/>
  </r>
  <r>
    <x v="10"/>
    <x v="1"/>
    <x v="10"/>
    <s v="Training Specialist"/>
    <x v="6"/>
    <x v="8"/>
    <x v="8"/>
  </r>
  <r>
    <x v="11"/>
    <x v="0"/>
    <x v="11"/>
    <s v="Quality Engineer"/>
    <x v="2"/>
    <x v="9"/>
    <x v="9"/>
  </r>
  <r>
    <x v="12"/>
    <x v="3"/>
    <x v="12"/>
    <s v="Senion Analyst"/>
    <x v="0"/>
    <x v="0"/>
    <x v="0"/>
  </r>
  <r>
    <x v="13"/>
    <x v="0"/>
    <x v="13"/>
    <s v="business analyst"/>
    <x v="0"/>
    <x v="2"/>
    <x v="2"/>
  </r>
  <r>
    <x v="14"/>
    <x v="0"/>
    <x v="14"/>
    <s v="Project Engineer"/>
    <x v="2"/>
    <x v="2"/>
    <x v="2"/>
  </r>
  <r>
    <x v="15"/>
    <x v="0"/>
    <x v="15"/>
    <s v="Sr Project Engineer"/>
    <x v="2"/>
    <x v="2"/>
    <x v="2"/>
  </r>
  <r>
    <x v="16"/>
    <x v="0"/>
    <x v="16"/>
    <s v="Business Development"/>
    <x v="3"/>
    <x v="10"/>
    <x v="10"/>
  </r>
  <r>
    <x v="17"/>
    <x v="0"/>
    <x v="17"/>
    <s v="Excel Report Writer"/>
    <x v="7"/>
    <x v="11"/>
    <x v="11"/>
  </r>
  <r>
    <x v="18"/>
    <x v="3"/>
    <x v="18"/>
    <s v="AGM"/>
    <x v="3"/>
    <x v="0"/>
    <x v="0"/>
  </r>
  <r>
    <x v="19"/>
    <x v="0"/>
    <x v="19"/>
    <s v="GM"/>
    <x v="3"/>
    <x v="0"/>
    <x v="0"/>
  </r>
  <r>
    <x v="20"/>
    <x v="0"/>
    <x v="20"/>
    <s v="DSE Co-ordinator"/>
    <x v="3"/>
    <x v="0"/>
    <x v="0"/>
  </r>
  <r>
    <x v="21"/>
    <x v="0"/>
    <x v="21"/>
    <s v="Analyst"/>
    <x v="0"/>
    <x v="2"/>
    <x v="2"/>
  </r>
  <r>
    <x v="22"/>
    <x v="3"/>
    <x v="22"/>
    <s v="Manager"/>
    <x v="3"/>
    <x v="0"/>
    <x v="0"/>
  </r>
  <r>
    <x v="15"/>
    <x v="0"/>
    <x v="15"/>
    <s v="Marketing Director"/>
    <x v="4"/>
    <x v="2"/>
    <x v="2"/>
  </r>
  <r>
    <x v="23"/>
    <x v="0"/>
    <x v="23"/>
    <s v="sales and marketing"/>
    <x v="3"/>
    <x v="2"/>
    <x v="2"/>
  </r>
  <r>
    <x v="24"/>
    <x v="0"/>
    <x v="24"/>
    <s v="Analyst II"/>
    <x v="0"/>
    <x v="2"/>
    <x v="2"/>
  </r>
  <r>
    <x v="25"/>
    <x v="1"/>
    <x v="25"/>
    <s v="Project Leader"/>
    <x v="3"/>
    <x v="12"/>
    <x v="12"/>
  </r>
  <r>
    <x v="26"/>
    <x v="3"/>
    <x v="26"/>
    <s v="Applications Engineer"/>
    <x v="2"/>
    <x v="0"/>
    <x v="0"/>
  </r>
  <r>
    <x v="27"/>
    <x v="3"/>
    <x v="27"/>
    <s v="strategy manager"/>
    <x v="3"/>
    <x v="0"/>
    <x v="0"/>
  </r>
  <r>
    <x v="28"/>
    <x v="0"/>
    <x v="28"/>
    <s v="Chief of the department of public budget analisis and forecasting"/>
    <x v="3"/>
    <x v="13"/>
    <x v="13"/>
  </r>
  <r>
    <x v="29"/>
    <x v="3"/>
    <x v="29"/>
    <s v="Specialist"/>
    <x v="6"/>
    <x v="0"/>
    <x v="0"/>
  </r>
  <r>
    <x v="30"/>
    <x v="4"/>
    <x v="30"/>
    <s v="Management Information Analyst"/>
    <x v="0"/>
    <x v="14"/>
    <x v="14"/>
  </r>
  <r>
    <x v="31"/>
    <x v="0"/>
    <x v="31"/>
    <s v="Analyst"/>
    <x v="0"/>
    <x v="15"/>
    <x v="15"/>
  </r>
  <r>
    <x v="32"/>
    <x v="3"/>
    <x v="32"/>
    <s v="Senior Consultant"/>
    <x v="8"/>
    <x v="0"/>
    <x v="0"/>
  </r>
  <r>
    <x v="33"/>
    <x v="0"/>
    <x v="33"/>
    <s v="Portfolio Manager"/>
    <x v="3"/>
    <x v="2"/>
    <x v="2"/>
  </r>
  <r>
    <x v="34"/>
    <x v="0"/>
    <x v="34"/>
    <s v="Design Engineer"/>
    <x v="2"/>
    <x v="2"/>
    <x v="2"/>
  </r>
  <r>
    <x v="35"/>
    <x v="0"/>
    <x v="35"/>
    <s v="Academic Advisor"/>
    <x v="8"/>
    <x v="2"/>
    <x v="2"/>
  </r>
  <r>
    <x v="36"/>
    <x v="3"/>
    <x v="36"/>
    <s v="Coordination"/>
    <x v="3"/>
    <x v="0"/>
    <x v="0"/>
  </r>
  <r>
    <x v="37"/>
    <x v="5"/>
    <x v="37"/>
    <s v="consultant"/>
    <x v="8"/>
    <x v="16"/>
    <x v="16"/>
  </r>
  <r>
    <x v="38"/>
    <x v="0"/>
    <x v="38"/>
    <s v="Business Analsyt"/>
    <x v="0"/>
    <x v="0"/>
    <x v="0"/>
  </r>
  <r>
    <x v="37"/>
    <x v="6"/>
    <x v="39"/>
    <s v="Product Engineer"/>
    <x v="2"/>
    <x v="17"/>
    <x v="17"/>
  </r>
  <r>
    <x v="2"/>
    <x v="0"/>
    <x v="2"/>
    <s v="Senior Accountant"/>
    <x v="5"/>
    <x v="2"/>
    <x v="2"/>
  </r>
  <r>
    <x v="39"/>
    <x v="0"/>
    <x v="40"/>
    <s v="Scientist"/>
    <x v="9"/>
    <x v="2"/>
    <x v="2"/>
  </r>
  <r>
    <x v="40"/>
    <x v="3"/>
    <x v="41"/>
    <s v="Team Lead"/>
    <x v="3"/>
    <x v="0"/>
    <x v="0"/>
  </r>
  <r>
    <x v="41"/>
    <x v="4"/>
    <x v="42"/>
    <s v="Senior intelligence analyst"/>
    <x v="0"/>
    <x v="14"/>
    <x v="14"/>
  </r>
  <r>
    <x v="7"/>
    <x v="0"/>
    <x v="7"/>
    <s v="Freelance consultant"/>
    <x v="8"/>
    <x v="2"/>
    <x v="2"/>
  </r>
  <r>
    <x v="17"/>
    <x v="1"/>
    <x v="43"/>
    <s v="Online Traffic Manager / Web Analist"/>
    <x v="3"/>
    <x v="18"/>
    <x v="18"/>
  </r>
  <r>
    <x v="42"/>
    <x v="0"/>
    <x v="44"/>
    <s v="Seinor Financial Analyst"/>
    <x v="0"/>
    <x v="5"/>
    <x v="5"/>
  </r>
  <r>
    <x v="43"/>
    <x v="0"/>
    <x v="45"/>
    <s v="Senior Accounting Supervisor"/>
    <x v="5"/>
    <x v="2"/>
    <x v="2"/>
  </r>
  <r>
    <x v="23"/>
    <x v="4"/>
    <x v="46"/>
    <s v="Senior Accountant"/>
    <x v="5"/>
    <x v="14"/>
    <x v="14"/>
  </r>
  <r>
    <x v="44"/>
    <x v="1"/>
    <x v="47"/>
    <s v="PPC Manager"/>
    <x v="3"/>
    <x v="5"/>
    <x v="5"/>
  </r>
  <r>
    <x v="45"/>
    <x v="0"/>
    <x v="48"/>
    <s v="Financial Planner"/>
    <x v="5"/>
    <x v="0"/>
    <x v="0"/>
  </r>
  <r>
    <x v="46"/>
    <x v="0"/>
    <x v="49"/>
    <s v="Analyst"/>
    <x v="0"/>
    <x v="2"/>
    <x v="2"/>
  </r>
  <r>
    <x v="47"/>
    <x v="0"/>
    <x v="50"/>
    <s v="Analyst"/>
    <x v="0"/>
    <x v="0"/>
    <x v="0"/>
  </r>
  <r>
    <x v="48"/>
    <x v="4"/>
    <x v="51"/>
    <s v="Building Design and Performance Researcher"/>
    <x v="3"/>
    <x v="14"/>
    <x v="14"/>
  </r>
  <r>
    <x v="13"/>
    <x v="1"/>
    <x v="52"/>
    <s v="Project leader"/>
    <x v="3"/>
    <x v="19"/>
    <x v="19"/>
  </r>
  <r>
    <x v="49"/>
    <x v="0"/>
    <x v="53"/>
    <s v="Senior Analyst"/>
    <x v="0"/>
    <x v="2"/>
    <x v="2"/>
  </r>
  <r>
    <x v="28"/>
    <x v="0"/>
    <x v="28"/>
    <s v="Specialist"/>
    <x v="6"/>
    <x v="2"/>
    <x v="2"/>
  </r>
  <r>
    <x v="50"/>
    <x v="0"/>
    <x v="54"/>
    <s v="Engineering Data Analyst"/>
    <x v="0"/>
    <x v="2"/>
    <x v="2"/>
  </r>
  <r>
    <x v="51"/>
    <x v="6"/>
    <x v="55"/>
    <s v="Sales Analyst"/>
    <x v="0"/>
    <x v="17"/>
    <x v="17"/>
  </r>
  <r>
    <x v="52"/>
    <x v="0"/>
    <x v="56"/>
    <s v="Coordinator Of Costa and Buget"/>
    <x v="3"/>
    <x v="20"/>
    <x v="20"/>
  </r>
  <r>
    <x v="53"/>
    <x v="1"/>
    <x v="57"/>
    <s v="SAP consultant"/>
    <x v="8"/>
    <x v="21"/>
    <x v="19"/>
  </r>
  <r>
    <x v="14"/>
    <x v="0"/>
    <x v="14"/>
    <s v="Manager"/>
    <x v="3"/>
    <x v="2"/>
    <x v="2"/>
  </r>
  <r>
    <x v="49"/>
    <x v="1"/>
    <x v="58"/>
    <s v="busines analist"/>
    <x v="0"/>
    <x v="18"/>
    <x v="18"/>
  </r>
  <r>
    <x v="14"/>
    <x v="5"/>
    <x v="59"/>
    <s v="head of data"/>
    <x v="4"/>
    <x v="16"/>
    <x v="16"/>
  </r>
  <r>
    <x v="54"/>
    <x v="0"/>
    <x v="60"/>
    <s v="Business Systems Analyst"/>
    <x v="0"/>
    <x v="2"/>
    <x v="2"/>
  </r>
  <r>
    <x v="19"/>
    <x v="0"/>
    <x v="19"/>
    <s v="Financial Analyst II"/>
    <x v="0"/>
    <x v="2"/>
    <x v="2"/>
  </r>
  <r>
    <x v="42"/>
    <x v="0"/>
    <x v="44"/>
    <s v="Mngr MI"/>
    <x v="3"/>
    <x v="22"/>
    <x v="11"/>
  </r>
  <r>
    <x v="43"/>
    <x v="0"/>
    <x v="45"/>
    <s v="sales analyst"/>
    <x v="0"/>
    <x v="2"/>
    <x v="2"/>
  </r>
  <r>
    <x v="15"/>
    <x v="0"/>
    <x v="15"/>
    <s v="Consumer Research Program Manager"/>
    <x v="3"/>
    <x v="2"/>
    <x v="2"/>
  </r>
  <r>
    <x v="42"/>
    <x v="5"/>
    <x v="61"/>
    <s v="technical trainer"/>
    <x v="3"/>
    <x v="16"/>
    <x v="16"/>
  </r>
  <r>
    <x v="55"/>
    <x v="0"/>
    <x v="62"/>
    <s v="Process Flow Coordinator"/>
    <x v="3"/>
    <x v="23"/>
    <x v="21"/>
  </r>
  <r>
    <x v="56"/>
    <x v="6"/>
    <x v="63"/>
    <s v="Process Improvement Specialist"/>
    <x v="6"/>
    <x v="17"/>
    <x v="17"/>
  </r>
  <r>
    <x v="1"/>
    <x v="0"/>
    <x v="1"/>
    <s v="Excel Programmer Consultant"/>
    <x v="8"/>
    <x v="2"/>
    <x v="2"/>
  </r>
  <r>
    <x v="24"/>
    <x v="0"/>
    <x v="24"/>
    <s v="Statistical Analyst"/>
    <x v="0"/>
    <x v="17"/>
    <x v="17"/>
  </r>
  <r>
    <x v="42"/>
    <x v="4"/>
    <x v="64"/>
    <s v="Analyst"/>
    <x v="0"/>
    <x v="14"/>
    <x v="14"/>
  </r>
  <r>
    <x v="48"/>
    <x v="0"/>
    <x v="65"/>
    <s v="Operational Analyst"/>
    <x v="0"/>
    <x v="24"/>
    <x v="22"/>
  </r>
  <r>
    <x v="19"/>
    <x v="0"/>
    <x v="19"/>
    <s v="Exceler"/>
    <x v="3"/>
    <x v="2"/>
    <x v="2"/>
  </r>
  <r>
    <x v="57"/>
    <x v="0"/>
    <x v="66"/>
    <s v="Marketing Analyst"/>
    <x v="0"/>
    <x v="25"/>
    <x v="23"/>
  </r>
  <r>
    <x v="35"/>
    <x v="4"/>
    <x v="67"/>
    <s v="Database Manager"/>
    <x v="3"/>
    <x v="14"/>
    <x v="14"/>
  </r>
  <r>
    <x v="33"/>
    <x v="0"/>
    <x v="33"/>
    <s v="Director"/>
    <x v="4"/>
    <x v="2"/>
    <x v="2"/>
  </r>
  <r>
    <x v="58"/>
    <x v="0"/>
    <x v="68"/>
    <s v="Manager, Forecasts &amp; Budgets"/>
    <x v="3"/>
    <x v="2"/>
    <x v="2"/>
  </r>
  <r>
    <x v="32"/>
    <x v="3"/>
    <x v="32"/>
    <s v="Senior Consultant"/>
    <x v="8"/>
    <x v="0"/>
    <x v="0"/>
  </r>
  <r>
    <x v="59"/>
    <x v="0"/>
    <x v="69"/>
    <s v="VBA Analyst"/>
    <x v="0"/>
    <x v="26"/>
    <x v="24"/>
  </r>
  <r>
    <x v="60"/>
    <x v="0"/>
    <x v="70"/>
    <s v="Senior Scheduling Engineer"/>
    <x v="2"/>
    <x v="2"/>
    <x v="2"/>
  </r>
  <r>
    <x v="61"/>
    <x v="0"/>
    <x v="71"/>
    <s v="Strategy Consultant"/>
    <x v="8"/>
    <x v="14"/>
    <x v="14"/>
  </r>
  <r>
    <x v="23"/>
    <x v="0"/>
    <x v="23"/>
    <s v="Admin"/>
    <x v="0"/>
    <x v="2"/>
    <x v="2"/>
  </r>
  <r>
    <x v="62"/>
    <x v="6"/>
    <x v="72"/>
    <s v="IT Asset Administrator"/>
    <x v="0"/>
    <x v="17"/>
    <x v="17"/>
  </r>
  <r>
    <x v="63"/>
    <x v="0"/>
    <x v="73"/>
    <s v="Director of Marketing"/>
    <x v="4"/>
    <x v="2"/>
    <x v="2"/>
  </r>
  <r>
    <x v="64"/>
    <x v="0"/>
    <x v="74"/>
    <s v="Graphic Design Manager"/>
    <x v="3"/>
    <x v="2"/>
    <x v="2"/>
  </r>
  <r>
    <x v="65"/>
    <x v="3"/>
    <x v="75"/>
    <s v="Financial Consultant"/>
    <x v="8"/>
    <x v="0"/>
    <x v="0"/>
  </r>
  <r>
    <x v="15"/>
    <x v="0"/>
    <x v="15"/>
    <s v="Data Analyst"/>
    <x v="0"/>
    <x v="2"/>
    <x v="2"/>
  </r>
  <r>
    <x v="66"/>
    <x v="0"/>
    <x v="76"/>
    <s v="CFO"/>
    <x v="4"/>
    <x v="2"/>
    <x v="2"/>
  </r>
  <r>
    <x v="44"/>
    <x v="0"/>
    <x v="77"/>
    <s v="Paraeducator"/>
    <x v="3"/>
    <x v="2"/>
    <x v="2"/>
  </r>
  <r>
    <x v="67"/>
    <x v="0"/>
    <x v="78"/>
    <s v="Channel Marketing Manager"/>
    <x v="3"/>
    <x v="2"/>
    <x v="2"/>
  </r>
  <r>
    <x v="23"/>
    <x v="0"/>
    <x v="23"/>
    <s v="Sales and Marketing Analyst "/>
    <x v="0"/>
    <x v="2"/>
    <x v="2"/>
  </r>
  <r>
    <x v="43"/>
    <x v="0"/>
    <x v="45"/>
    <s v="Production Scheduler"/>
    <x v="3"/>
    <x v="2"/>
    <x v="2"/>
  </r>
  <r>
    <x v="68"/>
    <x v="0"/>
    <x v="79"/>
    <s v="Senior Consultant"/>
    <x v="8"/>
    <x v="2"/>
    <x v="2"/>
  </r>
  <r>
    <x v="69"/>
    <x v="0"/>
    <x v="80"/>
    <s v="financial analyst"/>
    <x v="0"/>
    <x v="2"/>
    <x v="2"/>
  </r>
  <r>
    <x v="39"/>
    <x v="0"/>
    <x v="40"/>
    <s v="Product Specialist"/>
    <x v="6"/>
    <x v="2"/>
    <x v="2"/>
  </r>
  <r>
    <x v="70"/>
    <x v="0"/>
    <x v="81"/>
    <s v="IT support"/>
    <x v="0"/>
    <x v="27"/>
    <x v="25"/>
  </r>
  <r>
    <x v="71"/>
    <x v="0"/>
    <x v="82"/>
    <s v="sr. project coordinator"/>
    <x v="3"/>
    <x v="2"/>
    <x v="2"/>
  </r>
  <r>
    <x v="31"/>
    <x v="0"/>
    <x v="31"/>
    <s v="Sr Administrative Assistant"/>
    <x v="0"/>
    <x v="28"/>
    <x v="26"/>
  </r>
  <r>
    <x v="64"/>
    <x v="0"/>
    <x v="74"/>
    <s v="Analyst"/>
    <x v="0"/>
    <x v="2"/>
    <x v="2"/>
  </r>
  <r>
    <x v="72"/>
    <x v="0"/>
    <x v="83"/>
    <s v="IT Analyst"/>
    <x v="0"/>
    <x v="2"/>
    <x v="2"/>
  </r>
  <r>
    <x v="73"/>
    <x v="0"/>
    <x v="84"/>
    <s v="Analyst"/>
    <x v="0"/>
    <x v="2"/>
    <x v="2"/>
  </r>
  <r>
    <x v="30"/>
    <x v="1"/>
    <x v="85"/>
    <s v="Project manager"/>
    <x v="3"/>
    <x v="29"/>
    <x v="27"/>
  </r>
  <r>
    <x v="14"/>
    <x v="0"/>
    <x v="14"/>
    <s v="Strategic Analyst"/>
    <x v="0"/>
    <x v="2"/>
    <x v="2"/>
  </r>
  <r>
    <x v="19"/>
    <x v="0"/>
    <x v="19"/>
    <s v="Transportation Specialist"/>
    <x v="6"/>
    <x v="2"/>
    <x v="2"/>
  </r>
  <r>
    <x v="2"/>
    <x v="0"/>
    <x v="2"/>
    <s v="Operations Programs Support"/>
    <x v="3"/>
    <x v="2"/>
    <x v="2"/>
  </r>
  <r>
    <x v="74"/>
    <x v="0"/>
    <x v="86"/>
    <s v="Accounting Coordinator"/>
    <x v="5"/>
    <x v="2"/>
    <x v="2"/>
  </r>
  <r>
    <x v="3"/>
    <x v="0"/>
    <x v="3"/>
    <s v="Asst.Manager Finance"/>
    <x v="3"/>
    <x v="30"/>
    <x v="21"/>
  </r>
  <r>
    <x v="75"/>
    <x v="0"/>
    <x v="87"/>
    <s v="Operations Cost Analyst"/>
    <x v="0"/>
    <x v="2"/>
    <x v="2"/>
  </r>
  <r>
    <x v="14"/>
    <x v="0"/>
    <x v="14"/>
    <s v="Financial Controller"/>
    <x v="1"/>
    <x v="30"/>
    <x v="21"/>
  </r>
  <r>
    <x v="76"/>
    <x v="0"/>
    <x v="88"/>
    <s v="Utilization Analyst"/>
    <x v="0"/>
    <x v="2"/>
    <x v="2"/>
  </r>
  <r>
    <x v="44"/>
    <x v="0"/>
    <x v="77"/>
    <s v="Researcher"/>
    <x v="3"/>
    <x v="31"/>
    <x v="28"/>
  </r>
  <r>
    <x v="71"/>
    <x v="0"/>
    <x v="82"/>
    <s v="Market Analyst"/>
    <x v="0"/>
    <x v="2"/>
    <x v="2"/>
  </r>
  <r>
    <x v="24"/>
    <x v="6"/>
    <x v="89"/>
    <s v="Web Developer"/>
    <x v="0"/>
    <x v="17"/>
    <x v="17"/>
  </r>
  <r>
    <x v="37"/>
    <x v="0"/>
    <x v="90"/>
    <s v="Sr. Acct"/>
    <x v="5"/>
    <x v="2"/>
    <x v="2"/>
  </r>
  <r>
    <x v="19"/>
    <x v="0"/>
    <x v="19"/>
    <s v="Information Systems Specialist"/>
    <x v="6"/>
    <x v="2"/>
    <x v="2"/>
  </r>
  <r>
    <x v="77"/>
    <x v="3"/>
    <x v="91"/>
    <s v="Analytics lead"/>
    <x v="0"/>
    <x v="0"/>
    <x v="0"/>
  </r>
  <r>
    <x v="69"/>
    <x v="0"/>
    <x v="80"/>
    <s v="Financial Analyst"/>
    <x v="0"/>
    <x v="2"/>
    <x v="2"/>
  </r>
  <r>
    <x v="78"/>
    <x v="0"/>
    <x v="92"/>
    <s v="Actuary"/>
    <x v="3"/>
    <x v="2"/>
    <x v="2"/>
  </r>
  <r>
    <x v="8"/>
    <x v="0"/>
    <x v="8"/>
    <s v="School Tech Coordinator"/>
    <x v="3"/>
    <x v="2"/>
    <x v="2"/>
  </r>
  <r>
    <x v="79"/>
    <x v="0"/>
    <x v="93"/>
    <s v="sr accountant"/>
    <x v="5"/>
    <x v="2"/>
    <x v="2"/>
  </r>
  <r>
    <x v="64"/>
    <x v="0"/>
    <x v="74"/>
    <s v="senior accountant"/>
    <x v="5"/>
    <x v="32"/>
    <x v="29"/>
  </r>
  <r>
    <x v="7"/>
    <x v="0"/>
    <x v="7"/>
    <s v="Freelance"/>
    <x v="8"/>
    <x v="3"/>
    <x v="3"/>
  </r>
  <r>
    <x v="80"/>
    <x v="4"/>
    <x v="94"/>
    <s v="Data Analyst"/>
    <x v="0"/>
    <x v="14"/>
    <x v="14"/>
  </r>
  <r>
    <x v="17"/>
    <x v="0"/>
    <x v="17"/>
    <s v="DBA"/>
    <x v="0"/>
    <x v="2"/>
    <x v="2"/>
  </r>
  <r>
    <x v="4"/>
    <x v="0"/>
    <x v="4"/>
    <s v="Research Analyst"/>
    <x v="0"/>
    <x v="2"/>
    <x v="2"/>
  </r>
  <r>
    <x v="37"/>
    <x v="4"/>
    <x v="95"/>
    <s v="Project Manager"/>
    <x v="3"/>
    <x v="14"/>
    <x v="14"/>
  </r>
  <r>
    <x v="81"/>
    <x v="0"/>
    <x v="96"/>
    <s v="Market Research Analyst"/>
    <x v="0"/>
    <x v="2"/>
    <x v="2"/>
  </r>
  <r>
    <x v="40"/>
    <x v="3"/>
    <x v="41"/>
    <s v="Manager : Accounts"/>
    <x v="3"/>
    <x v="0"/>
    <x v="0"/>
  </r>
  <r>
    <x v="37"/>
    <x v="6"/>
    <x v="39"/>
    <s v="project manager"/>
    <x v="3"/>
    <x v="17"/>
    <x v="17"/>
  </r>
  <r>
    <x v="19"/>
    <x v="6"/>
    <x v="97"/>
    <s v="Inventory manger"/>
    <x v="3"/>
    <x v="17"/>
    <x v="17"/>
  </r>
  <r>
    <x v="23"/>
    <x v="0"/>
    <x v="23"/>
    <s v="Business Analyst"/>
    <x v="0"/>
    <x v="2"/>
    <x v="2"/>
  </r>
  <r>
    <x v="46"/>
    <x v="6"/>
    <x v="98"/>
    <s v="Process Technician"/>
    <x v="0"/>
    <x v="17"/>
    <x v="17"/>
  </r>
  <r>
    <x v="82"/>
    <x v="3"/>
    <x v="99"/>
    <s v="MIS Team Leader"/>
    <x v="7"/>
    <x v="0"/>
    <x v="0"/>
  </r>
  <r>
    <x v="83"/>
    <x v="0"/>
    <x v="100"/>
    <s v="Data Analyst"/>
    <x v="0"/>
    <x v="2"/>
    <x v="2"/>
  </r>
  <r>
    <x v="84"/>
    <x v="0"/>
    <x v="101"/>
    <s v="Finance Director"/>
    <x v="4"/>
    <x v="2"/>
    <x v="2"/>
  </r>
  <r>
    <x v="43"/>
    <x v="0"/>
    <x v="45"/>
    <s v="Industrial Engineer"/>
    <x v="2"/>
    <x v="2"/>
    <x v="2"/>
  </r>
  <r>
    <x v="17"/>
    <x v="0"/>
    <x v="17"/>
    <s v="data analyst"/>
    <x v="0"/>
    <x v="2"/>
    <x v="2"/>
  </r>
  <r>
    <x v="85"/>
    <x v="0"/>
    <x v="102"/>
    <s v="Senior Financial &amp; Systems Analyst"/>
    <x v="0"/>
    <x v="2"/>
    <x v="2"/>
  </r>
  <r>
    <x v="86"/>
    <x v="0"/>
    <x v="103"/>
    <s v="project manager - metrics"/>
    <x v="3"/>
    <x v="2"/>
    <x v="2"/>
  </r>
  <r>
    <x v="69"/>
    <x v="0"/>
    <x v="80"/>
    <s v="Informatics Research Analyst"/>
    <x v="0"/>
    <x v="2"/>
    <x v="2"/>
  </r>
  <r>
    <x v="34"/>
    <x v="0"/>
    <x v="34"/>
    <s v="Business Technical Consultant"/>
    <x v="8"/>
    <x v="2"/>
    <x v="2"/>
  </r>
  <r>
    <x v="19"/>
    <x v="0"/>
    <x v="19"/>
    <s v="Business Operations Reporting Analyst"/>
    <x v="0"/>
    <x v="28"/>
    <x v="26"/>
  </r>
  <r>
    <x v="30"/>
    <x v="0"/>
    <x v="104"/>
    <s v="Program Services Coordinator"/>
    <x v="3"/>
    <x v="2"/>
    <x v="2"/>
  </r>
  <r>
    <x v="21"/>
    <x v="0"/>
    <x v="21"/>
    <s v="Specialist - Finance Planning and Analysis"/>
    <x v="0"/>
    <x v="2"/>
    <x v="2"/>
  </r>
  <r>
    <x v="79"/>
    <x v="0"/>
    <x v="93"/>
    <s v="Sr Accountant"/>
    <x v="5"/>
    <x v="2"/>
    <x v="2"/>
  </r>
  <r>
    <x v="87"/>
    <x v="0"/>
    <x v="105"/>
    <s v="sales analyst"/>
    <x v="0"/>
    <x v="2"/>
    <x v="2"/>
  </r>
  <r>
    <x v="88"/>
    <x v="0"/>
    <x v="106"/>
    <s v="Proces auditor"/>
    <x v="5"/>
    <x v="28"/>
    <x v="26"/>
  </r>
  <r>
    <x v="39"/>
    <x v="0"/>
    <x v="40"/>
    <s v="Senior Data Quality Analyst"/>
    <x v="0"/>
    <x v="2"/>
    <x v="2"/>
  </r>
  <r>
    <x v="89"/>
    <x v="0"/>
    <x v="107"/>
    <s v="Sr Business Analyst"/>
    <x v="0"/>
    <x v="2"/>
    <x v="2"/>
  </r>
  <r>
    <x v="42"/>
    <x v="0"/>
    <x v="44"/>
    <s v="COST ACCOUNTANT"/>
    <x v="5"/>
    <x v="2"/>
    <x v="2"/>
  </r>
  <r>
    <x v="90"/>
    <x v="4"/>
    <x v="108"/>
    <s v="project Support"/>
    <x v="3"/>
    <x v="14"/>
    <x v="14"/>
  </r>
  <r>
    <x v="91"/>
    <x v="3"/>
    <x v="109"/>
    <s v="managerial"/>
    <x v="3"/>
    <x v="0"/>
    <x v="0"/>
  </r>
  <r>
    <x v="15"/>
    <x v="0"/>
    <x v="15"/>
    <s v="Program Analyst"/>
    <x v="0"/>
    <x v="2"/>
    <x v="2"/>
  </r>
  <r>
    <x v="2"/>
    <x v="0"/>
    <x v="2"/>
    <s v="Team Lead - Computer Discounts"/>
    <x v="3"/>
    <x v="17"/>
    <x v="17"/>
  </r>
  <r>
    <x v="92"/>
    <x v="0"/>
    <x v="110"/>
    <s v="Change Architect"/>
    <x v="3"/>
    <x v="2"/>
    <x v="2"/>
  </r>
  <r>
    <x v="24"/>
    <x v="0"/>
    <x v="24"/>
    <s v="Telecom Technician"/>
    <x v="0"/>
    <x v="2"/>
    <x v="2"/>
  </r>
  <r>
    <x v="93"/>
    <x v="3"/>
    <x v="111"/>
    <s v="Manager"/>
    <x v="3"/>
    <x v="0"/>
    <x v="0"/>
  </r>
  <r>
    <x v="16"/>
    <x v="6"/>
    <x v="112"/>
    <s v="Manager, Asset Optimization"/>
    <x v="3"/>
    <x v="17"/>
    <x v="17"/>
  </r>
  <r>
    <x v="6"/>
    <x v="0"/>
    <x v="113"/>
    <s v="Financialcontroller"/>
    <x v="1"/>
    <x v="10"/>
    <x v="10"/>
  </r>
  <r>
    <x v="94"/>
    <x v="0"/>
    <x v="114"/>
    <s v="Accounting "/>
    <x v="5"/>
    <x v="2"/>
    <x v="2"/>
  </r>
  <r>
    <x v="69"/>
    <x v="0"/>
    <x v="80"/>
    <s v="Consultant, HR Services &amp; Governance"/>
    <x v="8"/>
    <x v="2"/>
    <x v="2"/>
  </r>
  <r>
    <x v="32"/>
    <x v="3"/>
    <x v="32"/>
    <s v="QA Executive"/>
    <x v="0"/>
    <x v="0"/>
    <x v="0"/>
  </r>
  <r>
    <x v="39"/>
    <x v="6"/>
    <x v="115"/>
    <s v="Senior Actuarial Analyst"/>
    <x v="0"/>
    <x v="17"/>
    <x v="17"/>
  </r>
  <r>
    <x v="95"/>
    <x v="3"/>
    <x v="116"/>
    <s v="Sr. Associate"/>
    <x v="0"/>
    <x v="0"/>
    <x v="0"/>
  </r>
  <r>
    <x v="96"/>
    <x v="0"/>
    <x v="117"/>
    <s v="Budget Analyst"/>
    <x v="0"/>
    <x v="2"/>
    <x v="2"/>
  </r>
  <r>
    <x v="75"/>
    <x v="0"/>
    <x v="87"/>
    <s v="B.I. Data Analyst II"/>
    <x v="0"/>
    <x v="2"/>
    <x v="2"/>
  </r>
  <r>
    <x v="97"/>
    <x v="3"/>
    <x v="118"/>
    <s v="Asst manager investor relations and business analytics"/>
    <x v="3"/>
    <x v="0"/>
    <x v="0"/>
  </r>
  <r>
    <x v="85"/>
    <x v="0"/>
    <x v="102"/>
    <s v="Industrial Engineer (Fed)"/>
    <x v="2"/>
    <x v="2"/>
    <x v="2"/>
  </r>
  <r>
    <x v="15"/>
    <x v="0"/>
    <x v="15"/>
    <s v="Informatics specialist"/>
    <x v="6"/>
    <x v="2"/>
    <x v="2"/>
  </r>
  <r>
    <x v="95"/>
    <x v="3"/>
    <x v="116"/>
    <s v="Sr. Associate"/>
    <x v="0"/>
    <x v="0"/>
    <x v="0"/>
  </r>
  <r>
    <x v="98"/>
    <x v="4"/>
    <x v="119"/>
    <s v="Trainee Management Accountant"/>
    <x v="3"/>
    <x v="14"/>
    <x v="14"/>
  </r>
  <r>
    <x v="23"/>
    <x v="0"/>
    <x v="23"/>
    <s v="Senior analyst"/>
    <x v="0"/>
    <x v="2"/>
    <x v="2"/>
  </r>
  <r>
    <x v="99"/>
    <x v="0"/>
    <x v="120"/>
    <s v="Director of Analytics"/>
    <x v="0"/>
    <x v="2"/>
    <x v="2"/>
  </r>
  <r>
    <x v="100"/>
    <x v="0"/>
    <x v="121"/>
    <s v="Executive Assistant"/>
    <x v="0"/>
    <x v="17"/>
    <x v="17"/>
  </r>
  <r>
    <x v="37"/>
    <x v="0"/>
    <x v="90"/>
    <s v="Project Speciast"/>
    <x v="3"/>
    <x v="2"/>
    <x v="2"/>
  </r>
  <r>
    <x v="101"/>
    <x v="0"/>
    <x v="122"/>
    <s v="Sales Coordinator &amp; Analytical Support"/>
    <x v="0"/>
    <x v="2"/>
    <x v="2"/>
  </r>
  <r>
    <x v="23"/>
    <x v="0"/>
    <x v="23"/>
    <s v="analyst"/>
    <x v="0"/>
    <x v="2"/>
    <x v="2"/>
  </r>
  <r>
    <x v="24"/>
    <x v="0"/>
    <x v="24"/>
    <s v="Senior Staff Accountant"/>
    <x v="5"/>
    <x v="2"/>
    <x v="2"/>
  </r>
  <r>
    <x v="85"/>
    <x v="6"/>
    <x v="123"/>
    <s v="Consultant - Retail Mkts"/>
    <x v="8"/>
    <x v="17"/>
    <x v="17"/>
  </r>
  <r>
    <x v="102"/>
    <x v="0"/>
    <x v="124"/>
    <s v="Process Manager"/>
    <x v="3"/>
    <x v="0"/>
    <x v="0"/>
  </r>
  <r>
    <x v="69"/>
    <x v="0"/>
    <x v="80"/>
    <s v="Project Manager (Process Owner)"/>
    <x v="3"/>
    <x v="2"/>
    <x v="2"/>
  </r>
  <r>
    <x v="24"/>
    <x v="6"/>
    <x v="89"/>
    <s v="Demographer"/>
    <x v="0"/>
    <x v="17"/>
    <x v="17"/>
  </r>
  <r>
    <x v="103"/>
    <x v="0"/>
    <x v="125"/>
    <s v="Administrative Assistant"/>
    <x v="0"/>
    <x v="2"/>
    <x v="2"/>
  </r>
  <r>
    <x v="24"/>
    <x v="0"/>
    <x v="24"/>
    <s v="Accounting/Financial Analyst"/>
    <x v="0"/>
    <x v="2"/>
    <x v="2"/>
  </r>
  <r>
    <x v="21"/>
    <x v="0"/>
    <x v="21"/>
    <s v="Business Process Specialist"/>
    <x v="6"/>
    <x v="2"/>
    <x v="2"/>
  </r>
  <r>
    <x v="75"/>
    <x v="0"/>
    <x v="87"/>
    <s v="Financial Analyst"/>
    <x v="0"/>
    <x v="2"/>
    <x v="2"/>
  </r>
  <r>
    <x v="37"/>
    <x v="0"/>
    <x v="90"/>
    <s v="Sr Financial Analyst"/>
    <x v="0"/>
    <x v="2"/>
    <x v="2"/>
  </r>
  <r>
    <x v="104"/>
    <x v="3"/>
    <x v="126"/>
    <s v="Asst. Manager (MIS)"/>
    <x v="3"/>
    <x v="0"/>
    <x v="0"/>
  </r>
  <r>
    <x v="105"/>
    <x v="0"/>
    <x v="127"/>
    <s v="Business Controller"/>
    <x v="1"/>
    <x v="2"/>
    <x v="2"/>
  </r>
  <r>
    <x v="39"/>
    <x v="0"/>
    <x v="40"/>
    <s v="Project Manager"/>
    <x v="3"/>
    <x v="2"/>
    <x v="2"/>
  </r>
  <r>
    <x v="106"/>
    <x v="3"/>
    <x v="128"/>
    <s v="low level monitoring"/>
    <x v="0"/>
    <x v="0"/>
    <x v="0"/>
  </r>
  <r>
    <x v="107"/>
    <x v="3"/>
    <x v="129"/>
    <s v="Administrative"/>
    <x v="0"/>
    <x v="0"/>
    <x v="0"/>
  </r>
  <r>
    <x v="108"/>
    <x v="0"/>
    <x v="130"/>
    <s v="Service Line Coordinator"/>
    <x v="3"/>
    <x v="2"/>
    <x v="2"/>
  </r>
  <r>
    <x v="42"/>
    <x v="0"/>
    <x v="44"/>
    <s v="Strategic Sourcing Manager"/>
    <x v="3"/>
    <x v="2"/>
    <x v="2"/>
  </r>
  <r>
    <x v="109"/>
    <x v="3"/>
    <x v="131"/>
    <s v="Chief Manager"/>
    <x v="3"/>
    <x v="0"/>
    <x v="0"/>
  </r>
  <r>
    <x v="35"/>
    <x v="4"/>
    <x v="67"/>
    <s v="Business Intelligence Analyst"/>
    <x v="0"/>
    <x v="14"/>
    <x v="14"/>
  </r>
  <r>
    <x v="19"/>
    <x v="1"/>
    <x v="132"/>
    <s v="Data Analyst"/>
    <x v="0"/>
    <x v="8"/>
    <x v="8"/>
  </r>
  <r>
    <x v="110"/>
    <x v="0"/>
    <x v="133"/>
    <s v="Sr. Financial Analyst"/>
    <x v="0"/>
    <x v="2"/>
    <x v="2"/>
  </r>
  <r>
    <x v="19"/>
    <x v="0"/>
    <x v="19"/>
    <s v="Buyer"/>
    <x v="3"/>
    <x v="2"/>
    <x v="2"/>
  </r>
  <r>
    <x v="36"/>
    <x v="0"/>
    <x v="134"/>
    <s v="program manager"/>
    <x v="3"/>
    <x v="2"/>
    <x v="2"/>
  </r>
  <r>
    <x v="53"/>
    <x v="0"/>
    <x v="135"/>
    <s v="Reporting Analyst Team Lead"/>
    <x v="0"/>
    <x v="2"/>
    <x v="2"/>
  </r>
  <r>
    <x v="111"/>
    <x v="0"/>
    <x v="136"/>
    <s v="Innovation Analyst"/>
    <x v="0"/>
    <x v="33"/>
    <x v="30"/>
  </r>
  <r>
    <x v="28"/>
    <x v="0"/>
    <x v="28"/>
    <s v="Operations Expert"/>
    <x v="3"/>
    <x v="2"/>
    <x v="2"/>
  </r>
  <r>
    <x v="42"/>
    <x v="0"/>
    <x v="44"/>
    <s v="Director of Finance"/>
    <x v="4"/>
    <x v="2"/>
    <x v="2"/>
  </r>
  <r>
    <x v="112"/>
    <x v="0"/>
    <x v="137"/>
    <s v="Information Analyst II"/>
    <x v="0"/>
    <x v="2"/>
    <x v="2"/>
  </r>
  <r>
    <x v="69"/>
    <x v="0"/>
    <x v="80"/>
    <s v="Marketing Analyst"/>
    <x v="0"/>
    <x v="2"/>
    <x v="2"/>
  </r>
  <r>
    <x v="113"/>
    <x v="0"/>
    <x v="138"/>
    <s v="Project Manager"/>
    <x v="3"/>
    <x v="2"/>
    <x v="2"/>
  </r>
  <r>
    <x v="17"/>
    <x v="0"/>
    <x v="17"/>
    <s v="Accounting Assistant"/>
    <x v="5"/>
    <x v="2"/>
    <x v="2"/>
  </r>
  <r>
    <x v="114"/>
    <x v="0"/>
    <x v="139"/>
    <s v="Tax Professional"/>
    <x v="5"/>
    <x v="34"/>
    <x v="31"/>
  </r>
  <r>
    <x v="32"/>
    <x v="3"/>
    <x v="32"/>
    <s v="Project Manager"/>
    <x v="3"/>
    <x v="0"/>
    <x v="0"/>
  </r>
  <r>
    <x v="115"/>
    <x v="3"/>
    <x v="140"/>
    <s v="Jr. Executive Finance"/>
    <x v="5"/>
    <x v="0"/>
    <x v="0"/>
  </r>
  <r>
    <x v="116"/>
    <x v="0"/>
    <x v="141"/>
    <s v="Assistant Controller"/>
    <x v="1"/>
    <x v="2"/>
    <x v="2"/>
  </r>
  <r>
    <x v="117"/>
    <x v="0"/>
    <x v="142"/>
    <s v="Project engineer"/>
    <x v="2"/>
    <x v="35"/>
    <x v="32"/>
  </r>
  <r>
    <x v="118"/>
    <x v="3"/>
    <x v="143"/>
    <s v="Cash Officer"/>
    <x v="3"/>
    <x v="0"/>
    <x v="0"/>
  </r>
  <r>
    <x v="69"/>
    <x v="0"/>
    <x v="80"/>
    <s v="Senior Analyst"/>
    <x v="0"/>
    <x v="2"/>
    <x v="2"/>
  </r>
  <r>
    <x v="19"/>
    <x v="0"/>
    <x v="19"/>
    <s v="Project Manager"/>
    <x v="3"/>
    <x v="2"/>
    <x v="2"/>
  </r>
  <r>
    <x v="17"/>
    <x v="6"/>
    <x v="144"/>
    <s v="Technical support specialist"/>
    <x v="6"/>
    <x v="17"/>
    <x v="17"/>
  </r>
  <r>
    <x v="53"/>
    <x v="4"/>
    <x v="145"/>
    <s v="ServiceDesk Supervisor"/>
    <x v="3"/>
    <x v="14"/>
    <x v="14"/>
  </r>
  <r>
    <x v="119"/>
    <x v="3"/>
    <x v="146"/>
    <s v="medical biller"/>
    <x v="0"/>
    <x v="0"/>
    <x v="0"/>
  </r>
  <r>
    <x v="79"/>
    <x v="0"/>
    <x v="93"/>
    <s v="Sr. Strategic Development Specialist"/>
    <x v="6"/>
    <x v="2"/>
    <x v="2"/>
  </r>
  <r>
    <x v="120"/>
    <x v="0"/>
    <x v="147"/>
    <s v="Director"/>
    <x v="4"/>
    <x v="2"/>
    <x v="2"/>
  </r>
  <r>
    <x v="66"/>
    <x v="0"/>
    <x v="76"/>
    <s v="VP - Procurment"/>
    <x v="4"/>
    <x v="2"/>
    <x v="2"/>
  </r>
  <r>
    <x v="121"/>
    <x v="0"/>
    <x v="148"/>
    <s v="HRIS Analyst"/>
    <x v="0"/>
    <x v="2"/>
    <x v="2"/>
  </r>
  <r>
    <x v="17"/>
    <x v="4"/>
    <x v="149"/>
    <s v="Procurement manager"/>
    <x v="3"/>
    <x v="14"/>
    <x v="14"/>
  </r>
  <r>
    <x v="24"/>
    <x v="0"/>
    <x v="24"/>
    <s v="Energy Analyst"/>
    <x v="0"/>
    <x v="2"/>
    <x v="2"/>
  </r>
  <r>
    <x v="122"/>
    <x v="0"/>
    <x v="150"/>
    <s v="Accountant"/>
    <x v="5"/>
    <x v="2"/>
    <x v="2"/>
  </r>
  <r>
    <x v="123"/>
    <x v="3"/>
    <x v="151"/>
    <s v="Branch head -sales"/>
    <x v="3"/>
    <x v="0"/>
    <x v="0"/>
  </r>
  <r>
    <x v="42"/>
    <x v="6"/>
    <x v="152"/>
    <s v="retail buyer"/>
    <x v="3"/>
    <x v="17"/>
    <x v="17"/>
  </r>
  <r>
    <x v="7"/>
    <x v="1"/>
    <x v="153"/>
    <s v="HR Specialist"/>
    <x v="6"/>
    <x v="7"/>
    <x v="7"/>
  </r>
  <r>
    <x v="124"/>
    <x v="0"/>
    <x v="154"/>
    <s v="Financial Analyst"/>
    <x v="0"/>
    <x v="2"/>
    <x v="2"/>
  </r>
  <r>
    <x v="19"/>
    <x v="0"/>
    <x v="19"/>
    <s v="data analyst"/>
    <x v="0"/>
    <x v="2"/>
    <x v="2"/>
  </r>
  <r>
    <x v="125"/>
    <x v="0"/>
    <x v="155"/>
    <s v="Director of Finance and Accounting"/>
    <x v="5"/>
    <x v="2"/>
    <x v="2"/>
  </r>
  <r>
    <x v="39"/>
    <x v="0"/>
    <x v="40"/>
    <s v="Manager Business Control"/>
    <x v="3"/>
    <x v="2"/>
    <x v="2"/>
  </r>
  <r>
    <x v="37"/>
    <x v="0"/>
    <x v="90"/>
    <s v="Manager Pricing"/>
    <x v="3"/>
    <x v="2"/>
    <x v="2"/>
  </r>
  <r>
    <x v="79"/>
    <x v="6"/>
    <x v="156"/>
    <s v="Insurance Manager"/>
    <x v="3"/>
    <x v="17"/>
    <x v="17"/>
  </r>
  <r>
    <x v="69"/>
    <x v="0"/>
    <x v="80"/>
    <s v="Analyst"/>
    <x v="0"/>
    <x v="2"/>
    <x v="2"/>
  </r>
  <r>
    <x v="126"/>
    <x v="0"/>
    <x v="157"/>
    <s v="Manager"/>
    <x v="3"/>
    <x v="2"/>
    <x v="2"/>
  </r>
  <r>
    <x v="21"/>
    <x v="0"/>
    <x v="21"/>
    <s v="Freellance"/>
    <x v="8"/>
    <x v="15"/>
    <x v="15"/>
  </r>
  <r>
    <x v="127"/>
    <x v="0"/>
    <x v="158"/>
    <s v="category manager"/>
    <x v="3"/>
    <x v="0"/>
    <x v="0"/>
  </r>
  <r>
    <x v="128"/>
    <x v="0"/>
    <x v="159"/>
    <s v="Customer Operations Analyst"/>
    <x v="0"/>
    <x v="2"/>
    <x v="2"/>
  </r>
  <r>
    <x v="129"/>
    <x v="0"/>
    <x v="160"/>
    <s v="Team Lead"/>
    <x v="3"/>
    <x v="0"/>
    <x v="0"/>
  </r>
  <r>
    <x v="121"/>
    <x v="0"/>
    <x v="148"/>
    <s v="Analyst"/>
    <x v="0"/>
    <x v="2"/>
    <x v="2"/>
  </r>
  <r>
    <x v="23"/>
    <x v="0"/>
    <x v="23"/>
    <s v="Business Analyst"/>
    <x v="0"/>
    <x v="2"/>
    <x v="2"/>
  </r>
  <r>
    <x v="130"/>
    <x v="0"/>
    <x v="161"/>
    <s v="Site Technician"/>
    <x v="0"/>
    <x v="2"/>
    <x v="2"/>
  </r>
  <r>
    <x v="131"/>
    <x v="4"/>
    <x v="162"/>
    <s v="Excel Consultant"/>
    <x v="8"/>
    <x v="14"/>
    <x v="14"/>
  </r>
  <r>
    <x v="132"/>
    <x v="0"/>
    <x v="163"/>
    <s v="Senior Project Manager"/>
    <x v="3"/>
    <x v="2"/>
    <x v="2"/>
  </r>
  <r>
    <x v="133"/>
    <x v="3"/>
    <x v="164"/>
    <s v="Web Statistics Analyst"/>
    <x v="0"/>
    <x v="0"/>
    <x v="0"/>
  </r>
  <r>
    <x v="108"/>
    <x v="0"/>
    <x v="130"/>
    <s v="Business Data Analyst I"/>
    <x v="0"/>
    <x v="2"/>
    <x v="2"/>
  </r>
  <r>
    <x v="24"/>
    <x v="4"/>
    <x v="165"/>
    <s v="Decision Analyst &amp; Modeller"/>
    <x v="0"/>
    <x v="14"/>
    <x v="14"/>
  </r>
  <r>
    <x v="134"/>
    <x v="3"/>
    <x v="166"/>
    <s v="Project Manager"/>
    <x v="3"/>
    <x v="0"/>
    <x v="0"/>
  </r>
  <r>
    <x v="103"/>
    <x v="4"/>
    <x v="167"/>
    <s v="Ops Adminstrator"/>
    <x v="0"/>
    <x v="14"/>
    <x v="14"/>
  </r>
  <r>
    <x v="124"/>
    <x v="0"/>
    <x v="154"/>
    <s v="Sr. Global marketing Specialist"/>
    <x v="6"/>
    <x v="2"/>
    <x v="2"/>
  </r>
  <r>
    <x v="135"/>
    <x v="0"/>
    <x v="168"/>
    <s v="financial accountant"/>
    <x v="5"/>
    <x v="2"/>
    <x v="2"/>
  </r>
  <r>
    <x v="136"/>
    <x v="0"/>
    <x v="169"/>
    <s v="Software Consultant"/>
    <x v="8"/>
    <x v="33"/>
    <x v="30"/>
  </r>
  <r>
    <x v="4"/>
    <x v="0"/>
    <x v="4"/>
    <s v="Anaylst"/>
    <x v="3"/>
    <x v="2"/>
    <x v="2"/>
  </r>
  <r>
    <x v="137"/>
    <x v="3"/>
    <x v="170"/>
    <s v="analyst"/>
    <x v="0"/>
    <x v="0"/>
    <x v="0"/>
  </r>
  <r>
    <x v="138"/>
    <x v="0"/>
    <x v="171"/>
    <s v="senior accounting coordinator"/>
    <x v="5"/>
    <x v="2"/>
    <x v="2"/>
  </r>
  <r>
    <x v="139"/>
    <x v="0"/>
    <x v="172"/>
    <s v="Demand Planning Mgr"/>
    <x v="3"/>
    <x v="2"/>
    <x v="2"/>
  </r>
  <r>
    <x v="140"/>
    <x v="0"/>
    <x v="173"/>
    <s v="VP / Credit Administrator"/>
    <x v="4"/>
    <x v="2"/>
    <x v="2"/>
  </r>
  <r>
    <x v="141"/>
    <x v="0"/>
    <x v="174"/>
    <s v="DP specialist"/>
    <x v="6"/>
    <x v="6"/>
    <x v="6"/>
  </r>
  <r>
    <x v="23"/>
    <x v="0"/>
    <x v="23"/>
    <s v="Analyst 2"/>
    <x v="0"/>
    <x v="2"/>
    <x v="2"/>
  </r>
  <r>
    <x v="69"/>
    <x v="0"/>
    <x v="80"/>
    <s v="VP"/>
    <x v="4"/>
    <x v="2"/>
    <x v="2"/>
  </r>
  <r>
    <x v="92"/>
    <x v="0"/>
    <x v="110"/>
    <s v="data analyst"/>
    <x v="0"/>
    <x v="2"/>
    <x v="2"/>
  </r>
  <r>
    <x v="105"/>
    <x v="0"/>
    <x v="127"/>
    <s v="Business Analyst"/>
    <x v="0"/>
    <x v="2"/>
    <x v="2"/>
  </r>
  <r>
    <x v="91"/>
    <x v="7"/>
    <x v="175"/>
    <s v="Global Problem Management - IT"/>
    <x v="3"/>
    <x v="36"/>
    <x v="33"/>
  </r>
  <r>
    <x v="15"/>
    <x v="0"/>
    <x v="15"/>
    <s v="financial analyst"/>
    <x v="0"/>
    <x v="2"/>
    <x v="2"/>
  </r>
  <r>
    <x v="69"/>
    <x v="0"/>
    <x v="80"/>
    <s v="Enterprise Performance Metrics Manager"/>
    <x v="3"/>
    <x v="2"/>
    <x v="2"/>
  </r>
  <r>
    <x v="127"/>
    <x v="0"/>
    <x v="158"/>
    <s v="Analyst"/>
    <x v="0"/>
    <x v="0"/>
    <x v="0"/>
  </r>
  <r>
    <x v="23"/>
    <x v="0"/>
    <x v="23"/>
    <s v="Business Analyst"/>
    <x v="0"/>
    <x v="2"/>
    <x v="2"/>
  </r>
  <r>
    <x v="142"/>
    <x v="0"/>
    <x v="176"/>
    <s v="University Relations Intern"/>
    <x v="0"/>
    <x v="2"/>
    <x v="2"/>
  </r>
  <r>
    <x v="11"/>
    <x v="0"/>
    <x v="11"/>
    <s v="Auxiliar Administrativo"/>
    <x v="0"/>
    <x v="26"/>
    <x v="24"/>
  </r>
  <r>
    <x v="37"/>
    <x v="0"/>
    <x v="90"/>
    <s v="Engineering Tech Sr."/>
    <x v="2"/>
    <x v="2"/>
    <x v="2"/>
  </r>
  <r>
    <x v="64"/>
    <x v="0"/>
    <x v="74"/>
    <s v="Senior Specialist"/>
    <x v="6"/>
    <x v="13"/>
    <x v="13"/>
  </r>
  <r>
    <x v="1"/>
    <x v="0"/>
    <x v="1"/>
    <s v="moneymaker"/>
    <x v="3"/>
    <x v="2"/>
    <x v="2"/>
  </r>
  <r>
    <x v="143"/>
    <x v="3"/>
    <x v="177"/>
    <s v="Consultant"/>
    <x v="8"/>
    <x v="0"/>
    <x v="0"/>
  </r>
  <r>
    <x v="42"/>
    <x v="8"/>
    <x v="178"/>
    <s v="Accountant"/>
    <x v="5"/>
    <x v="37"/>
    <x v="34"/>
  </r>
  <r>
    <x v="144"/>
    <x v="0"/>
    <x v="179"/>
    <s v="MIS"/>
    <x v="7"/>
    <x v="0"/>
    <x v="0"/>
  </r>
  <r>
    <x v="50"/>
    <x v="0"/>
    <x v="54"/>
    <s v="management accountant"/>
    <x v="3"/>
    <x v="2"/>
    <x v="2"/>
  </r>
  <r>
    <x v="145"/>
    <x v="0"/>
    <x v="180"/>
    <s v="business analyst"/>
    <x v="0"/>
    <x v="2"/>
    <x v="2"/>
  </r>
  <r>
    <x v="130"/>
    <x v="4"/>
    <x v="181"/>
    <s v="Telecoms Engineer"/>
    <x v="2"/>
    <x v="14"/>
    <x v="14"/>
  </r>
  <r>
    <x v="79"/>
    <x v="0"/>
    <x v="93"/>
    <s v="Software Support"/>
    <x v="0"/>
    <x v="2"/>
    <x v="2"/>
  </r>
  <r>
    <x v="146"/>
    <x v="0"/>
    <x v="182"/>
    <s v="Projects Planner"/>
    <x v="3"/>
    <x v="24"/>
    <x v="22"/>
  </r>
  <r>
    <x v="147"/>
    <x v="3"/>
    <x v="183"/>
    <s v="Business Analyst"/>
    <x v="0"/>
    <x v="0"/>
    <x v="0"/>
  </r>
  <r>
    <x v="19"/>
    <x v="0"/>
    <x v="19"/>
    <s v="Mathematical Data Analyist"/>
    <x v="0"/>
    <x v="2"/>
    <x v="2"/>
  </r>
  <r>
    <x v="17"/>
    <x v="0"/>
    <x v="17"/>
    <s v="sales support"/>
    <x v="0"/>
    <x v="2"/>
    <x v="2"/>
  </r>
  <r>
    <x v="95"/>
    <x v="3"/>
    <x v="116"/>
    <s v="Administrative Officer"/>
    <x v="3"/>
    <x v="0"/>
    <x v="0"/>
  </r>
  <r>
    <x v="24"/>
    <x v="0"/>
    <x v="24"/>
    <s v="IS Manager"/>
    <x v="3"/>
    <x v="2"/>
    <x v="2"/>
  </r>
  <r>
    <x v="130"/>
    <x v="0"/>
    <x v="161"/>
    <s v="Support Specialist "/>
    <x v="6"/>
    <x v="2"/>
    <x v="2"/>
  </r>
  <r>
    <x v="15"/>
    <x v="0"/>
    <x v="15"/>
    <s v="FA"/>
    <x v="0"/>
    <x v="2"/>
    <x v="2"/>
  </r>
  <r>
    <x v="148"/>
    <x v="0"/>
    <x v="184"/>
    <s v="VP of Finance"/>
    <x v="4"/>
    <x v="2"/>
    <x v="2"/>
  </r>
  <r>
    <x v="64"/>
    <x v="0"/>
    <x v="74"/>
    <s v="PRODUCTION ASSISTANT"/>
    <x v="0"/>
    <x v="2"/>
    <x v="2"/>
  </r>
  <r>
    <x v="62"/>
    <x v="6"/>
    <x v="72"/>
    <s v="Financial Analyst"/>
    <x v="0"/>
    <x v="17"/>
    <x v="17"/>
  </r>
  <r>
    <x v="83"/>
    <x v="0"/>
    <x v="100"/>
    <s v="Data Analyst"/>
    <x v="0"/>
    <x v="2"/>
    <x v="2"/>
  </r>
  <r>
    <x v="79"/>
    <x v="1"/>
    <x v="185"/>
    <s v="controller"/>
    <x v="1"/>
    <x v="5"/>
    <x v="5"/>
  </r>
  <r>
    <x v="75"/>
    <x v="0"/>
    <x v="87"/>
    <s v="HR Analyst"/>
    <x v="0"/>
    <x v="2"/>
    <x v="2"/>
  </r>
  <r>
    <x v="7"/>
    <x v="0"/>
    <x v="7"/>
    <s v="Analyst"/>
    <x v="0"/>
    <x v="0"/>
    <x v="0"/>
  </r>
  <r>
    <x v="14"/>
    <x v="0"/>
    <x v="14"/>
    <s v="Plant Controller"/>
    <x v="1"/>
    <x v="2"/>
    <x v="2"/>
  </r>
  <r>
    <x v="119"/>
    <x v="1"/>
    <x v="186"/>
    <s v="consultant bi"/>
    <x v="7"/>
    <x v="18"/>
    <x v="18"/>
  </r>
  <r>
    <x v="23"/>
    <x v="0"/>
    <x v="23"/>
    <s v="Royalties Coordinator"/>
    <x v="3"/>
    <x v="2"/>
    <x v="2"/>
  </r>
  <r>
    <x v="127"/>
    <x v="4"/>
    <x v="187"/>
    <s v="Graduate Structural Engineer"/>
    <x v="2"/>
    <x v="14"/>
    <x v="14"/>
  </r>
  <r>
    <x v="28"/>
    <x v="0"/>
    <x v="28"/>
    <s v="Operations Analyst"/>
    <x v="0"/>
    <x v="2"/>
    <x v="2"/>
  </r>
  <r>
    <x v="149"/>
    <x v="3"/>
    <x v="188"/>
    <s v="Marketing"/>
    <x v="3"/>
    <x v="0"/>
    <x v="0"/>
  </r>
  <r>
    <x v="63"/>
    <x v="0"/>
    <x v="73"/>
    <s v="Finance, Manager "/>
    <x v="3"/>
    <x v="2"/>
    <x v="2"/>
  </r>
  <r>
    <x v="24"/>
    <x v="6"/>
    <x v="89"/>
    <s v="Sr. Business Analyst"/>
    <x v="0"/>
    <x v="17"/>
    <x v="17"/>
  </r>
  <r>
    <x v="33"/>
    <x v="9"/>
    <x v="189"/>
    <s v="Information Analyst"/>
    <x v="0"/>
    <x v="28"/>
    <x v="26"/>
  </r>
  <r>
    <x v="37"/>
    <x v="0"/>
    <x v="90"/>
    <s v="Analyst"/>
    <x v="0"/>
    <x v="2"/>
    <x v="2"/>
  </r>
  <r>
    <x v="36"/>
    <x v="0"/>
    <x v="134"/>
    <s v="Financial Specialist"/>
    <x v="6"/>
    <x v="2"/>
    <x v="2"/>
  </r>
  <r>
    <x v="92"/>
    <x v="0"/>
    <x v="110"/>
    <s v="Business Analyst"/>
    <x v="0"/>
    <x v="2"/>
    <x v="2"/>
  </r>
  <r>
    <x v="24"/>
    <x v="0"/>
    <x v="24"/>
    <s v="Management Analyst"/>
    <x v="0"/>
    <x v="2"/>
    <x v="2"/>
  </r>
  <r>
    <x v="22"/>
    <x v="3"/>
    <x v="22"/>
    <s v="Manager"/>
    <x v="3"/>
    <x v="0"/>
    <x v="0"/>
  </r>
  <r>
    <x v="23"/>
    <x v="0"/>
    <x v="23"/>
    <s v="Dp manager"/>
    <x v="3"/>
    <x v="9"/>
    <x v="9"/>
  </r>
  <r>
    <x v="150"/>
    <x v="0"/>
    <x v="190"/>
    <s v="director of analytics"/>
    <x v="0"/>
    <x v="2"/>
    <x v="2"/>
  </r>
  <r>
    <x v="151"/>
    <x v="0"/>
    <x v="191"/>
    <s v="Supply Processes Analyst"/>
    <x v="0"/>
    <x v="20"/>
    <x v="20"/>
  </r>
  <r>
    <x v="152"/>
    <x v="4"/>
    <x v="192"/>
    <s v="ICT Technical Analyst"/>
    <x v="0"/>
    <x v="14"/>
    <x v="14"/>
  </r>
  <r>
    <x v="153"/>
    <x v="0"/>
    <x v="193"/>
    <s v="Sourcing Specialist"/>
    <x v="6"/>
    <x v="2"/>
    <x v="2"/>
  </r>
  <r>
    <x v="79"/>
    <x v="0"/>
    <x v="93"/>
    <s v="business analyst"/>
    <x v="0"/>
    <x v="2"/>
    <x v="2"/>
  </r>
  <r>
    <x v="154"/>
    <x v="7"/>
    <x v="194"/>
    <s v="Reporting Shared Services Oferring Lead"/>
    <x v="7"/>
    <x v="36"/>
    <x v="33"/>
  </r>
  <r>
    <x v="85"/>
    <x v="0"/>
    <x v="102"/>
    <s v="Sales Analytics Manager"/>
    <x v="3"/>
    <x v="2"/>
    <x v="2"/>
  </r>
  <r>
    <x v="144"/>
    <x v="0"/>
    <x v="179"/>
    <s v="Product Manager Sr"/>
    <x v="3"/>
    <x v="28"/>
    <x v="26"/>
  </r>
  <r>
    <x v="155"/>
    <x v="0"/>
    <x v="195"/>
    <s v="Database Architect"/>
    <x v="3"/>
    <x v="2"/>
    <x v="2"/>
  </r>
  <r>
    <x v="52"/>
    <x v="0"/>
    <x v="56"/>
    <s v="Data Analyst"/>
    <x v="0"/>
    <x v="2"/>
    <x v="2"/>
  </r>
  <r>
    <x v="79"/>
    <x v="6"/>
    <x v="156"/>
    <s v="Product developer"/>
    <x v="3"/>
    <x v="17"/>
    <x v="17"/>
  </r>
  <r>
    <x v="19"/>
    <x v="0"/>
    <x v="19"/>
    <s v="Supply Chain Analyst"/>
    <x v="0"/>
    <x v="2"/>
    <x v="2"/>
  </r>
  <r>
    <x v="33"/>
    <x v="0"/>
    <x v="33"/>
    <s v="financial planning"/>
    <x v="5"/>
    <x v="2"/>
    <x v="2"/>
  </r>
  <r>
    <x v="36"/>
    <x v="3"/>
    <x v="36"/>
    <s v="Test Analyst"/>
    <x v="0"/>
    <x v="0"/>
    <x v="0"/>
  </r>
  <r>
    <x v="33"/>
    <x v="0"/>
    <x v="33"/>
    <s v="project manager, project finance consultant"/>
    <x v="3"/>
    <x v="38"/>
    <x v="35"/>
  </r>
  <r>
    <x v="17"/>
    <x v="0"/>
    <x v="17"/>
    <s v="QC Fabrication Inspector"/>
    <x v="6"/>
    <x v="2"/>
    <x v="2"/>
  </r>
  <r>
    <x v="156"/>
    <x v="0"/>
    <x v="196"/>
    <s v="Manager of Trade Investment &amp; Analysis"/>
    <x v="3"/>
    <x v="2"/>
    <x v="2"/>
  </r>
  <r>
    <x v="29"/>
    <x v="3"/>
    <x v="29"/>
    <s v="Business Analysit"/>
    <x v="0"/>
    <x v="0"/>
    <x v="0"/>
  </r>
  <r>
    <x v="152"/>
    <x v="0"/>
    <x v="197"/>
    <s v="Assistant Outside Plant Project Manager"/>
    <x v="3"/>
    <x v="2"/>
    <x v="2"/>
  </r>
  <r>
    <x v="157"/>
    <x v="0"/>
    <x v="198"/>
    <s v="operation-manager"/>
    <x v="3"/>
    <x v="0"/>
    <x v="0"/>
  </r>
  <r>
    <x v="158"/>
    <x v="0"/>
    <x v="199"/>
    <s v="Sales Analyst"/>
    <x v="0"/>
    <x v="2"/>
    <x v="2"/>
  </r>
  <r>
    <x v="66"/>
    <x v="0"/>
    <x v="76"/>
    <s v="Senior Financial Analyst"/>
    <x v="0"/>
    <x v="2"/>
    <x v="2"/>
  </r>
  <r>
    <x v="42"/>
    <x v="0"/>
    <x v="44"/>
    <s v="Senior Data Analyst"/>
    <x v="0"/>
    <x v="14"/>
    <x v="14"/>
  </r>
  <r>
    <x v="159"/>
    <x v="0"/>
    <x v="200"/>
    <s v="MIS EXCUTIVE"/>
    <x v="7"/>
    <x v="0"/>
    <x v="0"/>
  </r>
  <r>
    <x v="160"/>
    <x v="0"/>
    <x v="201"/>
    <s v="Advisor"/>
    <x v="8"/>
    <x v="26"/>
    <x v="24"/>
  </r>
  <r>
    <x v="51"/>
    <x v="6"/>
    <x v="55"/>
    <s v="Online Analyst"/>
    <x v="0"/>
    <x v="17"/>
    <x v="17"/>
  </r>
  <r>
    <x v="83"/>
    <x v="0"/>
    <x v="100"/>
    <s v="General Manager"/>
    <x v="3"/>
    <x v="2"/>
    <x v="2"/>
  </r>
  <r>
    <x v="132"/>
    <x v="0"/>
    <x v="163"/>
    <s v="Sr Staff Engineer"/>
    <x v="2"/>
    <x v="2"/>
    <x v="2"/>
  </r>
  <r>
    <x v="161"/>
    <x v="3"/>
    <x v="202"/>
    <s v="Senior Design Associate"/>
    <x v="0"/>
    <x v="0"/>
    <x v="0"/>
  </r>
  <r>
    <x v="162"/>
    <x v="6"/>
    <x v="203"/>
    <s v="Consultant"/>
    <x v="8"/>
    <x v="17"/>
    <x v="17"/>
  </r>
  <r>
    <x v="163"/>
    <x v="0"/>
    <x v="204"/>
    <s v="Planning and Analysis Supervisor"/>
    <x v="0"/>
    <x v="2"/>
    <x v="2"/>
  </r>
  <r>
    <x v="51"/>
    <x v="0"/>
    <x v="205"/>
    <s v="asset manager"/>
    <x v="3"/>
    <x v="2"/>
    <x v="2"/>
  </r>
  <r>
    <x v="116"/>
    <x v="0"/>
    <x v="141"/>
    <s v="Transportation Engineer"/>
    <x v="2"/>
    <x v="2"/>
    <x v="2"/>
  </r>
  <r>
    <x v="15"/>
    <x v="6"/>
    <x v="206"/>
    <s v="web marketing analyst"/>
    <x v="0"/>
    <x v="17"/>
    <x v="17"/>
  </r>
  <r>
    <x v="164"/>
    <x v="0"/>
    <x v="207"/>
    <s v="RS"/>
    <x v="0"/>
    <x v="14"/>
    <x v="14"/>
  </r>
  <r>
    <x v="50"/>
    <x v="0"/>
    <x v="54"/>
    <s v="Project Manager"/>
    <x v="3"/>
    <x v="2"/>
    <x v="2"/>
  </r>
  <r>
    <x v="15"/>
    <x v="0"/>
    <x v="15"/>
    <s v="Sr. Financial Analyst"/>
    <x v="0"/>
    <x v="2"/>
    <x v="2"/>
  </r>
  <r>
    <x v="165"/>
    <x v="0"/>
    <x v="208"/>
    <s v="Director of Payroll"/>
    <x v="4"/>
    <x v="2"/>
    <x v="2"/>
  </r>
  <r>
    <x v="129"/>
    <x v="0"/>
    <x v="160"/>
    <s v="Manager"/>
    <x v="3"/>
    <x v="0"/>
    <x v="0"/>
  </r>
  <r>
    <x v="118"/>
    <x v="10"/>
    <x v="209"/>
    <s v="IT consultant"/>
    <x v="8"/>
    <x v="39"/>
    <x v="36"/>
  </r>
  <r>
    <x v="14"/>
    <x v="0"/>
    <x v="14"/>
    <s v="Sr. Financial Analyst"/>
    <x v="0"/>
    <x v="2"/>
    <x v="2"/>
  </r>
  <r>
    <x v="53"/>
    <x v="4"/>
    <x v="145"/>
    <s v="Commercial Manager"/>
    <x v="3"/>
    <x v="14"/>
    <x v="14"/>
  </r>
  <r>
    <x v="166"/>
    <x v="0"/>
    <x v="210"/>
    <s v="Quality Assurance Officer"/>
    <x v="3"/>
    <x v="2"/>
    <x v="2"/>
  </r>
  <r>
    <x v="30"/>
    <x v="0"/>
    <x v="104"/>
    <s v="Senior Treasury Analyst"/>
    <x v="0"/>
    <x v="20"/>
    <x v="20"/>
  </r>
  <r>
    <x v="167"/>
    <x v="0"/>
    <x v="211"/>
    <s v="Supervisor, Contracts, Rebates, Chargebacks and Returns"/>
    <x v="3"/>
    <x v="2"/>
    <x v="2"/>
  </r>
  <r>
    <x v="132"/>
    <x v="0"/>
    <x v="163"/>
    <s v="Project Manager"/>
    <x v="3"/>
    <x v="2"/>
    <x v="2"/>
  </r>
  <r>
    <x v="48"/>
    <x v="0"/>
    <x v="65"/>
    <s v="ceo"/>
    <x v="4"/>
    <x v="0"/>
    <x v="0"/>
  </r>
  <r>
    <x v="118"/>
    <x v="3"/>
    <x v="143"/>
    <s v="System Manager"/>
    <x v="3"/>
    <x v="0"/>
    <x v="0"/>
  </r>
  <r>
    <x v="168"/>
    <x v="0"/>
    <x v="212"/>
    <s v="Buyer"/>
    <x v="3"/>
    <x v="2"/>
    <x v="2"/>
  </r>
  <r>
    <x v="169"/>
    <x v="0"/>
    <x v="213"/>
    <s v="Consultant"/>
    <x v="8"/>
    <x v="26"/>
    <x v="24"/>
  </r>
  <r>
    <x v="170"/>
    <x v="0"/>
    <x v="214"/>
    <s v="director"/>
    <x v="4"/>
    <x v="2"/>
    <x v="2"/>
  </r>
  <r>
    <x v="171"/>
    <x v="3"/>
    <x v="215"/>
    <s v="Financial Analyst"/>
    <x v="0"/>
    <x v="0"/>
    <x v="0"/>
  </r>
  <r>
    <x v="32"/>
    <x v="3"/>
    <x v="32"/>
    <s v="Owner"/>
    <x v="3"/>
    <x v="0"/>
    <x v="0"/>
  </r>
  <r>
    <x v="69"/>
    <x v="6"/>
    <x v="216"/>
    <s v="Senior Business Analyst"/>
    <x v="0"/>
    <x v="17"/>
    <x v="17"/>
  </r>
  <r>
    <x v="48"/>
    <x v="1"/>
    <x v="217"/>
    <s v="marketing and sales "/>
    <x v="3"/>
    <x v="7"/>
    <x v="7"/>
  </r>
  <r>
    <x v="24"/>
    <x v="4"/>
    <x v="165"/>
    <s v="Managing Director"/>
    <x v="4"/>
    <x v="14"/>
    <x v="14"/>
  </r>
  <r>
    <x v="66"/>
    <x v="0"/>
    <x v="76"/>
    <s v="Senior Financial Analyst"/>
    <x v="0"/>
    <x v="2"/>
    <x v="2"/>
  </r>
  <r>
    <x v="172"/>
    <x v="3"/>
    <x v="218"/>
    <s v="Senior Billing Engineer"/>
    <x v="2"/>
    <x v="0"/>
    <x v="0"/>
  </r>
  <r>
    <x v="3"/>
    <x v="0"/>
    <x v="3"/>
    <s v="Quality Analyst"/>
    <x v="0"/>
    <x v="2"/>
    <x v="2"/>
  </r>
  <r>
    <x v="142"/>
    <x v="0"/>
    <x v="176"/>
    <s v="Financial analyst"/>
    <x v="0"/>
    <x v="2"/>
    <x v="2"/>
  </r>
  <r>
    <x v="1"/>
    <x v="0"/>
    <x v="1"/>
    <s v="Economist"/>
    <x v="7"/>
    <x v="6"/>
    <x v="6"/>
  </r>
  <r>
    <x v="173"/>
    <x v="3"/>
    <x v="219"/>
    <s v="assistant manager (finance)"/>
    <x v="3"/>
    <x v="0"/>
    <x v="0"/>
  </r>
  <r>
    <x v="103"/>
    <x v="4"/>
    <x v="167"/>
    <s v="Central Services Manager"/>
    <x v="3"/>
    <x v="14"/>
    <x v="14"/>
  </r>
  <r>
    <x v="153"/>
    <x v="0"/>
    <x v="193"/>
    <s v="Trainer "/>
    <x v="3"/>
    <x v="2"/>
    <x v="2"/>
  </r>
  <r>
    <x v="8"/>
    <x v="0"/>
    <x v="8"/>
    <s v="continuous improvement team member"/>
    <x v="0"/>
    <x v="2"/>
    <x v="2"/>
  </r>
  <r>
    <x v="92"/>
    <x v="0"/>
    <x v="110"/>
    <s v="Accountant"/>
    <x v="5"/>
    <x v="2"/>
    <x v="2"/>
  </r>
  <r>
    <x v="7"/>
    <x v="0"/>
    <x v="7"/>
    <s v="MIS Officer"/>
    <x v="7"/>
    <x v="11"/>
    <x v="11"/>
  </r>
  <r>
    <x v="19"/>
    <x v="0"/>
    <x v="19"/>
    <s v="IR Manager"/>
    <x v="3"/>
    <x v="2"/>
    <x v="2"/>
  </r>
  <r>
    <x v="174"/>
    <x v="3"/>
    <x v="220"/>
    <s v="Business Analyst"/>
    <x v="0"/>
    <x v="0"/>
    <x v="0"/>
  </r>
  <r>
    <x v="175"/>
    <x v="0"/>
    <x v="221"/>
    <s v="Chief Specialist of Economics &amp; Planning"/>
    <x v="6"/>
    <x v="13"/>
    <x v="13"/>
  </r>
  <r>
    <x v="176"/>
    <x v="0"/>
    <x v="222"/>
    <s v="Campus Budget Officer"/>
    <x v="3"/>
    <x v="2"/>
    <x v="2"/>
  </r>
  <r>
    <x v="37"/>
    <x v="0"/>
    <x v="90"/>
    <s v="Management Ananlyst"/>
    <x v="3"/>
    <x v="2"/>
    <x v="2"/>
  </r>
  <r>
    <x v="42"/>
    <x v="0"/>
    <x v="44"/>
    <s v="Sales Operations Analyst"/>
    <x v="0"/>
    <x v="2"/>
    <x v="2"/>
  </r>
  <r>
    <x v="177"/>
    <x v="11"/>
    <x v="223"/>
    <s v="Computer Operator"/>
    <x v="0"/>
    <x v="40"/>
    <x v="37"/>
  </r>
  <r>
    <x v="14"/>
    <x v="0"/>
    <x v="14"/>
    <s v="ENGINEER"/>
    <x v="2"/>
    <x v="2"/>
    <x v="2"/>
  </r>
  <r>
    <x v="153"/>
    <x v="0"/>
    <x v="193"/>
    <s v="Sr Management Analytst 2"/>
    <x v="3"/>
    <x v="2"/>
    <x v="2"/>
  </r>
  <r>
    <x v="23"/>
    <x v="0"/>
    <x v="23"/>
    <s v="Accounting Manager"/>
    <x v="3"/>
    <x v="2"/>
    <x v="2"/>
  </r>
  <r>
    <x v="35"/>
    <x v="0"/>
    <x v="35"/>
    <s v="ceo"/>
    <x v="4"/>
    <x v="0"/>
    <x v="0"/>
  </r>
  <r>
    <x v="178"/>
    <x v="6"/>
    <x v="224"/>
    <s v="Controller"/>
    <x v="1"/>
    <x v="17"/>
    <x v="17"/>
  </r>
  <r>
    <x v="179"/>
    <x v="0"/>
    <x v="225"/>
    <s v="Information Research Technician II"/>
    <x v="0"/>
    <x v="2"/>
    <x v="2"/>
  </r>
  <r>
    <x v="71"/>
    <x v="0"/>
    <x v="82"/>
    <s v="Data Analyst"/>
    <x v="0"/>
    <x v="2"/>
    <x v="2"/>
  </r>
  <r>
    <x v="180"/>
    <x v="3"/>
    <x v="226"/>
    <s v="Sr. Systems Engineer"/>
    <x v="2"/>
    <x v="0"/>
    <x v="0"/>
  </r>
  <r>
    <x v="36"/>
    <x v="3"/>
    <x v="36"/>
    <s v="Analyst"/>
    <x v="0"/>
    <x v="0"/>
    <x v="0"/>
  </r>
  <r>
    <x v="181"/>
    <x v="0"/>
    <x v="227"/>
    <s v="Senior Purchasing Officer"/>
    <x v="3"/>
    <x v="41"/>
    <x v="21"/>
  </r>
  <r>
    <x v="30"/>
    <x v="4"/>
    <x v="30"/>
    <s v="Mgmt Accountant"/>
    <x v="5"/>
    <x v="14"/>
    <x v="14"/>
  </r>
  <r>
    <x v="24"/>
    <x v="0"/>
    <x v="24"/>
    <s v="Sr financial analyst "/>
    <x v="0"/>
    <x v="2"/>
    <x v="2"/>
  </r>
  <r>
    <x v="31"/>
    <x v="0"/>
    <x v="31"/>
    <s v="Department Manager"/>
    <x v="3"/>
    <x v="42"/>
    <x v="38"/>
  </r>
  <r>
    <x v="182"/>
    <x v="12"/>
    <x v="228"/>
    <s v="Businees Adminstratot"/>
    <x v="0"/>
    <x v="43"/>
    <x v="39"/>
  </r>
  <r>
    <x v="51"/>
    <x v="0"/>
    <x v="205"/>
    <s v="Staff assistant "/>
    <x v="0"/>
    <x v="2"/>
    <x v="2"/>
  </r>
  <r>
    <x v="71"/>
    <x v="0"/>
    <x v="82"/>
    <s v="Sr. Accountant"/>
    <x v="5"/>
    <x v="2"/>
    <x v="2"/>
  </r>
  <r>
    <x v="183"/>
    <x v="0"/>
    <x v="229"/>
    <s v="Air Planning Analyst"/>
    <x v="0"/>
    <x v="2"/>
    <x v="2"/>
  </r>
  <r>
    <x v="30"/>
    <x v="0"/>
    <x v="104"/>
    <s v="Credit Analyst"/>
    <x v="0"/>
    <x v="13"/>
    <x v="13"/>
  </r>
  <r>
    <x v="51"/>
    <x v="0"/>
    <x v="205"/>
    <s v="financial management consultant"/>
    <x v="3"/>
    <x v="2"/>
    <x v="2"/>
  </r>
  <r>
    <x v="184"/>
    <x v="0"/>
    <x v="230"/>
    <s v="Consultant"/>
    <x v="8"/>
    <x v="2"/>
    <x v="2"/>
  </r>
  <r>
    <x v="73"/>
    <x v="4"/>
    <x v="231"/>
    <s v="IT Project Manager, EMEA"/>
    <x v="3"/>
    <x v="14"/>
    <x v="14"/>
  </r>
  <r>
    <x v="119"/>
    <x v="3"/>
    <x v="146"/>
    <s v="Consultant"/>
    <x v="8"/>
    <x v="0"/>
    <x v="0"/>
  </r>
  <r>
    <x v="178"/>
    <x v="0"/>
    <x v="232"/>
    <s v="IS Director"/>
    <x v="4"/>
    <x v="2"/>
    <x v="2"/>
  </r>
  <r>
    <x v="39"/>
    <x v="0"/>
    <x v="40"/>
    <s v="Financial Analyst"/>
    <x v="0"/>
    <x v="2"/>
    <x v="2"/>
  </r>
  <r>
    <x v="185"/>
    <x v="0"/>
    <x v="233"/>
    <s v="Accounting Coordinator"/>
    <x v="5"/>
    <x v="42"/>
    <x v="38"/>
  </r>
  <r>
    <x v="7"/>
    <x v="0"/>
    <x v="7"/>
    <s v="teacher"/>
    <x v="0"/>
    <x v="44"/>
    <x v="40"/>
  </r>
  <r>
    <x v="186"/>
    <x v="0"/>
    <x v="234"/>
    <s v="consultant"/>
    <x v="8"/>
    <x v="2"/>
    <x v="2"/>
  </r>
  <r>
    <x v="187"/>
    <x v="1"/>
    <x v="235"/>
    <s v="Excel trainer"/>
    <x v="0"/>
    <x v="45"/>
    <x v="41"/>
  </r>
  <r>
    <x v="188"/>
    <x v="3"/>
    <x v="236"/>
    <s v="WFM Team Lead"/>
    <x v="3"/>
    <x v="0"/>
    <x v="0"/>
  </r>
  <r>
    <x v="35"/>
    <x v="0"/>
    <x v="35"/>
    <s v="Supervisor"/>
    <x v="3"/>
    <x v="2"/>
    <x v="2"/>
  </r>
  <r>
    <x v="35"/>
    <x v="0"/>
    <x v="35"/>
    <s v="BI Developer"/>
    <x v="7"/>
    <x v="42"/>
    <x v="38"/>
  </r>
  <r>
    <x v="44"/>
    <x v="0"/>
    <x v="77"/>
    <s v="engineer"/>
    <x v="2"/>
    <x v="2"/>
    <x v="2"/>
  </r>
  <r>
    <x v="24"/>
    <x v="0"/>
    <x v="24"/>
    <s v="Planner"/>
    <x v="3"/>
    <x v="2"/>
    <x v="2"/>
  </r>
  <r>
    <x v="189"/>
    <x v="0"/>
    <x v="237"/>
    <s v="Analyst"/>
    <x v="0"/>
    <x v="2"/>
    <x v="2"/>
  </r>
  <r>
    <x v="79"/>
    <x v="4"/>
    <x v="238"/>
    <s v="Financial Controller"/>
    <x v="1"/>
    <x v="14"/>
    <x v="14"/>
  </r>
  <r>
    <x v="190"/>
    <x v="0"/>
    <x v="239"/>
    <s v="Engineer"/>
    <x v="2"/>
    <x v="46"/>
    <x v="42"/>
  </r>
  <r>
    <x v="39"/>
    <x v="0"/>
    <x v="40"/>
    <s v="senior analyst"/>
    <x v="0"/>
    <x v="2"/>
    <x v="2"/>
  </r>
  <r>
    <x v="185"/>
    <x v="0"/>
    <x v="233"/>
    <s v="Assesor"/>
    <x v="0"/>
    <x v="31"/>
    <x v="28"/>
  </r>
  <r>
    <x v="15"/>
    <x v="0"/>
    <x v="15"/>
    <s v="Financial Analys"/>
    <x v="0"/>
    <x v="2"/>
    <x v="2"/>
  </r>
  <r>
    <x v="178"/>
    <x v="0"/>
    <x v="232"/>
    <s v="Sr. Information Systems Analyst"/>
    <x v="0"/>
    <x v="2"/>
    <x v="2"/>
  </r>
  <r>
    <x v="79"/>
    <x v="0"/>
    <x v="93"/>
    <s v="Senior Claims Analyst"/>
    <x v="0"/>
    <x v="2"/>
    <x v="2"/>
  </r>
  <r>
    <x v="58"/>
    <x v="0"/>
    <x v="68"/>
    <s v="Director"/>
    <x v="4"/>
    <x v="2"/>
    <x v="2"/>
  </r>
  <r>
    <x v="191"/>
    <x v="3"/>
    <x v="240"/>
    <s v="Sr Mgr Finance"/>
    <x v="5"/>
    <x v="0"/>
    <x v="0"/>
  </r>
  <r>
    <x v="180"/>
    <x v="3"/>
    <x v="226"/>
    <s v="Web Portal Manager"/>
    <x v="3"/>
    <x v="0"/>
    <x v="0"/>
  </r>
  <r>
    <x v="97"/>
    <x v="3"/>
    <x v="118"/>
    <s v="manager - MIS &amp; operations planning"/>
    <x v="3"/>
    <x v="0"/>
    <x v="0"/>
  </r>
  <r>
    <x v="69"/>
    <x v="0"/>
    <x v="80"/>
    <s v="web analyst"/>
    <x v="0"/>
    <x v="2"/>
    <x v="2"/>
  </r>
  <r>
    <x v="192"/>
    <x v="3"/>
    <x v="241"/>
    <s v="Management Consultant"/>
    <x v="3"/>
    <x v="0"/>
    <x v="0"/>
  </r>
  <r>
    <x v="60"/>
    <x v="6"/>
    <x v="242"/>
    <s v="Continuos improvment"/>
    <x v="1"/>
    <x v="47"/>
    <x v="17"/>
  </r>
  <r>
    <x v="108"/>
    <x v="0"/>
    <x v="130"/>
    <s v="Direct marketing manager"/>
    <x v="3"/>
    <x v="2"/>
    <x v="2"/>
  </r>
  <r>
    <x v="193"/>
    <x v="0"/>
    <x v="243"/>
    <s v="mis"/>
    <x v="7"/>
    <x v="0"/>
    <x v="0"/>
  </r>
  <r>
    <x v="68"/>
    <x v="0"/>
    <x v="79"/>
    <s v="Engineer"/>
    <x v="2"/>
    <x v="2"/>
    <x v="2"/>
  </r>
  <r>
    <x v="24"/>
    <x v="4"/>
    <x v="165"/>
    <s v="Excel Consultant"/>
    <x v="8"/>
    <x v="14"/>
    <x v="14"/>
  </r>
  <r>
    <x v="19"/>
    <x v="0"/>
    <x v="19"/>
    <s v="Wine Analyst"/>
    <x v="0"/>
    <x v="2"/>
    <x v="2"/>
  </r>
  <r>
    <x v="32"/>
    <x v="3"/>
    <x v="32"/>
    <s v="Business Analyst"/>
    <x v="0"/>
    <x v="0"/>
    <x v="0"/>
  </r>
  <r>
    <x v="114"/>
    <x v="0"/>
    <x v="139"/>
    <s v="FinanceManager"/>
    <x v="3"/>
    <x v="48"/>
    <x v="43"/>
  </r>
  <r>
    <x v="26"/>
    <x v="3"/>
    <x v="26"/>
    <s v="Regional Manager"/>
    <x v="3"/>
    <x v="0"/>
    <x v="0"/>
  </r>
  <r>
    <x v="47"/>
    <x v="0"/>
    <x v="50"/>
    <s v="HR reporting analyst"/>
    <x v="0"/>
    <x v="42"/>
    <x v="38"/>
  </r>
  <r>
    <x v="24"/>
    <x v="0"/>
    <x v="24"/>
    <s v="Finalcial Reporting Analyst"/>
    <x v="0"/>
    <x v="2"/>
    <x v="2"/>
  </r>
  <r>
    <x v="40"/>
    <x v="3"/>
    <x v="41"/>
    <s v="Partner"/>
    <x v="4"/>
    <x v="0"/>
    <x v="0"/>
  </r>
  <r>
    <x v="69"/>
    <x v="0"/>
    <x v="80"/>
    <s v="operations tech"/>
    <x v="3"/>
    <x v="2"/>
    <x v="2"/>
  </r>
  <r>
    <x v="49"/>
    <x v="4"/>
    <x v="244"/>
    <s v="Commercial Accountant"/>
    <x v="5"/>
    <x v="14"/>
    <x v="14"/>
  </r>
  <r>
    <x v="71"/>
    <x v="6"/>
    <x v="245"/>
    <s v="Office Manager"/>
    <x v="3"/>
    <x v="17"/>
    <x v="17"/>
  </r>
  <r>
    <x v="63"/>
    <x v="0"/>
    <x v="73"/>
    <s v="Prod Mgr"/>
    <x v="3"/>
    <x v="2"/>
    <x v="2"/>
  </r>
  <r>
    <x v="71"/>
    <x v="0"/>
    <x v="82"/>
    <s v="Graphics/Web Document Designer"/>
    <x v="0"/>
    <x v="2"/>
    <x v="2"/>
  </r>
  <r>
    <x v="17"/>
    <x v="0"/>
    <x v="17"/>
    <s v="Analyst"/>
    <x v="0"/>
    <x v="2"/>
    <x v="2"/>
  </r>
  <r>
    <x v="129"/>
    <x v="4"/>
    <x v="246"/>
    <s v="Analyst"/>
    <x v="0"/>
    <x v="14"/>
    <x v="14"/>
  </r>
  <r>
    <x v="24"/>
    <x v="0"/>
    <x v="24"/>
    <s v="Business intelligence manager"/>
    <x v="3"/>
    <x v="2"/>
    <x v="2"/>
  </r>
  <r>
    <x v="37"/>
    <x v="6"/>
    <x v="39"/>
    <s v="Program Manager"/>
    <x v="3"/>
    <x v="17"/>
    <x v="17"/>
  </r>
  <r>
    <x v="194"/>
    <x v="0"/>
    <x v="247"/>
    <s v="Treasure Specialist"/>
    <x v="6"/>
    <x v="49"/>
    <x v="44"/>
  </r>
  <r>
    <x v="195"/>
    <x v="6"/>
    <x v="248"/>
    <s v="Business Manager"/>
    <x v="3"/>
    <x v="17"/>
    <x v="17"/>
  </r>
  <r>
    <x v="63"/>
    <x v="3"/>
    <x v="249"/>
    <s v="clerk"/>
    <x v="0"/>
    <x v="0"/>
    <x v="0"/>
  </r>
  <r>
    <x v="33"/>
    <x v="0"/>
    <x v="33"/>
    <s v="CFO"/>
    <x v="4"/>
    <x v="2"/>
    <x v="2"/>
  </r>
  <r>
    <x v="19"/>
    <x v="0"/>
    <x v="19"/>
    <s v="Researcher &amp; Data Analyst"/>
    <x v="0"/>
    <x v="2"/>
    <x v="2"/>
  </r>
  <r>
    <x v="37"/>
    <x v="0"/>
    <x v="90"/>
    <s v="Analyst"/>
    <x v="0"/>
    <x v="2"/>
    <x v="2"/>
  </r>
  <r>
    <x v="196"/>
    <x v="4"/>
    <x v="250"/>
    <s v="Data Quality &amp; Analysis Manager"/>
    <x v="3"/>
    <x v="14"/>
    <x v="14"/>
  </r>
  <r>
    <x v="127"/>
    <x v="0"/>
    <x v="158"/>
    <s v="Specialist"/>
    <x v="6"/>
    <x v="0"/>
    <x v="0"/>
  </r>
  <r>
    <x v="7"/>
    <x v="0"/>
    <x v="7"/>
    <s v="Resource managment Analyst"/>
    <x v="0"/>
    <x v="50"/>
    <x v="45"/>
  </r>
  <r>
    <x v="197"/>
    <x v="6"/>
    <x v="251"/>
    <s v="Account Executive"/>
    <x v="5"/>
    <x v="17"/>
    <x v="17"/>
  </r>
  <r>
    <x v="35"/>
    <x v="0"/>
    <x v="35"/>
    <s v="video production"/>
    <x v="0"/>
    <x v="2"/>
    <x v="2"/>
  </r>
  <r>
    <x v="44"/>
    <x v="0"/>
    <x v="77"/>
    <s v="engineer"/>
    <x v="2"/>
    <x v="51"/>
    <x v="46"/>
  </r>
  <r>
    <x v="85"/>
    <x v="0"/>
    <x v="102"/>
    <s v="principal engineer"/>
    <x v="2"/>
    <x v="2"/>
    <x v="2"/>
  </r>
  <r>
    <x v="71"/>
    <x v="0"/>
    <x v="82"/>
    <s v="budget analyst"/>
    <x v="0"/>
    <x v="2"/>
    <x v="2"/>
  </r>
  <r>
    <x v="198"/>
    <x v="0"/>
    <x v="252"/>
    <s v="Category Director (Marketing)"/>
    <x v="4"/>
    <x v="2"/>
    <x v="2"/>
  </r>
  <r>
    <x v="60"/>
    <x v="0"/>
    <x v="70"/>
    <s v="Senior consultant accounting"/>
    <x v="5"/>
    <x v="52"/>
    <x v="47"/>
  </r>
  <r>
    <x v="199"/>
    <x v="13"/>
    <x v="253"/>
    <s v="Finance manager"/>
    <x v="3"/>
    <x v="11"/>
    <x v="11"/>
  </r>
  <r>
    <x v="200"/>
    <x v="4"/>
    <x v="254"/>
    <s v="Health and safety advisor"/>
    <x v="8"/>
    <x v="14"/>
    <x v="14"/>
  </r>
  <r>
    <x v="19"/>
    <x v="0"/>
    <x v="19"/>
    <s v="Workforce Analyst"/>
    <x v="0"/>
    <x v="2"/>
    <x v="2"/>
  </r>
  <r>
    <x v="79"/>
    <x v="0"/>
    <x v="93"/>
    <s v="Business Systems Analyst"/>
    <x v="0"/>
    <x v="2"/>
    <x v="2"/>
  </r>
  <r>
    <x v="142"/>
    <x v="6"/>
    <x v="255"/>
    <s v="Sr. Marketing Solutions Analyst"/>
    <x v="0"/>
    <x v="17"/>
    <x v="17"/>
  </r>
  <r>
    <x v="92"/>
    <x v="0"/>
    <x v="110"/>
    <s v="Analyst"/>
    <x v="0"/>
    <x v="2"/>
    <x v="2"/>
  </r>
  <r>
    <x v="127"/>
    <x v="0"/>
    <x v="158"/>
    <s v="Consultant"/>
    <x v="8"/>
    <x v="0"/>
    <x v="0"/>
  </r>
  <r>
    <x v="201"/>
    <x v="0"/>
    <x v="256"/>
    <s v="MIS"/>
    <x v="7"/>
    <x v="0"/>
    <x v="0"/>
  </r>
  <r>
    <x v="202"/>
    <x v="4"/>
    <x v="257"/>
    <s v="Managing Partner"/>
    <x v="4"/>
    <x v="14"/>
    <x v="14"/>
  </r>
  <r>
    <x v="203"/>
    <x v="4"/>
    <x v="258"/>
    <s v="Administration Officer"/>
    <x v="3"/>
    <x v="14"/>
    <x v="14"/>
  </r>
  <r>
    <x v="23"/>
    <x v="0"/>
    <x v="23"/>
    <s v="BAS"/>
    <x v="0"/>
    <x v="2"/>
    <x v="2"/>
  </r>
  <r>
    <x v="155"/>
    <x v="0"/>
    <x v="195"/>
    <s v="Manager"/>
    <x v="3"/>
    <x v="52"/>
    <x v="47"/>
  </r>
  <r>
    <x v="119"/>
    <x v="3"/>
    <x v="146"/>
    <s v="chemist"/>
    <x v="0"/>
    <x v="0"/>
    <x v="0"/>
  </r>
  <r>
    <x v="204"/>
    <x v="0"/>
    <x v="259"/>
    <s v="Senior Analyst"/>
    <x v="0"/>
    <x v="2"/>
    <x v="2"/>
  </r>
  <r>
    <x v="205"/>
    <x v="4"/>
    <x v="260"/>
    <s v="LOGISTIC MANAGER"/>
    <x v="3"/>
    <x v="14"/>
    <x v="14"/>
  </r>
  <r>
    <x v="206"/>
    <x v="3"/>
    <x v="261"/>
    <s v="Manager Finance"/>
    <x v="3"/>
    <x v="0"/>
    <x v="0"/>
  </r>
  <r>
    <x v="207"/>
    <x v="6"/>
    <x v="262"/>
    <s v="Financial Analyst"/>
    <x v="0"/>
    <x v="17"/>
    <x v="17"/>
  </r>
  <r>
    <x v="208"/>
    <x v="0"/>
    <x v="263"/>
    <s v="IT solutions coordinator"/>
    <x v="3"/>
    <x v="9"/>
    <x v="9"/>
  </r>
  <r>
    <x v="2"/>
    <x v="4"/>
    <x v="264"/>
    <s v="Business Modeller"/>
    <x v="3"/>
    <x v="14"/>
    <x v="14"/>
  </r>
  <r>
    <x v="138"/>
    <x v="0"/>
    <x v="171"/>
    <s v="Senior Financial Analyst"/>
    <x v="0"/>
    <x v="2"/>
    <x v="2"/>
  </r>
  <r>
    <x v="42"/>
    <x v="0"/>
    <x v="44"/>
    <s v="Analyst"/>
    <x v="0"/>
    <x v="2"/>
    <x v="2"/>
  </r>
  <r>
    <x v="209"/>
    <x v="0"/>
    <x v="265"/>
    <s v="Sr QS"/>
    <x v="1"/>
    <x v="30"/>
    <x v="21"/>
  </r>
  <r>
    <x v="1"/>
    <x v="1"/>
    <x v="266"/>
    <s v="Report Analyst"/>
    <x v="0"/>
    <x v="53"/>
    <x v="48"/>
  </r>
  <r>
    <x v="27"/>
    <x v="3"/>
    <x v="27"/>
    <s v="Business Co ordinator"/>
    <x v="3"/>
    <x v="0"/>
    <x v="0"/>
  </r>
  <r>
    <x v="210"/>
    <x v="0"/>
    <x v="267"/>
    <s v="Manager"/>
    <x v="3"/>
    <x v="0"/>
    <x v="0"/>
  </r>
  <r>
    <x v="32"/>
    <x v="3"/>
    <x v="32"/>
    <s v="duty manager"/>
    <x v="3"/>
    <x v="0"/>
    <x v="0"/>
  </r>
  <r>
    <x v="7"/>
    <x v="0"/>
    <x v="7"/>
    <s v="Report Analyst"/>
    <x v="0"/>
    <x v="26"/>
    <x v="24"/>
  </r>
  <r>
    <x v="79"/>
    <x v="0"/>
    <x v="93"/>
    <s v="Retail Store Manager"/>
    <x v="3"/>
    <x v="2"/>
    <x v="2"/>
  </r>
  <r>
    <x v="211"/>
    <x v="4"/>
    <x v="268"/>
    <s v="Job Build analyst"/>
    <x v="0"/>
    <x v="14"/>
    <x v="14"/>
  </r>
  <r>
    <x v="114"/>
    <x v="4"/>
    <x v="269"/>
    <s v="Associate"/>
    <x v="0"/>
    <x v="14"/>
    <x v="14"/>
  </r>
  <r>
    <x v="139"/>
    <x v="0"/>
    <x v="172"/>
    <s v="Accounting Manager"/>
    <x v="3"/>
    <x v="2"/>
    <x v="2"/>
  </r>
  <r>
    <x v="33"/>
    <x v="0"/>
    <x v="33"/>
    <s v="Consultant"/>
    <x v="8"/>
    <x v="2"/>
    <x v="2"/>
  </r>
  <r>
    <x v="4"/>
    <x v="0"/>
    <x v="4"/>
    <s v="Business Analyst"/>
    <x v="0"/>
    <x v="2"/>
    <x v="2"/>
  </r>
  <r>
    <x v="43"/>
    <x v="0"/>
    <x v="45"/>
    <s v="project finance manager"/>
    <x v="3"/>
    <x v="38"/>
    <x v="35"/>
  </r>
  <r>
    <x v="52"/>
    <x v="0"/>
    <x v="56"/>
    <s v="Senior Accountant"/>
    <x v="5"/>
    <x v="2"/>
    <x v="2"/>
  </r>
  <r>
    <x v="37"/>
    <x v="0"/>
    <x v="90"/>
    <s v="Metrics Analyst"/>
    <x v="0"/>
    <x v="2"/>
    <x v="2"/>
  </r>
  <r>
    <x v="1"/>
    <x v="0"/>
    <x v="1"/>
    <s v="Asst.Manager"/>
    <x v="3"/>
    <x v="0"/>
    <x v="0"/>
  </r>
  <r>
    <x v="212"/>
    <x v="6"/>
    <x v="270"/>
    <s v="Manager"/>
    <x v="3"/>
    <x v="17"/>
    <x v="17"/>
  </r>
  <r>
    <x v="213"/>
    <x v="0"/>
    <x v="271"/>
    <s v="Accounting Operations Manager"/>
    <x v="3"/>
    <x v="2"/>
    <x v="2"/>
  </r>
  <r>
    <x v="42"/>
    <x v="0"/>
    <x v="44"/>
    <s v="Director"/>
    <x v="4"/>
    <x v="2"/>
    <x v="2"/>
  </r>
  <r>
    <x v="84"/>
    <x v="0"/>
    <x v="101"/>
    <s v="Vice President, Analyst"/>
    <x v="0"/>
    <x v="2"/>
    <x v="2"/>
  </r>
  <r>
    <x v="27"/>
    <x v="3"/>
    <x v="27"/>
    <s v="Project Manager"/>
    <x v="3"/>
    <x v="0"/>
    <x v="0"/>
  </r>
  <r>
    <x v="119"/>
    <x v="0"/>
    <x v="272"/>
    <s v="COO"/>
    <x v="4"/>
    <x v="2"/>
    <x v="2"/>
  </r>
  <r>
    <x v="214"/>
    <x v="1"/>
    <x v="273"/>
    <s v="Financial Advisor"/>
    <x v="5"/>
    <x v="54"/>
    <x v="18"/>
  </r>
  <r>
    <x v="215"/>
    <x v="4"/>
    <x v="274"/>
    <s v="Production Manager"/>
    <x v="3"/>
    <x v="14"/>
    <x v="14"/>
  </r>
  <r>
    <x v="216"/>
    <x v="0"/>
    <x v="275"/>
    <s v="Manager - Finance"/>
    <x v="3"/>
    <x v="2"/>
    <x v="2"/>
  </r>
  <r>
    <x v="66"/>
    <x v="0"/>
    <x v="76"/>
    <s v="Process Design Consultant"/>
    <x v="8"/>
    <x v="2"/>
    <x v="2"/>
  </r>
  <r>
    <x v="126"/>
    <x v="4"/>
    <x v="276"/>
    <s v="vba specialist"/>
    <x v="6"/>
    <x v="14"/>
    <x v="14"/>
  </r>
  <r>
    <x v="178"/>
    <x v="0"/>
    <x v="232"/>
    <s v="Analytical Department Director "/>
    <x v="0"/>
    <x v="13"/>
    <x v="13"/>
  </r>
  <r>
    <x v="24"/>
    <x v="5"/>
    <x v="277"/>
    <s v="Analyst"/>
    <x v="0"/>
    <x v="16"/>
    <x v="16"/>
  </r>
  <r>
    <x v="58"/>
    <x v="0"/>
    <x v="68"/>
    <s v="manager"/>
    <x v="3"/>
    <x v="55"/>
    <x v="49"/>
  </r>
  <r>
    <x v="66"/>
    <x v="0"/>
    <x v="76"/>
    <s v="Director of Supply Chain"/>
    <x v="4"/>
    <x v="56"/>
    <x v="50"/>
  </r>
  <r>
    <x v="19"/>
    <x v="0"/>
    <x v="19"/>
    <s v="Research Assistant"/>
    <x v="0"/>
    <x v="2"/>
    <x v="2"/>
  </r>
  <r>
    <x v="124"/>
    <x v="4"/>
    <x v="278"/>
    <s v="Finance Manager"/>
    <x v="3"/>
    <x v="14"/>
    <x v="14"/>
  </r>
  <r>
    <x v="19"/>
    <x v="0"/>
    <x v="19"/>
    <s v="Excel professional"/>
    <x v="0"/>
    <x v="57"/>
    <x v="51"/>
  </r>
  <r>
    <x v="142"/>
    <x v="0"/>
    <x v="176"/>
    <s v="Research Analyst"/>
    <x v="0"/>
    <x v="2"/>
    <x v="2"/>
  </r>
  <r>
    <x v="27"/>
    <x v="2"/>
    <x v="279"/>
    <s v="Trainer"/>
    <x v="8"/>
    <x v="3"/>
    <x v="3"/>
  </r>
  <r>
    <x v="14"/>
    <x v="5"/>
    <x v="59"/>
    <s v="Business analyst"/>
    <x v="0"/>
    <x v="16"/>
    <x v="16"/>
  </r>
  <r>
    <x v="147"/>
    <x v="3"/>
    <x v="183"/>
    <s v="deputy manager"/>
    <x v="3"/>
    <x v="0"/>
    <x v="0"/>
  </r>
  <r>
    <x v="53"/>
    <x v="0"/>
    <x v="135"/>
    <s v="Accountant"/>
    <x v="5"/>
    <x v="2"/>
    <x v="2"/>
  </r>
  <r>
    <x v="48"/>
    <x v="0"/>
    <x v="65"/>
    <s v="Engineer"/>
    <x v="2"/>
    <x v="26"/>
    <x v="24"/>
  </r>
  <r>
    <x v="92"/>
    <x v="0"/>
    <x v="110"/>
    <s v="Marketing"/>
    <x v="0"/>
    <x v="2"/>
    <x v="2"/>
  </r>
  <r>
    <x v="32"/>
    <x v="3"/>
    <x v="32"/>
    <s v="Research Associate"/>
    <x v="0"/>
    <x v="0"/>
    <x v="0"/>
  </r>
  <r>
    <x v="17"/>
    <x v="0"/>
    <x v="17"/>
    <s v="Reports Coordinator"/>
    <x v="7"/>
    <x v="2"/>
    <x v="2"/>
  </r>
  <r>
    <x v="19"/>
    <x v="0"/>
    <x v="19"/>
    <s v="Quality Compliance Manager"/>
    <x v="3"/>
    <x v="2"/>
    <x v="2"/>
  </r>
  <r>
    <x v="69"/>
    <x v="0"/>
    <x v="80"/>
    <s v="Cost Analyst"/>
    <x v="0"/>
    <x v="2"/>
    <x v="2"/>
  </r>
  <r>
    <x v="75"/>
    <x v="0"/>
    <x v="87"/>
    <s v="Management Analyst"/>
    <x v="0"/>
    <x v="2"/>
    <x v="2"/>
  </r>
  <r>
    <x v="217"/>
    <x v="0"/>
    <x v="280"/>
    <s v="Senior Financial Analyst"/>
    <x v="0"/>
    <x v="58"/>
    <x v="52"/>
  </r>
  <r>
    <x v="58"/>
    <x v="0"/>
    <x v="68"/>
    <s v="Director"/>
    <x v="4"/>
    <x v="2"/>
    <x v="2"/>
  </r>
  <r>
    <x v="127"/>
    <x v="4"/>
    <x v="187"/>
    <s v="IT Consultant"/>
    <x v="8"/>
    <x v="14"/>
    <x v="14"/>
  </r>
  <r>
    <x v="138"/>
    <x v="5"/>
    <x v="281"/>
    <s v="Intelligence Analyst"/>
    <x v="0"/>
    <x v="16"/>
    <x v="16"/>
  </r>
  <r>
    <x v="24"/>
    <x v="0"/>
    <x v="24"/>
    <s v="Marketing Specialist"/>
    <x v="6"/>
    <x v="2"/>
    <x v="2"/>
  </r>
  <r>
    <x v="30"/>
    <x v="0"/>
    <x v="104"/>
    <s v="Analyst"/>
    <x v="0"/>
    <x v="2"/>
    <x v="2"/>
  </r>
  <r>
    <x v="19"/>
    <x v="1"/>
    <x v="132"/>
    <s v="Proyect Manager"/>
    <x v="3"/>
    <x v="25"/>
    <x v="23"/>
  </r>
  <r>
    <x v="4"/>
    <x v="0"/>
    <x v="4"/>
    <s v="IT Specialist"/>
    <x v="6"/>
    <x v="2"/>
    <x v="2"/>
  </r>
  <r>
    <x v="218"/>
    <x v="0"/>
    <x v="282"/>
    <s v="CONTROLLER"/>
    <x v="1"/>
    <x v="59"/>
    <x v="24"/>
  </r>
  <r>
    <x v="30"/>
    <x v="0"/>
    <x v="104"/>
    <s v="Technical Support Technician"/>
    <x v="0"/>
    <x v="2"/>
    <x v="2"/>
  </r>
  <r>
    <x v="219"/>
    <x v="0"/>
    <x v="283"/>
    <s v="Director, Supply Chain Operations"/>
    <x v="4"/>
    <x v="2"/>
    <x v="2"/>
  </r>
  <r>
    <x v="220"/>
    <x v="0"/>
    <x v="284"/>
    <s v="Associate"/>
    <x v="0"/>
    <x v="2"/>
    <x v="2"/>
  </r>
  <r>
    <x v="126"/>
    <x v="0"/>
    <x v="157"/>
    <s v="controller"/>
    <x v="1"/>
    <x v="2"/>
    <x v="2"/>
  </r>
  <r>
    <x v="92"/>
    <x v="1"/>
    <x v="285"/>
    <s v="Business analyst"/>
    <x v="0"/>
    <x v="54"/>
    <x v="18"/>
  </r>
  <r>
    <x v="17"/>
    <x v="0"/>
    <x v="17"/>
    <s v="Workflow Analyst"/>
    <x v="0"/>
    <x v="2"/>
    <x v="2"/>
  </r>
  <r>
    <x v="66"/>
    <x v="0"/>
    <x v="76"/>
    <s v="Business Analyst"/>
    <x v="0"/>
    <x v="16"/>
    <x v="16"/>
  </r>
  <r>
    <x v="221"/>
    <x v="5"/>
    <x v="286"/>
    <s v="Finance Manager Business Services"/>
    <x v="3"/>
    <x v="16"/>
    <x v="16"/>
  </r>
  <r>
    <x v="69"/>
    <x v="14"/>
    <x v="287"/>
    <s v="Accountant/Analyst"/>
    <x v="0"/>
    <x v="60"/>
    <x v="49"/>
  </r>
  <r>
    <x v="49"/>
    <x v="0"/>
    <x v="53"/>
    <s v="Costing Analysis"/>
    <x v="0"/>
    <x v="2"/>
    <x v="2"/>
  </r>
  <r>
    <x v="39"/>
    <x v="0"/>
    <x v="40"/>
    <s v="Sales Operations Supervisor"/>
    <x v="3"/>
    <x v="2"/>
    <x v="2"/>
  </r>
  <r>
    <x v="222"/>
    <x v="4"/>
    <x v="288"/>
    <s v="Finance Manager"/>
    <x v="3"/>
    <x v="14"/>
    <x v="14"/>
  </r>
  <r>
    <x v="70"/>
    <x v="4"/>
    <x v="289"/>
    <s v="Sales Analyst"/>
    <x v="0"/>
    <x v="14"/>
    <x v="14"/>
  </r>
  <r>
    <x v="223"/>
    <x v="0"/>
    <x v="290"/>
    <s v="Assistant"/>
    <x v="0"/>
    <x v="0"/>
    <x v="0"/>
  </r>
  <r>
    <x v="201"/>
    <x v="0"/>
    <x v="256"/>
    <s v="In Charge"/>
    <x v="3"/>
    <x v="61"/>
    <x v="53"/>
  </r>
  <r>
    <x v="144"/>
    <x v="5"/>
    <x v="291"/>
    <s v="Sales Analyst"/>
    <x v="0"/>
    <x v="16"/>
    <x v="16"/>
  </r>
  <r>
    <x v="39"/>
    <x v="0"/>
    <x v="40"/>
    <s v="Manager"/>
    <x v="3"/>
    <x v="2"/>
    <x v="2"/>
  </r>
  <r>
    <x v="33"/>
    <x v="0"/>
    <x v="33"/>
    <s v="CFO"/>
    <x v="4"/>
    <x v="2"/>
    <x v="2"/>
  </r>
  <r>
    <x v="132"/>
    <x v="5"/>
    <x v="292"/>
    <s v="Accountant"/>
    <x v="5"/>
    <x v="16"/>
    <x v="16"/>
  </r>
  <r>
    <x v="17"/>
    <x v="0"/>
    <x v="17"/>
    <s v="business analyst"/>
    <x v="0"/>
    <x v="2"/>
    <x v="2"/>
  </r>
  <r>
    <x v="19"/>
    <x v="0"/>
    <x v="19"/>
    <s v="IT Specialist"/>
    <x v="6"/>
    <x v="2"/>
    <x v="2"/>
  </r>
  <r>
    <x v="180"/>
    <x v="0"/>
    <x v="293"/>
    <s v="CEO"/>
    <x v="4"/>
    <x v="2"/>
    <x v="2"/>
  </r>
  <r>
    <x v="224"/>
    <x v="5"/>
    <x v="294"/>
    <s v="coordinator lismore regional airport"/>
    <x v="3"/>
    <x v="16"/>
    <x v="16"/>
  </r>
  <r>
    <x v="184"/>
    <x v="0"/>
    <x v="230"/>
    <s v="Mgr Op Excellence"/>
    <x v="3"/>
    <x v="2"/>
    <x v="2"/>
  </r>
  <r>
    <x v="37"/>
    <x v="0"/>
    <x v="90"/>
    <s v="Financial Analyst"/>
    <x v="0"/>
    <x v="2"/>
    <x v="2"/>
  </r>
  <r>
    <x v="225"/>
    <x v="5"/>
    <x v="295"/>
    <s v="Pricing and Strategy Specialist"/>
    <x v="6"/>
    <x v="16"/>
    <x v="16"/>
  </r>
  <r>
    <x v="15"/>
    <x v="0"/>
    <x v="15"/>
    <s v="Sr. Human Resources Analyst"/>
    <x v="0"/>
    <x v="2"/>
    <x v="2"/>
  </r>
  <r>
    <x v="226"/>
    <x v="0"/>
    <x v="296"/>
    <s v="Performance Improvement Analyst"/>
    <x v="0"/>
    <x v="2"/>
    <x v="2"/>
  </r>
  <r>
    <x v="79"/>
    <x v="0"/>
    <x v="93"/>
    <s v="Data Analyst"/>
    <x v="0"/>
    <x v="2"/>
    <x v="2"/>
  </r>
  <r>
    <x v="58"/>
    <x v="0"/>
    <x v="68"/>
    <s v="Sr. Analyst"/>
    <x v="0"/>
    <x v="2"/>
    <x v="2"/>
  </r>
  <r>
    <x v="21"/>
    <x v="15"/>
    <x v="297"/>
    <s v="finance"/>
    <x v="5"/>
    <x v="62"/>
    <x v="54"/>
  </r>
  <r>
    <x v="64"/>
    <x v="0"/>
    <x v="74"/>
    <s v="Consulting"/>
    <x v="8"/>
    <x v="13"/>
    <x v="13"/>
  </r>
  <r>
    <x v="19"/>
    <x v="1"/>
    <x v="132"/>
    <s v="Analyst"/>
    <x v="0"/>
    <x v="5"/>
    <x v="5"/>
  </r>
  <r>
    <x v="155"/>
    <x v="0"/>
    <x v="195"/>
    <s v="Technology consultant "/>
    <x v="8"/>
    <x v="2"/>
    <x v="2"/>
  </r>
  <r>
    <x v="15"/>
    <x v="0"/>
    <x v="15"/>
    <s v="Financial Analyst"/>
    <x v="0"/>
    <x v="2"/>
    <x v="2"/>
  </r>
  <r>
    <x v="36"/>
    <x v="3"/>
    <x v="36"/>
    <s v="BPO"/>
    <x v="3"/>
    <x v="0"/>
    <x v="0"/>
  </r>
  <r>
    <x v="19"/>
    <x v="0"/>
    <x v="19"/>
    <s v="General manager"/>
    <x v="3"/>
    <x v="0"/>
    <x v="0"/>
  </r>
  <r>
    <x v="17"/>
    <x v="0"/>
    <x v="17"/>
    <s v="Technical Analyst"/>
    <x v="0"/>
    <x v="2"/>
    <x v="2"/>
  </r>
  <r>
    <x v="17"/>
    <x v="0"/>
    <x v="17"/>
    <s v="Head Accounts"/>
    <x v="5"/>
    <x v="2"/>
    <x v="2"/>
  </r>
  <r>
    <x v="39"/>
    <x v="0"/>
    <x v="40"/>
    <s v="Operations"/>
    <x v="3"/>
    <x v="2"/>
    <x v="2"/>
  </r>
  <r>
    <x v="188"/>
    <x v="3"/>
    <x v="236"/>
    <s v="Talati"/>
    <x v="0"/>
    <x v="0"/>
    <x v="0"/>
  </r>
  <r>
    <x v="19"/>
    <x v="0"/>
    <x v="19"/>
    <s v="Product manager"/>
    <x v="3"/>
    <x v="0"/>
    <x v="0"/>
  </r>
  <r>
    <x v="79"/>
    <x v="0"/>
    <x v="93"/>
    <s v="Helicopter Mechanic"/>
    <x v="0"/>
    <x v="2"/>
    <x v="2"/>
  </r>
  <r>
    <x v="37"/>
    <x v="0"/>
    <x v="90"/>
    <s v="Program/Mgt Analyst"/>
    <x v="0"/>
    <x v="2"/>
    <x v="2"/>
  </r>
  <r>
    <x v="162"/>
    <x v="0"/>
    <x v="298"/>
    <s v="Director, Analytics"/>
    <x v="0"/>
    <x v="2"/>
    <x v="2"/>
  </r>
  <r>
    <x v="42"/>
    <x v="5"/>
    <x v="61"/>
    <s v="Purchasing Manager"/>
    <x v="3"/>
    <x v="16"/>
    <x v="16"/>
  </r>
  <r>
    <x v="227"/>
    <x v="3"/>
    <x v="299"/>
    <s v="Incharge"/>
    <x v="3"/>
    <x v="0"/>
    <x v="0"/>
  </r>
  <r>
    <x v="35"/>
    <x v="0"/>
    <x v="35"/>
    <s v="Sales Assistant"/>
    <x v="0"/>
    <x v="2"/>
    <x v="2"/>
  </r>
  <r>
    <x v="91"/>
    <x v="3"/>
    <x v="109"/>
    <s v="Assistant EDP"/>
    <x v="0"/>
    <x v="0"/>
    <x v="0"/>
  </r>
  <r>
    <x v="52"/>
    <x v="0"/>
    <x v="56"/>
    <s v="Sales ops"/>
    <x v="3"/>
    <x v="2"/>
    <x v="2"/>
  </r>
  <r>
    <x v="228"/>
    <x v="0"/>
    <x v="300"/>
    <s v="QS"/>
    <x v="1"/>
    <x v="63"/>
    <x v="55"/>
  </r>
  <r>
    <x v="229"/>
    <x v="3"/>
    <x v="301"/>
    <s v="Sales Analyst"/>
    <x v="0"/>
    <x v="0"/>
    <x v="0"/>
  </r>
  <r>
    <x v="109"/>
    <x v="3"/>
    <x v="131"/>
    <s v="AGM Finance"/>
    <x v="3"/>
    <x v="0"/>
    <x v="0"/>
  </r>
  <r>
    <x v="69"/>
    <x v="0"/>
    <x v="80"/>
    <s v="Sales Controller"/>
    <x v="1"/>
    <x v="2"/>
    <x v="2"/>
  </r>
  <r>
    <x v="70"/>
    <x v="0"/>
    <x v="81"/>
    <s v="Manager"/>
    <x v="3"/>
    <x v="0"/>
    <x v="0"/>
  </r>
  <r>
    <x v="186"/>
    <x v="6"/>
    <x v="302"/>
    <s v="Business Analyst"/>
    <x v="0"/>
    <x v="17"/>
    <x v="17"/>
  </r>
  <r>
    <x v="162"/>
    <x v="3"/>
    <x v="303"/>
    <s v="MIS Executive"/>
    <x v="7"/>
    <x v="0"/>
    <x v="0"/>
  </r>
  <r>
    <x v="210"/>
    <x v="0"/>
    <x v="267"/>
    <s v="SYSTEM MANAGER"/>
    <x v="3"/>
    <x v="0"/>
    <x v="0"/>
  </r>
  <r>
    <x v="14"/>
    <x v="5"/>
    <x v="59"/>
    <s v="Trainer"/>
    <x v="8"/>
    <x v="16"/>
    <x v="16"/>
  </r>
  <r>
    <x v="19"/>
    <x v="0"/>
    <x v="19"/>
    <s v="Project coordinator"/>
    <x v="3"/>
    <x v="2"/>
    <x v="2"/>
  </r>
  <r>
    <x v="230"/>
    <x v="0"/>
    <x v="304"/>
    <s v="MIS Executive"/>
    <x v="7"/>
    <x v="0"/>
    <x v="0"/>
  </r>
  <r>
    <x v="42"/>
    <x v="5"/>
    <x v="61"/>
    <s v="Business Analyst"/>
    <x v="0"/>
    <x v="16"/>
    <x v="16"/>
  </r>
  <r>
    <x v="66"/>
    <x v="0"/>
    <x v="76"/>
    <s v="Program Manager"/>
    <x v="3"/>
    <x v="2"/>
    <x v="2"/>
  </r>
  <r>
    <x v="231"/>
    <x v="0"/>
    <x v="305"/>
    <s v="executive"/>
    <x v="3"/>
    <x v="64"/>
    <x v="56"/>
  </r>
  <r>
    <x v="232"/>
    <x v="0"/>
    <x v="306"/>
    <s v="MIS Executive"/>
    <x v="7"/>
    <x v="0"/>
    <x v="0"/>
  </r>
  <r>
    <x v="206"/>
    <x v="3"/>
    <x v="261"/>
    <s v="Quantity Surveyor"/>
    <x v="3"/>
    <x v="0"/>
    <x v="0"/>
  </r>
  <r>
    <x v="233"/>
    <x v="0"/>
    <x v="307"/>
    <s v="Content Analyst "/>
    <x v="0"/>
    <x v="2"/>
    <x v="2"/>
  </r>
  <r>
    <x v="24"/>
    <x v="0"/>
    <x v="24"/>
    <s v="business analyst"/>
    <x v="0"/>
    <x v="2"/>
    <x v="2"/>
  </r>
  <r>
    <x v="164"/>
    <x v="5"/>
    <x v="308"/>
    <s v="senior business analyst"/>
    <x v="0"/>
    <x v="16"/>
    <x v="16"/>
  </r>
  <r>
    <x v="63"/>
    <x v="0"/>
    <x v="73"/>
    <s v="Analyst"/>
    <x v="0"/>
    <x v="2"/>
    <x v="2"/>
  </r>
  <r>
    <x v="114"/>
    <x v="5"/>
    <x v="309"/>
    <s v="Corporate Accountant"/>
    <x v="5"/>
    <x v="16"/>
    <x v="16"/>
  </r>
  <r>
    <x v="119"/>
    <x v="3"/>
    <x v="146"/>
    <s v="Auditor"/>
    <x v="5"/>
    <x v="0"/>
    <x v="0"/>
  </r>
  <r>
    <x v="69"/>
    <x v="0"/>
    <x v="80"/>
    <s v="program coordinator - automotive"/>
    <x v="3"/>
    <x v="2"/>
    <x v="2"/>
  </r>
  <r>
    <x v="27"/>
    <x v="3"/>
    <x v="27"/>
    <s v="Financial Analyst"/>
    <x v="0"/>
    <x v="0"/>
    <x v="0"/>
  </r>
  <r>
    <x v="180"/>
    <x v="3"/>
    <x v="226"/>
    <s v="Planning Engineer"/>
    <x v="2"/>
    <x v="0"/>
    <x v="0"/>
  </r>
  <r>
    <x v="191"/>
    <x v="3"/>
    <x v="240"/>
    <s v="Senior Executive"/>
    <x v="3"/>
    <x v="0"/>
    <x v="0"/>
  </r>
  <r>
    <x v="234"/>
    <x v="3"/>
    <x v="310"/>
    <s v="cmo"/>
    <x v="4"/>
    <x v="0"/>
    <x v="0"/>
  </r>
  <r>
    <x v="92"/>
    <x v="6"/>
    <x v="311"/>
    <s v="Project coordinator"/>
    <x v="3"/>
    <x v="17"/>
    <x v="17"/>
  </r>
  <r>
    <x v="83"/>
    <x v="0"/>
    <x v="100"/>
    <s v="Financial Analyst"/>
    <x v="0"/>
    <x v="2"/>
    <x v="2"/>
  </r>
  <r>
    <x v="180"/>
    <x v="3"/>
    <x v="226"/>
    <s v="MIS"/>
    <x v="7"/>
    <x v="0"/>
    <x v="0"/>
  </r>
  <r>
    <x v="36"/>
    <x v="3"/>
    <x v="36"/>
    <s v="Sr Processor"/>
    <x v="3"/>
    <x v="0"/>
    <x v="0"/>
  </r>
  <r>
    <x v="27"/>
    <x v="3"/>
    <x v="27"/>
    <s v="Organiser"/>
    <x v="3"/>
    <x v="0"/>
    <x v="0"/>
  </r>
  <r>
    <x v="230"/>
    <x v="0"/>
    <x v="304"/>
    <s v="MIS Executive"/>
    <x v="7"/>
    <x v="0"/>
    <x v="0"/>
  </r>
  <r>
    <x v="235"/>
    <x v="0"/>
    <x v="312"/>
    <s v="Quality officer"/>
    <x v="3"/>
    <x v="65"/>
    <x v="32"/>
  </r>
  <r>
    <x v="33"/>
    <x v="3"/>
    <x v="313"/>
    <s v="Executive"/>
    <x v="3"/>
    <x v="0"/>
    <x v="0"/>
  </r>
  <r>
    <x v="40"/>
    <x v="3"/>
    <x v="41"/>
    <s v="Engineer"/>
    <x v="2"/>
    <x v="0"/>
    <x v="0"/>
  </r>
  <r>
    <x v="118"/>
    <x v="3"/>
    <x v="143"/>
    <s v="BI Consultant"/>
    <x v="7"/>
    <x v="0"/>
    <x v="0"/>
  </r>
  <r>
    <x v="236"/>
    <x v="3"/>
    <x v="314"/>
    <s v="Assistant Manager - IT"/>
    <x v="3"/>
    <x v="0"/>
    <x v="0"/>
  </r>
  <r>
    <x v="230"/>
    <x v="0"/>
    <x v="304"/>
    <s v="Coordinator"/>
    <x v="3"/>
    <x v="0"/>
    <x v="0"/>
  </r>
  <r>
    <x v="237"/>
    <x v="0"/>
    <x v="315"/>
    <s v="manager"/>
    <x v="3"/>
    <x v="0"/>
    <x v="0"/>
  </r>
  <r>
    <x v="238"/>
    <x v="3"/>
    <x v="316"/>
    <s v="MANAGER"/>
    <x v="3"/>
    <x v="0"/>
    <x v="0"/>
  </r>
  <r>
    <x v="239"/>
    <x v="0"/>
    <x v="317"/>
    <s v="Asst Mgr"/>
    <x v="0"/>
    <x v="0"/>
    <x v="0"/>
  </r>
  <r>
    <x v="1"/>
    <x v="0"/>
    <x v="1"/>
    <s v="MIS Executive"/>
    <x v="7"/>
    <x v="0"/>
    <x v="0"/>
  </r>
  <r>
    <x v="119"/>
    <x v="2"/>
    <x v="318"/>
    <s v="Accounts Officer"/>
    <x v="5"/>
    <x v="3"/>
    <x v="3"/>
  </r>
  <r>
    <x v="240"/>
    <x v="3"/>
    <x v="319"/>
    <s v="Investment Banker"/>
    <x v="3"/>
    <x v="0"/>
    <x v="0"/>
  </r>
  <r>
    <x v="241"/>
    <x v="3"/>
    <x v="320"/>
    <s v="Co-operative bank"/>
    <x v="3"/>
    <x v="0"/>
    <x v="0"/>
  </r>
  <r>
    <x v="242"/>
    <x v="0"/>
    <x v="321"/>
    <s v="Assistant"/>
    <x v="0"/>
    <x v="3"/>
    <x v="3"/>
  </r>
  <r>
    <x v="243"/>
    <x v="0"/>
    <x v="322"/>
    <s v="Cad Engineer"/>
    <x v="2"/>
    <x v="0"/>
    <x v="0"/>
  </r>
  <r>
    <x v="180"/>
    <x v="3"/>
    <x v="226"/>
    <s v="Mis Analyst"/>
    <x v="0"/>
    <x v="0"/>
    <x v="0"/>
  </r>
  <r>
    <x v="119"/>
    <x v="3"/>
    <x v="146"/>
    <s v="MIS EXECUTIVE"/>
    <x v="7"/>
    <x v="0"/>
    <x v="0"/>
  </r>
  <r>
    <x v="118"/>
    <x v="3"/>
    <x v="143"/>
    <s v="PMO"/>
    <x v="3"/>
    <x v="0"/>
    <x v="0"/>
  </r>
  <r>
    <x v="244"/>
    <x v="0"/>
    <x v="323"/>
    <s v="Asst. Manager(Commercial)"/>
    <x v="3"/>
    <x v="0"/>
    <x v="0"/>
  </r>
  <r>
    <x v="245"/>
    <x v="3"/>
    <x v="324"/>
    <s v="MIS Executive"/>
    <x v="7"/>
    <x v="0"/>
    <x v="0"/>
  </r>
  <r>
    <x v="137"/>
    <x v="3"/>
    <x v="170"/>
    <s v="Education Officer"/>
    <x v="3"/>
    <x v="3"/>
    <x v="3"/>
  </r>
  <r>
    <x v="44"/>
    <x v="0"/>
    <x v="77"/>
    <s v="Management Accountant"/>
    <x v="3"/>
    <x v="66"/>
    <x v="22"/>
  </r>
  <r>
    <x v="44"/>
    <x v="0"/>
    <x v="77"/>
    <s v="Accountant"/>
    <x v="5"/>
    <x v="30"/>
    <x v="21"/>
  </r>
  <r>
    <x v="246"/>
    <x v="0"/>
    <x v="325"/>
    <s v="Sales Coordinator"/>
    <x v="3"/>
    <x v="0"/>
    <x v="0"/>
  </r>
  <r>
    <x v="1"/>
    <x v="0"/>
    <x v="1"/>
    <s v="TA"/>
    <x v="0"/>
    <x v="64"/>
    <x v="56"/>
  </r>
  <r>
    <x v="247"/>
    <x v="0"/>
    <x v="326"/>
    <s v="Finance Manager"/>
    <x v="3"/>
    <x v="30"/>
    <x v="21"/>
  </r>
  <r>
    <x v="248"/>
    <x v="0"/>
    <x v="327"/>
    <s v="business analyst"/>
    <x v="0"/>
    <x v="0"/>
    <x v="0"/>
  </r>
  <r>
    <x v="249"/>
    <x v="3"/>
    <x v="328"/>
    <s v="MIS Executive"/>
    <x v="7"/>
    <x v="0"/>
    <x v="0"/>
  </r>
  <r>
    <x v="250"/>
    <x v="0"/>
    <x v="329"/>
    <s v="Senior Consultant"/>
    <x v="8"/>
    <x v="2"/>
    <x v="2"/>
  </r>
  <r>
    <x v="186"/>
    <x v="3"/>
    <x v="330"/>
    <s v="ASM"/>
    <x v="3"/>
    <x v="0"/>
    <x v="0"/>
  </r>
  <r>
    <x v="133"/>
    <x v="3"/>
    <x v="164"/>
    <s v="Consultant"/>
    <x v="8"/>
    <x v="0"/>
    <x v="0"/>
  </r>
  <r>
    <x v="206"/>
    <x v="7"/>
    <x v="331"/>
    <s v="System Manager"/>
    <x v="3"/>
    <x v="36"/>
    <x v="33"/>
  </r>
  <r>
    <x v="42"/>
    <x v="5"/>
    <x v="61"/>
    <s v="principal developer"/>
    <x v="3"/>
    <x v="16"/>
    <x v="16"/>
  </r>
  <r>
    <x v="251"/>
    <x v="3"/>
    <x v="332"/>
    <s v="Accounts Payable Analyst"/>
    <x v="0"/>
    <x v="0"/>
    <x v="0"/>
  </r>
  <r>
    <x v="71"/>
    <x v="0"/>
    <x v="82"/>
    <s v="Maint Sys Support Specialist"/>
    <x v="6"/>
    <x v="2"/>
    <x v="2"/>
  </r>
  <r>
    <x v="252"/>
    <x v="3"/>
    <x v="333"/>
    <s v="Analyst"/>
    <x v="0"/>
    <x v="0"/>
    <x v="0"/>
  </r>
  <r>
    <x v="58"/>
    <x v="3"/>
    <x v="334"/>
    <s v="Data Analyst"/>
    <x v="0"/>
    <x v="0"/>
    <x v="0"/>
  </r>
  <r>
    <x v="157"/>
    <x v="0"/>
    <x v="198"/>
    <s v="Analyst"/>
    <x v="0"/>
    <x v="0"/>
    <x v="0"/>
  </r>
  <r>
    <x v="65"/>
    <x v="3"/>
    <x v="75"/>
    <s v="Team Leader"/>
    <x v="3"/>
    <x v="0"/>
    <x v="0"/>
  </r>
  <r>
    <x v="253"/>
    <x v="3"/>
    <x v="335"/>
    <s v="manager portfolio monitoring"/>
    <x v="3"/>
    <x v="0"/>
    <x v="0"/>
  </r>
  <r>
    <x v="254"/>
    <x v="0"/>
    <x v="336"/>
    <s v="Sr. Executive Finance &amp; Accounts"/>
    <x v="5"/>
    <x v="37"/>
    <x v="34"/>
  </r>
  <r>
    <x v="19"/>
    <x v="0"/>
    <x v="19"/>
    <s v="AREA SALES MANAGER"/>
    <x v="3"/>
    <x v="0"/>
    <x v="0"/>
  </r>
  <r>
    <x v="180"/>
    <x v="3"/>
    <x v="226"/>
    <s v="govt"/>
    <x v="3"/>
    <x v="0"/>
    <x v="0"/>
  </r>
  <r>
    <x v="255"/>
    <x v="3"/>
    <x v="337"/>
    <s v="COMPUTER OPERATOR"/>
    <x v="0"/>
    <x v="0"/>
    <x v="0"/>
  </r>
  <r>
    <x v="256"/>
    <x v="0"/>
    <x v="338"/>
    <s v="Business Executive"/>
    <x v="3"/>
    <x v="0"/>
    <x v="0"/>
  </r>
  <r>
    <x v="227"/>
    <x v="3"/>
    <x v="299"/>
    <s v="Team Lead Mis"/>
    <x v="7"/>
    <x v="0"/>
    <x v="0"/>
  </r>
  <r>
    <x v="257"/>
    <x v="0"/>
    <x v="339"/>
    <s v="Call Centre Consultant"/>
    <x v="8"/>
    <x v="67"/>
    <x v="57"/>
  </r>
  <r>
    <x v="186"/>
    <x v="3"/>
    <x v="330"/>
    <s v="MIS executive"/>
    <x v="7"/>
    <x v="0"/>
    <x v="0"/>
  </r>
  <r>
    <x v="33"/>
    <x v="3"/>
    <x v="313"/>
    <s v="Oprations head"/>
    <x v="4"/>
    <x v="0"/>
    <x v="0"/>
  </r>
  <r>
    <x v="258"/>
    <x v="3"/>
    <x v="340"/>
    <s v="Asst. Manager"/>
    <x v="3"/>
    <x v="0"/>
    <x v="0"/>
  </r>
  <r>
    <x v="95"/>
    <x v="3"/>
    <x v="116"/>
    <s v="accounts"/>
    <x v="5"/>
    <x v="0"/>
    <x v="0"/>
  </r>
  <r>
    <x v="40"/>
    <x v="3"/>
    <x v="41"/>
    <s v="Manager"/>
    <x v="3"/>
    <x v="0"/>
    <x v="0"/>
  </r>
  <r>
    <x v="180"/>
    <x v="3"/>
    <x v="226"/>
    <s v="Analyst"/>
    <x v="0"/>
    <x v="0"/>
    <x v="0"/>
  </r>
  <r>
    <x v="161"/>
    <x v="3"/>
    <x v="202"/>
    <s v="Operations Analyst"/>
    <x v="0"/>
    <x v="0"/>
    <x v="0"/>
  </r>
  <r>
    <x v="161"/>
    <x v="3"/>
    <x v="202"/>
    <s v="Operations Analyst"/>
    <x v="0"/>
    <x v="0"/>
    <x v="0"/>
  </r>
  <r>
    <x v="30"/>
    <x v="0"/>
    <x v="104"/>
    <s v="IT Specialist"/>
    <x v="6"/>
    <x v="2"/>
    <x v="2"/>
  </r>
  <r>
    <x v="206"/>
    <x v="3"/>
    <x v="261"/>
    <s v="Cost Accountant"/>
    <x v="5"/>
    <x v="0"/>
    <x v="0"/>
  </r>
  <r>
    <x v="27"/>
    <x v="3"/>
    <x v="27"/>
    <s v="senior executive"/>
    <x v="3"/>
    <x v="0"/>
    <x v="0"/>
  </r>
  <r>
    <x v="231"/>
    <x v="0"/>
    <x v="305"/>
    <s v="Executive"/>
    <x v="3"/>
    <x v="0"/>
    <x v="0"/>
  </r>
  <r>
    <x v="58"/>
    <x v="3"/>
    <x v="334"/>
    <s v="Intern"/>
    <x v="0"/>
    <x v="0"/>
    <x v="0"/>
  </r>
  <r>
    <x v="118"/>
    <x v="3"/>
    <x v="143"/>
    <s v="Business Analyst"/>
    <x v="0"/>
    <x v="0"/>
    <x v="0"/>
  </r>
  <r>
    <x v="147"/>
    <x v="3"/>
    <x v="183"/>
    <s v="Data Analyst"/>
    <x v="0"/>
    <x v="0"/>
    <x v="0"/>
  </r>
  <r>
    <x v="36"/>
    <x v="3"/>
    <x v="36"/>
    <s v="Consultant"/>
    <x v="8"/>
    <x v="0"/>
    <x v="0"/>
  </r>
  <r>
    <x v="77"/>
    <x v="3"/>
    <x v="91"/>
    <s v="analyst"/>
    <x v="0"/>
    <x v="0"/>
    <x v="0"/>
  </r>
  <r>
    <x v="259"/>
    <x v="3"/>
    <x v="341"/>
    <s v="Audit Manager"/>
    <x v="3"/>
    <x v="0"/>
    <x v="0"/>
  </r>
  <r>
    <x v="1"/>
    <x v="0"/>
    <x v="1"/>
    <s v="Audit - senior assistant"/>
    <x v="5"/>
    <x v="68"/>
    <x v="58"/>
  </r>
  <r>
    <x v="7"/>
    <x v="0"/>
    <x v="7"/>
    <s v="tech operator (oil)"/>
    <x v="0"/>
    <x v="30"/>
    <x v="21"/>
  </r>
  <r>
    <x v="32"/>
    <x v="3"/>
    <x v="32"/>
    <s v="mis "/>
    <x v="7"/>
    <x v="0"/>
    <x v="0"/>
  </r>
  <r>
    <x v="32"/>
    <x v="3"/>
    <x v="32"/>
    <s v="Engineer"/>
    <x v="2"/>
    <x v="0"/>
    <x v="0"/>
  </r>
  <r>
    <x v="206"/>
    <x v="3"/>
    <x v="261"/>
    <s v="Asstt manager"/>
    <x v="3"/>
    <x v="0"/>
    <x v="0"/>
  </r>
  <r>
    <x v="95"/>
    <x v="3"/>
    <x v="116"/>
    <s v="Import &amp; Export Documentation Executive"/>
    <x v="3"/>
    <x v="0"/>
    <x v="0"/>
  </r>
  <r>
    <x v="260"/>
    <x v="3"/>
    <x v="342"/>
    <s v="Team Lead"/>
    <x v="3"/>
    <x v="0"/>
    <x v="0"/>
  </r>
  <r>
    <x v="14"/>
    <x v="14"/>
    <x v="343"/>
    <s v="Systems Manager"/>
    <x v="3"/>
    <x v="60"/>
    <x v="49"/>
  </r>
  <r>
    <x v="261"/>
    <x v="0"/>
    <x v="344"/>
    <s v="Program management"/>
    <x v="3"/>
    <x v="0"/>
    <x v="0"/>
  </r>
  <r>
    <x v="262"/>
    <x v="2"/>
    <x v="345"/>
    <s v="Accounts Manager"/>
    <x v="3"/>
    <x v="3"/>
    <x v="3"/>
  </r>
  <r>
    <x v="36"/>
    <x v="3"/>
    <x v="36"/>
    <s v="sr. mis executive"/>
    <x v="7"/>
    <x v="0"/>
    <x v="0"/>
  </r>
  <r>
    <x v="132"/>
    <x v="0"/>
    <x v="163"/>
    <s v="Modeller"/>
    <x v="3"/>
    <x v="16"/>
    <x v="16"/>
  </r>
  <r>
    <x v="186"/>
    <x v="3"/>
    <x v="330"/>
    <s v="Asst. Manager"/>
    <x v="3"/>
    <x v="0"/>
    <x v="0"/>
  </r>
  <r>
    <x v="263"/>
    <x v="0"/>
    <x v="346"/>
    <s v="Admin"/>
    <x v="0"/>
    <x v="11"/>
    <x v="11"/>
  </r>
  <r>
    <x v="264"/>
    <x v="3"/>
    <x v="347"/>
    <s v="Business Analyst"/>
    <x v="0"/>
    <x v="0"/>
    <x v="0"/>
  </r>
  <r>
    <x v="27"/>
    <x v="3"/>
    <x v="27"/>
    <s v="Sr Financial Execative"/>
    <x v="5"/>
    <x v="0"/>
    <x v="0"/>
  </r>
  <r>
    <x v="118"/>
    <x v="3"/>
    <x v="143"/>
    <s v="Asst Mngr"/>
    <x v="0"/>
    <x v="0"/>
    <x v="0"/>
  </r>
  <r>
    <x v="30"/>
    <x v="0"/>
    <x v="104"/>
    <s v="Associate"/>
    <x v="0"/>
    <x v="0"/>
    <x v="0"/>
  </r>
  <r>
    <x v="22"/>
    <x v="3"/>
    <x v="22"/>
    <s v="Sr Associate"/>
    <x v="0"/>
    <x v="0"/>
    <x v="0"/>
  </r>
  <r>
    <x v="95"/>
    <x v="3"/>
    <x v="116"/>
    <s v="Accountant"/>
    <x v="5"/>
    <x v="0"/>
    <x v="0"/>
  </r>
  <r>
    <x v="24"/>
    <x v="0"/>
    <x v="24"/>
    <s v="Manager"/>
    <x v="3"/>
    <x v="13"/>
    <x v="13"/>
  </r>
  <r>
    <x v="40"/>
    <x v="3"/>
    <x v="41"/>
    <s v="Manager"/>
    <x v="3"/>
    <x v="0"/>
    <x v="0"/>
  </r>
  <r>
    <x v="27"/>
    <x v="3"/>
    <x v="27"/>
    <s v="ERP Co-Ordinator"/>
    <x v="3"/>
    <x v="0"/>
    <x v="0"/>
  </r>
  <r>
    <x v="23"/>
    <x v="0"/>
    <x v="23"/>
    <s v="Revenue Manager"/>
    <x v="3"/>
    <x v="0"/>
    <x v="0"/>
  </r>
  <r>
    <x v="265"/>
    <x v="0"/>
    <x v="348"/>
    <s v="Accounts analyst"/>
    <x v="0"/>
    <x v="3"/>
    <x v="3"/>
  </r>
  <r>
    <x v="266"/>
    <x v="3"/>
    <x v="349"/>
    <s v="MIS Analyst"/>
    <x v="0"/>
    <x v="0"/>
    <x v="0"/>
  </r>
  <r>
    <x v="58"/>
    <x v="16"/>
    <x v="350"/>
    <s v="Estimator"/>
    <x v="0"/>
    <x v="69"/>
    <x v="59"/>
  </r>
  <r>
    <x v="27"/>
    <x v="3"/>
    <x v="27"/>
    <s v="Finance Manager"/>
    <x v="3"/>
    <x v="0"/>
    <x v="0"/>
  </r>
  <r>
    <x v="267"/>
    <x v="0"/>
    <x v="351"/>
    <s v="Data Analysis"/>
    <x v="0"/>
    <x v="70"/>
    <x v="60"/>
  </r>
  <r>
    <x v="73"/>
    <x v="1"/>
    <x v="352"/>
    <s v="Logistics Analyst"/>
    <x v="0"/>
    <x v="5"/>
    <x v="5"/>
  </r>
  <r>
    <x v="1"/>
    <x v="0"/>
    <x v="1"/>
    <s v="PROCSS ASOCIATE"/>
    <x v="1"/>
    <x v="0"/>
    <x v="0"/>
  </r>
  <r>
    <x v="231"/>
    <x v="0"/>
    <x v="305"/>
    <s v="Reporting Analyst"/>
    <x v="0"/>
    <x v="0"/>
    <x v="0"/>
  </r>
  <r>
    <x v="68"/>
    <x v="4"/>
    <x v="353"/>
    <s v="Corporate Finance Manager"/>
    <x v="3"/>
    <x v="14"/>
    <x v="14"/>
  </r>
  <r>
    <x v="268"/>
    <x v="4"/>
    <x v="354"/>
    <s v="Data Analyst"/>
    <x v="0"/>
    <x v="14"/>
    <x v="14"/>
  </r>
  <r>
    <x v="79"/>
    <x v="4"/>
    <x v="238"/>
    <s v="compliance manager"/>
    <x v="3"/>
    <x v="14"/>
    <x v="14"/>
  </r>
  <r>
    <x v="148"/>
    <x v="0"/>
    <x v="184"/>
    <s v="Engineer"/>
    <x v="2"/>
    <x v="0"/>
    <x v="0"/>
  </r>
  <r>
    <x v="201"/>
    <x v="0"/>
    <x v="256"/>
    <s v="Merchandiser"/>
    <x v="3"/>
    <x v="0"/>
    <x v="0"/>
  </r>
  <r>
    <x v="29"/>
    <x v="3"/>
    <x v="29"/>
    <s v="Project Lead"/>
    <x v="3"/>
    <x v="0"/>
    <x v="0"/>
  </r>
  <r>
    <x v="64"/>
    <x v="0"/>
    <x v="74"/>
    <s v="ENGINEER"/>
    <x v="2"/>
    <x v="30"/>
    <x v="21"/>
  </r>
  <r>
    <x v="127"/>
    <x v="0"/>
    <x v="158"/>
    <s v="engineer"/>
    <x v="2"/>
    <x v="0"/>
    <x v="0"/>
  </r>
  <r>
    <x v="188"/>
    <x v="3"/>
    <x v="236"/>
    <s v="SR. ACCOUNTS EXECUTIVE"/>
    <x v="5"/>
    <x v="0"/>
    <x v="0"/>
  </r>
  <r>
    <x v="44"/>
    <x v="4"/>
    <x v="355"/>
    <s v="Business Support Specialist"/>
    <x v="6"/>
    <x v="14"/>
    <x v="14"/>
  </r>
  <r>
    <x v="269"/>
    <x v="0"/>
    <x v="356"/>
    <s v="Assistant Manager - Group MIS"/>
    <x v="3"/>
    <x v="63"/>
    <x v="55"/>
  </r>
  <r>
    <x v="235"/>
    <x v="0"/>
    <x v="312"/>
    <s v="Business Analyst"/>
    <x v="0"/>
    <x v="0"/>
    <x v="0"/>
  </r>
  <r>
    <x v="270"/>
    <x v="3"/>
    <x v="357"/>
    <s v="MIS Executive"/>
    <x v="7"/>
    <x v="0"/>
    <x v="0"/>
  </r>
  <r>
    <x v="271"/>
    <x v="17"/>
    <x v="358"/>
    <s v="Company Systems Integration Manager"/>
    <x v="3"/>
    <x v="71"/>
    <x v="61"/>
  </r>
  <r>
    <x v="188"/>
    <x v="3"/>
    <x v="236"/>
    <s v="EXECUTIVE"/>
    <x v="0"/>
    <x v="0"/>
    <x v="0"/>
  </r>
  <r>
    <x v="272"/>
    <x v="3"/>
    <x v="359"/>
    <s v="Sales Management Analyst"/>
    <x v="0"/>
    <x v="0"/>
    <x v="0"/>
  </r>
  <r>
    <x v="44"/>
    <x v="0"/>
    <x v="77"/>
    <s v="Asst Production Planner"/>
    <x v="0"/>
    <x v="0"/>
    <x v="0"/>
  </r>
  <r>
    <x v="127"/>
    <x v="0"/>
    <x v="158"/>
    <s v="Consultat"/>
    <x v="8"/>
    <x v="72"/>
    <x v="62"/>
  </r>
  <r>
    <x v="46"/>
    <x v="0"/>
    <x v="49"/>
    <s v="System Analyst "/>
    <x v="0"/>
    <x v="2"/>
    <x v="2"/>
  </r>
  <r>
    <x v="273"/>
    <x v="0"/>
    <x v="360"/>
    <s v="Stock Controller"/>
    <x v="1"/>
    <x v="24"/>
    <x v="22"/>
  </r>
  <r>
    <x v="58"/>
    <x v="3"/>
    <x v="334"/>
    <s v="ACCOUNTANT"/>
    <x v="5"/>
    <x v="0"/>
    <x v="0"/>
  </r>
  <r>
    <x v="274"/>
    <x v="0"/>
    <x v="361"/>
    <s v="Accounts Supervisor"/>
    <x v="5"/>
    <x v="73"/>
    <x v="2"/>
  </r>
  <r>
    <x v="28"/>
    <x v="0"/>
    <x v="28"/>
    <s v="Business Analyst"/>
    <x v="0"/>
    <x v="2"/>
    <x v="2"/>
  </r>
  <r>
    <x v="66"/>
    <x v="5"/>
    <x v="362"/>
    <s v="Data Analyst - Report Writer"/>
    <x v="0"/>
    <x v="16"/>
    <x v="16"/>
  </r>
  <r>
    <x v="123"/>
    <x v="3"/>
    <x v="151"/>
    <s v="Regional Formwork Head "/>
    <x v="3"/>
    <x v="0"/>
    <x v="0"/>
  </r>
  <r>
    <x v="275"/>
    <x v="3"/>
    <x v="363"/>
    <s v="BRANCH ACCOUNTANT"/>
    <x v="5"/>
    <x v="0"/>
    <x v="0"/>
  </r>
  <r>
    <x v="276"/>
    <x v="0"/>
    <x v="364"/>
    <s v="Accounting Head"/>
    <x v="5"/>
    <x v="36"/>
    <x v="33"/>
  </r>
  <r>
    <x v="180"/>
    <x v="3"/>
    <x v="226"/>
    <s v="OPEX CONTROL"/>
    <x v="1"/>
    <x v="0"/>
    <x v="0"/>
  </r>
  <r>
    <x v="3"/>
    <x v="0"/>
    <x v="3"/>
    <s v="Consultant"/>
    <x v="8"/>
    <x v="33"/>
    <x v="30"/>
  </r>
  <r>
    <x v="251"/>
    <x v="3"/>
    <x v="332"/>
    <s v="Associate Software Engineer"/>
    <x v="2"/>
    <x v="0"/>
    <x v="0"/>
  </r>
  <r>
    <x v="20"/>
    <x v="0"/>
    <x v="20"/>
    <s v="MIS"/>
    <x v="7"/>
    <x v="0"/>
    <x v="0"/>
  </r>
  <r>
    <x v="17"/>
    <x v="0"/>
    <x v="17"/>
    <s v="AGM"/>
    <x v="3"/>
    <x v="0"/>
    <x v="0"/>
  </r>
  <r>
    <x v="92"/>
    <x v="1"/>
    <x v="285"/>
    <s v="CFO"/>
    <x v="4"/>
    <x v="74"/>
    <x v="63"/>
  </r>
  <r>
    <x v="118"/>
    <x v="3"/>
    <x v="143"/>
    <s v="Banker"/>
    <x v="3"/>
    <x v="0"/>
    <x v="0"/>
  </r>
  <r>
    <x v="277"/>
    <x v="8"/>
    <x v="365"/>
    <s v="Accountant"/>
    <x v="5"/>
    <x v="37"/>
    <x v="34"/>
  </r>
  <r>
    <x v="278"/>
    <x v="3"/>
    <x v="366"/>
    <s v="Analyst"/>
    <x v="0"/>
    <x v="0"/>
    <x v="0"/>
  </r>
  <r>
    <x v="259"/>
    <x v="3"/>
    <x v="341"/>
    <s v="Program Manager"/>
    <x v="3"/>
    <x v="0"/>
    <x v="0"/>
  </r>
  <r>
    <x v="95"/>
    <x v="2"/>
    <x v="367"/>
    <s v="S&amp;D Reporting &amp; Analysis Team Leader"/>
    <x v="7"/>
    <x v="3"/>
    <x v="3"/>
  </r>
  <r>
    <x v="64"/>
    <x v="0"/>
    <x v="74"/>
    <s v="Key Expert User"/>
    <x v="3"/>
    <x v="16"/>
    <x v="16"/>
  </r>
  <r>
    <x v="279"/>
    <x v="3"/>
    <x v="368"/>
    <s v="company secretary"/>
    <x v="5"/>
    <x v="0"/>
    <x v="0"/>
  </r>
  <r>
    <x v="148"/>
    <x v="0"/>
    <x v="184"/>
    <s v="Mis executiv"/>
    <x v="7"/>
    <x v="0"/>
    <x v="0"/>
  </r>
  <r>
    <x v="188"/>
    <x v="3"/>
    <x v="236"/>
    <s v="Analyst"/>
    <x v="0"/>
    <x v="0"/>
    <x v="0"/>
  </r>
  <r>
    <x v="36"/>
    <x v="3"/>
    <x v="36"/>
    <s v="Asst.Manager"/>
    <x v="3"/>
    <x v="0"/>
    <x v="0"/>
  </r>
  <r>
    <x v="231"/>
    <x v="0"/>
    <x v="305"/>
    <s v="BDM"/>
    <x v="3"/>
    <x v="0"/>
    <x v="0"/>
  </r>
  <r>
    <x v="73"/>
    <x v="6"/>
    <x v="369"/>
    <s v="Programmer-analyst"/>
    <x v="0"/>
    <x v="17"/>
    <x v="17"/>
  </r>
  <r>
    <x v="79"/>
    <x v="0"/>
    <x v="93"/>
    <s v="security analyst"/>
    <x v="0"/>
    <x v="2"/>
    <x v="2"/>
  </r>
  <r>
    <x v="147"/>
    <x v="3"/>
    <x v="183"/>
    <s v="Material Planner"/>
    <x v="3"/>
    <x v="0"/>
    <x v="0"/>
  </r>
  <r>
    <x v="42"/>
    <x v="6"/>
    <x v="152"/>
    <s v="VP Infrastructure"/>
    <x v="4"/>
    <x v="17"/>
    <x v="17"/>
  </r>
  <r>
    <x v="33"/>
    <x v="3"/>
    <x v="313"/>
    <s v="WORKING WITH PRODUCT TEAM OF MAKEMYTRIP.COM"/>
    <x v="0"/>
    <x v="0"/>
    <x v="0"/>
  </r>
  <r>
    <x v="21"/>
    <x v="0"/>
    <x v="21"/>
    <s v="MIS Executive"/>
    <x v="7"/>
    <x v="0"/>
    <x v="0"/>
  </r>
  <r>
    <x v="9"/>
    <x v="3"/>
    <x v="370"/>
    <s v="Cashier"/>
    <x v="5"/>
    <x v="0"/>
    <x v="0"/>
  </r>
  <r>
    <x v="1"/>
    <x v="1"/>
    <x v="266"/>
    <s v="Technician"/>
    <x v="0"/>
    <x v="53"/>
    <x v="48"/>
  </r>
  <r>
    <x v="79"/>
    <x v="5"/>
    <x v="371"/>
    <s v="Market analyst"/>
    <x v="0"/>
    <x v="16"/>
    <x v="16"/>
  </r>
  <r>
    <x v="280"/>
    <x v="3"/>
    <x v="372"/>
    <s v="Team Developer"/>
    <x v="0"/>
    <x v="0"/>
    <x v="0"/>
  </r>
  <r>
    <x v="152"/>
    <x v="4"/>
    <x v="192"/>
    <s v="Reporting Assistant"/>
    <x v="7"/>
    <x v="14"/>
    <x v="14"/>
  </r>
  <r>
    <x v="281"/>
    <x v="0"/>
    <x v="373"/>
    <s v="Loss Prevention Finance Coordinator"/>
    <x v="3"/>
    <x v="2"/>
    <x v="2"/>
  </r>
  <r>
    <x v="27"/>
    <x v="3"/>
    <x v="27"/>
    <s v="MIS Analyst"/>
    <x v="0"/>
    <x v="0"/>
    <x v="0"/>
  </r>
  <r>
    <x v="282"/>
    <x v="0"/>
    <x v="374"/>
    <s v="Administrative Assistant"/>
    <x v="0"/>
    <x v="2"/>
    <x v="2"/>
  </r>
  <r>
    <x v="26"/>
    <x v="13"/>
    <x v="375"/>
    <s v="Business Analyst"/>
    <x v="0"/>
    <x v="11"/>
    <x v="11"/>
  </r>
  <r>
    <x v="229"/>
    <x v="3"/>
    <x v="301"/>
    <s v="Senior Research Analyst"/>
    <x v="0"/>
    <x v="0"/>
    <x v="0"/>
  </r>
  <r>
    <x v="14"/>
    <x v="0"/>
    <x v="14"/>
    <s v="Director, IT/Operations"/>
    <x v="4"/>
    <x v="2"/>
    <x v="2"/>
  </r>
  <r>
    <x v="147"/>
    <x v="3"/>
    <x v="183"/>
    <s v="Sr. Executive"/>
    <x v="3"/>
    <x v="0"/>
    <x v="0"/>
  </r>
  <r>
    <x v="3"/>
    <x v="0"/>
    <x v="3"/>
    <s v="Operations Support Coordinator"/>
    <x v="3"/>
    <x v="2"/>
    <x v="2"/>
  </r>
  <r>
    <x v="164"/>
    <x v="3"/>
    <x v="376"/>
    <s v="Sr. Executive MIS"/>
    <x v="7"/>
    <x v="0"/>
    <x v="0"/>
  </r>
  <r>
    <x v="283"/>
    <x v="0"/>
    <x v="377"/>
    <s v="accountant"/>
    <x v="5"/>
    <x v="0"/>
    <x v="0"/>
  </r>
  <r>
    <x v="24"/>
    <x v="0"/>
    <x v="24"/>
    <s v="Audit Manager"/>
    <x v="3"/>
    <x v="30"/>
    <x v="21"/>
  </r>
  <r>
    <x v="44"/>
    <x v="0"/>
    <x v="77"/>
    <s v="Logistic KA Manager"/>
    <x v="3"/>
    <x v="75"/>
    <x v="1"/>
  </r>
  <r>
    <x v="188"/>
    <x v="3"/>
    <x v="236"/>
    <s v="MANAGER"/>
    <x v="3"/>
    <x v="0"/>
    <x v="0"/>
  </r>
  <r>
    <x v="284"/>
    <x v="3"/>
    <x v="378"/>
    <s v="Deputy Manager"/>
    <x v="3"/>
    <x v="0"/>
    <x v="0"/>
  </r>
  <r>
    <x v="66"/>
    <x v="0"/>
    <x v="76"/>
    <s v="Business Analyst"/>
    <x v="0"/>
    <x v="2"/>
    <x v="2"/>
  </r>
  <r>
    <x v="285"/>
    <x v="3"/>
    <x v="379"/>
    <s v="Management Trainee"/>
    <x v="3"/>
    <x v="0"/>
    <x v="0"/>
  </r>
  <r>
    <x v="286"/>
    <x v="3"/>
    <x v="380"/>
    <s v="MNR"/>
    <x v="3"/>
    <x v="0"/>
    <x v="0"/>
  </r>
  <r>
    <x v="65"/>
    <x v="3"/>
    <x v="75"/>
    <s v="BPO information process enabler"/>
    <x v="0"/>
    <x v="0"/>
    <x v="0"/>
  </r>
  <r>
    <x v="92"/>
    <x v="4"/>
    <x v="381"/>
    <s v="Financial controller"/>
    <x v="1"/>
    <x v="14"/>
    <x v="14"/>
  </r>
  <r>
    <x v="88"/>
    <x v="0"/>
    <x v="106"/>
    <s v="Engineer"/>
    <x v="2"/>
    <x v="0"/>
    <x v="0"/>
  </r>
  <r>
    <x v="180"/>
    <x v="18"/>
    <x v="382"/>
    <s v="Market Intelligence Analyst"/>
    <x v="0"/>
    <x v="26"/>
    <x v="24"/>
  </r>
  <r>
    <x v="27"/>
    <x v="3"/>
    <x v="27"/>
    <s v="Reporting Analyst"/>
    <x v="0"/>
    <x v="0"/>
    <x v="0"/>
  </r>
  <r>
    <x v="15"/>
    <x v="0"/>
    <x v="15"/>
    <s v="sr financial analyst"/>
    <x v="0"/>
    <x v="2"/>
    <x v="2"/>
  </r>
  <r>
    <x v="7"/>
    <x v="0"/>
    <x v="7"/>
    <s v="Investment manager"/>
    <x v="3"/>
    <x v="6"/>
    <x v="6"/>
  </r>
  <r>
    <x v="287"/>
    <x v="3"/>
    <x v="383"/>
    <s v="Operations Lead"/>
    <x v="3"/>
    <x v="0"/>
    <x v="0"/>
  </r>
  <r>
    <x v="35"/>
    <x v="0"/>
    <x v="35"/>
    <s v="Financial Control Section Headm"/>
    <x v="1"/>
    <x v="76"/>
    <x v="56"/>
  </r>
  <r>
    <x v="29"/>
    <x v="3"/>
    <x v="29"/>
    <s v="Application Developer"/>
    <x v="0"/>
    <x v="0"/>
    <x v="0"/>
  </r>
  <r>
    <x v="42"/>
    <x v="0"/>
    <x v="44"/>
    <s v="director"/>
    <x v="4"/>
    <x v="2"/>
    <x v="2"/>
  </r>
  <r>
    <x v="62"/>
    <x v="1"/>
    <x v="384"/>
    <s v="Project Engineer"/>
    <x v="2"/>
    <x v="18"/>
    <x v="18"/>
  </r>
  <r>
    <x v="23"/>
    <x v="0"/>
    <x v="23"/>
    <s v="High School Teacher"/>
    <x v="3"/>
    <x v="2"/>
    <x v="2"/>
  </r>
  <r>
    <x v="18"/>
    <x v="3"/>
    <x v="18"/>
    <s v="web analyst"/>
    <x v="0"/>
    <x v="0"/>
    <x v="0"/>
  </r>
  <r>
    <x v="79"/>
    <x v="19"/>
    <x v="385"/>
    <s v="HR Planning Specialist"/>
    <x v="6"/>
    <x v="42"/>
    <x v="38"/>
  </r>
  <r>
    <x v="218"/>
    <x v="1"/>
    <x v="386"/>
    <s v="Managment controller"/>
    <x v="1"/>
    <x v="7"/>
    <x v="7"/>
  </r>
  <r>
    <x v="27"/>
    <x v="3"/>
    <x v="27"/>
    <s v="AO"/>
    <x v="3"/>
    <x v="0"/>
    <x v="0"/>
  </r>
  <r>
    <x v="27"/>
    <x v="3"/>
    <x v="27"/>
    <s v="Project Manager"/>
    <x v="3"/>
    <x v="0"/>
    <x v="0"/>
  </r>
  <r>
    <x v="22"/>
    <x v="3"/>
    <x v="22"/>
    <s v="business analyist"/>
    <x v="0"/>
    <x v="0"/>
    <x v="0"/>
  </r>
  <r>
    <x v="157"/>
    <x v="0"/>
    <x v="198"/>
    <s v="Business Analyst"/>
    <x v="0"/>
    <x v="0"/>
    <x v="0"/>
  </r>
  <r>
    <x v="26"/>
    <x v="3"/>
    <x v="26"/>
    <s v="Deputy Manager"/>
    <x v="3"/>
    <x v="0"/>
    <x v="0"/>
  </r>
  <r>
    <x v="14"/>
    <x v="0"/>
    <x v="14"/>
    <s v="actuary"/>
    <x v="5"/>
    <x v="2"/>
    <x v="2"/>
  </r>
  <r>
    <x v="201"/>
    <x v="0"/>
    <x v="256"/>
    <s v="Analysis Quality"/>
    <x v="0"/>
    <x v="77"/>
    <x v="28"/>
  </r>
  <r>
    <x v="35"/>
    <x v="0"/>
    <x v="35"/>
    <s v="MIS Executive"/>
    <x v="7"/>
    <x v="0"/>
    <x v="0"/>
  </r>
  <r>
    <x v="42"/>
    <x v="4"/>
    <x v="64"/>
    <s v="Financial Controller"/>
    <x v="1"/>
    <x v="14"/>
    <x v="14"/>
  </r>
  <r>
    <x v="123"/>
    <x v="3"/>
    <x v="151"/>
    <s v="project manager"/>
    <x v="3"/>
    <x v="0"/>
    <x v="0"/>
  </r>
  <r>
    <x v="119"/>
    <x v="3"/>
    <x v="146"/>
    <s v="Bio-Statiscian"/>
    <x v="7"/>
    <x v="0"/>
    <x v="0"/>
  </r>
  <r>
    <x v="193"/>
    <x v="0"/>
    <x v="243"/>
    <s v="Management Intern"/>
    <x v="3"/>
    <x v="0"/>
    <x v="0"/>
  </r>
  <r>
    <x v="119"/>
    <x v="3"/>
    <x v="146"/>
    <s v="Sales Analyst"/>
    <x v="0"/>
    <x v="0"/>
    <x v="0"/>
  </r>
  <r>
    <x v="35"/>
    <x v="1"/>
    <x v="387"/>
    <s v="financialcotroller"/>
    <x v="5"/>
    <x v="7"/>
    <x v="7"/>
  </r>
  <r>
    <x v="22"/>
    <x v="3"/>
    <x v="22"/>
    <s v="HR Analyst"/>
    <x v="0"/>
    <x v="0"/>
    <x v="0"/>
  </r>
  <r>
    <x v="284"/>
    <x v="3"/>
    <x v="378"/>
    <s v="Financial Analyist"/>
    <x v="0"/>
    <x v="0"/>
    <x v="0"/>
  </r>
  <r>
    <x v="42"/>
    <x v="6"/>
    <x v="152"/>
    <s v="Marketing Manager"/>
    <x v="3"/>
    <x v="17"/>
    <x v="17"/>
  </r>
  <r>
    <x v="288"/>
    <x v="0"/>
    <x v="388"/>
    <s v="Dir of Analytics"/>
    <x v="0"/>
    <x v="2"/>
    <x v="2"/>
  </r>
  <r>
    <x v="18"/>
    <x v="3"/>
    <x v="18"/>
    <s v="Analyst"/>
    <x v="0"/>
    <x v="0"/>
    <x v="0"/>
  </r>
  <r>
    <x v="41"/>
    <x v="0"/>
    <x v="389"/>
    <s v="Reporting Manager"/>
    <x v="3"/>
    <x v="2"/>
    <x v="2"/>
  </r>
  <r>
    <x v="92"/>
    <x v="0"/>
    <x v="110"/>
    <s v="Analyst"/>
    <x v="0"/>
    <x v="2"/>
    <x v="2"/>
  </r>
  <r>
    <x v="23"/>
    <x v="0"/>
    <x v="23"/>
    <s v="Data Research Assistant"/>
    <x v="0"/>
    <x v="2"/>
    <x v="2"/>
  </r>
  <r>
    <x v="257"/>
    <x v="0"/>
    <x v="339"/>
    <s v="Statistical Analyst"/>
    <x v="0"/>
    <x v="3"/>
    <x v="3"/>
  </r>
  <r>
    <x v="289"/>
    <x v="0"/>
    <x v="390"/>
    <s v="Data Analyst"/>
    <x v="0"/>
    <x v="2"/>
    <x v="2"/>
  </r>
  <r>
    <x v="172"/>
    <x v="3"/>
    <x v="218"/>
    <s v="Senior analyst"/>
    <x v="0"/>
    <x v="0"/>
    <x v="0"/>
  </r>
  <r>
    <x v="30"/>
    <x v="0"/>
    <x v="104"/>
    <s v="Purchasing Manager"/>
    <x v="3"/>
    <x v="78"/>
    <x v="64"/>
  </r>
  <r>
    <x v="7"/>
    <x v="0"/>
    <x v="7"/>
    <s v="Guide for About.com"/>
    <x v="8"/>
    <x v="53"/>
    <x v="48"/>
  </r>
  <r>
    <x v="193"/>
    <x v="0"/>
    <x v="243"/>
    <s v="Policy advisor"/>
    <x v="8"/>
    <x v="79"/>
    <x v="65"/>
  </r>
  <r>
    <x v="290"/>
    <x v="13"/>
    <x v="391"/>
    <s v="Data Analyst"/>
    <x v="0"/>
    <x v="11"/>
    <x v="11"/>
  </r>
  <r>
    <x v="79"/>
    <x v="0"/>
    <x v="93"/>
    <s v="Security Access Governance Analyst"/>
    <x v="0"/>
    <x v="2"/>
    <x v="2"/>
  </r>
  <r>
    <x v="23"/>
    <x v="0"/>
    <x v="23"/>
    <s v="IT Capacity Planner"/>
    <x v="0"/>
    <x v="2"/>
    <x v="2"/>
  </r>
  <r>
    <x v="291"/>
    <x v="0"/>
    <x v="392"/>
    <s v="supply chain manager"/>
    <x v="3"/>
    <x v="64"/>
    <x v="56"/>
  </r>
  <r>
    <x v="19"/>
    <x v="0"/>
    <x v="19"/>
    <s v="Boss"/>
    <x v="4"/>
    <x v="2"/>
    <x v="2"/>
  </r>
  <r>
    <x v="156"/>
    <x v="0"/>
    <x v="196"/>
    <s v="Director, P&amp;A"/>
    <x v="4"/>
    <x v="2"/>
    <x v="2"/>
  </r>
  <r>
    <x v="63"/>
    <x v="0"/>
    <x v="73"/>
    <s v="Project controls manager"/>
    <x v="3"/>
    <x v="52"/>
    <x v="47"/>
  </r>
  <r>
    <x v="292"/>
    <x v="0"/>
    <x v="393"/>
    <s v="senior associate"/>
    <x v="0"/>
    <x v="64"/>
    <x v="56"/>
  </r>
  <r>
    <x v="184"/>
    <x v="0"/>
    <x v="230"/>
    <s v="Principal Financial Analyst"/>
    <x v="0"/>
    <x v="2"/>
    <x v="2"/>
  </r>
  <r>
    <x v="37"/>
    <x v="0"/>
    <x v="90"/>
    <s v="Financial Analyst"/>
    <x v="0"/>
    <x v="2"/>
    <x v="2"/>
  </r>
  <r>
    <x v="24"/>
    <x v="0"/>
    <x v="24"/>
    <s v="Store keeper"/>
    <x v="0"/>
    <x v="2"/>
    <x v="2"/>
  </r>
  <r>
    <x v="293"/>
    <x v="0"/>
    <x v="394"/>
    <s v="qa team supervisor "/>
    <x v="3"/>
    <x v="2"/>
    <x v="2"/>
  </r>
  <r>
    <x v="294"/>
    <x v="0"/>
    <x v="395"/>
    <s v="Supply Chain Administrator"/>
    <x v="0"/>
    <x v="30"/>
    <x v="21"/>
  </r>
  <r>
    <x v="7"/>
    <x v="0"/>
    <x v="7"/>
    <s v="sup"/>
    <x v="3"/>
    <x v="30"/>
    <x v="21"/>
  </r>
  <r>
    <x v="65"/>
    <x v="3"/>
    <x v="75"/>
    <s v="Cost Trainee"/>
    <x v="0"/>
    <x v="0"/>
    <x v="0"/>
  </r>
  <r>
    <x v="46"/>
    <x v="0"/>
    <x v="49"/>
    <s v="Deputy Manager Finance"/>
    <x v="3"/>
    <x v="80"/>
    <x v="66"/>
  </r>
  <r>
    <x v="180"/>
    <x v="3"/>
    <x v="226"/>
    <s v="Sales"/>
    <x v="0"/>
    <x v="0"/>
    <x v="0"/>
  </r>
  <r>
    <x v="23"/>
    <x v="1"/>
    <x v="396"/>
    <s v="Medical information analist"/>
    <x v="0"/>
    <x v="54"/>
    <x v="18"/>
  </r>
  <r>
    <x v="295"/>
    <x v="0"/>
    <x v="397"/>
    <s v="Training Coordinator"/>
    <x v="3"/>
    <x v="24"/>
    <x v="22"/>
  </r>
  <r>
    <x v="206"/>
    <x v="3"/>
    <x v="261"/>
    <s v="Article (Internship) - CA"/>
    <x v="5"/>
    <x v="0"/>
    <x v="0"/>
  </r>
  <r>
    <x v="27"/>
    <x v="3"/>
    <x v="27"/>
    <s v="Asst Manager"/>
    <x v="3"/>
    <x v="0"/>
    <x v="0"/>
  </r>
  <r>
    <x v="91"/>
    <x v="2"/>
    <x v="398"/>
    <s v="Assistant Manager"/>
    <x v="3"/>
    <x v="3"/>
    <x v="3"/>
  </r>
  <r>
    <x v="63"/>
    <x v="0"/>
    <x v="73"/>
    <s v="Commercial Director"/>
    <x v="4"/>
    <x v="11"/>
    <x v="11"/>
  </r>
  <r>
    <x v="53"/>
    <x v="0"/>
    <x v="135"/>
    <s v="Financial Analyst"/>
    <x v="0"/>
    <x v="2"/>
    <x v="2"/>
  </r>
  <r>
    <x v="36"/>
    <x v="3"/>
    <x v="36"/>
    <s v="engineer"/>
    <x v="2"/>
    <x v="0"/>
    <x v="0"/>
  </r>
  <r>
    <x v="231"/>
    <x v="0"/>
    <x v="305"/>
    <s v="Finance Staff"/>
    <x v="5"/>
    <x v="81"/>
    <x v="67"/>
  </r>
  <r>
    <x v="32"/>
    <x v="3"/>
    <x v="32"/>
    <s v="team coach"/>
    <x v="3"/>
    <x v="0"/>
    <x v="0"/>
  </r>
  <r>
    <x v="215"/>
    <x v="0"/>
    <x v="399"/>
    <s v="Accountant"/>
    <x v="5"/>
    <x v="24"/>
    <x v="22"/>
  </r>
  <r>
    <x v="42"/>
    <x v="0"/>
    <x v="44"/>
    <s v="Director"/>
    <x v="4"/>
    <x v="82"/>
    <x v="26"/>
  </r>
  <r>
    <x v="36"/>
    <x v="3"/>
    <x v="36"/>
    <s v="Accountancy"/>
    <x v="5"/>
    <x v="0"/>
    <x v="0"/>
  </r>
  <r>
    <x v="77"/>
    <x v="3"/>
    <x v="91"/>
    <s v="Manager - Business Planning &amp; Reporting"/>
    <x v="3"/>
    <x v="0"/>
    <x v="0"/>
  </r>
  <r>
    <x v="123"/>
    <x v="3"/>
    <x v="151"/>
    <s v="ASST VICE PREDISDENT"/>
    <x v="4"/>
    <x v="0"/>
    <x v="0"/>
  </r>
  <r>
    <x v="58"/>
    <x v="3"/>
    <x v="334"/>
    <s v="co ordinator"/>
    <x v="3"/>
    <x v="0"/>
    <x v="0"/>
  </r>
  <r>
    <x v="32"/>
    <x v="3"/>
    <x v="32"/>
    <s v="Planning Engineer"/>
    <x v="2"/>
    <x v="0"/>
    <x v="0"/>
  </r>
  <r>
    <x v="22"/>
    <x v="3"/>
    <x v="22"/>
    <s v="Engagement Lead"/>
    <x v="3"/>
    <x v="0"/>
    <x v="0"/>
  </r>
  <r>
    <x v="229"/>
    <x v="3"/>
    <x v="301"/>
    <s v="Assistant Manager"/>
    <x v="3"/>
    <x v="0"/>
    <x v="0"/>
  </r>
  <r>
    <x v="296"/>
    <x v="7"/>
    <x v="400"/>
    <s v="Clerk"/>
    <x v="0"/>
    <x v="36"/>
    <x v="33"/>
  </r>
  <r>
    <x v="218"/>
    <x v="0"/>
    <x v="282"/>
    <s v="Document controller "/>
    <x v="1"/>
    <x v="83"/>
    <x v="68"/>
  </r>
  <r>
    <x v="95"/>
    <x v="3"/>
    <x v="116"/>
    <s v="Executive"/>
    <x v="0"/>
    <x v="0"/>
    <x v="0"/>
  </r>
  <r>
    <x v="231"/>
    <x v="0"/>
    <x v="305"/>
    <s v="Planner"/>
    <x v="3"/>
    <x v="0"/>
    <x v="0"/>
  </r>
  <r>
    <x v="297"/>
    <x v="0"/>
    <x v="401"/>
    <s v="Senior Business Analyst"/>
    <x v="0"/>
    <x v="2"/>
    <x v="2"/>
  </r>
  <r>
    <x v="27"/>
    <x v="3"/>
    <x v="27"/>
    <s v="Manager"/>
    <x v="3"/>
    <x v="0"/>
    <x v="0"/>
  </r>
  <r>
    <x v="298"/>
    <x v="0"/>
    <x v="402"/>
    <s v="Estimator"/>
    <x v="3"/>
    <x v="0"/>
    <x v="0"/>
  </r>
  <r>
    <x v="69"/>
    <x v="4"/>
    <x v="403"/>
    <s v="Financial Modeller"/>
    <x v="5"/>
    <x v="14"/>
    <x v="14"/>
  </r>
  <r>
    <x v="24"/>
    <x v="0"/>
    <x v="24"/>
    <s v="Cost accountant"/>
    <x v="5"/>
    <x v="33"/>
    <x v="30"/>
  </r>
  <r>
    <x v="93"/>
    <x v="3"/>
    <x v="111"/>
    <s v="banker"/>
    <x v="3"/>
    <x v="0"/>
    <x v="0"/>
  </r>
  <r>
    <x v="299"/>
    <x v="3"/>
    <x v="404"/>
    <s v="Analyst"/>
    <x v="0"/>
    <x v="0"/>
    <x v="0"/>
  </r>
  <r>
    <x v="300"/>
    <x v="3"/>
    <x v="405"/>
    <s v="Manager Market Reesrach"/>
    <x v="3"/>
    <x v="0"/>
    <x v="0"/>
  </r>
  <r>
    <x v="64"/>
    <x v="0"/>
    <x v="74"/>
    <s v="QA Supervisor"/>
    <x v="1"/>
    <x v="84"/>
    <x v="69"/>
  </r>
  <r>
    <x v="301"/>
    <x v="3"/>
    <x v="406"/>
    <s v="Assistant manager"/>
    <x v="3"/>
    <x v="0"/>
    <x v="0"/>
  </r>
  <r>
    <x v="79"/>
    <x v="4"/>
    <x v="238"/>
    <s v="Manager"/>
    <x v="3"/>
    <x v="14"/>
    <x v="14"/>
  </r>
  <r>
    <x v="302"/>
    <x v="0"/>
    <x v="407"/>
    <s v="Analyst"/>
    <x v="0"/>
    <x v="85"/>
    <x v="70"/>
  </r>
  <r>
    <x v="303"/>
    <x v="4"/>
    <x v="408"/>
    <s v="HR Advisor - Systems &amp; MI"/>
    <x v="8"/>
    <x v="14"/>
    <x v="14"/>
  </r>
  <r>
    <x v="180"/>
    <x v="3"/>
    <x v="226"/>
    <s v="ANALYST"/>
    <x v="0"/>
    <x v="0"/>
    <x v="0"/>
  </r>
  <r>
    <x v="84"/>
    <x v="8"/>
    <x v="409"/>
    <s v="Financial Analyst"/>
    <x v="0"/>
    <x v="30"/>
    <x v="21"/>
  </r>
  <r>
    <x v="304"/>
    <x v="1"/>
    <x v="410"/>
    <s v="C&amp;B Manager"/>
    <x v="3"/>
    <x v="15"/>
    <x v="15"/>
  </r>
  <r>
    <x v="66"/>
    <x v="5"/>
    <x v="362"/>
    <s v="Senior Marketing Analyst"/>
    <x v="0"/>
    <x v="16"/>
    <x v="16"/>
  </r>
  <r>
    <x v="65"/>
    <x v="3"/>
    <x v="75"/>
    <s v="operation supervisor"/>
    <x v="1"/>
    <x v="0"/>
    <x v="0"/>
  </r>
  <r>
    <x v="95"/>
    <x v="3"/>
    <x v="116"/>
    <s v="MIS TEAM MEMBER"/>
    <x v="7"/>
    <x v="0"/>
    <x v="0"/>
  </r>
  <r>
    <x v="27"/>
    <x v="3"/>
    <x v="27"/>
    <s v="Sales Analyst"/>
    <x v="0"/>
    <x v="0"/>
    <x v="0"/>
  </r>
  <r>
    <x v="33"/>
    <x v="0"/>
    <x v="33"/>
    <s v="Controller"/>
    <x v="1"/>
    <x v="2"/>
    <x v="2"/>
  </r>
  <r>
    <x v="272"/>
    <x v="3"/>
    <x v="359"/>
    <s v="Business Support Executive"/>
    <x v="3"/>
    <x v="0"/>
    <x v="0"/>
  </r>
  <r>
    <x v="1"/>
    <x v="1"/>
    <x v="266"/>
    <s v="analytic"/>
    <x v="0"/>
    <x v="86"/>
    <x v="71"/>
  </r>
  <r>
    <x v="250"/>
    <x v="0"/>
    <x v="329"/>
    <s v="business analyst"/>
    <x v="0"/>
    <x v="2"/>
    <x v="2"/>
  </r>
  <r>
    <x v="44"/>
    <x v="0"/>
    <x v="77"/>
    <s v="business analyst"/>
    <x v="0"/>
    <x v="0"/>
    <x v="0"/>
  </r>
  <r>
    <x v="19"/>
    <x v="4"/>
    <x v="411"/>
    <s v="Finance Analyst"/>
    <x v="0"/>
    <x v="14"/>
    <x v="14"/>
  </r>
  <r>
    <x v="62"/>
    <x v="0"/>
    <x v="412"/>
    <s v="Credit Controller"/>
    <x v="1"/>
    <x v="24"/>
    <x v="22"/>
  </r>
  <r>
    <x v="31"/>
    <x v="18"/>
    <x v="413"/>
    <s v="Programmer"/>
    <x v="0"/>
    <x v="26"/>
    <x v="24"/>
  </r>
  <r>
    <x v="24"/>
    <x v="0"/>
    <x v="24"/>
    <s v="Consultant"/>
    <x v="8"/>
    <x v="33"/>
    <x v="30"/>
  </r>
  <r>
    <x v="22"/>
    <x v="3"/>
    <x v="22"/>
    <s v="business"/>
    <x v="3"/>
    <x v="0"/>
    <x v="0"/>
  </r>
  <r>
    <x v="272"/>
    <x v="3"/>
    <x v="359"/>
    <s v="Business Analyst"/>
    <x v="0"/>
    <x v="0"/>
    <x v="0"/>
  </r>
  <r>
    <x v="305"/>
    <x v="0"/>
    <x v="414"/>
    <s v="CFO"/>
    <x v="4"/>
    <x v="87"/>
    <x v="72"/>
  </r>
  <r>
    <x v="306"/>
    <x v="0"/>
    <x v="415"/>
    <s v="Reconciliation Manager in Textile Mill"/>
    <x v="3"/>
    <x v="3"/>
    <x v="3"/>
  </r>
  <r>
    <x v="307"/>
    <x v="0"/>
    <x v="416"/>
    <s v="Reporting Supervisor"/>
    <x v="7"/>
    <x v="36"/>
    <x v="33"/>
  </r>
  <r>
    <x v="35"/>
    <x v="0"/>
    <x v="35"/>
    <s v="Financial Expert"/>
    <x v="5"/>
    <x v="44"/>
    <x v="40"/>
  </r>
  <r>
    <x v="44"/>
    <x v="0"/>
    <x v="77"/>
    <s v="sr manager"/>
    <x v="3"/>
    <x v="0"/>
    <x v="0"/>
  </r>
  <r>
    <x v="308"/>
    <x v="1"/>
    <x v="417"/>
    <s v="Consultant"/>
    <x v="8"/>
    <x v="19"/>
    <x v="19"/>
  </r>
  <r>
    <x v="37"/>
    <x v="0"/>
    <x v="90"/>
    <s v="Client Manager"/>
    <x v="3"/>
    <x v="2"/>
    <x v="2"/>
  </r>
  <r>
    <x v="118"/>
    <x v="3"/>
    <x v="143"/>
    <s v="Manager"/>
    <x v="3"/>
    <x v="0"/>
    <x v="0"/>
  </r>
  <r>
    <x v="27"/>
    <x v="3"/>
    <x v="27"/>
    <s v="Asst. Mgr. Finance"/>
    <x v="0"/>
    <x v="0"/>
    <x v="0"/>
  </r>
  <r>
    <x v="27"/>
    <x v="3"/>
    <x v="27"/>
    <s v="Executive"/>
    <x v="0"/>
    <x v="0"/>
    <x v="0"/>
  </r>
  <r>
    <x v="127"/>
    <x v="0"/>
    <x v="158"/>
    <s v="Financial Modeller"/>
    <x v="5"/>
    <x v="88"/>
    <x v="73"/>
  </r>
  <r>
    <x v="62"/>
    <x v="1"/>
    <x v="384"/>
    <s v="Consultant"/>
    <x v="8"/>
    <x v="5"/>
    <x v="5"/>
  </r>
  <r>
    <x v="64"/>
    <x v="0"/>
    <x v="74"/>
    <s v="Accountant"/>
    <x v="5"/>
    <x v="23"/>
    <x v="21"/>
  </r>
  <r>
    <x v="43"/>
    <x v="0"/>
    <x v="45"/>
    <s v="Construction Engineer"/>
    <x v="2"/>
    <x v="2"/>
    <x v="2"/>
  </r>
  <r>
    <x v="156"/>
    <x v="0"/>
    <x v="196"/>
    <s v="Marketing Insights Manager"/>
    <x v="3"/>
    <x v="2"/>
    <x v="2"/>
  </r>
  <r>
    <x v="15"/>
    <x v="1"/>
    <x v="418"/>
    <s v="Risk analyst"/>
    <x v="0"/>
    <x v="54"/>
    <x v="18"/>
  </r>
  <r>
    <x v="17"/>
    <x v="1"/>
    <x v="43"/>
    <s v="data analist"/>
    <x v="0"/>
    <x v="54"/>
    <x v="18"/>
  </r>
  <r>
    <x v="309"/>
    <x v="17"/>
    <x v="419"/>
    <s v="Head Business Advisory"/>
    <x v="3"/>
    <x v="71"/>
    <x v="61"/>
  </r>
  <r>
    <x v="235"/>
    <x v="0"/>
    <x v="312"/>
    <s v="IT Analyst"/>
    <x v="0"/>
    <x v="0"/>
    <x v="0"/>
  </r>
  <r>
    <x v="3"/>
    <x v="0"/>
    <x v="3"/>
    <s v="Merchandise planner"/>
    <x v="3"/>
    <x v="19"/>
    <x v="19"/>
  </r>
  <r>
    <x v="23"/>
    <x v="0"/>
    <x v="23"/>
    <s v="analyst"/>
    <x v="0"/>
    <x v="55"/>
    <x v="49"/>
  </r>
  <r>
    <x v="15"/>
    <x v="14"/>
    <x v="420"/>
    <s v="Information Analyst"/>
    <x v="0"/>
    <x v="89"/>
    <x v="49"/>
  </r>
  <r>
    <x v="33"/>
    <x v="0"/>
    <x v="33"/>
    <s v="Software Tester"/>
    <x v="0"/>
    <x v="10"/>
    <x v="10"/>
  </r>
  <r>
    <x v="69"/>
    <x v="5"/>
    <x v="421"/>
    <s v="Billing manager"/>
    <x v="3"/>
    <x v="16"/>
    <x v="16"/>
  </r>
  <r>
    <x v="66"/>
    <x v="5"/>
    <x v="362"/>
    <s v="financial analyst"/>
    <x v="0"/>
    <x v="16"/>
    <x v="16"/>
  </r>
  <r>
    <x v="39"/>
    <x v="5"/>
    <x v="422"/>
    <s v="Senior Research Analyst"/>
    <x v="0"/>
    <x v="16"/>
    <x v="16"/>
  </r>
  <r>
    <x v="1"/>
    <x v="0"/>
    <x v="1"/>
    <s v="Quality Executive"/>
    <x v="0"/>
    <x v="0"/>
    <x v="0"/>
  </r>
  <r>
    <x v="79"/>
    <x v="5"/>
    <x v="371"/>
    <s v="Business Support "/>
    <x v="3"/>
    <x v="16"/>
    <x v="16"/>
  </r>
  <r>
    <x v="42"/>
    <x v="5"/>
    <x v="61"/>
    <s v="Senior Consultant"/>
    <x v="8"/>
    <x v="16"/>
    <x v="16"/>
  </r>
  <r>
    <x v="24"/>
    <x v="0"/>
    <x v="24"/>
    <s v="Sales Manager"/>
    <x v="3"/>
    <x v="2"/>
    <x v="2"/>
  </r>
  <r>
    <x v="53"/>
    <x v="5"/>
    <x v="423"/>
    <s v="Finance Officer"/>
    <x v="3"/>
    <x v="16"/>
    <x v="16"/>
  </r>
  <r>
    <x v="310"/>
    <x v="0"/>
    <x v="424"/>
    <s v="Assistant Fleet Analyst"/>
    <x v="0"/>
    <x v="16"/>
    <x v="16"/>
  </r>
  <r>
    <x v="66"/>
    <x v="14"/>
    <x v="425"/>
    <s v="Cost Accountant"/>
    <x v="5"/>
    <x v="60"/>
    <x v="49"/>
  </r>
  <r>
    <x v="311"/>
    <x v="5"/>
    <x v="426"/>
    <s v="Operations Coordinator"/>
    <x v="3"/>
    <x v="16"/>
    <x v="16"/>
  </r>
  <r>
    <x v="127"/>
    <x v="0"/>
    <x v="158"/>
    <s v="data analyst"/>
    <x v="0"/>
    <x v="16"/>
    <x v="16"/>
  </r>
  <r>
    <x v="119"/>
    <x v="5"/>
    <x v="427"/>
    <s v="Corporate Finance Manager"/>
    <x v="3"/>
    <x v="16"/>
    <x v="16"/>
  </r>
  <r>
    <x v="19"/>
    <x v="5"/>
    <x v="428"/>
    <s v="Operations"/>
    <x v="1"/>
    <x v="16"/>
    <x v="16"/>
  </r>
  <r>
    <x v="63"/>
    <x v="5"/>
    <x v="429"/>
    <s v="Director, Informatics"/>
    <x v="4"/>
    <x v="16"/>
    <x v="16"/>
  </r>
  <r>
    <x v="79"/>
    <x v="5"/>
    <x v="371"/>
    <s v="Data Analyst"/>
    <x v="0"/>
    <x v="16"/>
    <x v="16"/>
  </r>
  <r>
    <x v="46"/>
    <x v="5"/>
    <x v="430"/>
    <s v="Business Analyst"/>
    <x v="0"/>
    <x v="16"/>
    <x v="16"/>
  </r>
  <r>
    <x v="252"/>
    <x v="0"/>
    <x v="431"/>
    <s v="CFO"/>
    <x v="4"/>
    <x v="2"/>
    <x v="2"/>
  </r>
  <r>
    <x v="60"/>
    <x v="5"/>
    <x v="432"/>
    <s v="Sustainability Strategy Advisor"/>
    <x v="3"/>
    <x v="16"/>
    <x v="16"/>
  </r>
  <r>
    <x v="37"/>
    <x v="5"/>
    <x v="37"/>
    <s v="Business Development"/>
    <x v="3"/>
    <x v="16"/>
    <x v="16"/>
  </r>
  <r>
    <x v="14"/>
    <x v="0"/>
    <x v="14"/>
    <s v="Reporting and DB Analyist"/>
    <x v="7"/>
    <x v="16"/>
    <x v="16"/>
  </r>
  <r>
    <x v="312"/>
    <x v="5"/>
    <x v="433"/>
    <s v="Business Analyst"/>
    <x v="0"/>
    <x v="16"/>
    <x v="16"/>
  </r>
  <r>
    <x v="16"/>
    <x v="5"/>
    <x v="434"/>
    <s v="Management Accountant"/>
    <x v="3"/>
    <x v="16"/>
    <x v="16"/>
  </r>
  <r>
    <x v="64"/>
    <x v="0"/>
    <x v="74"/>
    <s v="Project manager"/>
    <x v="3"/>
    <x v="90"/>
    <x v="74"/>
  </r>
  <r>
    <x v="58"/>
    <x v="5"/>
    <x v="435"/>
    <s v="analyst"/>
    <x v="0"/>
    <x v="16"/>
    <x v="16"/>
  </r>
  <r>
    <x v="71"/>
    <x v="5"/>
    <x v="436"/>
    <s v="Shipping Administrator"/>
    <x v="0"/>
    <x v="16"/>
    <x v="16"/>
  </r>
  <r>
    <x v="63"/>
    <x v="0"/>
    <x v="73"/>
    <s v="VP, Operational Analytics"/>
    <x v="4"/>
    <x v="2"/>
    <x v="2"/>
  </r>
  <r>
    <x v="313"/>
    <x v="0"/>
    <x v="437"/>
    <s v="Finance analyst"/>
    <x v="0"/>
    <x v="62"/>
    <x v="54"/>
  </r>
  <r>
    <x v="85"/>
    <x v="5"/>
    <x v="438"/>
    <s v="Finance analyst"/>
    <x v="0"/>
    <x v="16"/>
    <x v="16"/>
  </r>
  <r>
    <x v="42"/>
    <x v="5"/>
    <x v="61"/>
    <s v="Reporting Analyst"/>
    <x v="0"/>
    <x v="16"/>
    <x v="16"/>
  </r>
  <r>
    <x v="58"/>
    <x v="5"/>
    <x v="435"/>
    <s v="HSLP Data Analyst"/>
    <x v="0"/>
    <x v="16"/>
    <x v="16"/>
  </r>
  <r>
    <x v="30"/>
    <x v="6"/>
    <x v="439"/>
    <s v="Reporting Analyst"/>
    <x v="0"/>
    <x v="17"/>
    <x v="17"/>
  </r>
  <r>
    <x v="7"/>
    <x v="0"/>
    <x v="7"/>
    <s v="Manager"/>
    <x v="3"/>
    <x v="91"/>
    <x v="75"/>
  </r>
  <r>
    <x v="262"/>
    <x v="3"/>
    <x v="440"/>
    <s v="Retired Government Officer, having knowledge in excel."/>
    <x v="3"/>
    <x v="0"/>
    <x v="0"/>
  </r>
  <r>
    <x v="123"/>
    <x v="3"/>
    <x v="151"/>
    <s v="Senior Consultant"/>
    <x v="8"/>
    <x v="0"/>
    <x v="0"/>
  </r>
  <r>
    <x v="32"/>
    <x v="3"/>
    <x v="32"/>
    <s v="Business Analyst"/>
    <x v="0"/>
    <x v="0"/>
    <x v="0"/>
  </r>
  <r>
    <x v="3"/>
    <x v="20"/>
    <x v="441"/>
    <s v="Credit Risk Manager"/>
    <x v="3"/>
    <x v="90"/>
    <x v="74"/>
  </r>
  <r>
    <x v="95"/>
    <x v="14"/>
    <x v="442"/>
    <s v="Commercial Manager"/>
    <x v="3"/>
    <x v="60"/>
    <x v="49"/>
  </r>
  <r>
    <x v="314"/>
    <x v="3"/>
    <x v="443"/>
    <s v="Assistant Manager"/>
    <x v="3"/>
    <x v="0"/>
    <x v="0"/>
  </r>
  <r>
    <x v="22"/>
    <x v="3"/>
    <x v="22"/>
    <s v="Credit Manager - Loans"/>
    <x v="3"/>
    <x v="0"/>
    <x v="0"/>
  </r>
  <r>
    <x v="95"/>
    <x v="3"/>
    <x v="116"/>
    <s v="Audit executive"/>
    <x v="0"/>
    <x v="0"/>
    <x v="0"/>
  </r>
  <r>
    <x v="17"/>
    <x v="0"/>
    <x v="17"/>
    <s v="Staff accountant -- Auditing"/>
    <x v="5"/>
    <x v="2"/>
    <x v="2"/>
  </r>
  <r>
    <x v="272"/>
    <x v="3"/>
    <x v="359"/>
    <s v="Asst Manager - Quality"/>
    <x v="3"/>
    <x v="0"/>
    <x v="0"/>
  </r>
  <r>
    <x v="312"/>
    <x v="5"/>
    <x v="433"/>
    <s v="Principal Analyst"/>
    <x v="0"/>
    <x v="16"/>
    <x v="16"/>
  </r>
  <r>
    <x v="164"/>
    <x v="5"/>
    <x v="308"/>
    <s v="Business Consultant"/>
    <x v="8"/>
    <x v="16"/>
    <x v="16"/>
  </r>
  <r>
    <x v="284"/>
    <x v="3"/>
    <x v="378"/>
    <s v="Ass Research  Manager"/>
    <x v="3"/>
    <x v="0"/>
    <x v="0"/>
  </r>
  <r>
    <x v="48"/>
    <x v="0"/>
    <x v="65"/>
    <s v="Data Specialist"/>
    <x v="6"/>
    <x v="0"/>
    <x v="0"/>
  </r>
  <r>
    <x v="37"/>
    <x v="5"/>
    <x v="37"/>
    <s v="Director"/>
    <x v="4"/>
    <x v="16"/>
    <x v="16"/>
  </r>
  <r>
    <x v="115"/>
    <x v="3"/>
    <x v="140"/>
    <s v="Data Analyst"/>
    <x v="0"/>
    <x v="0"/>
    <x v="0"/>
  </r>
  <r>
    <x v="188"/>
    <x v="21"/>
    <x v="444"/>
    <s v="Management Trainee"/>
    <x v="3"/>
    <x v="63"/>
    <x v="55"/>
  </r>
  <r>
    <x v="315"/>
    <x v="3"/>
    <x v="445"/>
    <s v="Sr.Analyst - Process Excellence"/>
    <x v="0"/>
    <x v="0"/>
    <x v="0"/>
  </r>
  <r>
    <x v="1"/>
    <x v="0"/>
    <x v="1"/>
    <s v="Operations Management"/>
    <x v="3"/>
    <x v="0"/>
    <x v="0"/>
  </r>
  <r>
    <x v="316"/>
    <x v="13"/>
    <x v="446"/>
    <s v="Management Information Consultant"/>
    <x v="3"/>
    <x v="11"/>
    <x v="11"/>
  </r>
  <r>
    <x v="317"/>
    <x v="3"/>
    <x v="447"/>
    <s v="associate analyst"/>
    <x v="0"/>
    <x v="0"/>
    <x v="0"/>
  </r>
  <r>
    <x v="127"/>
    <x v="0"/>
    <x v="158"/>
    <s v="Head of Financial Reporting"/>
    <x v="7"/>
    <x v="92"/>
    <x v="76"/>
  </r>
  <r>
    <x v="318"/>
    <x v="0"/>
    <x v="448"/>
    <s v="Softwar Engineer"/>
    <x v="2"/>
    <x v="0"/>
    <x v="0"/>
  </r>
  <r>
    <x v="85"/>
    <x v="22"/>
    <x v="449"/>
    <s v="Finance Manager"/>
    <x v="3"/>
    <x v="33"/>
    <x v="30"/>
  </r>
  <r>
    <x v="147"/>
    <x v="3"/>
    <x v="183"/>
    <s v="Asst. Manager"/>
    <x v="3"/>
    <x v="0"/>
    <x v="0"/>
  </r>
  <r>
    <x v="278"/>
    <x v="3"/>
    <x v="366"/>
    <s v="MIS &amp; Analysis"/>
    <x v="0"/>
    <x v="0"/>
    <x v="0"/>
  </r>
  <r>
    <x v="79"/>
    <x v="0"/>
    <x v="93"/>
    <s v="Controller"/>
    <x v="1"/>
    <x v="2"/>
    <x v="2"/>
  </r>
  <r>
    <x v="180"/>
    <x v="2"/>
    <x v="450"/>
    <s v="Banker"/>
    <x v="3"/>
    <x v="3"/>
    <x v="3"/>
  </r>
  <r>
    <x v="319"/>
    <x v="3"/>
    <x v="451"/>
    <s v="Asst. Manager "/>
    <x v="3"/>
    <x v="0"/>
    <x v="0"/>
  </r>
  <r>
    <x v="320"/>
    <x v="0"/>
    <x v="452"/>
    <s v="Project Managment Office"/>
    <x v="3"/>
    <x v="3"/>
    <x v="3"/>
  </r>
  <r>
    <x v="58"/>
    <x v="3"/>
    <x v="334"/>
    <s v="Audit Assistant"/>
    <x v="0"/>
    <x v="0"/>
    <x v="0"/>
  </r>
  <r>
    <x v="17"/>
    <x v="0"/>
    <x v="17"/>
    <s v="Engineer"/>
    <x v="2"/>
    <x v="33"/>
    <x v="30"/>
  </r>
  <r>
    <x v="36"/>
    <x v="3"/>
    <x v="36"/>
    <s v="Sr. Executive"/>
    <x v="3"/>
    <x v="0"/>
    <x v="0"/>
  </r>
  <r>
    <x v="180"/>
    <x v="3"/>
    <x v="226"/>
    <s v="ACCOUNTS"/>
    <x v="5"/>
    <x v="0"/>
    <x v="0"/>
  </r>
  <r>
    <x v="48"/>
    <x v="0"/>
    <x v="65"/>
    <s v="Area Sales Manager"/>
    <x v="3"/>
    <x v="0"/>
    <x v="0"/>
  </r>
  <r>
    <x v="154"/>
    <x v="2"/>
    <x v="453"/>
    <s v="Strategic Planning Executive"/>
    <x v="3"/>
    <x v="3"/>
    <x v="3"/>
  </r>
  <r>
    <x v="91"/>
    <x v="3"/>
    <x v="109"/>
    <s v="Analyst"/>
    <x v="0"/>
    <x v="0"/>
    <x v="0"/>
  </r>
  <r>
    <x v="321"/>
    <x v="3"/>
    <x v="454"/>
    <s v="MIS executive"/>
    <x v="7"/>
    <x v="0"/>
    <x v="0"/>
  </r>
  <r>
    <x v="62"/>
    <x v="0"/>
    <x v="412"/>
    <s v="Category Operations Supv."/>
    <x v="3"/>
    <x v="93"/>
    <x v="77"/>
  </r>
  <r>
    <x v="103"/>
    <x v="0"/>
    <x v="125"/>
    <s v="BI"/>
    <x v="7"/>
    <x v="0"/>
    <x v="0"/>
  </r>
  <r>
    <x v="201"/>
    <x v="0"/>
    <x v="256"/>
    <s v="Manager"/>
    <x v="3"/>
    <x v="0"/>
    <x v="0"/>
  </r>
  <r>
    <x v="92"/>
    <x v="14"/>
    <x v="455"/>
    <s v="Financial Analyst"/>
    <x v="0"/>
    <x v="60"/>
    <x v="49"/>
  </r>
  <r>
    <x v="22"/>
    <x v="3"/>
    <x v="22"/>
    <s v="Teaching"/>
    <x v="0"/>
    <x v="0"/>
    <x v="0"/>
  </r>
  <r>
    <x v="27"/>
    <x v="3"/>
    <x v="27"/>
    <s v="Business Analyst"/>
    <x v="0"/>
    <x v="0"/>
    <x v="0"/>
  </r>
  <r>
    <x v="24"/>
    <x v="0"/>
    <x v="24"/>
    <s v="Excel Developer"/>
    <x v="8"/>
    <x v="45"/>
    <x v="41"/>
  </r>
  <r>
    <x v="322"/>
    <x v="3"/>
    <x v="456"/>
    <s v="Report Specialist"/>
    <x v="7"/>
    <x v="0"/>
    <x v="0"/>
  </r>
  <r>
    <x v="323"/>
    <x v="0"/>
    <x v="457"/>
    <s v="Project Controlling (MIS Reports)"/>
    <x v="1"/>
    <x v="0"/>
    <x v="0"/>
  </r>
  <r>
    <x v="119"/>
    <x v="3"/>
    <x v="146"/>
    <s v="Monitoring &amp; evaluation officer"/>
    <x v="3"/>
    <x v="0"/>
    <x v="0"/>
  </r>
  <r>
    <x v="95"/>
    <x v="3"/>
    <x v="116"/>
    <s v="MIS EXCUTIVE"/>
    <x v="7"/>
    <x v="0"/>
    <x v="0"/>
  </r>
  <r>
    <x v="324"/>
    <x v="3"/>
    <x v="458"/>
    <s v="Accounts Exec"/>
    <x v="5"/>
    <x v="0"/>
    <x v="0"/>
  </r>
  <r>
    <x v="272"/>
    <x v="3"/>
    <x v="359"/>
    <s v="Credit Analyst"/>
    <x v="0"/>
    <x v="0"/>
    <x v="0"/>
  </r>
  <r>
    <x v="325"/>
    <x v="0"/>
    <x v="459"/>
    <s v="Accounts Officer"/>
    <x v="5"/>
    <x v="3"/>
    <x v="3"/>
  </r>
  <r>
    <x v="92"/>
    <x v="0"/>
    <x v="110"/>
    <s v="Economist"/>
    <x v="7"/>
    <x v="38"/>
    <x v="35"/>
  </r>
  <r>
    <x v="7"/>
    <x v="0"/>
    <x v="7"/>
    <s v="planning &amp; Sales Control emploee"/>
    <x v="1"/>
    <x v="44"/>
    <x v="40"/>
  </r>
  <r>
    <x v="326"/>
    <x v="1"/>
    <x v="460"/>
    <s v="RRHH"/>
    <x v="3"/>
    <x v="53"/>
    <x v="48"/>
  </r>
  <r>
    <x v="123"/>
    <x v="3"/>
    <x v="151"/>
    <s v="Management Trainee"/>
    <x v="3"/>
    <x v="0"/>
    <x v="0"/>
  </r>
  <r>
    <x v="57"/>
    <x v="4"/>
    <x v="461"/>
    <s v="Consultant"/>
    <x v="8"/>
    <x v="14"/>
    <x v="14"/>
  </r>
  <r>
    <x v="19"/>
    <x v="5"/>
    <x v="428"/>
    <s v="BA"/>
    <x v="0"/>
    <x v="16"/>
    <x v="16"/>
  </r>
  <r>
    <x v="148"/>
    <x v="1"/>
    <x v="462"/>
    <s v="Management Information Systems"/>
    <x v="3"/>
    <x v="29"/>
    <x v="27"/>
  </r>
  <r>
    <x v="7"/>
    <x v="0"/>
    <x v="7"/>
    <s v="consultant"/>
    <x v="8"/>
    <x v="0"/>
    <x v="0"/>
  </r>
  <r>
    <x v="188"/>
    <x v="13"/>
    <x v="463"/>
    <s v="Bookkeeper"/>
    <x v="5"/>
    <x v="11"/>
    <x v="11"/>
  </r>
  <r>
    <x v="58"/>
    <x v="13"/>
    <x v="464"/>
    <s v="VP"/>
    <x v="4"/>
    <x v="11"/>
    <x v="11"/>
  </r>
  <r>
    <x v="327"/>
    <x v="3"/>
    <x v="465"/>
    <s v="Sr Exec - Finance"/>
    <x v="5"/>
    <x v="0"/>
    <x v="0"/>
  </r>
  <r>
    <x v="103"/>
    <x v="4"/>
    <x v="167"/>
    <s v="Modeller"/>
    <x v="0"/>
    <x v="14"/>
    <x v="14"/>
  </r>
  <r>
    <x v="328"/>
    <x v="3"/>
    <x v="466"/>
    <s v="Project Administrator"/>
    <x v="0"/>
    <x v="0"/>
    <x v="0"/>
  </r>
  <r>
    <x v="48"/>
    <x v="0"/>
    <x v="65"/>
    <s v="Analyst"/>
    <x v="0"/>
    <x v="15"/>
    <x v="15"/>
  </r>
  <r>
    <x v="119"/>
    <x v="3"/>
    <x v="146"/>
    <s v="Business Development Executive"/>
    <x v="3"/>
    <x v="0"/>
    <x v="0"/>
  </r>
  <r>
    <x v="119"/>
    <x v="3"/>
    <x v="146"/>
    <s v="MIS Executive"/>
    <x v="7"/>
    <x v="0"/>
    <x v="0"/>
  </r>
  <r>
    <x v="329"/>
    <x v="0"/>
    <x v="467"/>
    <s v="MIS Executive"/>
    <x v="7"/>
    <x v="0"/>
    <x v="0"/>
  </r>
  <r>
    <x v="123"/>
    <x v="3"/>
    <x v="151"/>
    <s v="executive"/>
    <x v="0"/>
    <x v="0"/>
    <x v="0"/>
  </r>
  <r>
    <x v="180"/>
    <x v="3"/>
    <x v="226"/>
    <s v="Professional consultant-Finance"/>
    <x v="8"/>
    <x v="0"/>
    <x v="0"/>
  </r>
  <r>
    <x v="19"/>
    <x v="0"/>
    <x v="19"/>
    <s v="Managing Partner"/>
    <x v="4"/>
    <x v="0"/>
    <x v="0"/>
  </r>
  <r>
    <x v="330"/>
    <x v="3"/>
    <x v="468"/>
    <s v="Manager Fin"/>
    <x v="3"/>
    <x v="0"/>
    <x v="0"/>
  </r>
  <r>
    <x v="218"/>
    <x v="4"/>
    <x v="469"/>
    <s v="business data analyst"/>
    <x v="0"/>
    <x v="14"/>
    <x v="14"/>
  </r>
  <r>
    <x v="256"/>
    <x v="0"/>
    <x v="338"/>
    <s v="MIS Executive"/>
    <x v="7"/>
    <x v="0"/>
    <x v="0"/>
  </r>
  <r>
    <x v="331"/>
    <x v="3"/>
    <x v="470"/>
    <s v="Assistant Professor"/>
    <x v="0"/>
    <x v="0"/>
    <x v="0"/>
  </r>
  <r>
    <x v="19"/>
    <x v="4"/>
    <x v="411"/>
    <s v="Production manager"/>
    <x v="3"/>
    <x v="14"/>
    <x v="14"/>
  </r>
  <r>
    <x v="332"/>
    <x v="0"/>
    <x v="471"/>
    <s v="MIS Executive"/>
    <x v="7"/>
    <x v="0"/>
    <x v="0"/>
  </r>
  <r>
    <x v="186"/>
    <x v="3"/>
    <x v="330"/>
    <s v="SR. MIS "/>
    <x v="7"/>
    <x v="0"/>
    <x v="0"/>
  </r>
  <r>
    <x v="35"/>
    <x v="4"/>
    <x v="67"/>
    <s v="Data Analyst"/>
    <x v="0"/>
    <x v="14"/>
    <x v="14"/>
  </r>
  <r>
    <x v="333"/>
    <x v="0"/>
    <x v="472"/>
    <s v="Data Entry Operator"/>
    <x v="0"/>
    <x v="0"/>
    <x v="0"/>
  </r>
  <r>
    <x v="334"/>
    <x v="3"/>
    <x v="473"/>
    <s v="Vice President"/>
    <x v="4"/>
    <x v="0"/>
    <x v="0"/>
  </r>
  <r>
    <x v="126"/>
    <x v="3"/>
    <x v="474"/>
    <s v="Accountant"/>
    <x v="5"/>
    <x v="0"/>
    <x v="0"/>
  </r>
  <r>
    <x v="127"/>
    <x v="4"/>
    <x v="187"/>
    <s v="finance assistant"/>
    <x v="0"/>
    <x v="14"/>
    <x v="14"/>
  </r>
  <r>
    <x v="123"/>
    <x v="3"/>
    <x v="151"/>
    <s v="finance controller"/>
    <x v="1"/>
    <x v="0"/>
    <x v="0"/>
  </r>
  <r>
    <x v="69"/>
    <x v="4"/>
    <x v="403"/>
    <s v="Manufacturing consultant"/>
    <x v="8"/>
    <x v="14"/>
    <x v="14"/>
  </r>
  <r>
    <x v="158"/>
    <x v="4"/>
    <x v="475"/>
    <s v="Business Improvement Specialist"/>
    <x v="6"/>
    <x v="14"/>
    <x v="14"/>
  </r>
  <r>
    <x v="92"/>
    <x v="4"/>
    <x v="381"/>
    <s v="Finance Director"/>
    <x v="4"/>
    <x v="14"/>
    <x v="14"/>
  </r>
  <r>
    <x v="19"/>
    <x v="0"/>
    <x v="19"/>
    <s v="Sr. Manager MIS"/>
    <x v="3"/>
    <x v="0"/>
    <x v="0"/>
  </r>
  <r>
    <x v="188"/>
    <x v="3"/>
    <x v="236"/>
    <s v="Executive"/>
    <x v="0"/>
    <x v="0"/>
    <x v="0"/>
  </r>
  <r>
    <x v="186"/>
    <x v="3"/>
    <x v="330"/>
    <s v="MIS Executive"/>
    <x v="7"/>
    <x v="0"/>
    <x v="0"/>
  </r>
  <r>
    <x v="27"/>
    <x v="3"/>
    <x v="27"/>
    <s v="Sr.Supervisor"/>
    <x v="0"/>
    <x v="0"/>
    <x v="0"/>
  </r>
  <r>
    <x v="335"/>
    <x v="4"/>
    <x v="476"/>
    <s v="Policy, Performance and Research Officer"/>
    <x v="3"/>
    <x v="14"/>
    <x v="14"/>
  </r>
  <r>
    <x v="208"/>
    <x v="4"/>
    <x v="477"/>
    <s v="Data Analyst"/>
    <x v="0"/>
    <x v="14"/>
    <x v="14"/>
  </r>
  <r>
    <x v="336"/>
    <x v="0"/>
    <x v="478"/>
    <s v="Team Leader"/>
    <x v="3"/>
    <x v="0"/>
    <x v="0"/>
  </r>
  <r>
    <x v="32"/>
    <x v="3"/>
    <x v="32"/>
    <s v="Executive"/>
    <x v="0"/>
    <x v="0"/>
    <x v="0"/>
  </r>
  <r>
    <x v="23"/>
    <x v="1"/>
    <x v="396"/>
    <s v="Accounting analyst"/>
    <x v="0"/>
    <x v="54"/>
    <x v="18"/>
  </r>
  <r>
    <x v="35"/>
    <x v="4"/>
    <x v="67"/>
    <s v="Information Analyst"/>
    <x v="0"/>
    <x v="14"/>
    <x v="14"/>
  </r>
  <r>
    <x v="3"/>
    <x v="4"/>
    <x v="479"/>
    <s v="Business Operations Co-ordinator"/>
    <x v="3"/>
    <x v="14"/>
    <x v="14"/>
  </r>
  <r>
    <x v="188"/>
    <x v="3"/>
    <x v="236"/>
    <s v="Accountant"/>
    <x v="5"/>
    <x v="0"/>
    <x v="0"/>
  </r>
  <r>
    <x v="243"/>
    <x v="1"/>
    <x v="480"/>
    <s v="Project Control Analyst"/>
    <x v="0"/>
    <x v="53"/>
    <x v="48"/>
  </r>
  <r>
    <x v="35"/>
    <x v="4"/>
    <x v="67"/>
    <s v="MDM Executive (Business Analyst)"/>
    <x v="0"/>
    <x v="14"/>
    <x v="14"/>
  </r>
  <r>
    <x v="2"/>
    <x v="4"/>
    <x v="264"/>
    <s v="Data analyst"/>
    <x v="0"/>
    <x v="14"/>
    <x v="14"/>
  </r>
  <r>
    <x v="125"/>
    <x v="4"/>
    <x v="481"/>
    <s v="Market Analyst"/>
    <x v="0"/>
    <x v="14"/>
    <x v="14"/>
  </r>
  <r>
    <x v="337"/>
    <x v="4"/>
    <x v="482"/>
    <s v="Senior Data Analyst"/>
    <x v="0"/>
    <x v="14"/>
    <x v="14"/>
  </r>
  <r>
    <x v="338"/>
    <x v="0"/>
    <x v="483"/>
    <s v="OFFICER"/>
    <x v="3"/>
    <x v="3"/>
    <x v="3"/>
  </r>
  <r>
    <x v="23"/>
    <x v="4"/>
    <x v="46"/>
    <s v="Buyer"/>
    <x v="3"/>
    <x v="14"/>
    <x v="14"/>
  </r>
  <r>
    <x v="43"/>
    <x v="1"/>
    <x v="484"/>
    <s v="Spare Part Coordinator"/>
    <x v="3"/>
    <x v="52"/>
    <x v="47"/>
  </r>
  <r>
    <x v="23"/>
    <x v="1"/>
    <x v="396"/>
    <s v="Actuary"/>
    <x v="5"/>
    <x v="7"/>
    <x v="7"/>
  </r>
  <r>
    <x v="123"/>
    <x v="3"/>
    <x v="151"/>
    <s v="coordinator"/>
    <x v="3"/>
    <x v="0"/>
    <x v="0"/>
  </r>
  <r>
    <x v="30"/>
    <x v="4"/>
    <x v="30"/>
    <s v="Systems Analyst"/>
    <x v="0"/>
    <x v="14"/>
    <x v="14"/>
  </r>
  <r>
    <x v="95"/>
    <x v="3"/>
    <x v="116"/>
    <s v="Logistics Operation Analyst"/>
    <x v="0"/>
    <x v="0"/>
    <x v="0"/>
  </r>
  <r>
    <x v="27"/>
    <x v="3"/>
    <x v="27"/>
    <s v="Company Secretary"/>
    <x v="5"/>
    <x v="0"/>
    <x v="0"/>
  </r>
  <r>
    <x v="180"/>
    <x v="3"/>
    <x v="226"/>
    <s v="Analyst"/>
    <x v="0"/>
    <x v="0"/>
    <x v="0"/>
  </r>
  <r>
    <x v="15"/>
    <x v="4"/>
    <x v="485"/>
    <s v="Management Consultant"/>
    <x v="3"/>
    <x v="14"/>
    <x v="14"/>
  </r>
  <r>
    <x v="42"/>
    <x v="13"/>
    <x v="486"/>
    <s v="Q.A.Officer"/>
    <x v="3"/>
    <x v="11"/>
    <x v="11"/>
  </r>
  <r>
    <x v="17"/>
    <x v="4"/>
    <x v="149"/>
    <s v="Assistant Director - Performance Information"/>
    <x v="4"/>
    <x v="14"/>
    <x v="14"/>
  </r>
  <r>
    <x v="129"/>
    <x v="4"/>
    <x v="246"/>
    <s v="Developer"/>
    <x v="0"/>
    <x v="14"/>
    <x v="14"/>
  </r>
  <r>
    <x v="339"/>
    <x v="0"/>
    <x v="487"/>
    <s v="Business Analyst"/>
    <x v="0"/>
    <x v="71"/>
    <x v="61"/>
  </r>
  <r>
    <x v="196"/>
    <x v="4"/>
    <x v="250"/>
    <s v="Development (Project &amp; Planning) Manager"/>
    <x v="3"/>
    <x v="14"/>
    <x v="14"/>
  </r>
  <r>
    <x v="24"/>
    <x v="0"/>
    <x v="24"/>
    <s v="manager"/>
    <x v="3"/>
    <x v="0"/>
    <x v="0"/>
  </r>
  <r>
    <x v="340"/>
    <x v="4"/>
    <x v="488"/>
    <s v="Clinical audit manager"/>
    <x v="3"/>
    <x v="14"/>
    <x v="14"/>
  </r>
  <r>
    <x v="324"/>
    <x v="3"/>
    <x v="458"/>
    <s v="Inventory Manager"/>
    <x v="3"/>
    <x v="0"/>
    <x v="0"/>
  </r>
  <r>
    <x v="341"/>
    <x v="3"/>
    <x v="489"/>
    <s v="accountant"/>
    <x v="5"/>
    <x v="0"/>
    <x v="0"/>
  </r>
  <r>
    <x v="321"/>
    <x v="3"/>
    <x v="454"/>
    <s v="information Analyst"/>
    <x v="0"/>
    <x v="0"/>
    <x v="0"/>
  </r>
  <r>
    <x v="24"/>
    <x v="1"/>
    <x v="490"/>
    <s v="Development Manager"/>
    <x v="3"/>
    <x v="45"/>
    <x v="41"/>
  </r>
  <r>
    <x v="58"/>
    <x v="8"/>
    <x v="491"/>
    <s v="Finance Manager"/>
    <x v="3"/>
    <x v="30"/>
    <x v="21"/>
  </r>
  <r>
    <x v="313"/>
    <x v="0"/>
    <x v="437"/>
    <s v="MI Specialist"/>
    <x v="7"/>
    <x v="14"/>
    <x v="14"/>
  </r>
  <r>
    <x v="19"/>
    <x v="1"/>
    <x v="132"/>
    <s v="Network Enginer"/>
    <x v="2"/>
    <x v="7"/>
    <x v="7"/>
  </r>
  <r>
    <x v="26"/>
    <x v="3"/>
    <x v="26"/>
    <s v="officer"/>
    <x v="3"/>
    <x v="0"/>
    <x v="0"/>
  </r>
  <r>
    <x v="36"/>
    <x v="3"/>
    <x v="36"/>
    <s v="Sr. Team Lead - MIS"/>
    <x v="7"/>
    <x v="0"/>
    <x v="0"/>
  </r>
  <r>
    <x v="342"/>
    <x v="3"/>
    <x v="492"/>
    <s v="KEY"/>
    <x v="3"/>
    <x v="0"/>
    <x v="0"/>
  </r>
  <r>
    <x v="1"/>
    <x v="4"/>
    <x v="493"/>
    <s v="MI Specialist"/>
    <x v="7"/>
    <x v="14"/>
    <x v="14"/>
  </r>
  <r>
    <x v="17"/>
    <x v="1"/>
    <x v="43"/>
    <s v="Sales Planning"/>
    <x v="3"/>
    <x v="53"/>
    <x v="48"/>
  </r>
  <r>
    <x v="343"/>
    <x v="3"/>
    <x v="494"/>
    <s v="GM Finance"/>
    <x v="3"/>
    <x v="0"/>
    <x v="0"/>
  </r>
  <r>
    <x v="344"/>
    <x v="7"/>
    <x v="495"/>
    <s v="Planner"/>
    <x v="3"/>
    <x v="36"/>
    <x v="33"/>
  </r>
  <r>
    <x v="42"/>
    <x v="1"/>
    <x v="496"/>
    <s v="Finance Director"/>
    <x v="4"/>
    <x v="53"/>
    <x v="48"/>
  </r>
  <r>
    <x v="39"/>
    <x v="0"/>
    <x v="40"/>
    <s v="Performance manager"/>
    <x v="3"/>
    <x v="2"/>
    <x v="2"/>
  </r>
  <r>
    <x v="36"/>
    <x v="3"/>
    <x v="36"/>
    <s v="software engineer"/>
    <x v="2"/>
    <x v="0"/>
    <x v="0"/>
  </r>
  <r>
    <x v="231"/>
    <x v="0"/>
    <x v="305"/>
    <s v="Business analyst"/>
    <x v="0"/>
    <x v="0"/>
    <x v="0"/>
  </r>
  <r>
    <x v="152"/>
    <x v="4"/>
    <x v="192"/>
    <s v="Financial Analyst"/>
    <x v="0"/>
    <x v="14"/>
    <x v="14"/>
  </r>
  <r>
    <x v="119"/>
    <x v="3"/>
    <x v="146"/>
    <s v="MIS Sr. Executive"/>
    <x v="7"/>
    <x v="0"/>
    <x v="0"/>
  </r>
  <r>
    <x v="35"/>
    <x v="1"/>
    <x v="387"/>
    <s v="Translator"/>
    <x v="0"/>
    <x v="12"/>
    <x v="12"/>
  </r>
  <r>
    <x v="24"/>
    <x v="0"/>
    <x v="24"/>
    <s v="Business Anaylyst"/>
    <x v="0"/>
    <x v="2"/>
    <x v="2"/>
  </r>
  <r>
    <x v="23"/>
    <x v="0"/>
    <x v="23"/>
    <s v="Engineer"/>
    <x v="2"/>
    <x v="0"/>
    <x v="0"/>
  </r>
  <r>
    <x v="345"/>
    <x v="3"/>
    <x v="497"/>
    <s v="Lead Research Analyst"/>
    <x v="0"/>
    <x v="0"/>
    <x v="0"/>
  </r>
  <r>
    <x v="39"/>
    <x v="1"/>
    <x v="498"/>
    <s v="Management Information Manager"/>
    <x v="3"/>
    <x v="94"/>
    <x v="78"/>
  </r>
  <r>
    <x v="208"/>
    <x v="4"/>
    <x v="477"/>
    <s v="Data Management Officer"/>
    <x v="3"/>
    <x v="14"/>
    <x v="14"/>
  </r>
  <r>
    <x v="35"/>
    <x v="4"/>
    <x v="67"/>
    <s v="Reporting Accountant"/>
    <x v="5"/>
    <x v="14"/>
    <x v="14"/>
  </r>
  <r>
    <x v="37"/>
    <x v="1"/>
    <x v="499"/>
    <s v="Construction Planner"/>
    <x v="8"/>
    <x v="8"/>
    <x v="8"/>
  </r>
  <r>
    <x v="201"/>
    <x v="0"/>
    <x v="256"/>
    <s v="Assistant Accountant"/>
    <x v="5"/>
    <x v="88"/>
    <x v="73"/>
  </r>
  <r>
    <x v="30"/>
    <x v="0"/>
    <x v="104"/>
    <s v="BI Analyst"/>
    <x v="0"/>
    <x v="2"/>
    <x v="2"/>
  </r>
  <r>
    <x v="30"/>
    <x v="4"/>
    <x v="30"/>
    <s v="MI Analyst"/>
    <x v="0"/>
    <x v="14"/>
    <x v="14"/>
  </r>
  <r>
    <x v="296"/>
    <x v="2"/>
    <x v="500"/>
    <s v="Accounts Assistant"/>
    <x v="5"/>
    <x v="3"/>
    <x v="3"/>
  </r>
  <r>
    <x v="20"/>
    <x v="0"/>
    <x v="20"/>
    <s v="Project manager"/>
    <x v="3"/>
    <x v="95"/>
    <x v="79"/>
  </r>
  <r>
    <x v="346"/>
    <x v="4"/>
    <x v="501"/>
    <s v="Corporate Finance Executive"/>
    <x v="5"/>
    <x v="14"/>
    <x v="14"/>
  </r>
  <r>
    <x v="347"/>
    <x v="3"/>
    <x v="502"/>
    <s v="Manager-Operation"/>
    <x v="3"/>
    <x v="0"/>
    <x v="0"/>
  </r>
  <r>
    <x v="348"/>
    <x v="13"/>
    <x v="503"/>
    <s v="Accountant"/>
    <x v="5"/>
    <x v="11"/>
    <x v="11"/>
  </r>
  <r>
    <x v="34"/>
    <x v="0"/>
    <x v="34"/>
    <s v="Financial Analysist"/>
    <x v="0"/>
    <x v="2"/>
    <x v="2"/>
  </r>
  <r>
    <x v="201"/>
    <x v="0"/>
    <x v="256"/>
    <s v="AM Ops"/>
    <x v="3"/>
    <x v="0"/>
    <x v="0"/>
  </r>
  <r>
    <x v="32"/>
    <x v="3"/>
    <x v="32"/>
    <s v="Deputy Manager"/>
    <x v="3"/>
    <x v="0"/>
    <x v="0"/>
  </r>
  <r>
    <x v="35"/>
    <x v="0"/>
    <x v="35"/>
    <s v="pricing and cost manager"/>
    <x v="3"/>
    <x v="28"/>
    <x v="26"/>
  </r>
  <r>
    <x v="349"/>
    <x v="0"/>
    <x v="504"/>
    <s v="Catlog associates"/>
    <x v="0"/>
    <x v="0"/>
    <x v="0"/>
  </r>
  <r>
    <x v="350"/>
    <x v="0"/>
    <x v="505"/>
    <s v="Business Analyst - Central Finance"/>
    <x v="0"/>
    <x v="14"/>
    <x v="14"/>
  </r>
  <r>
    <x v="27"/>
    <x v="23"/>
    <x v="506"/>
    <s v="Analista de Produccion"/>
    <x v="0"/>
    <x v="96"/>
    <x v="80"/>
  </r>
  <r>
    <x v="79"/>
    <x v="6"/>
    <x v="156"/>
    <s v="IT Analyst (Reporting)"/>
    <x v="0"/>
    <x v="17"/>
    <x v="17"/>
  </r>
  <r>
    <x v="15"/>
    <x v="0"/>
    <x v="15"/>
    <s v="Controller"/>
    <x v="1"/>
    <x v="2"/>
    <x v="2"/>
  </r>
  <r>
    <x v="200"/>
    <x v="0"/>
    <x v="507"/>
    <s v="Management Analyst"/>
    <x v="0"/>
    <x v="2"/>
    <x v="2"/>
  </r>
  <r>
    <x v="19"/>
    <x v="0"/>
    <x v="19"/>
    <s v="Program Manager"/>
    <x v="3"/>
    <x v="17"/>
    <x v="17"/>
  </r>
  <r>
    <x v="69"/>
    <x v="4"/>
    <x v="403"/>
    <s v="Financial Controller"/>
    <x v="1"/>
    <x v="14"/>
    <x v="14"/>
  </r>
  <r>
    <x v="4"/>
    <x v="18"/>
    <x v="508"/>
    <s v="Logistics Coordinator"/>
    <x v="3"/>
    <x v="26"/>
    <x v="24"/>
  </r>
  <r>
    <x v="32"/>
    <x v="3"/>
    <x v="32"/>
    <s v="Business Analyst"/>
    <x v="0"/>
    <x v="0"/>
    <x v="0"/>
  </r>
  <r>
    <x v="351"/>
    <x v="0"/>
    <x v="509"/>
    <s v="Administration Officer"/>
    <x v="3"/>
    <x v="3"/>
    <x v="3"/>
  </r>
  <r>
    <x v="41"/>
    <x v="4"/>
    <x v="42"/>
    <s v="Service Analyst"/>
    <x v="0"/>
    <x v="14"/>
    <x v="14"/>
  </r>
  <r>
    <x v="53"/>
    <x v="4"/>
    <x v="145"/>
    <s v="Head of Finance"/>
    <x v="5"/>
    <x v="14"/>
    <x v="14"/>
  </r>
  <r>
    <x v="83"/>
    <x v="6"/>
    <x v="510"/>
    <s v="Data Analyst"/>
    <x v="0"/>
    <x v="17"/>
    <x v="17"/>
  </r>
  <r>
    <x v="119"/>
    <x v="3"/>
    <x v="146"/>
    <s v="Associate"/>
    <x v="0"/>
    <x v="0"/>
    <x v="0"/>
  </r>
  <r>
    <x v="147"/>
    <x v="3"/>
    <x v="183"/>
    <s v="Production Manager"/>
    <x v="3"/>
    <x v="0"/>
    <x v="0"/>
  </r>
  <r>
    <x v="103"/>
    <x v="0"/>
    <x v="125"/>
    <s v="Business Intelligence Manager"/>
    <x v="3"/>
    <x v="15"/>
    <x v="15"/>
  </r>
  <r>
    <x v="352"/>
    <x v="4"/>
    <x v="511"/>
    <s v="Network Administrator"/>
    <x v="0"/>
    <x v="14"/>
    <x v="14"/>
  </r>
  <r>
    <x v="41"/>
    <x v="4"/>
    <x v="42"/>
    <s v="Performance Analyst"/>
    <x v="0"/>
    <x v="17"/>
    <x v="17"/>
  </r>
  <r>
    <x v="353"/>
    <x v="0"/>
    <x v="512"/>
    <s v="Data Entry Clerk III"/>
    <x v="0"/>
    <x v="2"/>
    <x v="2"/>
  </r>
  <r>
    <x v="115"/>
    <x v="3"/>
    <x v="140"/>
    <s v="officer accounts"/>
    <x v="5"/>
    <x v="0"/>
    <x v="0"/>
  </r>
  <r>
    <x v="19"/>
    <x v="0"/>
    <x v="19"/>
    <s v="Engineer"/>
    <x v="2"/>
    <x v="33"/>
    <x v="30"/>
  </r>
  <r>
    <x v="3"/>
    <x v="0"/>
    <x v="3"/>
    <s v="Cost Controlling Executive"/>
    <x v="1"/>
    <x v="80"/>
    <x v="66"/>
  </r>
  <r>
    <x v="44"/>
    <x v="0"/>
    <x v="77"/>
    <s v="Administration Manager"/>
    <x v="3"/>
    <x v="97"/>
    <x v="81"/>
  </r>
  <r>
    <x v="15"/>
    <x v="0"/>
    <x v="15"/>
    <s v="Financial Analyst"/>
    <x v="0"/>
    <x v="2"/>
    <x v="2"/>
  </r>
  <r>
    <x v="344"/>
    <x v="8"/>
    <x v="513"/>
    <s v="Financial analyst"/>
    <x v="0"/>
    <x v="37"/>
    <x v="34"/>
  </r>
  <r>
    <x v="309"/>
    <x v="2"/>
    <x v="514"/>
    <s v="Excel Corporate Trainer"/>
    <x v="8"/>
    <x v="3"/>
    <x v="3"/>
  </r>
  <r>
    <x v="24"/>
    <x v="0"/>
    <x v="24"/>
    <s v="Quality Management"/>
    <x v="3"/>
    <x v="2"/>
    <x v="2"/>
  </r>
  <r>
    <x v="24"/>
    <x v="24"/>
    <x v="515"/>
    <s v="Sales Analyst"/>
    <x v="0"/>
    <x v="15"/>
    <x v="15"/>
  </r>
  <r>
    <x v="333"/>
    <x v="0"/>
    <x v="472"/>
    <s v="Supervisor MIS"/>
    <x v="7"/>
    <x v="0"/>
    <x v="0"/>
  </r>
  <r>
    <x v="51"/>
    <x v="0"/>
    <x v="205"/>
    <s v="Analyst"/>
    <x v="0"/>
    <x v="2"/>
    <x v="2"/>
  </r>
  <r>
    <x v="172"/>
    <x v="3"/>
    <x v="218"/>
    <s v="Business Analyst - Solutions"/>
    <x v="0"/>
    <x v="0"/>
    <x v="0"/>
  </r>
  <r>
    <x v="354"/>
    <x v="25"/>
    <x v="516"/>
    <s v="Finance Manager"/>
    <x v="3"/>
    <x v="98"/>
    <x v="82"/>
  </r>
  <r>
    <x v="355"/>
    <x v="1"/>
    <x v="517"/>
    <s v="Finance Project Manager"/>
    <x v="3"/>
    <x v="54"/>
    <x v="18"/>
  </r>
  <r>
    <x v="86"/>
    <x v="0"/>
    <x v="103"/>
    <s v="Manager, Strategy &amp; Insights"/>
    <x v="3"/>
    <x v="2"/>
    <x v="2"/>
  </r>
  <r>
    <x v="69"/>
    <x v="0"/>
    <x v="80"/>
    <s v="Financial/Data Analyst"/>
    <x v="0"/>
    <x v="2"/>
    <x v="2"/>
  </r>
  <r>
    <x v="313"/>
    <x v="0"/>
    <x v="437"/>
    <s v="Accountant"/>
    <x v="5"/>
    <x v="14"/>
    <x v="14"/>
  </r>
  <r>
    <x v="1"/>
    <x v="1"/>
    <x v="266"/>
    <s v="business consultant"/>
    <x v="8"/>
    <x v="74"/>
    <x v="63"/>
  </r>
  <r>
    <x v="118"/>
    <x v="3"/>
    <x v="143"/>
    <s v="Documentation Consultant"/>
    <x v="8"/>
    <x v="0"/>
    <x v="0"/>
  </r>
  <r>
    <x v="97"/>
    <x v="3"/>
    <x v="118"/>
    <s v="Sr. Consultant"/>
    <x v="8"/>
    <x v="0"/>
    <x v="0"/>
  </r>
  <r>
    <x v="52"/>
    <x v="0"/>
    <x v="56"/>
    <s v="Financial Analyst"/>
    <x v="0"/>
    <x v="2"/>
    <x v="2"/>
  </r>
  <r>
    <x v="179"/>
    <x v="4"/>
    <x v="518"/>
    <s v="investment accountant"/>
    <x v="5"/>
    <x v="14"/>
    <x v="14"/>
  </r>
  <r>
    <x v="179"/>
    <x v="4"/>
    <x v="518"/>
    <s v="investment accountant"/>
    <x v="5"/>
    <x v="14"/>
    <x v="14"/>
  </r>
  <r>
    <x v="186"/>
    <x v="3"/>
    <x v="330"/>
    <s v="Officer Production"/>
    <x v="3"/>
    <x v="0"/>
    <x v="0"/>
  </r>
  <r>
    <x v="127"/>
    <x v="1"/>
    <x v="519"/>
    <s v="warehouse management"/>
    <x v="3"/>
    <x v="29"/>
    <x v="27"/>
  </r>
  <r>
    <x v="208"/>
    <x v="0"/>
    <x v="263"/>
    <s v="Chief Accountant"/>
    <x v="5"/>
    <x v="24"/>
    <x v="22"/>
  </r>
  <r>
    <x v="26"/>
    <x v="3"/>
    <x v="26"/>
    <s v="Manager F &amp; A"/>
    <x v="3"/>
    <x v="0"/>
    <x v="0"/>
  </r>
  <r>
    <x v="24"/>
    <x v="0"/>
    <x v="24"/>
    <s v="Quality Assurance Engineer"/>
    <x v="2"/>
    <x v="2"/>
    <x v="2"/>
  </r>
  <r>
    <x v="267"/>
    <x v="0"/>
    <x v="351"/>
    <s v="Financial Analyst"/>
    <x v="0"/>
    <x v="0"/>
    <x v="0"/>
  </r>
  <r>
    <x v="356"/>
    <x v="26"/>
    <x v="520"/>
    <s v="Manager Business Controlling"/>
    <x v="3"/>
    <x v="72"/>
    <x v="62"/>
  </r>
  <r>
    <x v="32"/>
    <x v="3"/>
    <x v="32"/>
    <s v="Consultant"/>
    <x v="8"/>
    <x v="0"/>
    <x v="0"/>
  </r>
  <r>
    <x v="24"/>
    <x v="0"/>
    <x v="24"/>
    <s v="sample manager"/>
    <x v="3"/>
    <x v="2"/>
    <x v="2"/>
  </r>
  <r>
    <x v="357"/>
    <x v="3"/>
    <x v="521"/>
    <s v="Practice Manager"/>
    <x v="3"/>
    <x v="0"/>
    <x v="0"/>
  </r>
  <r>
    <x v="174"/>
    <x v="3"/>
    <x v="220"/>
    <s v="Assistant Manager"/>
    <x v="3"/>
    <x v="0"/>
    <x v="0"/>
  </r>
  <r>
    <x v="68"/>
    <x v="0"/>
    <x v="79"/>
    <s v="marketing specialist"/>
    <x v="6"/>
    <x v="2"/>
    <x v="2"/>
  </r>
  <r>
    <x v="358"/>
    <x v="0"/>
    <x v="522"/>
    <s v="Analyst"/>
    <x v="0"/>
    <x v="2"/>
    <x v="2"/>
  </r>
  <r>
    <x v="23"/>
    <x v="0"/>
    <x v="23"/>
    <s v="Staff Accountant"/>
    <x v="5"/>
    <x v="2"/>
    <x v="2"/>
  </r>
  <r>
    <x v="359"/>
    <x v="0"/>
    <x v="523"/>
    <s v="Manager Corporate Finance"/>
    <x v="3"/>
    <x v="99"/>
    <x v="83"/>
  </r>
  <r>
    <x v="39"/>
    <x v="0"/>
    <x v="40"/>
    <s v="Senior Analyst"/>
    <x v="0"/>
    <x v="2"/>
    <x v="2"/>
  </r>
  <r>
    <x v="147"/>
    <x v="3"/>
    <x v="183"/>
    <s v="ASSISTANT MANAGER"/>
    <x v="3"/>
    <x v="0"/>
    <x v="0"/>
  </r>
  <r>
    <x v="22"/>
    <x v="3"/>
    <x v="22"/>
    <s v="Asst Manager"/>
    <x v="3"/>
    <x v="0"/>
    <x v="0"/>
  </r>
  <r>
    <x v="272"/>
    <x v="3"/>
    <x v="359"/>
    <s v="Lead Executive MIS"/>
    <x v="7"/>
    <x v="0"/>
    <x v="0"/>
  </r>
  <r>
    <x v="69"/>
    <x v="0"/>
    <x v="80"/>
    <s v="Snr Business Analyst"/>
    <x v="0"/>
    <x v="33"/>
    <x v="30"/>
  </r>
  <r>
    <x v="42"/>
    <x v="0"/>
    <x v="44"/>
    <s v="Finance Manager"/>
    <x v="3"/>
    <x v="2"/>
    <x v="2"/>
  </r>
  <r>
    <x v="360"/>
    <x v="0"/>
    <x v="524"/>
    <s v="Chief Accountant"/>
    <x v="5"/>
    <x v="80"/>
    <x v="66"/>
  </r>
  <r>
    <x v="361"/>
    <x v="0"/>
    <x v="525"/>
    <s v="assurance manager"/>
    <x v="3"/>
    <x v="0"/>
    <x v="0"/>
  </r>
  <r>
    <x v="180"/>
    <x v="3"/>
    <x v="226"/>
    <s v="Finance Analyst"/>
    <x v="0"/>
    <x v="0"/>
    <x v="0"/>
  </r>
  <r>
    <x v="23"/>
    <x v="0"/>
    <x v="23"/>
    <s v="SOX,SAP, Insurance Coordinator"/>
    <x v="3"/>
    <x v="100"/>
    <x v="3"/>
  </r>
  <r>
    <x v="57"/>
    <x v="4"/>
    <x v="461"/>
    <s v="Business Analyst"/>
    <x v="0"/>
    <x v="14"/>
    <x v="14"/>
  </r>
  <r>
    <x v="152"/>
    <x v="4"/>
    <x v="192"/>
    <s v="Financial Accountant"/>
    <x v="5"/>
    <x v="14"/>
    <x v="14"/>
  </r>
  <r>
    <x v="36"/>
    <x v="3"/>
    <x v="36"/>
    <s v="Pmo"/>
    <x v="3"/>
    <x v="0"/>
    <x v="0"/>
  </r>
  <r>
    <x v="42"/>
    <x v="0"/>
    <x v="44"/>
    <s v="Controller"/>
    <x v="1"/>
    <x v="52"/>
    <x v="47"/>
  </r>
  <r>
    <x v="46"/>
    <x v="1"/>
    <x v="526"/>
    <s v="Stafmember"/>
    <x v="0"/>
    <x v="54"/>
    <x v="18"/>
  </r>
  <r>
    <x v="33"/>
    <x v="5"/>
    <x v="527"/>
    <s v="Analyst"/>
    <x v="0"/>
    <x v="16"/>
    <x v="16"/>
  </r>
  <r>
    <x v="30"/>
    <x v="1"/>
    <x v="85"/>
    <s v="Business Analyst"/>
    <x v="0"/>
    <x v="8"/>
    <x v="8"/>
  </r>
  <r>
    <x v="35"/>
    <x v="1"/>
    <x v="387"/>
    <s v="education advisor"/>
    <x v="8"/>
    <x v="18"/>
    <x v="18"/>
  </r>
  <r>
    <x v="15"/>
    <x v="4"/>
    <x v="485"/>
    <s v="Finance Manager"/>
    <x v="3"/>
    <x v="14"/>
    <x v="14"/>
  </r>
  <r>
    <x v="129"/>
    <x v="4"/>
    <x v="246"/>
    <s v="Senior Accounts Clerk"/>
    <x v="5"/>
    <x v="14"/>
    <x v="14"/>
  </r>
  <r>
    <x v="81"/>
    <x v="1"/>
    <x v="528"/>
    <s v="Consultant"/>
    <x v="8"/>
    <x v="5"/>
    <x v="5"/>
  </r>
  <r>
    <x v="35"/>
    <x v="4"/>
    <x v="67"/>
    <s v="Infection Prevention Surveillance Specialist"/>
    <x v="6"/>
    <x v="14"/>
    <x v="14"/>
  </r>
  <r>
    <x v="51"/>
    <x v="0"/>
    <x v="205"/>
    <s v="Accountant"/>
    <x v="5"/>
    <x v="2"/>
    <x v="2"/>
  </r>
  <r>
    <x v="362"/>
    <x v="27"/>
    <x v="529"/>
    <s v="Office Instructor"/>
    <x v="0"/>
    <x v="64"/>
    <x v="56"/>
  </r>
  <r>
    <x v="179"/>
    <x v="4"/>
    <x v="518"/>
    <s v="Investment Accountant"/>
    <x v="5"/>
    <x v="14"/>
    <x v="14"/>
  </r>
  <r>
    <x v="147"/>
    <x v="26"/>
    <x v="530"/>
    <s v="owner"/>
    <x v="4"/>
    <x v="72"/>
    <x v="62"/>
  </r>
  <r>
    <x v="14"/>
    <x v="0"/>
    <x v="14"/>
    <s v="Senior Executive Compensation Analyst "/>
    <x v="0"/>
    <x v="2"/>
    <x v="2"/>
  </r>
  <r>
    <x v="178"/>
    <x v="0"/>
    <x v="232"/>
    <s v="Markets Adviser"/>
    <x v="8"/>
    <x v="60"/>
    <x v="49"/>
  </r>
  <r>
    <x v="92"/>
    <x v="0"/>
    <x v="110"/>
    <s v="Systems Analyst"/>
    <x v="0"/>
    <x v="2"/>
    <x v="2"/>
  </r>
  <r>
    <x v="53"/>
    <x v="4"/>
    <x v="145"/>
    <s v="Financial Controller"/>
    <x v="1"/>
    <x v="14"/>
    <x v="14"/>
  </r>
  <r>
    <x v="363"/>
    <x v="4"/>
    <x v="531"/>
    <s v="Energy Analyst"/>
    <x v="0"/>
    <x v="14"/>
    <x v="14"/>
  </r>
  <r>
    <x v="364"/>
    <x v="0"/>
    <x v="532"/>
    <s v="Program &amp; Policy Analyst-Advanced"/>
    <x v="0"/>
    <x v="2"/>
    <x v="2"/>
  </r>
  <r>
    <x v="158"/>
    <x v="0"/>
    <x v="199"/>
    <s v="Senior Staff Accountant"/>
    <x v="5"/>
    <x v="2"/>
    <x v="2"/>
  </r>
  <r>
    <x v="69"/>
    <x v="5"/>
    <x v="421"/>
    <s v="systems accountant"/>
    <x v="5"/>
    <x v="16"/>
    <x v="16"/>
  </r>
  <r>
    <x v="365"/>
    <x v="0"/>
    <x v="533"/>
    <s v="Sr. Systems Analyst"/>
    <x v="0"/>
    <x v="26"/>
    <x v="24"/>
  </r>
  <r>
    <x v="127"/>
    <x v="4"/>
    <x v="187"/>
    <s v="Environmental Information Analyst"/>
    <x v="0"/>
    <x v="14"/>
    <x v="14"/>
  </r>
  <r>
    <x v="37"/>
    <x v="0"/>
    <x v="90"/>
    <s v="Develope"/>
    <x v="0"/>
    <x v="2"/>
    <x v="2"/>
  </r>
  <r>
    <x v="79"/>
    <x v="6"/>
    <x v="156"/>
    <s v="it manager"/>
    <x v="3"/>
    <x v="17"/>
    <x v="17"/>
  </r>
  <r>
    <x v="366"/>
    <x v="28"/>
    <x v="534"/>
    <s v="Analyst"/>
    <x v="0"/>
    <x v="101"/>
    <x v="84"/>
  </r>
  <r>
    <x v="64"/>
    <x v="20"/>
    <x v="535"/>
    <s v="Process Engineering"/>
    <x v="2"/>
    <x v="90"/>
    <x v="74"/>
  </r>
  <r>
    <x v="58"/>
    <x v="0"/>
    <x v="68"/>
    <s v="Consultant - Process Improvement"/>
    <x v="8"/>
    <x v="33"/>
    <x v="30"/>
  </r>
  <r>
    <x v="39"/>
    <x v="5"/>
    <x v="422"/>
    <s v="Business Analyst"/>
    <x v="0"/>
    <x v="16"/>
    <x v="16"/>
  </r>
  <r>
    <x v="60"/>
    <x v="5"/>
    <x v="432"/>
    <s v="Analyst"/>
    <x v="0"/>
    <x v="16"/>
    <x v="16"/>
  </r>
  <r>
    <x v="23"/>
    <x v="0"/>
    <x v="23"/>
    <s v="Senior Materials Handler"/>
    <x v="3"/>
    <x v="2"/>
    <x v="2"/>
  </r>
  <r>
    <x v="16"/>
    <x v="0"/>
    <x v="16"/>
    <s v="Certified Public Accountant"/>
    <x v="5"/>
    <x v="2"/>
    <x v="2"/>
  </r>
  <r>
    <x v="355"/>
    <x v="0"/>
    <x v="536"/>
    <s v="Manager - Marketing Analytics"/>
    <x v="3"/>
    <x v="2"/>
    <x v="2"/>
  </r>
  <r>
    <x v="42"/>
    <x v="5"/>
    <x v="61"/>
    <s v="Contractor/Consultant"/>
    <x v="8"/>
    <x v="16"/>
    <x v="16"/>
  </r>
  <r>
    <x v="53"/>
    <x v="0"/>
    <x v="135"/>
    <s v="Operations Support Officer"/>
    <x v="3"/>
    <x v="16"/>
    <x v="16"/>
  </r>
  <r>
    <x v="34"/>
    <x v="0"/>
    <x v="34"/>
    <s v="master scheduler"/>
    <x v="1"/>
    <x v="2"/>
    <x v="2"/>
  </r>
  <r>
    <x v="35"/>
    <x v="0"/>
    <x v="35"/>
    <s v="Practice Manager - Business Operations"/>
    <x v="3"/>
    <x v="0"/>
    <x v="0"/>
  </r>
  <r>
    <x v="3"/>
    <x v="5"/>
    <x v="537"/>
    <s v="Research Assistant"/>
    <x v="0"/>
    <x v="16"/>
    <x v="16"/>
  </r>
  <r>
    <x v="37"/>
    <x v="0"/>
    <x v="90"/>
    <s v="Project Manager"/>
    <x v="3"/>
    <x v="2"/>
    <x v="2"/>
  </r>
  <r>
    <x v="17"/>
    <x v="0"/>
    <x v="17"/>
    <s v="Staff Assistant"/>
    <x v="0"/>
    <x v="2"/>
    <x v="2"/>
  </r>
  <r>
    <x v="30"/>
    <x v="0"/>
    <x v="104"/>
    <s v="AVP Securitisation"/>
    <x v="4"/>
    <x v="90"/>
    <x v="74"/>
  </r>
  <r>
    <x v="32"/>
    <x v="3"/>
    <x v="32"/>
    <s v="Asstt. Manager"/>
    <x v="3"/>
    <x v="0"/>
    <x v="0"/>
  </r>
  <r>
    <x v="367"/>
    <x v="20"/>
    <x v="538"/>
    <s v="Manager"/>
    <x v="3"/>
    <x v="90"/>
    <x v="74"/>
  </r>
  <r>
    <x v="368"/>
    <x v="0"/>
    <x v="539"/>
    <s v="Assistant Data Analyst"/>
    <x v="0"/>
    <x v="0"/>
    <x v="0"/>
  </r>
  <r>
    <x v="29"/>
    <x v="3"/>
    <x v="29"/>
    <s v="Team Leader WFM"/>
    <x v="3"/>
    <x v="0"/>
    <x v="0"/>
  </r>
  <r>
    <x v="19"/>
    <x v="0"/>
    <x v="19"/>
    <s v="Data Analyst"/>
    <x v="0"/>
    <x v="2"/>
    <x v="2"/>
  </r>
  <r>
    <x v="14"/>
    <x v="0"/>
    <x v="14"/>
    <s v="manager operation"/>
    <x v="3"/>
    <x v="102"/>
    <x v="55"/>
  </r>
  <r>
    <x v="22"/>
    <x v="3"/>
    <x v="22"/>
    <s v="Manager"/>
    <x v="3"/>
    <x v="0"/>
    <x v="0"/>
  </r>
  <r>
    <x v="26"/>
    <x v="3"/>
    <x v="26"/>
    <s v="RENTAL INVENTORY CONTROLLER"/>
    <x v="1"/>
    <x v="0"/>
    <x v="0"/>
  </r>
  <r>
    <x v="107"/>
    <x v="0"/>
    <x v="540"/>
    <s v="Publisher"/>
    <x v="4"/>
    <x v="2"/>
    <x v="2"/>
  </r>
  <r>
    <x v="4"/>
    <x v="0"/>
    <x v="4"/>
    <s v="Resource Planning Analyst"/>
    <x v="0"/>
    <x v="2"/>
    <x v="2"/>
  </r>
  <r>
    <x v="48"/>
    <x v="0"/>
    <x v="65"/>
    <s v="Manager"/>
    <x v="3"/>
    <x v="0"/>
    <x v="0"/>
  </r>
  <r>
    <x v="180"/>
    <x v="3"/>
    <x v="226"/>
    <s v="MIS OFFICER"/>
    <x v="7"/>
    <x v="0"/>
    <x v="0"/>
  </r>
  <r>
    <x v="36"/>
    <x v="3"/>
    <x v="36"/>
    <s v="PMO"/>
    <x v="3"/>
    <x v="0"/>
    <x v="0"/>
  </r>
  <r>
    <x v="1"/>
    <x v="0"/>
    <x v="1"/>
    <s v="Monitoring &amp; Evaluation officer"/>
    <x v="3"/>
    <x v="103"/>
    <x v="85"/>
  </r>
  <r>
    <x v="11"/>
    <x v="0"/>
    <x v="11"/>
    <s v="Pricing Analyst"/>
    <x v="0"/>
    <x v="0"/>
    <x v="0"/>
  </r>
  <r>
    <x v="235"/>
    <x v="0"/>
    <x v="312"/>
    <s v="Data Analyst"/>
    <x v="0"/>
    <x v="0"/>
    <x v="0"/>
  </r>
  <r>
    <x v="369"/>
    <x v="0"/>
    <x v="541"/>
    <s v="Specialist"/>
    <x v="6"/>
    <x v="36"/>
    <x v="33"/>
  </r>
  <r>
    <x v="126"/>
    <x v="0"/>
    <x v="157"/>
    <s v="Senior Accountant"/>
    <x v="5"/>
    <x v="2"/>
    <x v="2"/>
  </r>
  <r>
    <x v="7"/>
    <x v="0"/>
    <x v="7"/>
    <s v="excel prof"/>
    <x v="8"/>
    <x v="3"/>
    <x v="3"/>
  </r>
  <r>
    <x v="35"/>
    <x v="1"/>
    <x v="387"/>
    <s v="Employee"/>
    <x v="0"/>
    <x v="12"/>
    <x v="12"/>
  </r>
  <r>
    <x v="27"/>
    <x v="3"/>
    <x v="27"/>
    <s v="Senior Business Executive"/>
    <x v="3"/>
    <x v="0"/>
    <x v="0"/>
  </r>
  <r>
    <x v="115"/>
    <x v="3"/>
    <x v="140"/>
    <s v="I dont know"/>
    <x v="0"/>
    <x v="0"/>
    <x v="0"/>
  </r>
  <r>
    <x v="17"/>
    <x v="0"/>
    <x v="17"/>
    <s v="Financial Analysis"/>
    <x v="0"/>
    <x v="3"/>
    <x v="3"/>
  </r>
  <r>
    <x v="69"/>
    <x v="0"/>
    <x v="80"/>
    <s v="Manager"/>
    <x v="3"/>
    <x v="2"/>
    <x v="2"/>
  </r>
  <r>
    <x v="143"/>
    <x v="3"/>
    <x v="177"/>
    <s v="Analyst"/>
    <x v="0"/>
    <x v="0"/>
    <x v="0"/>
  </r>
  <r>
    <x v="42"/>
    <x v="0"/>
    <x v="44"/>
    <s v="Business Analyst"/>
    <x v="0"/>
    <x v="104"/>
    <x v="86"/>
  </r>
  <r>
    <x v="50"/>
    <x v="5"/>
    <x v="542"/>
    <s v="Project Support Officer"/>
    <x v="3"/>
    <x v="16"/>
    <x v="16"/>
  </r>
  <r>
    <x v="13"/>
    <x v="5"/>
    <x v="543"/>
    <s v="Document Control"/>
    <x v="1"/>
    <x v="16"/>
    <x v="16"/>
  </r>
  <r>
    <x v="370"/>
    <x v="3"/>
    <x v="544"/>
    <s v="Asst Manager HR"/>
    <x v="3"/>
    <x v="0"/>
    <x v="0"/>
  </r>
  <r>
    <x v="32"/>
    <x v="3"/>
    <x v="32"/>
    <s v="Senior software engineer"/>
    <x v="2"/>
    <x v="0"/>
    <x v="0"/>
  </r>
  <r>
    <x v="64"/>
    <x v="0"/>
    <x v="74"/>
    <s v="Administrative Assistant"/>
    <x v="0"/>
    <x v="93"/>
    <x v="77"/>
  </r>
  <r>
    <x v="321"/>
    <x v="3"/>
    <x v="454"/>
    <s v="MIS cum Purchase Executive"/>
    <x v="7"/>
    <x v="0"/>
    <x v="0"/>
  </r>
  <r>
    <x v="281"/>
    <x v="1"/>
    <x v="545"/>
    <s v="Information analyst"/>
    <x v="0"/>
    <x v="54"/>
    <x v="18"/>
  </r>
  <r>
    <x v="119"/>
    <x v="3"/>
    <x v="146"/>
    <s v="MIS"/>
    <x v="7"/>
    <x v="0"/>
    <x v="0"/>
  </r>
  <r>
    <x v="29"/>
    <x v="3"/>
    <x v="29"/>
    <s v="Sr. Executive -HR"/>
    <x v="0"/>
    <x v="0"/>
    <x v="0"/>
  </r>
  <r>
    <x v="196"/>
    <x v="1"/>
    <x v="546"/>
    <s v="Salary Professsional"/>
    <x v="0"/>
    <x v="54"/>
    <x v="18"/>
  </r>
  <r>
    <x v="20"/>
    <x v="0"/>
    <x v="20"/>
    <s v="Asst. Manager"/>
    <x v="3"/>
    <x v="0"/>
    <x v="0"/>
  </r>
  <r>
    <x v="257"/>
    <x v="0"/>
    <x v="339"/>
    <s v="FANANCE"/>
    <x v="5"/>
    <x v="63"/>
    <x v="55"/>
  </r>
  <r>
    <x v="123"/>
    <x v="3"/>
    <x v="151"/>
    <s v="Manager - Corporate strategy and Planning"/>
    <x v="3"/>
    <x v="0"/>
    <x v="0"/>
  </r>
  <r>
    <x v="27"/>
    <x v="3"/>
    <x v="27"/>
    <s v="General Manager"/>
    <x v="3"/>
    <x v="0"/>
    <x v="0"/>
  </r>
  <r>
    <x v="371"/>
    <x v="1"/>
    <x v="547"/>
    <s v="NAF Support Manager"/>
    <x v="3"/>
    <x v="5"/>
    <x v="5"/>
  </r>
  <r>
    <x v="53"/>
    <x v="1"/>
    <x v="57"/>
    <s v="Project manager of IT infrastructure"/>
    <x v="3"/>
    <x v="19"/>
    <x v="19"/>
  </r>
  <r>
    <x v="44"/>
    <x v="1"/>
    <x v="47"/>
    <s v="Controller"/>
    <x v="1"/>
    <x v="74"/>
    <x v="63"/>
  </r>
  <r>
    <x v="372"/>
    <x v="3"/>
    <x v="548"/>
    <s v="relationship manager"/>
    <x v="3"/>
    <x v="0"/>
    <x v="0"/>
  </r>
  <r>
    <x v="355"/>
    <x v="0"/>
    <x v="536"/>
    <s v="Consultant"/>
    <x v="8"/>
    <x v="11"/>
    <x v="11"/>
  </r>
  <r>
    <x v="231"/>
    <x v="0"/>
    <x v="305"/>
    <s v="MIS"/>
    <x v="7"/>
    <x v="0"/>
    <x v="0"/>
  </r>
  <r>
    <x v="361"/>
    <x v="0"/>
    <x v="525"/>
    <s v="Data Analyst"/>
    <x v="0"/>
    <x v="0"/>
    <x v="0"/>
  </r>
  <r>
    <x v="361"/>
    <x v="0"/>
    <x v="525"/>
    <s v="Data Analyst"/>
    <x v="0"/>
    <x v="0"/>
    <x v="0"/>
  </r>
  <r>
    <x v="373"/>
    <x v="3"/>
    <x v="549"/>
    <s v="AM business Intelligence"/>
    <x v="3"/>
    <x v="0"/>
    <x v="0"/>
  </r>
  <r>
    <x v="262"/>
    <x v="3"/>
    <x v="440"/>
    <s v="MIS Associate"/>
    <x v="7"/>
    <x v="0"/>
    <x v="0"/>
  </r>
  <r>
    <x v="15"/>
    <x v="1"/>
    <x v="418"/>
    <s v="Financial Analyst"/>
    <x v="0"/>
    <x v="54"/>
    <x v="18"/>
  </r>
  <r>
    <x v="17"/>
    <x v="4"/>
    <x v="149"/>
    <s v="Senior Consultant"/>
    <x v="8"/>
    <x v="14"/>
    <x v="14"/>
  </r>
  <r>
    <x v="28"/>
    <x v="1"/>
    <x v="550"/>
    <s v="engineer"/>
    <x v="2"/>
    <x v="53"/>
    <x v="48"/>
  </r>
  <r>
    <x v="106"/>
    <x v="3"/>
    <x v="128"/>
    <s v="TL WFM"/>
    <x v="3"/>
    <x v="0"/>
    <x v="0"/>
  </r>
  <r>
    <x v="69"/>
    <x v="14"/>
    <x v="287"/>
    <s v="accountant"/>
    <x v="5"/>
    <x v="60"/>
    <x v="49"/>
  </r>
  <r>
    <x v="44"/>
    <x v="0"/>
    <x v="77"/>
    <s v="Dir. Revenue Mgt"/>
    <x v="3"/>
    <x v="105"/>
    <x v="22"/>
  </r>
  <r>
    <x v="24"/>
    <x v="0"/>
    <x v="24"/>
    <s v="Controlling Manager"/>
    <x v="3"/>
    <x v="106"/>
    <x v="78"/>
  </r>
  <r>
    <x v="180"/>
    <x v="3"/>
    <x v="226"/>
    <s v="Financial Modelling Analyst"/>
    <x v="0"/>
    <x v="0"/>
    <x v="0"/>
  </r>
  <r>
    <x v="32"/>
    <x v="3"/>
    <x v="32"/>
    <s v="support manager"/>
    <x v="3"/>
    <x v="0"/>
    <x v="0"/>
  </r>
  <r>
    <x v="57"/>
    <x v="4"/>
    <x v="461"/>
    <s v="Web Analyst"/>
    <x v="0"/>
    <x v="14"/>
    <x v="14"/>
  </r>
  <r>
    <x v="27"/>
    <x v="3"/>
    <x v="27"/>
    <s v="Assistant Manager"/>
    <x v="3"/>
    <x v="0"/>
    <x v="0"/>
  </r>
  <r>
    <x v="123"/>
    <x v="3"/>
    <x v="151"/>
    <s v="Consultant"/>
    <x v="8"/>
    <x v="0"/>
    <x v="0"/>
  </r>
  <r>
    <x v="48"/>
    <x v="0"/>
    <x v="65"/>
    <s v="liquidity manager"/>
    <x v="3"/>
    <x v="107"/>
    <x v="87"/>
  </r>
  <r>
    <x v="28"/>
    <x v="0"/>
    <x v="28"/>
    <s v="PO/PMO/Planner/PM"/>
    <x v="3"/>
    <x v="38"/>
    <x v="35"/>
  </r>
  <r>
    <x v="330"/>
    <x v="3"/>
    <x v="468"/>
    <s v="Senior Associate "/>
    <x v="0"/>
    <x v="0"/>
    <x v="0"/>
  </r>
  <r>
    <x v="374"/>
    <x v="0"/>
    <x v="551"/>
    <s v="Financial Analyst II"/>
    <x v="0"/>
    <x v="2"/>
    <x v="2"/>
  </r>
  <r>
    <x v="375"/>
    <x v="0"/>
    <x v="552"/>
    <s v="MIS HR,HRIS"/>
    <x v="7"/>
    <x v="0"/>
    <x v="0"/>
  </r>
  <r>
    <x v="37"/>
    <x v="4"/>
    <x v="95"/>
    <s v="Consultant"/>
    <x v="8"/>
    <x v="14"/>
    <x v="14"/>
  </r>
  <r>
    <x v="35"/>
    <x v="4"/>
    <x v="67"/>
    <s v="Market Analyst"/>
    <x v="0"/>
    <x v="14"/>
    <x v="14"/>
  </r>
  <r>
    <x v="376"/>
    <x v="0"/>
    <x v="553"/>
    <s v="Asst. Production Manager"/>
    <x v="3"/>
    <x v="3"/>
    <x v="3"/>
  </r>
  <r>
    <x v="377"/>
    <x v="1"/>
    <x v="554"/>
    <s v="Analyst"/>
    <x v="0"/>
    <x v="54"/>
    <x v="18"/>
  </r>
  <r>
    <x v="69"/>
    <x v="0"/>
    <x v="80"/>
    <s v="Developer"/>
    <x v="0"/>
    <x v="2"/>
    <x v="2"/>
  </r>
  <r>
    <x v="378"/>
    <x v="1"/>
    <x v="555"/>
    <s v="assistant"/>
    <x v="0"/>
    <x v="9"/>
    <x v="9"/>
  </r>
  <r>
    <x v="33"/>
    <x v="5"/>
    <x v="527"/>
    <s v="Bus Analyst"/>
    <x v="0"/>
    <x v="16"/>
    <x v="16"/>
  </r>
  <r>
    <x v="63"/>
    <x v="0"/>
    <x v="73"/>
    <s v="Vice President of Performance Management"/>
    <x v="3"/>
    <x v="2"/>
    <x v="2"/>
  </r>
  <r>
    <x v="42"/>
    <x v="5"/>
    <x v="61"/>
    <s v="Principal advisor"/>
    <x v="8"/>
    <x v="16"/>
    <x v="16"/>
  </r>
  <r>
    <x v="250"/>
    <x v="0"/>
    <x v="329"/>
    <s v="Director of Technology"/>
    <x v="4"/>
    <x v="2"/>
    <x v="2"/>
  </r>
  <r>
    <x v="23"/>
    <x v="1"/>
    <x v="396"/>
    <s v="officer"/>
    <x v="3"/>
    <x v="108"/>
    <x v="88"/>
  </r>
  <r>
    <x v="15"/>
    <x v="0"/>
    <x v="15"/>
    <s v="Financial Analyst"/>
    <x v="0"/>
    <x v="2"/>
    <x v="2"/>
  </r>
  <r>
    <x v="186"/>
    <x v="3"/>
    <x v="330"/>
    <s v="Credit Executive"/>
    <x v="0"/>
    <x v="0"/>
    <x v="0"/>
  </r>
  <r>
    <x v="60"/>
    <x v="0"/>
    <x v="70"/>
    <s v="Business Analytics Associate"/>
    <x v="0"/>
    <x v="2"/>
    <x v="2"/>
  </r>
  <r>
    <x v="111"/>
    <x v="4"/>
    <x v="556"/>
    <s v="Engineering Tech"/>
    <x v="2"/>
    <x v="14"/>
    <x v="14"/>
  </r>
  <r>
    <x v="147"/>
    <x v="3"/>
    <x v="183"/>
    <s v="Mechanical Design engineer"/>
    <x v="2"/>
    <x v="0"/>
    <x v="0"/>
  </r>
  <r>
    <x v="63"/>
    <x v="0"/>
    <x v="73"/>
    <s v="Finance Manager"/>
    <x v="3"/>
    <x v="2"/>
    <x v="2"/>
  </r>
  <r>
    <x v="24"/>
    <x v="0"/>
    <x v="24"/>
    <s v="Business Information Analyst"/>
    <x v="0"/>
    <x v="2"/>
    <x v="2"/>
  </r>
  <r>
    <x v="379"/>
    <x v="3"/>
    <x v="557"/>
    <s v="Marketing"/>
    <x v="0"/>
    <x v="0"/>
    <x v="0"/>
  </r>
  <r>
    <x v="17"/>
    <x v="1"/>
    <x v="43"/>
    <s v="Junior Controller"/>
    <x v="1"/>
    <x v="5"/>
    <x v="5"/>
  </r>
  <r>
    <x v="191"/>
    <x v="29"/>
    <x v="558"/>
    <s v="System Analyst (Configuration Mgmt)"/>
    <x v="0"/>
    <x v="58"/>
    <x v="52"/>
  </r>
  <r>
    <x v="380"/>
    <x v="0"/>
    <x v="559"/>
    <s v="Planning Supervisor"/>
    <x v="3"/>
    <x v="2"/>
    <x v="2"/>
  </r>
  <r>
    <x v="46"/>
    <x v="1"/>
    <x v="526"/>
    <s v="Controller"/>
    <x v="1"/>
    <x v="54"/>
    <x v="18"/>
  </r>
  <r>
    <x v="69"/>
    <x v="0"/>
    <x v="80"/>
    <s v="Manager of Data Analytics"/>
    <x v="3"/>
    <x v="2"/>
    <x v="2"/>
  </r>
  <r>
    <x v="17"/>
    <x v="4"/>
    <x v="149"/>
    <s v="Management Accountant"/>
    <x v="3"/>
    <x v="14"/>
    <x v="14"/>
  </r>
  <r>
    <x v="205"/>
    <x v="0"/>
    <x v="560"/>
    <s v="Quality Control Supervisor"/>
    <x v="1"/>
    <x v="2"/>
    <x v="2"/>
  </r>
  <r>
    <x v="42"/>
    <x v="0"/>
    <x v="44"/>
    <s v="Senior Financial Analyst"/>
    <x v="0"/>
    <x v="2"/>
    <x v="2"/>
  </r>
  <r>
    <x v="24"/>
    <x v="0"/>
    <x v="24"/>
    <s v="project manager"/>
    <x v="3"/>
    <x v="2"/>
    <x v="2"/>
  </r>
  <r>
    <x v="66"/>
    <x v="0"/>
    <x v="76"/>
    <s v="Cost Analyst"/>
    <x v="0"/>
    <x v="2"/>
    <x v="2"/>
  </r>
  <r>
    <x v="44"/>
    <x v="0"/>
    <x v="77"/>
    <s v="clerk 24 hrs per week"/>
    <x v="0"/>
    <x v="2"/>
    <x v="2"/>
  </r>
  <r>
    <x v="19"/>
    <x v="0"/>
    <x v="19"/>
    <s v="Engineering Intern"/>
    <x v="2"/>
    <x v="2"/>
    <x v="2"/>
  </r>
  <r>
    <x v="140"/>
    <x v="0"/>
    <x v="173"/>
    <s v="Controller"/>
    <x v="1"/>
    <x v="2"/>
    <x v="2"/>
  </r>
  <r>
    <x v="64"/>
    <x v="0"/>
    <x v="74"/>
    <s v="Data Specialist"/>
    <x v="6"/>
    <x v="2"/>
    <x v="2"/>
  </r>
  <r>
    <x v="14"/>
    <x v="0"/>
    <x v="14"/>
    <s v="Senior Analyst"/>
    <x v="0"/>
    <x v="2"/>
    <x v="2"/>
  </r>
  <r>
    <x v="42"/>
    <x v="0"/>
    <x v="44"/>
    <s v="Vice Head of Dpt in Education"/>
    <x v="4"/>
    <x v="39"/>
    <x v="36"/>
  </r>
  <r>
    <x v="381"/>
    <x v="0"/>
    <x v="561"/>
    <s v="Senior Planning Analyst"/>
    <x v="0"/>
    <x v="17"/>
    <x v="17"/>
  </r>
  <r>
    <x v="14"/>
    <x v="0"/>
    <x v="14"/>
    <s v="energy engineer"/>
    <x v="2"/>
    <x v="2"/>
    <x v="2"/>
  </r>
  <r>
    <x v="58"/>
    <x v="0"/>
    <x v="68"/>
    <s v="Finance Manager"/>
    <x v="3"/>
    <x v="2"/>
    <x v="2"/>
  </r>
  <r>
    <x v="382"/>
    <x v="0"/>
    <x v="562"/>
    <s v="Measurement &amp; Verification Engineer"/>
    <x v="2"/>
    <x v="2"/>
    <x v="2"/>
  </r>
  <r>
    <x v="145"/>
    <x v="0"/>
    <x v="180"/>
    <s v="Sr. Manager of Finance"/>
    <x v="3"/>
    <x v="2"/>
    <x v="2"/>
  </r>
  <r>
    <x v="24"/>
    <x v="4"/>
    <x v="165"/>
    <s v="Analyst"/>
    <x v="0"/>
    <x v="14"/>
    <x v="14"/>
  </r>
  <r>
    <x v="233"/>
    <x v="0"/>
    <x v="307"/>
    <s v="I.T Manager"/>
    <x v="3"/>
    <x v="11"/>
    <x v="11"/>
  </r>
  <r>
    <x v="186"/>
    <x v="3"/>
    <x v="330"/>
    <s v="Manager"/>
    <x v="3"/>
    <x v="0"/>
    <x v="0"/>
  </r>
  <r>
    <x v="46"/>
    <x v="0"/>
    <x v="49"/>
    <s v="Measurement Specialist"/>
    <x v="6"/>
    <x v="2"/>
    <x v="2"/>
  </r>
  <r>
    <x v="8"/>
    <x v="0"/>
    <x v="8"/>
    <s v="Test engineer"/>
    <x v="2"/>
    <x v="2"/>
    <x v="2"/>
  </r>
  <r>
    <x v="33"/>
    <x v="0"/>
    <x v="33"/>
    <s v="VP, Business Management"/>
    <x v="3"/>
    <x v="2"/>
    <x v="2"/>
  </r>
  <r>
    <x v="95"/>
    <x v="1"/>
    <x v="563"/>
    <s v="MIS Controller"/>
    <x v="1"/>
    <x v="109"/>
    <x v="89"/>
  </r>
  <r>
    <x v="383"/>
    <x v="0"/>
    <x v="564"/>
    <s v="Senior Underwriting Analyst"/>
    <x v="0"/>
    <x v="2"/>
    <x v="2"/>
  </r>
  <r>
    <x v="384"/>
    <x v="0"/>
    <x v="565"/>
    <s v="Sr Financial Analyst"/>
    <x v="0"/>
    <x v="2"/>
    <x v="2"/>
  </r>
  <r>
    <x v="385"/>
    <x v="0"/>
    <x v="566"/>
    <s v="Data Integrity &amp; Reporting Tool Analyst"/>
    <x v="0"/>
    <x v="2"/>
    <x v="2"/>
  </r>
  <r>
    <x v="386"/>
    <x v="0"/>
    <x v="567"/>
    <s v="Manager FP and A"/>
    <x v="3"/>
    <x v="2"/>
    <x v="2"/>
  </r>
  <r>
    <x v="127"/>
    <x v="0"/>
    <x v="158"/>
    <s v="Business Operation Specialist"/>
    <x v="6"/>
    <x v="0"/>
    <x v="0"/>
  </r>
  <r>
    <x v="66"/>
    <x v="0"/>
    <x v="76"/>
    <s v="Stress Engineer"/>
    <x v="2"/>
    <x v="2"/>
    <x v="2"/>
  </r>
  <r>
    <x v="132"/>
    <x v="0"/>
    <x v="163"/>
    <s v="Manager"/>
    <x v="3"/>
    <x v="2"/>
    <x v="2"/>
  </r>
  <r>
    <x v="79"/>
    <x v="0"/>
    <x v="93"/>
    <s v="eeo analyst"/>
    <x v="0"/>
    <x v="2"/>
    <x v="2"/>
  </r>
  <r>
    <x v="69"/>
    <x v="0"/>
    <x v="80"/>
    <s v="Sr Process Consultant"/>
    <x v="8"/>
    <x v="2"/>
    <x v="2"/>
  </r>
  <r>
    <x v="243"/>
    <x v="0"/>
    <x v="322"/>
    <s v="Credentialing Coordinator &amp; Productivity Reports &quot;Guru&quot;"/>
    <x v="7"/>
    <x v="2"/>
    <x v="2"/>
  </r>
  <r>
    <x v="23"/>
    <x v="0"/>
    <x v="23"/>
    <s v="Transportation Planner"/>
    <x v="3"/>
    <x v="2"/>
    <x v="2"/>
  </r>
  <r>
    <x v="13"/>
    <x v="0"/>
    <x v="13"/>
    <s v="Research Analyst"/>
    <x v="0"/>
    <x v="2"/>
    <x v="2"/>
  </r>
  <r>
    <x v="79"/>
    <x v="0"/>
    <x v="93"/>
    <s v="Data Analyst"/>
    <x v="0"/>
    <x v="2"/>
    <x v="2"/>
  </r>
  <r>
    <x v="92"/>
    <x v="0"/>
    <x v="110"/>
    <s v="Risk Analyst"/>
    <x v="0"/>
    <x v="2"/>
    <x v="2"/>
  </r>
  <r>
    <x v="23"/>
    <x v="0"/>
    <x v="23"/>
    <s v="Project Coordinator"/>
    <x v="3"/>
    <x v="2"/>
    <x v="2"/>
  </r>
  <r>
    <x v="24"/>
    <x v="0"/>
    <x v="24"/>
    <s v="business analyst"/>
    <x v="0"/>
    <x v="2"/>
    <x v="2"/>
  </r>
  <r>
    <x v="64"/>
    <x v="1"/>
    <x v="568"/>
    <s v="Data Analytics Consultant"/>
    <x v="0"/>
    <x v="8"/>
    <x v="8"/>
  </r>
  <r>
    <x v="33"/>
    <x v="0"/>
    <x v="33"/>
    <s v="Senior Analyst"/>
    <x v="0"/>
    <x v="2"/>
    <x v="2"/>
  </r>
  <r>
    <x v="86"/>
    <x v="0"/>
    <x v="103"/>
    <s v="Manager, Financial Planning &amp; Analysis"/>
    <x v="3"/>
    <x v="2"/>
    <x v="2"/>
  </r>
  <r>
    <x v="387"/>
    <x v="0"/>
    <x v="569"/>
    <s v="Lead Budget/Financial Analyst"/>
    <x v="0"/>
    <x v="2"/>
    <x v="2"/>
  </r>
  <r>
    <x v="344"/>
    <x v="30"/>
    <x v="570"/>
    <s v="Senior Electrical Engineer"/>
    <x v="2"/>
    <x v="24"/>
    <x v="22"/>
  </r>
  <r>
    <x v="19"/>
    <x v="0"/>
    <x v="19"/>
    <s v="Accounting Supervisor"/>
    <x v="5"/>
    <x v="2"/>
    <x v="2"/>
  </r>
  <r>
    <x v="58"/>
    <x v="0"/>
    <x v="68"/>
    <s v="Finance Manager"/>
    <x v="3"/>
    <x v="2"/>
    <x v="2"/>
  </r>
  <r>
    <x v="16"/>
    <x v="0"/>
    <x v="16"/>
    <s v="Tax Manager"/>
    <x v="3"/>
    <x v="2"/>
    <x v="2"/>
  </r>
  <r>
    <x v="23"/>
    <x v="0"/>
    <x v="23"/>
    <s v="Metrics Analyst"/>
    <x v="0"/>
    <x v="2"/>
    <x v="2"/>
  </r>
  <r>
    <x v="61"/>
    <x v="0"/>
    <x v="71"/>
    <s v="Finance &amp; IT Manager"/>
    <x v="3"/>
    <x v="2"/>
    <x v="2"/>
  </r>
  <r>
    <x v="17"/>
    <x v="0"/>
    <x v="17"/>
    <s v="Technical Support Specialist"/>
    <x v="6"/>
    <x v="2"/>
    <x v="2"/>
  </r>
  <r>
    <x v="13"/>
    <x v="0"/>
    <x v="13"/>
    <s v="Clinical Data Specialist"/>
    <x v="6"/>
    <x v="2"/>
    <x v="2"/>
  </r>
  <r>
    <x v="174"/>
    <x v="3"/>
    <x v="220"/>
    <s v="Associate - Indirect Tax"/>
    <x v="4"/>
    <x v="0"/>
    <x v="0"/>
  </r>
  <r>
    <x v="178"/>
    <x v="0"/>
    <x v="232"/>
    <s v="Manager"/>
    <x v="3"/>
    <x v="2"/>
    <x v="2"/>
  </r>
  <r>
    <x v="19"/>
    <x v="0"/>
    <x v="19"/>
    <s v="Digital Analyst"/>
    <x v="0"/>
    <x v="2"/>
    <x v="2"/>
  </r>
  <r>
    <x v="388"/>
    <x v="0"/>
    <x v="571"/>
    <s v="Financial Analyst"/>
    <x v="0"/>
    <x v="2"/>
    <x v="2"/>
  </r>
  <r>
    <x v="389"/>
    <x v="0"/>
    <x v="572"/>
    <s v="Senior Budget Analyst"/>
    <x v="0"/>
    <x v="2"/>
    <x v="2"/>
  </r>
  <r>
    <x v="15"/>
    <x v="0"/>
    <x v="15"/>
    <s v="HR Cordinator"/>
    <x v="3"/>
    <x v="2"/>
    <x v="2"/>
  </r>
  <r>
    <x v="52"/>
    <x v="0"/>
    <x v="56"/>
    <s v="Treasury Analyst"/>
    <x v="0"/>
    <x v="2"/>
    <x v="2"/>
  </r>
  <r>
    <x v="138"/>
    <x v="0"/>
    <x v="171"/>
    <s v="Assistant Engineer"/>
    <x v="2"/>
    <x v="2"/>
    <x v="2"/>
  </r>
  <r>
    <x v="85"/>
    <x v="0"/>
    <x v="102"/>
    <s v="Controller"/>
    <x v="1"/>
    <x v="2"/>
    <x v="2"/>
  </r>
  <r>
    <x v="178"/>
    <x v="0"/>
    <x v="232"/>
    <s v="sr. senior analyst"/>
    <x v="0"/>
    <x v="2"/>
    <x v="2"/>
  </r>
  <r>
    <x v="11"/>
    <x v="0"/>
    <x v="11"/>
    <s v="Consultant"/>
    <x v="8"/>
    <x v="0"/>
    <x v="0"/>
  </r>
  <r>
    <x v="217"/>
    <x v="0"/>
    <x v="280"/>
    <s v="Project Manager - Finance"/>
    <x v="3"/>
    <x v="2"/>
    <x v="2"/>
  </r>
  <r>
    <x v="69"/>
    <x v="0"/>
    <x v="80"/>
    <s v="Senior analyst, ops support"/>
    <x v="0"/>
    <x v="2"/>
    <x v="2"/>
  </r>
  <r>
    <x v="390"/>
    <x v="3"/>
    <x v="573"/>
    <s v="ISO TS Documentation"/>
    <x v="0"/>
    <x v="0"/>
    <x v="0"/>
  </r>
  <r>
    <x v="129"/>
    <x v="0"/>
    <x v="160"/>
    <s v="Accountant"/>
    <x v="5"/>
    <x v="0"/>
    <x v="0"/>
  </r>
  <r>
    <x v="44"/>
    <x v="0"/>
    <x v="77"/>
    <s v="inventory controller"/>
    <x v="1"/>
    <x v="2"/>
    <x v="2"/>
  </r>
  <r>
    <x v="52"/>
    <x v="0"/>
    <x v="56"/>
    <s v="Accounting manager"/>
    <x v="3"/>
    <x v="2"/>
    <x v="2"/>
  </r>
  <r>
    <x v="92"/>
    <x v="5"/>
    <x v="574"/>
    <s v="PA"/>
    <x v="0"/>
    <x v="16"/>
    <x v="16"/>
  </r>
  <r>
    <x v="37"/>
    <x v="5"/>
    <x v="37"/>
    <s v="Assistant Accountant"/>
    <x v="5"/>
    <x v="16"/>
    <x v="16"/>
  </r>
  <r>
    <x v="391"/>
    <x v="0"/>
    <x v="575"/>
    <s v="Manager, Data Management"/>
    <x v="3"/>
    <x v="2"/>
    <x v="2"/>
  </r>
  <r>
    <x v="15"/>
    <x v="0"/>
    <x v="15"/>
    <s v="Business Analyst"/>
    <x v="0"/>
    <x v="2"/>
    <x v="2"/>
  </r>
  <r>
    <x v="224"/>
    <x v="0"/>
    <x v="576"/>
    <s v="Sales Analyst"/>
    <x v="0"/>
    <x v="2"/>
    <x v="2"/>
  </r>
  <r>
    <x v="24"/>
    <x v="20"/>
    <x v="577"/>
    <s v="Liquidity Management Executive"/>
    <x v="3"/>
    <x v="90"/>
    <x v="74"/>
  </r>
  <r>
    <x v="392"/>
    <x v="0"/>
    <x v="578"/>
    <s v="Business Analyst"/>
    <x v="0"/>
    <x v="0"/>
    <x v="0"/>
  </r>
  <r>
    <x v="180"/>
    <x v="3"/>
    <x v="226"/>
    <s v="accountant"/>
    <x v="5"/>
    <x v="0"/>
    <x v="0"/>
  </r>
  <r>
    <x v="75"/>
    <x v="0"/>
    <x v="87"/>
    <s v="accounting systems manager "/>
    <x v="3"/>
    <x v="2"/>
    <x v="2"/>
  </r>
  <r>
    <x v="118"/>
    <x v="3"/>
    <x v="143"/>
    <s v="Performance Analyst"/>
    <x v="0"/>
    <x v="0"/>
    <x v="0"/>
  </r>
  <r>
    <x v="26"/>
    <x v="3"/>
    <x v="26"/>
    <s v="Data Analyst"/>
    <x v="0"/>
    <x v="0"/>
    <x v="0"/>
  </r>
  <r>
    <x v="27"/>
    <x v="3"/>
    <x v="27"/>
    <s v="consultant"/>
    <x v="8"/>
    <x v="0"/>
    <x v="0"/>
  </r>
  <r>
    <x v="35"/>
    <x v="0"/>
    <x v="35"/>
    <s v="Accounting Specialist"/>
    <x v="5"/>
    <x v="30"/>
    <x v="21"/>
  </r>
  <r>
    <x v="32"/>
    <x v="3"/>
    <x v="32"/>
    <s v="Project Management"/>
    <x v="3"/>
    <x v="0"/>
    <x v="0"/>
  </r>
  <r>
    <x v="127"/>
    <x v="0"/>
    <x v="158"/>
    <s v="manager"/>
    <x v="3"/>
    <x v="0"/>
    <x v="0"/>
  </r>
  <r>
    <x v="393"/>
    <x v="5"/>
    <x v="579"/>
    <s v="data analyst"/>
    <x v="0"/>
    <x v="16"/>
    <x v="16"/>
  </r>
  <r>
    <x v="22"/>
    <x v="3"/>
    <x v="22"/>
    <s v="project management"/>
    <x v="3"/>
    <x v="0"/>
    <x v="0"/>
  </r>
  <r>
    <x v="28"/>
    <x v="0"/>
    <x v="28"/>
    <s v="Marketing Analyst"/>
    <x v="0"/>
    <x v="58"/>
    <x v="52"/>
  </r>
  <r>
    <x v="24"/>
    <x v="0"/>
    <x v="24"/>
    <s v="Business Intelligence Supervisor"/>
    <x v="3"/>
    <x v="2"/>
    <x v="2"/>
  </r>
  <r>
    <x v="394"/>
    <x v="13"/>
    <x v="580"/>
    <s v="Analyst"/>
    <x v="0"/>
    <x v="110"/>
    <x v="11"/>
  </r>
  <r>
    <x v="19"/>
    <x v="14"/>
    <x v="581"/>
    <s v="stress engineer"/>
    <x v="2"/>
    <x v="111"/>
    <x v="49"/>
  </r>
  <r>
    <x v="395"/>
    <x v="3"/>
    <x v="582"/>
    <s v="Analyst"/>
    <x v="0"/>
    <x v="0"/>
    <x v="0"/>
  </r>
  <r>
    <x v="36"/>
    <x v="3"/>
    <x v="36"/>
    <s v="Reporting Manager"/>
    <x v="3"/>
    <x v="0"/>
    <x v="0"/>
  </r>
  <r>
    <x v="186"/>
    <x v="3"/>
    <x v="330"/>
    <s v="Manager Commercial"/>
    <x v="3"/>
    <x v="0"/>
    <x v="0"/>
  </r>
  <r>
    <x v="29"/>
    <x v="3"/>
    <x v="29"/>
    <s v="analyst"/>
    <x v="0"/>
    <x v="0"/>
    <x v="0"/>
  </r>
  <r>
    <x v="253"/>
    <x v="3"/>
    <x v="335"/>
    <s v="Project Manager"/>
    <x v="3"/>
    <x v="0"/>
    <x v="0"/>
  </r>
  <r>
    <x v="173"/>
    <x v="3"/>
    <x v="219"/>
    <s v="Catalog Auditor"/>
    <x v="0"/>
    <x v="0"/>
    <x v="0"/>
  </r>
  <r>
    <x v="22"/>
    <x v="3"/>
    <x v="22"/>
    <s v="Marketing Specialist"/>
    <x v="6"/>
    <x v="0"/>
    <x v="0"/>
  </r>
  <r>
    <x v="119"/>
    <x v="3"/>
    <x v="146"/>
    <s v="Executive"/>
    <x v="0"/>
    <x v="0"/>
    <x v="0"/>
  </r>
  <r>
    <x v="396"/>
    <x v="4"/>
    <x v="583"/>
    <s v="Verification Agent"/>
    <x v="0"/>
    <x v="14"/>
    <x v="14"/>
  </r>
  <r>
    <x v="397"/>
    <x v="0"/>
    <x v="584"/>
    <s v="M &amp; E Officer"/>
    <x v="3"/>
    <x v="112"/>
    <x v="85"/>
  </r>
  <r>
    <x v="129"/>
    <x v="4"/>
    <x v="246"/>
    <s v="Assistant Financial Accountant"/>
    <x v="5"/>
    <x v="14"/>
    <x v="14"/>
  </r>
  <r>
    <x v="398"/>
    <x v="1"/>
    <x v="585"/>
    <s v="Support"/>
    <x v="0"/>
    <x v="113"/>
    <x v="89"/>
  </r>
  <r>
    <x v="245"/>
    <x v="3"/>
    <x v="324"/>
    <s v="Process Assocaite"/>
    <x v="0"/>
    <x v="0"/>
    <x v="0"/>
  </r>
  <r>
    <x v="63"/>
    <x v="5"/>
    <x v="429"/>
    <s v="Financial Application Developer"/>
    <x v="5"/>
    <x v="16"/>
    <x v="16"/>
  </r>
  <r>
    <x v="243"/>
    <x v="4"/>
    <x v="586"/>
    <s v="Planning &amp; Scheduling Manager"/>
    <x v="3"/>
    <x v="14"/>
    <x v="14"/>
  </r>
  <r>
    <x v="114"/>
    <x v="13"/>
    <x v="587"/>
    <s v="Online Stats Controller"/>
    <x v="1"/>
    <x v="11"/>
    <x v="11"/>
  </r>
  <r>
    <x v="206"/>
    <x v="3"/>
    <x v="261"/>
    <s v="DEO"/>
    <x v="0"/>
    <x v="0"/>
    <x v="0"/>
  </r>
  <r>
    <x v="230"/>
    <x v="0"/>
    <x v="304"/>
    <s v="M I S Executive"/>
    <x v="0"/>
    <x v="0"/>
    <x v="0"/>
  </r>
  <r>
    <x v="62"/>
    <x v="0"/>
    <x v="412"/>
    <s v="Service Solution Rep"/>
    <x v="0"/>
    <x v="2"/>
    <x v="2"/>
  </r>
  <r>
    <x v="399"/>
    <x v="0"/>
    <x v="588"/>
    <s v="Regional Business Manager "/>
    <x v="3"/>
    <x v="0"/>
    <x v="0"/>
  </r>
  <r>
    <x v="24"/>
    <x v="0"/>
    <x v="24"/>
    <s v="sales&amp;marketing"/>
    <x v="0"/>
    <x v="32"/>
    <x v="29"/>
  </r>
  <r>
    <x v="14"/>
    <x v="0"/>
    <x v="14"/>
    <s v="sr analyst"/>
    <x v="0"/>
    <x v="2"/>
    <x v="2"/>
  </r>
  <r>
    <x v="400"/>
    <x v="0"/>
    <x v="589"/>
    <s v="Mgr Technology"/>
    <x v="3"/>
    <x v="2"/>
    <x v="2"/>
  </r>
  <r>
    <x v="24"/>
    <x v="1"/>
    <x v="490"/>
    <s v="Sales Analyst"/>
    <x v="0"/>
    <x v="74"/>
    <x v="63"/>
  </r>
  <r>
    <x v="138"/>
    <x v="0"/>
    <x v="171"/>
    <s v="Chemical Engineer"/>
    <x v="2"/>
    <x v="2"/>
    <x v="2"/>
  </r>
  <r>
    <x v="129"/>
    <x v="0"/>
    <x v="160"/>
    <s v="data analyst"/>
    <x v="0"/>
    <x v="0"/>
    <x v="0"/>
  </r>
  <r>
    <x v="401"/>
    <x v="0"/>
    <x v="590"/>
    <s v="Program Manager"/>
    <x v="3"/>
    <x v="2"/>
    <x v="2"/>
  </r>
  <r>
    <x v="402"/>
    <x v="4"/>
    <x v="591"/>
    <s v="Senior Planning Engineer"/>
    <x v="2"/>
    <x v="14"/>
    <x v="14"/>
  </r>
  <r>
    <x v="139"/>
    <x v="0"/>
    <x v="172"/>
    <s v="Sr. Analyst"/>
    <x v="0"/>
    <x v="2"/>
    <x v="2"/>
  </r>
  <r>
    <x v="231"/>
    <x v="4"/>
    <x v="592"/>
    <s v="Analyst"/>
    <x v="0"/>
    <x v="14"/>
    <x v="14"/>
  </r>
  <r>
    <x v="241"/>
    <x v="5"/>
    <x v="593"/>
    <s v="Engineer"/>
    <x v="2"/>
    <x v="16"/>
    <x v="16"/>
  </r>
  <r>
    <x v="19"/>
    <x v="0"/>
    <x v="19"/>
    <s v="Sr. Financial Analyst"/>
    <x v="0"/>
    <x v="93"/>
    <x v="77"/>
  </r>
  <r>
    <x v="333"/>
    <x v="0"/>
    <x v="472"/>
    <s v="control process auxiliary"/>
    <x v="1"/>
    <x v="31"/>
    <x v="28"/>
  </r>
  <r>
    <x v="62"/>
    <x v="1"/>
    <x v="384"/>
    <s v="Business Intelligence Consultant"/>
    <x v="8"/>
    <x v="5"/>
    <x v="5"/>
  </r>
  <r>
    <x v="17"/>
    <x v="0"/>
    <x v="17"/>
    <s v="Data Specialist"/>
    <x v="6"/>
    <x v="2"/>
    <x v="2"/>
  </r>
  <r>
    <x v="193"/>
    <x v="0"/>
    <x v="243"/>
    <s v="Officer MIS"/>
    <x v="3"/>
    <x v="0"/>
    <x v="0"/>
  </r>
  <r>
    <x v="68"/>
    <x v="5"/>
    <x v="594"/>
    <s v="operations Administrator"/>
    <x v="0"/>
    <x v="16"/>
    <x v="16"/>
  </r>
  <r>
    <x v="1"/>
    <x v="0"/>
    <x v="1"/>
    <s v="Manager"/>
    <x v="3"/>
    <x v="42"/>
    <x v="38"/>
  </r>
  <r>
    <x v="254"/>
    <x v="1"/>
    <x v="595"/>
    <s v="Controller / VBA Developet"/>
    <x v="1"/>
    <x v="5"/>
    <x v="5"/>
  </r>
  <r>
    <x v="52"/>
    <x v="0"/>
    <x v="56"/>
    <s v="Financial Analyst"/>
    <x v="0"/>
    <x v="2"/>
    <x v="2"/>
  </r>
  <r>
    <x v="73"/>
    <x v="0"/>
    <x v="84"/>
    <s v="Director of Business Analytics"/>
    <x v="0"/>
    <x v="2"/>
    <x v="2"/>
  </r>
  <r>
    <x v="403"/>
    <x v="3"/>
    <x v="596"/>
    <s v="MIS Executive"/>
    <x v="7"/>
    <x v="0"/>
    <x v="0"/>
  </r>
  <r>
    <x v="92"/>
    <x v="0"/>
    <x v="110"/>
    <s v="Supplier Manager"/>
    <x v="3"/>
    <x v="2"/>
    <x v="2"/>
  </r>
  <r>
    <x v="41"/>
    <x v="0"/>
    <x v="389"/>
    <s v="Reports Writer"/>
    <x v="7"/>
    <x v="2"/>
    <x v="2"/>
  </r>
  <r>
    <x v="48"/>
    <x v="0"/>
    <x v="65"/>
    <s v="Process Associate"/>
    <x v="0"/>
    <x v="0"/>
    <x v="0"/>
  </r>
  <r>
    <x v="284"/>
    <x v="3"/>
    <x v="378"/>
    <s v="HR/ADMINISTRATION"/>
    <x v="0"/>
    <x v="0"/>
    <x v="0"/>
  </r>
  <r>
    <x v="19"/>
    <x v="1"/>
    <x v="132"/>
    <s v="accountant"/>
    <x v="5"/>
    <x v="74"/>
    <x v="63"/>
  </r>
  <r>
    <x v="191"/>
    <x v="3"/>
    <x v="240"/>
    <s v="Operational Specialist"/>
    <x v="6"/>
    <x v="0"/>
    <x v="0"/>
  </r>
  <r>
    <x v="231"/>
    <x v="0"/>
    <x v="305"/>
    <s v="Trainee"/>
    <x v="0"/>
    <x v="26"/>
    <x v="24"/>
  </r>
  <r>
    <x v="404"/>
    <x v="0"/>
    <x v="597"/>
    <s v="Senior Business Research Analyst"/>
    <x v="0"/>
    <x v="2"/>
    <x v="2"/>
  </r>
  <r>
    <x v="143"/>
    <x v="3"/>
    <x v="177"/>
    <s v="Senior Consultant - PMO"/>
    <x v="8"/>
    <x v="0"/>
    <x v="0"/>
  </r>
  <r>
    <x v="405"/>
    <x v="3"/>
    <x v="598"/>
    <s v="Team Lead"/>
    <x v="3"/>
    <x v="0"/>
    <x v="0"/>
  </r>
  <r>
    <x v="66"/>
    <x v="0"/>
    <x v="76"/>
    <s v="Sr Financial Analyst"/>
    <x v="0"/>
    <x v="2"/>
    <x v="2"/>
  </r>
  <r>
    <x v="406"/>
    <x v="0"/>
    <x v="599"/>
    <s v="Financial Analst"/>
    <x v="5"/>
    <x v="2"/>
    <x v="2"/>
  </r>
  <r>
    <x v="186"/>
    <x v="0"/>
    <x v="234"/>
    <s v="consultant"/>
    <x v="8"/>
    <x v="2"/>
    <x v="2"/>
  </r>
  <r>
    <x v="166"/>
    <x v="0"/>
    <x v="210"/>
    <s v="Finance Manager"/>
    <x v="3"/>
    <x v="2"/>
    <x v="2"/>
  </r>
  <r>
    <x v="15"/>
    <x v="0"/>
    <x v="15"/>
    <s v="Financial Analyst"/>
    <x v="0"/>
    <x v="2"/>
    <x v="2"/>
  </r>
  <r>
    <x v="17"/>
    <x v="0"/>
    <x v="17"/>
    <s v="Excel Business Analyst"/>
    <x v="0"/>
    <x v="2"/>
    <x v="2"/>
  </r>
  <r>
    <x v="407"/>
    <x v="0"/>
    <x v="600"/>
    <s v="SVP"/>
    <x v="4"/>
    <x v="2"/>
    <x v="2"/>
  </r>
  <r>
    <x v="164"/>
    <x v="0"/>
    <x v="207"/>
    <s v="CFO"/>
    <x v="4"/>
    <x v="2"/>
    <x v="2"/>
  </r>
  <r>
    <x v="263"/>
    <x v="0"/>
    <x v="346"/>
    <s v="Reporting Analyst"/>
    <x v="0"/>
    <x v="114"/>
    <x v="90"/>
  </r>
  <r>
    <x v="46"/>
    <x v="0"/>
    <x v="49"/>
    <s v="info analyst"/>
    <x v="0"/>
    <x v="2"/>
    <x v="2"/>
  </r>
  <r>
    <x v="144"/>
    <x v="0"/>
    <x v="179"/>
    <s v="Data Manager"/>
    <x v="3"/>
    <x v="2"/>
    <x v="2"/>
  </r>
  <r>
    <x v="17"/>
    <x v="0"/>
    <x v="17"/>
    <s v="Business Analyst"/>
    <x v="0"/>
    <x v="2"/>
    <x v="2"/>
  </r>
  <r>
    <x v="6"/>
    <x v="0"/>
    <x v="113"/>
    <s v="Associate"/>
    <x v="0"/>
    <x v="2"/>
    <x v="2"/>
  </r>
  <r>
    <x v="166"/>
    <x v="0"/>
    <x v="210"/>
    <s v="BI Analyst"/>
    <x v="0"/>
    <x v="2"/>
    <x v="2"/>
  </r>
  <r>
    <x v="49"/>
    <x v="0"/>
    <x v="53"/>
    <s v="Accountant"/>
    <x v="5"/>
    <x v="2"/>
    <x v="2"/>
  </r>
  <r>
    <x v="19"/>
    <x v="6"/>
    <x v="97"/>
    <s v="Business Analyst"/>
    <x v="0"/>
    <x v="17"/>
    <x v="17"/>
  </r>
  <r>
    <x v="32"/>
    <x v="3"/>
    <x v="32"/>
    <s v="Developer"/>
    <x v="0"/>
    <x v="0"/>
    <x v="0"/>
  </r>
  <r>
    <x v="231"/>
    <x v="0"/>
    <x v="305"/>
    <s v="Project management"/>
    <x v="3"/>
    <x v="115"/>
    <x v="91"/>
  </r>
  <r>
    <x v="250"/>
    <x v="0"/>
    <x v="329"/>
    <s v="Business Banker"/>
    <x v="3"/>
    <x v="2"/>
    <x v="2"/>
  </r>
  <r>
    <x v="7"/>
    <x v="0"/>
    <x v="7"/>
    <s v="Associate Analyst"/>
    <x v="0"/>
    <x v="116"/>
    <x v="92"/>
  </r>
  <r>
    <x v="119"/>
    <x v="3"/>
    <x v="146"/>
    <s v="Accounts Executive"/>
    <x v="5"/>
    <x v="0"/>
    <x v="0"/>
  </r>
  <r>
    <x v="14"/>
    <x v="5"/>
    <x v="59"/>
    <s v="Demand Planner"/>
    <x v="0"/>
    <x v="16"/>
    <x v="16"/>
  </r>
  <r>
    <x v="235"/>
    <x v="0"/>
    <x v="312"/>
    <s v="Owner"/>
    <x v="4"/>
    <x v="0"/>
    <x v="0"/>
  </r>
  <r>
    <x v="227"/>
    <x v="3"/>
    <x v="299"/>
    <s v="reporting analyst"/>
    <x v="0"/>
    <x v="0"/>
    <x v="0"/>
  </r>
  <r>
    <x v="408"/>
    <x v="4"/>
    <x v="601"/>
    <s v="Construction Estimator"/>
    <x v="8"/>
    <x v="14"/>
    <x v="14"/>
  </r>
  <r>
    <x v="24"/>
    <x v="1"/>
    <x v="490"/>
    <s v="Trade Marketing"/>
    <x v="3"/>
    <x v="117"/>
    <x v="18"/>
  </r>
  <r>
    <x v="395"/>
    <x v="30"/>
    <x v="602"/>
    <s v="Merchandise Planning Manager"/>
    <x v="3"/>
    <x v="24"/>
    <x v="22"/>
  </r>
  <r>
    <x v="409"/>
    <x v="4"/>
    <x v="603"/>
    <s v="pricing manager"/>
    <x v="3"/>
    <x v="14"/>
    <x v="14"/>
  </r>
  <r>
    <x v="35"/>
    <x v="0"/>
    <x v="35"/>
    <s v="Marketing Services Manager"/>
    <x v="3"/>
    <x v="3"/>
    <x v="3"/>
  </r>
  <r>
    <x v="179"/>
    <x v="0"/>
    <x v="225"/>
    <s v="Sr Analyst"/>
    <x v="0"/>
    <x v="0"/>
    <x v="0"/>
  </r>
  <r>
    <x v="95"/>
    <x v="3"/>
    <x v="116"/>
    <s v="Asst Store Manager"/>
    <x v="3"/>
    <x v="0"/>
    <x v="0"/>
  </r>
  <r>
    <x v="17"/>
    <x v="0"/>
    <x v="17"/>
    <s v="Junior Reporting Manager"/>
    <x v="3"/>
    <x v="5"/>
    <x v="5"/>
  </r>
  <r>
    <x v="410"/>
    <x v="0"/>
    <x v="604"/>
    <s v="Brand manager"/>
    <x v="3"/>
    <x v="118"/>
    <x v="93"/>
  </r>
  <r>
    <x v="35"/>
    <x v="4"/>
    <x v="67"/>
    <s v="Cost Analyst"/>
    <x v="0"/>
    <x v="14"/>
    <x v="14"/>
  </r>
  <r>
    <x v="22"/>
    <x v="3"/>
    <x v="22"/>
    <s v="Financial analyst"/>
    <x v="0"/>
    <x v="0"/>
    <x v="0"/>
  </r>
  <r>
    <x v="30"/>
    <x v="4"/>
    <x v="30"/>
    <s v="Research Analyst"/>
    <x v="0"/>
    <x v="14"/>
    <x v="14"/>
  </r>
  <r>
    <x v="92"/>
    <x v="1"/>
    <x v="285"/>
    <s v="Risk Officer"/>
    <x v="3"/>
    <x v="18"/>
    <x v="18"/>
  </r>
  <r>
    <x v="411"/>
    <x v="0"/>
    <x v="605"/>
    <s v="Sr. Risk Analyst"/>
    <x v="0"/>
    <x v="2"/>
    <x v="2"/>
  </r>
  <r>
    <x v="24"/>
    <x v="1"/>
    <x v="490"/>
    <s v="Business Engineer"/>
    <x v="2"/>
    <x v="54"/>
    <x v="18"/>
  </r>
  <r>
    <x v="60"/>
    <x v="0"/>
    <x v="70"/>
    <s v="Business Controller"/>
    <x v="1"/>
    <x v="52"/>
    <x v="47"/>
  </r>
  <r>
    <x v="412"/>
    <x v="0"/>
    <x v="606"/>
    <s v="FA /financial Analyst"/>
    <x v="0"/>
    <x v="119"/>
    <x v="94"/>
  </r>
  <r>
    <x v="63"/>
    <x v="0"/>
    <x v="73"/>
    <s v="Consultant"/>
    <x v="8"/>
    <x v="2"/>
    <x v="2"/>
  </r>
  <r>
    <x v="68"/>
    <x v="6"/>
    <x v="607"/>
    <s v="Operations Analyst"/>
    <x v="0"/>
    <x v="17"/>
    <x v="17"/>
  </r>
  <r>
    <x v="200"/>
    <x v="0"/>
    <x v="507"/>
    <s v="Operations Manager"/>
    <x v="3"/>
    <x v="2"/>
    <x v="2"/>
  </r>
  <r>
    <x v="413"/>
    <x v="0"/>
    <x v="608"/>
    <s v="Management Reporting Analyst"/>
    <x v="0"/>
    <x v="2"/>
    <x v="2"/>
  </r>
  <r>
    <x v="129"/>
    <x v="4"/>
    <x v="246"/>
    <s v="Reporting Team Lead"/>
    <x v="7"/>
    <x v="14"/>
    <x v="14"/>
  </r>
  <r>
    <x v="37"/>
    <x v="1"/>
    <x v="499"/>
    <s v="Specialist Learning Technology"/>
    <x v="6"/>
    <x v="5"/>
    <x v="5"/>
  </r>
  <r>
    <x v="39"/>
    <x v="0"/>
    <x v="40"/>
    <s v="Operationsl Regional Manager"/>
    <x v="3"/>
    <x v="2"/>
    <x v="2"/>
  </r>
  <r>
    <x v="272"/>
    <x v="3"/>
    <x v="359"/>
    <s v="Manager - Business Development"/>
    <x v="3"/>
    <x v="0"/>
    <x v="0"/>
  </r>
  <r>
    <x v="23"/>
    <x v="0"/>
    <x v="23"/>
    <s v="QA Data Analyst"/>
    <x v="0"/>
    <x v="2"/>
    <x v="2"/>
  </r>
  <r>
    <x v="35"/>
    <x v="0"/>
    <x v="35"/>
    <s v="SME"/>
    <x v="0"/>
    <x v="0"/>
    <x v="0"/>
  </r>
  <r>
    <x v="414"/>
    <x v="0"/>
    <x v="609"/>
    <s v="Work Force Scheduler for Call Center"/>
    <x v="1"/>
    <x v="2"/>
    <x v="2"/>
  </r>
  <r>
    <x v="1"/>
    <x v="0"/>
    <x v="1"/>
    <s v="Application Developer"/>
    <x v="0"/>
    <x v="2"/>
    <x v="2"/>
  </r>
  <r>
    <x v="415"/>
    <x v="0"/>
    <x v="610"/>
    <s v="Data Analyst"/>
    <x v="0"/>
    <x v="2"/>
    <x v="2"/>
  </r>
  <r>
    <x v="32"/>
    <x v="3"/>
    <x v="32"/>
    <s v="Sr. Associate"/>
    <x v="0"/>
    <x v="0"/>
    <x v="0"/>
  </r>
  <r>
    <x v="416"/>
    <x v="0"/>
    <x v="611"/>
    <s v="Asistente"/>
    <x v="0"/>
    <x v="120"/>
    <x v="95"/>
  </r>
  <r>
    <x v="229"/>
    <x v="3"/>
    <x v="301"/>
    <s v="Sr Business analyst"/>
    <x v="0"/>
    <x v="0"/>
    <x v="0"/>
  </r>
  <r>
    <x v="28"/>
    <x v="0"/>
    <x v="28"/>
    <s v="Excel Developer"/>
    <x v="8"/>
    <x v="2"/>
    <x v="2"/>
  </r>
  <r>
    <x v="269"/>
    <x v="0"/>
    <x v="356"/>
    <s v="Coordinator"/>
    <x v="3"/>
    <x v="82"/>
    <x v="26"/>
  </r>
  <r>
    <x v="30"/>
    <x v="4"/>
    <x v="30"/>
    <s v="finance director"/>
    <x v="4"/>
    <x v="14"/>
    <x v="14"/>
  </r>
  <r>
    <x v="188"/>
    <x v="7"/>
    <x v="612"/>
    <s v="IT Coordinator"/>
    <x v="3"/>
    <x v="36"/>
    <x v="33"/>
  </r>
  <r>
    <x v="417"/>
    <x v="0"/>
    <x v="613"/>
    <s v="Financial analyst"/>
    <x v="0"/>
    <x v="28"/>
    <x v="26"/>
  </r>
  <r>
    <x v="58"/>
    <x v="31"/>
    <x v="614"/>
    <s v="Supply chain Controller"/>
    <x v="1"/>
    <x v="121"/>
    <x v="96"/>
  </r>
  <r>
    <x v="19"/>
    <x v="0"/>
    <x v="19"/>
    <s v="Staff Accountant"/>
    <x v="5"/>
    <x v="2"/>
    <x v="2"/>
  </r>
  <r>
    <x v="69"/>
    <x v="6"/>
    <x v="216"/>
    <s v="Business Operations Analyst"/>
    <x v="0"/>
    <x v="17"/>
    <x v="17"/>
  </r>
  <r>
    <x v="14"/>
    <x v="0"/>
    <x v="14"/>
    <s v="Sr Report Developer"/>
    <x v="7"/>
    <x v="2"/>
    <x v="2"/>
  </r>
  <r>
    <x v="42"/>
    <x v="5"/>
    <x v="61"/>
    <s v="Management Accountant"/>
    <x v="3"/>
    <x v="16"/>
    <x v="16"/>
  </r>
  <r>
    <x v="418"/>
    <x v="3"/>
    <x v="615"/>
    <s v="MIS"/>
    <x v="7"/>
    <x v="0"/>
    <x v="0"/>
  </r>
  <r>
    <x v="14"/>
    <x v="5"/>
    <x v="59"/>
    <s v="Administrator"/>
    <x v="0"/>
    <x v="16"/>
    <x v="16"/>
  </r>
  <r>
    <x v="58"/>
    <x v="5"/>
    <x v="435"/>
    <s v="Reporting Analyst"/>
    <x v="0"/>
    <x v="16"/>
    <x v="16"/>
  </r>
  <r>
    <x v="29"/>
    <x v="3"/>
    <x v="29"/>
    <s v="team leader "/>
    <x v="3"/>
    <x v="0"/>
    <x v="0"/>
  </r>
  <r>
    <x v="8"/>
    <x v="0"/>
    <x v="8"/>
    <s v="Quality Assurance Analyst"/>
    <x v="0"/>
    <x v="2"/>
    <x v="2"/>
  </r>
  <r>
    <x v="186"/>
    <x v="3"/>
    <x v="330"/>
    <s v="Analytics engineer"/>
    <x v="2"/>
    <x v="0"/>
    <x v="0"/>
  </r>
  <r>
    <x v="292"/>
    <x v="0"/>
    <x v="393"/>
    <s v="Assistant Manger Service Quality Assurance"/>
    <x v="0"/>
    <x v="3"/>
    <x v="3"/>
  </r>
  <r>
    <x v="287"/>
    <x v="3"/>
    <x v="383"/>
    <s v="AVP"/>
    <x v="4"/>
    <x v="0"/>
    <x v="0"/>
  </r>
  <r>
    <x v="71"/>
    <x v="0"/>
    <x v="82"/>
    <s v="Planner"/>
    <x v="0"/>
    <x v="2"/>
    <x v="2"/>
  </r>
  <r>
    <x v="15"/>
    <x v="0"/>
    <x v="15"/>
    <s v="Consultant"/>
    <x v="8"/>
    <x v="5"/>
    <x v="5"/>
  </r>
  <r>
    <x v="22"/>
    <x v="3"/>
    <x v="22"/>
    <s v="Senior Analyst"/>
    <x v="0"/>
    <x v="0"/>
    <x v="0"/>
  </r>
  <r>
    <x v="419"/>
    <x v="0"/>
    <x v="616"/>
    <s v="Accountant"/>
    <x v="5"/>
    <x v="122"/>
    <x v="97"/>
  </r>
  <r>
    <x v="284"/>
    <x v="3"/>
    <x v="378"/>
    <s v="Associate"/>
    <x v="0"/>
    <x v="0"/>
    <x v="0"/>
  </r>
  <r>
    <x v="70"/>
    <x v="1"/>
    <x v="617"/>
    <s v="Coordenador PeÃ§as Grupo"/>
    <x v="3"/>
    <x v="7"/>
    <x v="7"/>
  </r>
  <r>
    <x v="69"/>
    <x v="4"/>
    <x v="403"/>
    <s v="Owner of Business Improvement Consultancy"/>
    <x v="8"/>
    <x v="14"/>
    <x v="14"/>
  </r>
  <r>
    <x v="201"/>
    <x v="0"/>
    <x v="256"/>
    <s v="Business Analyst"/>
    <x v="0"/>
    <x v="0"/>
    <x v="0"/>
  </r>
  <r>
    <x v="231"/>
    <x v="0"/>
    <x v="305"/>
    <s v="MIS"/>
    <x v="7"/>
    <x v="0"/>
    <x v="0"/>
  </r>
  <r>
    <x v="19"/>
    <x v="0"/>
    <x v="19"/>
    <s v="Sales Operations Analyst"/>
    <x v="0"/>
    <x v="2"/>
    <x v="2"/>
  </r>
  <r>
    <x v="231"/>
    <x v="0"/>
    <x v="305"/>
    <s v="dgm"/>
    <x v="3"/>
    <x v="0"/>
    <x v="0"/>
  </r>
  <r>
    <x v="19"/>
    <x v="0"/>
    <x v="19"/>
    <s v="Catalog Circulation Analyst"/>
    <x v="0"/>
    <x v="2"/>
    <x v="2"/>
  </r>
  <r>
    <x v="127"/>
    <x v="0"/>
    <x v="158"/>
    <s v="Manager"/>
    <x v="3"/>
    <x v="0"/>
    <x v="0"/>
  </r>
  <r>
    <x v="127"/>
    <x v="4"/>
    <x v="187"/>
    <s v="Operations Analyst"/>
    <x v="0"/>
    <x v="14"/>
    <x v="14"/>
  </r>
  <r>
    <x v="19"/>
    <x v="1"/>
    <x v="132"/>
    <s v="Controller"/>
    <x v="1"/>
    <x v="54"/>
    <x v="18"/>
  </r>
  <r>
    <x v="136"/>
    <x v="1"/>
    <x v="618"/>
    <s v="controller"/>
    <x v="1"/>
    <x v="9"/>
    <x v="9"/>
  </r>
  <r>
    <x v="92"/>
    <x v="0"/>
    <x v="110"/>
    <s v="Business Analyst"/>
    <x v="0"/>
    <x v="2"/>
    <x v="2"/>
  </r>
  <r>
    <x v="49"/>
    <x v="0"/>
    <x v="53"/>
    <s v="Business Analyst"/>
    <x v="0"/>
    <x v="2"/>
    <x v="2"/>
  </r>
  <r>
    <x v="109"/>
    <x v="3"/>
    <x v="131"/>
    <s v="analyst"/>
    <x v="0"/>
    <x v="0"/>
    <x v="0"/>
  </r>
  <r>
    <x v="420"/>
    <x v="0"/>
    <x v="619"/>
    <s v="SAS Adminstrator"/>
    <x v="0"/>
    <x v="2"/>
    <x v="2"/>
  </r>
  <r>
    <x v="46"/>
    <x v="0"/>
    <x v="49"/>
    <s v="Financial Analyst"/>
    <x v="0"/>
    <x v="2"/>
    <x v="2"/>
  </r>
  <r>
    <x v="239"/>
    <x v="4"/>
    <x v="620"/>
    <s v="Data Analyst"/>
    <x v="0"/>
    <x v="14"/>
    <x v="14"/>
  </r>
  <r>
    <x v="24"/>
    <x v="0"/>
    <x v="24"/>
    <s v="Data Analyst"/>
    <x v="0"/>
    <x v="2"/>
    <x v="2"/>
  </r>
  <r>
    <x v="421"/>
    <x v="0"/>
    <x v="621"/>
    <s v="Administrative Assistant"/>
    <x v="0"/>
    <x v="2"/>
    <x v="2"/>
  </r>
  <r>
    <x v="62"/>
    <x v="0"/>
    <x v="412"/>
    <s v="production clerk"/>
    <x v="0"/>
    <x v="2"/>
    <x v="2"/>
  </r>
  <r>
    <x v="50"/>
    <x v="0"/>
    <x v="54"/>
    <s v="Supply Chain Analyst"/>
    <x v="0"/>
    <x v="2"/>
    <x v="2"/>
  </r>
  <r>
    <x v="14"/>
    <x v="0"/>
    <x v="14"/>
    <s v="Senior Accountant"/>
    <x v="5"/>
    <x v="2"/>
    <x v="2"/>
  </r>
  <r>
    <x v="157"/>
    <x v="0"/>
    <x v="198"/>
    <s v="Dss Analyst"/>
    <x v="0"/>
    <x v="26"/>
    <x v="24"/>
  </r>
  <r>
    <x v="1"/>
    <x v="0"/>
    <x v="1"/>
    <s v="Business Analysis &amp; MIS "/>
    <x v="0"/>
    <x v="0"/>
    <x v="0"/>
  </r>
  <r>
    <x v="19"/>
    <x v="0"/>
    <x v="19"/>
    <s v="Associate Vice President"/>
    <x v="4"/>
    <x v="0"/>
    <x v="0"/>
  </r>
  <r>
    <x v="256"/>
    <x v="0"/>
    <x v="338"/>
    <s v="M.I.S"/>
    <x v="7"/>
    <x v="0"/>
    <x v="0"/>
  </r>
  <r>
    <x v="126"/>
    <x v="0"/>
    <x v="157"/>
    <s v="sr manager"/>
    <x v="3"/>
    <x v="2"/>
    <x v="2"/>
  </r>
  <r>
    <x v="36"/>
    <x v="3"/>
    <x v="36"/>
    <s v="application dev"/>
    <x v="0"/>
    <x v="0"/>
    <x v="0"/>
  </r>
  <r>
    <x v="243"/>
    <x v="4"/>
    <x v="586"/>
    <s v="Technical Web Analyst"/>
    <x v="0"/>
    <x v="14"/>
    <x v="14"/>
  </r>
  <r>
    <x v="422"/>
    <x v="3"/>
    <x v="622"/>
    <s v="Deputy Manager"/>
    <x v="3"/>
    <x v="0"/>
    <x v="0"/>
  </r>
  <r>
    <x v="92"/>
    <x v="0"/>
    <x v="110"/>
    <s v="Supply Chain Analyst"/>
    <x v="0"/>
    <x v="2"/>
    <x v="2"/>
  </r>
  <r>
    <x v="24"/>
    <x v="0"/>
    <x v="24"/>
    <s v="Head of Business"/>
    <x v="3"/>
    <x v="64"/>
    <x v="56"/>
  </r>
  <r>
    <x v="395"/>
    <x v="3"/>
    <x v="582"/>
    <s v="senior executive"/>
    <x v="3"/>
    <x v="0"/>
    <x v="0"/>
  </r>
  <r>
    <x v="423"/>
    <x v="32"/>
    <x v="623"/>
    <s v="IT Support Engineer"/>
    <x v="2"/>
    <x v="123"/>
    <x v="98"/>
  </r>
  <r>
    <x v="24"/>
    <x v="4"/>
    <x v="165"/>
    <s v="Data Analyst"/>
    <x v="0"/>
    <x v="14"/>
    <x v="14"/>
  </r>
  <r>
    <x v="64"/>
    <x v="0"/>
    <x v="74"/>
    <s v="Environmental Adviser"/>
    <x v="8"/>
    <x v="124"/>
    <x v="99"/>
  </r>
  <r>
    <x v="424"/>
    <x v="3"/>
    <x v="624"/>
    <s v="Senior Officer"/>
    <x v="3"/>
    <x v="0"/>
    <x v="0"/>
  </r>
  <r>
    <x v="225"/>
    <x v="0"/>
    <x v="625"/>
    <s v="IT Developer"/>
    <x v="0"/>
    <x v="72"/>
    <x v="62"/>
  </r>
  <r>
    <x v="425"/>
    <x v="26"/>
    <x v="626"/>
    <s v="Controller"/>
    <x v="1"/>
    <x v="72"/>
    <x v="62"/>
  </r>
  <r>
    <x v="15"/>
    <x v="14"/>
    <x v="420"/>
    <s v="business support analyst"/>
    <x v="0"/>
    <x v="60"/>
    <x v="49"/>
  </r>
  <r>
    <x v="426"/>
    <x v="0"/>
    <x v="627"/>
    <s v="Operations"/>
    <x v="3"/>
    <x v="0"/>
    <x v="0"/>
  </r>
  <r>
    <x v="22"/>
    <x v="3"/>
    <x v="22"/>
    <s v="Category Manager"/>
    <x v="3"/>
    <x v="0"/>
    <x v="0"/>
  </r>
  <r>
    <x v="4"/>
    <x v="0"/>
    <x v="4"/>
    <s v="assistant director of finance"/>
    <x v="4"/>
    <x v="2"/>
    <x v="2"/>
  </r>
  <r>
    <x v="42"/>
    <x v="0"/>
    <x v="44"/>
    <s v="Consultant"/>
    <x v="8"/>
    <x v="2"/>
    <x v="2"/>
  </r>
  <r>
    <x v="19"/>
    <x v="6"/>
    <x v="97"/>
    <s v="Application Developer"/>
    <x v="0"/>
    <x v="17"/>
    <x v="17"/>
  </r>
  <r>
    <x v="427"/>
    <x v="0"/>
    <x v="628"/>
    <s v="Clinical Intake Specialist"/>
    <x v="6"/>
    <x v="36"/>
    <x v="33"/>
  </r>
  <r>
    <x v="1"/>
    <x v="0"/>
    <x v="1"/>
    <s v="Marketing services"/>
    <x v="0"/>
    <x v="3"/>
    <x v="3"/>
  </r>
  <r>
    <x v="22"/>
    <x v="3"/>
    <x v="22"/>
    <s v="Senior Associate, Finance"/>
    <x v="0"/>
    <x v="0"/>
    <x v="0"/>
  </r>
  <r>
    <x v="7"/>
    <x v="0"/>
    <x v="7"/>
    <s v="MIS "/>
    <x v="7"/>
    <x v="0"/>
    <x v="0"/>
  </r>
  <r>
    <x v="63"/>
    <x v="3"/>
    <x v="249"/>
    <s v="No"/>
    <x v="0"/>
    <x v="0"/>
    <x v="0"/>
  </r>
  <r>
    <x v="393"/>
    <x v="0"/>
    <x v="629"/>
    <s v="Analyst"/>
    <x v="0"/>
    <x v="36"/>
    <x v="33"/>
  </r>
  <r>
    <x v="428"/>
    <x v="3"/>
    <x v="630"/>
    <s v="Assistant Manager"/>
    <x v="3"/>
    <x v="0"/>
    <x v="0"/>
  </r>
  <r>
    <x v="429"/>
    <x v="0"/>
    <x v="631"/>
    <s v="service executive"/>
    <x v="0"/>
    <x v="0"/>
    <x v="0"/>
  </r>
  <r>
    <x v="231"/>
    <x v="0"/>
    <x v="305"/>
    <s v="ceo"/>
    <x v="4"/>
    <x v="0"/>
    <x v="0"/>
  </r>
  <r>
    <x v="37"/>
    <x v="0"/>
    <x v="90"/>
    <s v="Sr financial analyst"/>
    <x v="0"/>
    <x v="2"/>
    <x v="2"/>
  </r>
  <r>
    <x v="221"/>
    <x v="0"/>
    <x v="632"/>
    <s v="Consulting Practice Manager"/>
    <x v="3"/>
    <x v="2"/>
    <x v="2"/>
  </r>
  <r>
    <x v="270"/>
    <x v="0"/>
    <x v="633"/>
    <s v="SVP of Acquisitions"/>
    <x v="4"/>
    <x v="2"/>
    <x v="2"/>
  </r>
  <r>
    <x v="231"/>
    <x v="0"/>
    <x v="305"/>
    <s v="MIS Executive"/>
    <x v="7"/>
    <x v="0"/>
    <x v="0"/>
  </r>
  <r>
    <x v="180"/>
    <x v="3"/>
    <x v="226"/>
    <s v="Store Inventory"/>
    <x v="0"/>
    <x v="0"/>
    <x v="0"/>
  </r>
  <r>
    <x v="204"/>
    <x v="5"/>
    <x v="634"/>
    <s v="consultant"/>
    <x v="8"/>
    <x v="16"/>
    <x v="16"/>
  </r>
  <r>
    <x v="188"/>
    <x v="3"/>
    <x v="236"/>
    <s v="Exicutive TQM"/>
    <x v="1"/>
    <x v="0"/>
    <x v="0"/>
  </r>
  <r>
    <x v="32"/>
    <x v="3"/>
    <x v="32"/>
    <s v="Team Leader"/>
    <x v="3"/>
    <x v="0"/>
    <x v="0"/>
  </r>
  <r>
    <x v="62"/>
    <x v="4"/>
    <x v="635"/>
    <s v="Management Accountant"/>
    <x v="3"/>
    <x v="14"/>
    <x v="14"/>
  </r>
  <r>
    <x v="395"/>
    <x v="3"/>
    <x v="582"/>
    <s v="Research Associate"/>
    <x v="0"/>
    <x v="0"/>
    <x v="0"/>
  </r>
  <r>
    <x v="144"/>
    <x v="4"/>
    <x v="636"/>
    <s v="Supply/Demand Planner"/>
    <x v="3"/>
    <x v="14"/>
    <x v="14"/>
  </r>
  <r>
    <x v="415"/>
    <x v="0"/>
    <x v="610"/>
    <s v="Economist"/>
    <x v="7"/>
    <x v="38"/>
    <x v="35"/>
  </r>
  <r>
    <x v="51"/>
    <x v="6"/>
    <x v="55"/>
    <s v="consultant"/>
    <x v="8"/>
    <x v="17"/>
    <x v="17"/>
  </r>
  <r>
    <x v="157"/>
    <x v="0"/>
    <x v="198"/>
    <s v="logistics analyst"/>
    <x v="0"/>
    <x v="125"/>
    <x v="100"/>
  </r>
  <r>
    <x v="85"/>
    <x v="0"/>
    <x v="102"/>
    <s v="BI director"/>
    <x v="7"/>
    <x v="2"/>
    <x v="2"/>
  </r>
  <r>
    <x v="14"/>
    <x v="0"/>
    <x v="14"/>
    <s v="Sr Manager"/>
    <x v="3"/>
    <x v="2"/>
    <x v="2"/>
  </r>
  <r>
    <x v="269"/>
    <x v="0"/>
    <x v="356"/>
    <s v="Dataminer"/>
    <x v="0"/>
    <x v="126"/>
    <x v="101"/>
  </r>
  <r>
    <x v="35"/>
    <x v="1"/>
    <x v="387"/>
    <s v="Safety technician"/>
    <x v="0"/>
    <x v="53"/>
    <x v="48"/>
  </r>
  <r>
    <x v="13"/>
    <x v="0"/>
    <x v="13"/>
    <s v="Marketing Data Analyst"/>
    <x v="0"/>
    <x v="2"/>
    <x v="2"/>
  </r>
  <r>
    <x v="200"/>
    <x v="0"/>
    <x v="507"/>
    <s v="Category Leader"/>
    <x v="3"/>
    <x v="2"/>
    <x v="2"/>
  </r>
  <r>
    <x v="92"/>
    <x v="0"/>
    <x v="110"/>
    <s v="Customer Sales Analyst"/>
    <x v="0"/>
    <x v="2"/>
    <x v="2"/>
  </r>
  <r>
    <x v="15"/>
    <x v="0"/>
    <x v="15"/>
    <s v="Accountant"/>
    <x v="5"/>
    <x v="2"/>
    <x v="2"/>
  </r>
  <r>
    <x v="430"/>
    <x v="1"/>
    <x v="637"/>
    <s v="Maintenance Manager"/>
    <x v="3"/>
    <x v="109"/>
    <x v="89"/>
  </r>
  <r>
    <x v="408"/>
    <x v="0"/>
    <x v="638"/>
    <s v="Financial Analyst"/>
    <x v="0"/>
    <x v="26"/>
    <x v="24"/>
  </r>
  <r>
    <x v="69"/>
    <x v="0"/>
    <x v="80"/>
    <s v="Data Resource Specialist"/>
    <x v="6"/>
    <x v="2"/>
    <x v="2"/>
  </r>
  <r>
    <x v="7"/>
    <x v="0"/>
    <x v="7"/>
    <s v="Waiter"/>
    <x v="0"/>
    <x v="2"/>
    <x v="2"/>
  </r>
  <r>
    <x v="281"/>
    <x v="0"/>
    <x v="373"/>
    <s v="Business Systems Analyst I"/>
    <x v="0"/>
    <x v="2"/>
    <x v="2"/>
  </r>
  <r>
    <x v="23"/>
    <x v="4"/>
    <x v="46"/>
    <s v="Technical Specialist"/>
    <x v="6"/>
    <x v="14"/>
    <x v="14"/>
  </r>
  <r>
    <x v="107"/>
    <x v="3"/>
    <x v="129"/>
    <s v="Sr Associate"/>
    <x v="0"/>
    <x v="0"/>
    <x v="0"/>
  </r>
  <r>
    <x v="60"/>
    <x v="14"/>
    <x v="639"/>
    <s v="Enterprise Portfolio Manager"/>
    <x v="3"/>
    <x v="60"/>
    <x v="49"/>
  </r>
  <r>
    <x v="81"/>
    <x v="14"/>
    <x v="640"/>
    <s v="Business Analyst"/>
    <x v="0"/>
    <x v="55"/>
    <x v="49"/>
  </r>
  <r>
    <x v="147"/>
    <x v="3"/>
    <x v="183"/>
    <s v="Sr Executive - MIS"/>
    <x v="7"/>
    <x v="0"/>
    <x v="0"/>
  </r>
  <r>
    <x v="119"/>
    <x v="3"/>
    <x v="146"/>
    <s v="Executive"/>
    <x v="0"/>
    <x v="0"/>
    <x v="0"/>
  </r>
  <r>
    <x v="46"/>
    <x v="0"/>
    <x v="49"/>
    <s v="Quality Engineer"/>
    <x v="2"/>
    <x v="2"/>
    <x v="2"/>
  </r>
  <r>
    <x v="70"/>
    <x v="1"/>
    <x v="617"/>
    <s v="Sales Planning"/>
    <x v="0"/>
    <x v="7"/>
    <x v="7"/>
  </r>
  <r>
    <x v="17"/>
    <x v="4"/>
    <x v="149"/>
    <s v="Data Analyst"/>
    <x v="0"/>
    <x v="14"/>
    <x v="14"/>
  </r>
  <r>
    <x v="205"/>
    <x v="1"/>
    <x v="641"/>
    <s v="assistant"/>
    <x v="0"/>
    <x v="19"/>
    <x v="19"/>
  </r>
  <r>
    <x v="39"/>
    <x v="0"/>
    <x v="40"/>
    <s v="Senior QA Tester"/>
    <x v="0"/>
    <x v="2"/>
    <x v="2"/>
  </r>
  <r>
    <x v="36"/>
    <x v="33"/>
    <x v="642"/>
    <s v="Economic analyst"/>
    <x v="0"/>
    <x v="52"/>
    <x v="47"/>
  </r>
  <r>
    <x v="14"/>
    <x v="0"/>
    <x v="14"/>
    <s v="Financial Analyst"/>
    <x v="0"/>
    <x v="2"/>
    <x v="2"/>
  </r>
  <r>
    <x v="19"/>
    <x v="4"/>
    <x v="411"/>
    <s v="Commercial Director"/>
    <x v="4"/>
    <x v="14"/>
    <x v="14"/>
  </r>
  <r>
    <x v="79"/>
    <x v="0"/>
    <x v="93"/>
    <s v="Business Analyst"/>
    <x v="0"/>
    <x v="2"/>
    <x v="2"/>
  </r>
  <r>
    <x v="15"/>
    <x v="0"/>
    <x v="15"/>
    <s v="Directer of Sales Support"/>
    <x v="4"/>
    <x v="2"/>
    <x v="2"/>
  </r>
  <r>
    <x v="85"/>
    <x v="0"/>
    <x v="102"/>
    <s v="Anallyst"/>
    <x v="0"/>
    <x v="2"/>
    <x v="2"/>
  </r>
  <r>
    <x v="23"/>
    <x v="1"/>
    <x v="396"/>
    <s v="Financial Analyst"/>
    <x v="0"/>
    <x v="5"/>
    <x v="5"/>
  </r>
  <r>
    <x v="420"/>
    <x v="4"/>
    <x v="643"/>
    <s v="Assistant Accountant"/>
    <x v="5"/>
    <x v="14"/>
    <x v="14"/>
  </r>
  <r>
    <x v="17"/>
    <x v="0"/>
    <x v="17"/>
    <s v="Bussiness Analyst"/>
    <x v="0"/>
    <x v="2"/>
    <x v="2"/>
  </r>
  <r>
    <x v="36"/>
    <x v="3"/>
    <x v="36"/>
    <s v="Analyst"/>
    <x v="0"/>
    <x v="0"/>
    <x v="0"/>
  </r>
  <r>
    <x v="431"/>
    <x v="1"/>
    <x v="644"/>
    <s v="functional analyst"/>
    <x v="0"/>
    <x v="12"/>
    <x v="12"/>
  </r>
  <r>
    <x v="17"/>
    <x v="0"/>
    <x v="17"/>
    <s v="CFO"/>
    <x v="4"/>
    <x v="28"/>
    <x v="26"/>
  </r>
  <r>
    <x v="24"/>
    <x v="0"/>
    <x v="24"/>
    <s v="Analyst"/>
    <x v="0"/>
    <x v="2"/>
    <x v="2"/>
  </r>
  <r>
    <x v="79"/>
    <x v="0"/>
    <x v="93"/>
    <s v="Actuarial Analyst"/>
    <x v="0"/>
    <x v="2"/>
    <x v="2"/>
  </r>
  <r>
    <x v="124"/>
    <x v="0"/>
    <x v="154"/>
    <s v="process coordinator"/>
    <x v="3"/>
    <x v="2"/>
    <x v="2"/>
  </r>
  <r>
    <x v="4"/>
    <x v="0"/>
    <x v="4"/>
    <s v="Energy Analyst"/>
    <x v="0"/>
    <x v="2"/>
    <x v="2"/>
  </r>
  <r>
    <x v="61"/>
    <x v="0"/>
    <x v="71"/>
    <s v="Contact Operations Analyst"/>
    <x v="0"/>
    <x v="2"/>
    <x v="2"/>
  </r>
  <r>
    <x v="231"/>
    <x v="0"/>
    <x v="305"/>
    <s v="Student assistant"/>
    <x v="0"/>
    <x v="2"/>
    <x v="2"/>
  </r>
  <r>
    <x v="62"/>
    <x v="0"/>
    <x v="412"/>
    <s v="Staff Accountant"/>
    <x v="5"/>
    <x v="2"/>
    <x v="2"/>
  </r>
  <r>
    <x v="69"/>
    <x v="5"/>
    <x v="421"/>
    <s v="PPC Search Specialist"/>
    <x v="6"/>
    <x v="16"/>
    <x v="16"/>
  </r>
  <r>
    <x v="64"/>
    <x v="6"/>
    <x v="645"/>
    <s v="data organizer"/>
    <x v="0"/>
    <x v="17"/>
    <x v="17"/>
  </r>
  <r>
    <x v="32"/>
    <x v="3"/>
    <x v="32"/>
    <s v="Sr. Associate"/>
    <x v="0"/>
    <x v="0"/>
    <x v="0"/>
  </r>
  <r>
    <x v="27"/>
    <x v="3"/>
    <x v="27"/>
    <s v="admin"/>
    <x v="0"/>
    <x v="0"/>
    <x v="0"/>
  </r>
  <r>
    <x v="210"/>
    <x v="0"/>
    <x v="267"/>
    <s v="gov employee"/>
    <x v="0"/>
    <x v="64"/>
    <x v="56"/>
  </r>
  <r>
    <x v="18"/>
    <x v="3"/>
    <x v="18"/>
    <s v="Accounts manager"/>
    <x v="3"/>
    <x v="0"/>
    <x v="0"/>
  </r>
  <r>
    <x v="412"/>
    <x v="0"/>
    <x v="606"/>
    <s v="Engineer"/>
    <x v="2"/>
    <x v="0"/>
    <x v="0"/>
  </r>
  <r>
    <x v="33"/>
    <x v="3"/>
    <x v="313"/>
    <s v="MIS Executive"/>
    <x v="7"/>
    <x v="0"/>
    <x v="0"/>
  </r>
  <r>
    <x v="144"/>
    <x v="0"/>
    <x v="179"/>
    <s v="Manager (MIS)"/>
    <x v="3"/>
    <x v="0"/>
    <x v="0"/>
  </r>
  <r>
    <x v="42"/>
    <x v="0"/>
    <x v="44"/>
    <s v="financial analyst (real estate)"/>
    <x v="0"/>
    <x v="13"/>
    <x v="13"/>
  </r>
  <r>
    <x v="23"/>
    <x v="4"/>
    <x v="46"/>
    <s v="project manager"/>
    <x v="3"/>
    <x v="14"/>
    <x v="14"/>
  </r>
  <r>
    <x v="64"/>
    <x v="4"/>
    <x v="646"/>
    <s v="contracts officer"/>
    <x v="3"/>
    <x v="14"/>
    <x v="14"/>
  </r>
  <r>
    <x v="129"/>
    <x v="0"/>
    <x v="160"/>
    <s v="exe"/>
    <x v="0"/>
    <x v="0"/>
    <x v="0"/>
  </r>
  <r>
    <x v="32"/>
    <x v="3"/>
    <x v="32"/>
    <s v="Business Analyst"/>
    <x v="0"/>
    <x v="0"/>
    <x v="0"/>
  </r>
  <r>
    <x v="111"/>
    <x v="4"/>
    <x v="556"/>
    <s v="Network Designer"/>
    <x v="0"/>
    <x v="14"/>
    <x v="14"/>
  </r>
  <r>
    <x v="290"/>
    <x v="6"/>
    <x v="647"/>
    <s v="Senior Production Accountant"/>
    <x v="5"/>
    <x v="17"/>
    <x v="17"/>
  </r>
  <r>
    <x v="37"/>
    <x v="6"/>
    <x v="39"/>
    <s v="Financial Analyst"/>
    <x v="0"/>
    <x v="17"/>
    <x v="17"/>
  </r>
  <r>
    <x v="201"/>
    <x v="0"/>
    <x v="256"/>
    <s v="Reporting Coordinator"/>
    <x v="7"/>
    <x v="127"/>
    <x v="102"/>
  </r>
  <r>
    <x v="19"/>
    <x v="4"/>
    <x v="411"/>
    <s v="Research Analyst"/>
    <x v="0"/>
    <x v="14"/>
    <x v="14"/>
  </r>
  <r>
    <x v="432"/>
    <x v="3"/>
    <x v="648"/>
    <s v="PMO Analyst"/>
    <x v="0"/>
    <x v="0"/>
    <x v="0"/>
  </r>
  <r>
    <x v="231"/>
    <x v="0"/>
    <x v="305"/>
    <s v="AGM - Operations &amp; Customer Support"/>
    <x v="3"/>
    <x v="0"/>
    <x v="0"/>
  </r>
  <r>
    <x v="29"/>
    <x v="3"/>
    <x v="29"/>
    <s v="Baan ERP Functional Consultant"/>
    <x v="8"/>
    <x v="0"/>
    <x v="0"/>
  </r>
  <r>
    <x v="23"/>
    <x v="4"/>
    <x v="46"/>
    <s v="Analyst"/>
    <x v="0"/>
    <x v="14"/>
    <x v="14"/>
  </r>
  <r>
    <x v="24"/>
    <x v="5"/>
    <x v="277"/>
    <s v="business analyst"/>
    <x v="0"/>
    <x v="16"/>
    <x v="16"/>
  </r>
  <r>
    <x v="124"/>
    <x v="4"/>
    <x v="278"/>
    <s v="Financial Controller"/>
    <x v="1"/>
    <x v="14"/>
    <x v="14"/>
  </r>
  <r>
    <x v="17"/>
    <x v="0"/>
    <x v="17"/>
    <s v="Sourcing Analyst"/>
    <x v="0"/>
    <x v="2"/>
    <x v="2"/>
  </r>
  <r>
    <x v="64"/>
    <x v="0"/>
    <x v="74"/>
    <s v="clerk"/>
    <x v="0"/>
    <x v="2"/>
    <x v="2"/>
  </r>
  <r>
    <x v="50"/>
    <x v="0"/>
    <x v="54"/>
    <s v="Tax Associate"/>
    <x v="0"/>
    <x v="2"/>
    <x v="2"/>
  </r>
  <r>
    <x v="15"/>
    <x v="0"/>
    <x v="15"/>
    <s v="Senior Financial Analyst"/>
    <x v="0"/>
    <x v="2"/>
    <x v="2"/>
  </r>
  <r>
    <x v="86"/>
    <x v="0"/>
    <x v="103"/>
    <s v="Senior Fiancial Analyst"/>
    <x v="0"/>
    <x v="2"/>
    <x v="2"/>
  </r>
  <r>
    <x v="433"/>
    <x v="3"/>
    <x v="649"/>
    <s v="Senior Data Associate"/>
    <x v="0"/>
    <x v="0"/>
    <x v="0"/>
  </r>
  <r>
    <x v="34"/>
    <x v="0"/>
    <x v="34"/>
    <s v="Business Analyst II"/>
    <x v="0"/>
    <x v="2"/>
    <x v="2"/>
  </r>
  <r>
    <x v="35"/>
    <x v="0"/>
    <x v="35"/>
    <s v="Inventory Manager"/>
    <x v="3"/>
    <x v="2"/>
    <x v="2"/>
  </r>
  <r>
    <x v="69"/>
    <x v="0"/>
    <x v="80"/>
    <s v="Sales / Finance Manager"/>
    <x v="3"/>
    <x v="2"/>
    <x v="2"/>
  </r>
  <r>
    <x v="15"/>
    <x v="0"/>
    <x v="15"/>
    <s v="actuary"/>
    <x v="5"/>
    <x v="2"/>
    <x v="2"/>
  </r>
  <r>
    <x v="415"/>
    <x v="0"/>
    <x v="610"/>
    <s v="Risk analyst"/>
    <x v="0"/>
    <x v="26"/>
    <x v="24"/>
  </r>
  <r>
    <x v="14"/>
    <x v="0"/>
    <x v="14"/>
    <s v="Actuary"/>
    <x v="5"/>
    <x v="2"/>
    <x v="2"/>
  </r>
  <r>
    <x v="240"/>
    <x v="3"/>
    <x v="319"/>
    <s v="Associate Manager, Drug Safety Operations"/>
    <x v="3"/>
    <x v="0"/>
    <x v="0"/>
  </r>
  <r>
    <x v="95"/>
    <x v="3"/>
    <x v="116"/>
    <s v="mis"/>
    <x v="7"/>
    <x v="0"/>
    <x v="0"/>
  </r>
  <r>
    <x v="24"/>
    <x v="0"/>
    <x v="24"/>
    <s v="Project Lead "/>
    <x v="3"/>
    <x v="2"/>
    <x v="2"/>
  </r>
  <r>
    <x v="24"/>
    <x v="0"/>
    <x v="24"/>
    <s v="Project Lead "/>
    <x v="3"/>
    <x v="2"/>
    <x v="2"/>
  </r>
  <r>
    <x v="40"/>
    <x v="3"/>
    <x v="41"/>
    <s v="MANAGER"/>
    <x v="3"/>
    <x v="0"/>
    <x v="0"/>
  </r>
  <r>
    <x v="40"/>
    <x v="3"/>
    <x v="41"/>
    <s v="MANAGER"/>
    <x v="3"/>
    <x v="0"/>
    <x v="0"/>
  </r>
  <r>
    <x v="434"/>
    <x v="0"/>
    <x v="650"/>
    <s v="Senior Executive"/>
    <x v="3"/>
    <x v="0"/>
    <x v="0"/>
  </r>
  <r>
    <x v="435"/>
    <x v="3"/>
    <x v="651"/>
    <s v="Financial Analyst "/>
    <x v="0"/>
    <x v="0"/>
    <x v="0"/>
  </r>
  <r>
    <x v="436"/>
    <x v="3"/>
    <x v="652"/>
    <s v="Financial Analyst "/>
    <x v="0"/>
    <x v="0"/>
    <x v="0"/>
  </r>
  <r>
    <x v="17"/>
    <x v="4"/>
    <x v="149"/>
    <s v="bUSINESS aNALYST"/>
    <x v="0"/>
    <x v="14"/>
    <x v="14"/>
  </r>
  <r>
    <x v="75"/>
    <x v="0"/>
    <x v="87"/>
    <s v="Manager"/>
    <x v="3"/>
    <x v="2"/>
    <x v="2"/>
  </r>
  <r>
    <x v="35"/>
    <x v="0"/>
    <x v="35"/>
    <s v="Customer Service"/>
    <x v="0"/>
    <x v="2"/>
    <x v="2"/>
  </r>
  <r>
    <x v="126"/>
    <x v="34"/>
    <x v="653"/>
    <s v="Projektleiter"/>
    <x v="3"/>
    <x v="10"/>
    <x v="10"/>
  </r>
  <r>
    <x v="413"/>
    <x v="0"/>
    <x v="608"/>
    <s v="Pricing Manager"/>
    <x v="3"/>
    <x v="2"/>
    <x v="2"/>
  </r>
  <r>
    <x v="75"/>
    <x v="0"/>
    <x v="87"/>
    <s v="Manager"/>
    <x v="3"/>
    <x v="2"/>
    <x v="2"/>
  </r>
  <r>
    <x v="23"/>
    <x v="0"/>
    <x v="23"/>
    <s v="Market Research Analyst"/>
    <x v="0"/>
    <x v="2"/>
    <x v="2"/>
  </r>
  <r>
    <x v="79"/>
    <x v="0"/>
    <x v="93"/>
    <s v="Compliance Officer"/>
    <x v="3"/>
    <x v="2"/>
    <x v="2"/>
  </r>
  <r>
    <x v="178"/>
    <x v="0"/>
    <x v="232"/>
    <s v="Consultant"/>
    <x v="8"/>
    <x v="2"/>
    <x v="2"/>
  </r>
  <r>
    <x v="121"/>
    <x v="0"/>
    <x v="148"/>
    <s v="Data Management Solutions Supervisor"/>
    <x v="3"/>
    <x v="2"/>
    <x v="2"/>
  </r>
  <r>
    <x v="437"/>
    <x v="0"/>
    <x v="654"/>
    <s v="Officer"/>
    <x v="3"/>
    <x v="0"/>
    <x v="0"/>
  </r>
  <r>
    <x v="48"/>
    <x v="0"/>
    <x v="65"/>
    <s v="accountant"/>
    <x v="5"/>
    <x v="30"/>
    <x v="21"/>
  </r>
  <r>
    <x v="126"/>
    <x v="3"/>
    <x v="474"/>
    <s v="magic"/>
    <x v="9"/>
    <x v="0"/>
    <x v="0"/>
  </r>
  <r>
    <x v="242"/>
    <x v="1"/>
    <x v="655"/>
    <s v="account"/>
    <x v="5"/>
    <x v="7"/>
    <x v="7"/>
  </r>
  <r>
    <x v="14"/>
    <x v="0"/>
    <x v="14"/>
    <s v="purchasing manager"/>
    <x v="3"/>
    <x v="2"/>
    <x v="2"/>
  </r>
  <r>
    <x v="69"/>
    <x v="0"/>
    <x v="80"/>
    <s v="Engineer"/>
    <x v="2"/>
    <x v="26"/>
    <x v="24"/>
  </r>
  <r>
    <x v="32"/>
    <x v="3"/>
    <x v="32"/>
    <s v="equity research trainee"/>
    <x v="0"/>
    <x v="0"/>
    <x v="0"/>
  </r>
  <r>
    <x v="63"/>
    <x v="0"/>
    <x v="73"/>
    <s v="project manager"/>
    <x v="3"/>
    <x v="2"/>
    <x v="2"/>
  </r>
  <r>
    <x v="93"/>
    <x v="3"/>
    <x v="111"/>
    <s v="Manager"/>
    <x v="3"/>
    <x v="0"/>
    <x v="0"/>
  </r>
  <r>
    <x v="7"/>
    <x v="0"/>
    <x v="7"/>
    <s v="project engineer "/>
    <x v="2"/>
    <x v="0"/>
    <x v="0"/>
  </r>
  <r>
    <x v="35"/>
    <x v="0"/>
    <x v="35"/>
    <s v="Teacher"/>
    <x v="0"/>
    <x v="90"/>
    <x v="74"/>
  </r>
  <r>
    <x v="178"/>
    <x v="1"/>
    <x v="656"/>
    <s v="regional sales manager"/>
    <x v="3"/>
    <x v="75"/>
    <x v="1"/>
  </r>
  <r>
    <x v="438"/>
    <x v="4"/>
    <x v="657"/>
    <s v="Analysis &amp; insight consultant"/>
    <x v="0"/>
    <x v="14"/>
    <x v="14"/>
  </r>
  <r>
    <x v="439"/>
    <x v="4"/>
    <x v="658"/>
    <s v="Data Team Leader"/>
    <x v="3"/>
    <x v="14"/>
    <x v="14"/>
  </r>
  <r>
    <x v="33"/>
    <x v="3"/>
    <x v="313"/>
    <s v="ENGINEER"/>
    <x v="2"/>
    <x v="0"/>
    <x v="0"/>
  </r>
  <r>
    <x v="111"/>
    <x v="4"/>
    <x v="556"/>
    <s v="assistant account manager"/>
    <x v="3"/>
    <x v="14"/>
    <x v="14"/>
  </r>
  <r>
    <x v="111"/>
    <x v="4"/>
    <x v="556"/>
    <s v="assistant account manager"/>
    <x v="3"/>
    <x v="14"/>
    <x v="14"/>
  </r>
  <r>
    <x v="440"/>
    <x v="0"/>
    <x v="659"/>
    <s v="Scientist III"/>
    <x v="9"/>
    <x v="2"/>
    <x v="2"/>
  </r>
  <r>
    <x v="441"/>
    <x v="4"/>
    <x v="660"/>
    <s v="Compliance Manager"/>
    <x v="3"/>
    <x v="14"/>
    <x v="14"/>
  </r>
  <r>
    <x v="118"/>
    <x v="3"/>
    <x v="143"/>
    <s v="Development Analyst"/>
    <x v="0"/>
    <x v="0"/>
    <x v="0"/>
  </r>
  <r>
    <x v="325"/>
    <x v="0"/>
    <x v="459"/>
    <s v="computer operator"/>
    <x v="0"/>
    <x v="0"/>
    <x v="0"/>
  </r>
  <r>
    <x v="257"/>
    <x v="0"/>
    <x v="339"/>
    <s v="executive"/>
    <x v="0"/>
    <x v="40"/>
    <x v="37"/>
  </r>
  <r>
    <x v="269"/>
    <x v="0"/>
    <x v="356"/>
    <s v="Web Analyst"/>
    <x v="0"/>
    <x v="0"/>
    <x v="0"/>
  </r>
  <r>
    <x v="23"/>
    <x v="0"/>
    <x v="23"/>
    <s v="Intern"/>
    <x v="0"/>
    <x v="2"/>
    <x v="2"/>
  </r>
  <r>
    <x v="442"/>
    <x v="0"/>
    <x v="661"/>
    <s v="Analyst"/>
    <x v="0"/>
    <x v="0"/>
    <x v="0"/>
  </r>
  <r>
    <x v="311"/>
    <x v="0"/>
    <x v="662"/>
    <s v="ECommerce Manager"/>
    <x v="3"/>
    <x v="2"/>
    <x v="2"/>
  </r>
  <r>
    <x v="277"/>
    <x v="0"/>
    <x v="663"/>
    <s v="Executive"/>
    <x v="0"/>
    <x v="33"/>
    <x v="30"/>
  </r>
  <r>
    <x v="277"/>
    <x v="0"/>
    <x v="663"/>
    <s v="Executive"/>
    <x v="0"/>
    <x v="33"/>
    <x v="30"/>
  </r>
  <r>
    <x v="42"/>
    <x v="0"/>
    <x v="44"/>
    <s v="analyst"/>
    <x v="0"/>
    <x v="2"/>
    <x v="2"/>
  </r>
  <r>
    <x v="23"/>
    <x v="6"/>
    <x v="664"/>
    <s v="Machine Scheduler"/>
    <x v="0"/>
    <x v="17"/>
    <x v="17"/>
  </r>
  <r>
    <x v="36"/>
    <x v="3"/>
    <x v="36"/>
    <s v="business analyst"/>
    <x v="0"/>
    <x v="0"/>
    <x v="0"/>
  </r>
  <r>
    <x v="79"/>
    <x v="0"/>
    <x v="93"/>
    <s v="Sr Financial Systems Analyst"/>
    <x v="0"/>
    <x v="2"/>
    <x v="2"/>
  </r>
  <r>
    <x v="79"/>
    <x v="0"/>
    <x v="93"/>
    <s v="Data Analyst"/>
    <x v="0"/>
    <x v="2"/>
    <x v="2"/>
  </r>
  <r>
    <x v="79"/>
    <x v="0"/>
    <x v="93"/>
    <s v="Assistant Controller"/>
    <x v="1"/>
    <x v="2"/>
    <x v="2"/>
  </r>
  <r>
    <x v="114"/>
    <x v="6"/>
    <x v="665"/>
    <s v="SFA"/>
    <x v="0"/>
    <x v="17"/>
    <x v="17"/>
  </r>
  <r>
    <x v="158"/>
    <x v="0"/>
    <x v="199"/>
    <s v="Sales Analyst"/>
    <x v="0"/>
    <x v="2"/>
    <x v="2"/>
  </r>
  <r>
    <x v="195"/>
    <x v="0"/>
    <x v="666"/>
    <s v="Ð˜Ð¨ Ð¤Ñ‚Ñ„Ð´Ð½Ñ‹Ðµ"/>
    <x v="9"/>
    <x v="2"/>
    <x v="2"/>
  </r>
  <r>
    <x v="17"/>
    <x v="0"/>
    <x v="17"/>
    <s v="ba"/>
    <x v="0"/>
    <x v="2"/>
    <x v="2"/>
  </r>
  <r>
    <x v="14"/>
    <x v="0"/>
    <x v="14"/>
    <s v="Lead Financial Analyst"/>
    <x v="0"/>
    <x v="2"/>
    <x v="2"/>
  </r>
  <r>
    <x v="443"/>
    <x v="5"/>
    <x v="667"/>
    <s v="Senior Associate Engineer"/>
    <x v="2"/>
    <x v="16"/>
    <x v="16"/>
  </r>
  <r>
    <x v="444"/>
    <x v="3"/>
    <x v="668"/>
    <s v="Associate Manager"/>
    <x v="3"/>
    <x v="0"/>
    <x v="0"/>
  </r>
  <r>
    <x v="11"/>
    <x v="0"/>
    <x v="11"/>
    <s v="Manager"/>
    <x v="3"/>
    <x v="0"/>
    <x v="0"/>
  </r>
  <r>
    <x v="41"/>
    <x v="4"/>
    <x v="42"/>
    <s v="Business Analyst"/>
    <x v="0"/>
    <x v="14"/>
    <x v="14"/>
  </r>
  <r>
    <x v="41"/>
    <x v="4"/>
    <x v="42"/>
    <s v="Financial Analyst"/>
    <x v="0"/>
    <x v="14"/>
    <x v="14"/>
  </r>
  <r>
    <x v="445"/>
    <x v="2"/>
    <x v="669"/>
    <s v="Manager MIS &amp; Analytics"/>
    <x v="3"/>
    <x v="3"/>
    <x v="3"/>
  </r>
  <r>
    <x v="6"/>
    <x v="5"/>
    <x v="670"/>
    <s v="Financial controller"/>
    <x v="1"/>
    <x v="16"/>
    <x v="16"/>
  </r>
  <r>
    <x v="446"/>
    <x v="3"/>
    <x v="671"/>
    <s v="Sales Cordinator"/>
    <x v="0"/>
    <x v="0"/>
    <x v="0"/>
  </r>
  <r>
    <x v="267"/>
    <x v="0"/>
    <x v="351"/>
    <s v="Sr Executive"/>
    <x v="3"/>
    <x v="0"/>
    <x v="0"/>
  </r>
  <r>
    <x v="147"/>
    <x v="3"/>
    <x v="183"/>
    <s v="MIS Executive"/>
    <x v="7"/>
    <x v="0"/>
    <x v="0"/>
  </r>
  <r>
    <x v="69"/>
    <x v="0"/>
    <x v="80"/>
    <s v="Manager, Operations"/>
    <x v="3"/>
    <x v="2"/>
    <x v="2"/>
  </r>
  <r>
    <x v="17"/>
    <x v="1"/>
    <x v="43"/>
    <s v="IT Trainer"/>
    <x v="0"/>
    <x v="54"/>
    <x v="18"/>
  </r>
  <r>
    <x v="127"/>
    <x v="0"/>
    <x v="158"/>
    <s v="administrator"/>
    <x v="0"/>
    <x v="17"/>
    <x v="17"/>
  </r>
  <r>
    <x v="37"/>
    <x v="0"/>
    <x v="90"/>
    <s v="business analyst"/>
    <x v="0"/>
    <x v="2"/>
    <x v="2"/>
  </r>
  <r>
    <x v="447"/>
    <x v="0"/>
    <x v="672"/>
    <s v="Assistant Corporate Controller"/>
    <x v="1"/>
    <x v="2"/>
    <x v="2"/>
  </r>
  <r>
    <x v="114"/>
    <x v="0"/>
    <x v="139"/>
    <s v="Data Integration Engenieer"/>
    <x v="2"/>
    <x v="2"/>
    <x v="2"/>
  </r>
  <r>
    <x v="448"/>
    <x v="0"/>
    <x v="673"/>
    <s v="purchasing operations administrator"/>
    <x v="0"/>
    <x v="2"/>
    <x v="2"/>
  </r>
  <r>
    <x v="449"/>
    <x v="0"/>
    <x v="674"/>
    <s v="Planning and Logistics Coordinator"/>
    <x v="3"/>
    <x v="2"/>
    <x v="2"/>
  </r>
  <r>
    <x v="31"/>
    <x v="1"/>
    <x v="675"/>
    <s v="bank clerk"/>
    <x v="0"/>
    <x v="74"/>
    <x v="63"/>
  </r>
  <r>
    <x v="58"/>
    <x v="0"/>
    <x v="68"/>
    <s v="Financial Modeler"/>
    <x v="5"/>
    <x v="2"/>
    <x v="2"/>
  </r>
  <r>
    <x v="127"/>
    <x v="0"/>
    <x v="158"/>
    <s v="Personal Assistant"/>
    <x v="0"/>
    <x v="128"/>
    <x v="103"/>
  </r>
  <r>
    <x v="1"/>
    <x v="0"/>
    <x v="1"/>
    <s v="senior associate"/>
    <x v="0"/>
    <x v="0"/>
    <x v="0"/>
  </r>
  <r>
    <x v="22"/>
    <x v="3"/>
    <x v="22"/>
    <s v="Mnanager- Customer Project finance &amp; recovery"/>
    <x v="3"/>
    <x v="0"/>
    <x v="0"/>
  </r>
  <r>
    <x v="26"/>
    <x v="3"/>
    <x v="26"/>
    <s v="Lead "/>
    <x v="3"/>
    <x v="0"/>
    <x v="0"/>
  </r>
  <r>
    <x v="64"/>
    <x v="4"/>
    <x v="646"/>
    <s v="Senior officer data reporting"/>
    <x v="3"/>
    <x v="14"/>
    <x v="14"/>
  </r>
  <r>
    <x v="123"/>
    <x v="3"/>
    <x v="151"/>
    <s v="AM"/>
    <x v="3"/>
    <x v="0"/>
    <x v="0"/>
  </r>
  <r>
    <x v="450"/>
    <x v="3"/>
    <x v="676"/>
    <s v="accountant"/>
    <x v="5"/>
    <x v="0"/>
    <x v="0"/>
  </r>
  <r>
    <x v="19"/>
    <x v="4"/>
    <x v="411"/>
    <s v="Assistant Financial Accountant"/>
    <x v="5"/>
    <x v="14"/>
    <x v="14"/>
  </r>
  <r>
    <x v="24"/>
    <x v="0"/>
    <x v="24"/>
    <s v="Business Analyst"/>
    <x v="0"/>
    <x v="2"/>
    <x v="2"/>
  </r>
  <r>
    <x v="43"/>
    <x v="0"/>
    <x v="45"/>
    <s v="Staff Accountant"/>
    <x v="5"/>
    <x v="2"/>
    <x v="2"/>
  </r>
  <r>
    <x v="23"/>
    <x v="0"/>
    <x v="23"/>
    <s v="Rates Analyst"/>
    <x v="0"/>
    <x v="2"/>
    <x v="2"/>
  </r>
  <r>
    <x v="69"/>
    <x v="0"/>
    <x v="80"/>
    <s v="Project Controller"/>
    <x v="1"/>
    <x v="2"/>
    <x v="2"/>
  </r>
  <r>
    <x v="398"/>
    <x v="0"/>
    <x v="677"/>
    <s v="AVP"/>
    <x v="4"/>
    <x v="2"/>
    <x v="2"/>
  </r>
  <r>
    <x v="24"/>
    <x v="0"/>
    <x v="24"/>
    <s v="Analyst"/>
    <x v="0"/>
    <x v="30"/>
    <x v="21"/>
  </r>
  <r>
    <x v="332"/>
    <x v="0"/>
    <x v="471"/>
    <s v="accoutant"/>
    <x v="5"/>
    <x v="0"/>
    <x v="0"/>
  </r>
  <r>
    <x v="451"/>
    <x v="0"/>
    <x v="678"/>
    <s v="Programme Officer"/>
    <x v="3"/>
    <x v="33"/>
    <x v="30"/>
  </r>
  <r>
    <x v="19"/>
    <x v="0"/>
    <x v="19"/>
    <s v="Digital Media Analyst"/>
    <x v="0"/>
    <x v="2"/>
    <x v="2"/>
  </r>
  <r>
    <x v="44"/>
    <x v="0"/>
    <x v="77"/>
    <s v="Plant Controller"/>
    <x v="1"/>
    <x v="13"/>
    <x v="13"/>
  </r>
  <r>
    <x v="24"/>
    <x v="0"/>
    <x v="24"/>
    <s v="Business Analyst"/>
    <x v="0"/>
    <x v="2"/>
    <x v="2"/>
  </r>
  <r>
    <x v="346"/>
    <x v="0"/>
    <x v="679"/>
    <s v="consultant"/>
    <x v="8"/>
    <x v="0"/>
    <x v="0"/>
  </r>
  <r>
    <x v="23"/>
    <x v="0"/>
    <x v="23"/>
    <s v="Research Support Specialist"/>
    <x v="6"/>
    <x v="2"/>
    <x v="2"/>
  </r>
  <r>
    <x v="14"/>
    <x v="0"/>
    <x v="14"/>
    <s v="Chief Financial Officer"/>
    <x v="4"/>
    <x v="2"/>
    <x v="2"/>
  </r>
  <r>
    <x v="35"/>
    <x v="0"/>
    <x v="35"/>
    <s v="Trainee"/>
    <x v="0"/>
    <x v="26"/>
    <x v="24"/>
  </r>
  <r>
    <x v="254"/>
    <x v="4"/>
    <x v="680"/>
    <s v="Senior Manufacturing Engineer"/>
    <x v="2"/>
    <x v="14"/>
    <x v="14"/>
  </r>
  <r>
    <x v="152"/>
    <x v="0"/>
    <x v="197"/>
    <s v="Customer Experence Engineer"/>
    <x v="2"/>
    <x v="2"/>
    <x v="2"/>
  </r>
  <r>
    <x v="3"/>
    <x v="0"/>
    <x v="3"/>
    <s v="Accountant"/>
    <x v="5"/>
    <x v="2"/>
    <x v="2"/>
  </r>
  <r>
    <x v="3"/>
    <x v="0"/>
    <x v="3"/>
    <s v="Accountant"/>
    <x v="5"/>
    <x v="2"/>
    <x v="2"/>
  </r>
  <r>
    <x v="210"/>
    <x v="0"/>
    <x v="267"/>
    <s v="Analyst"/>
    <x v="0"/>
    <x v="129"/>
    <x v="104"/>
  </r>
  <r>
    <x v="452"/>
    <x v="3"/>
    <x v="681"/>
    <s v="Team Lead"/>
    <x v="3"/>
    <x v="0"/>
    <x v="0"/>
  </r>
  <r>
    <x v="149"/>
    <x v="3"/>
    <x v="188"/>
    <s v="Manager - Controlling"/>
    <x v="3"/>
    <x v="0"/>
    <x v="0"/>
  </r>
  <r>
    <x v="272"/>
    <x v="3"/>
    <x v="359"/>
    <s v="Sr. System Analyst"/>
    <x v="0"/>
    <x v="0"/>
    <x v="0"/>
  </r>
  <r>
    <x v="127"/>
    <x v="4"/>
    <x v="187"/>
    <s v="Accountant"/>
    <x v="5"/>
    <x v="14"/>
    <x v="14"/>
  </r>
  <r>
    <x v="22"/>
    <x v="3"/>
    <x v="22"/>
    <s v="Sr.Manager"/>
    <x v="3"/>
    <x v="0"/>
    <x v="0"/>
  </r>
  <r>
    <x v="453"/>
    <x v="0"/>
    <x v="682"/>
    <s v="manager"/>
    <x v="3"/>
    <x v="2"/>
    <x v="2"/>
  </r>
  <r>
    <x v="269"/>
    <x v="0"/>
    <x v="356"/>
    <s v="AM"/>
    <x v="3"/>
    <x v="0"/>
    <x v="0"/>
  </r>
  <r>
    <x v="39"/>
    <x v="1"/>
    <x v="498"/>
    <s v="Controller"/>
    <x v="1"/>
    <x v="130"/>
    <x v="89"/>
  </r>
  <r>
    <x v="454"/>
    <x v="0"/>
    <x v="683"/>
    <s v="INFORMATION ANALIST"/>
    <x v="0"/>
    <x v="31"/>
    <x v="28"/>
  </r>
  <r>
    <x v="178"/>
    <x v="0"/>
    <x v="232"/>
    <s v="HR Supervisor"/>
    <x v="3"/>
    <x v="2"/>
    <x v="2"/>
  </r>
  <r>
    <x v="24"/>
    <x v="0"/>
    <x v="24"/>
    <s v="Marketing Initatities Analyst"/>
    <x v="0"/>
    <x v="2"/>
    <x v="2"/>
  </r>
  <r>
    <x v="75"/>
    <x v="0"/>
    <x v="87"/>
    <s v="Sales Compensation Analyst"/>
    <x v="0"/>
    <x v="2"/>
    <x v="2"/>
  </r>
  <r>
    <x v="4"/>
    <x v="0"/>
    <x v="4"/>
    <s v="materials"/>
    <x v="0"/>
    <x v="2"/>
    <x v="2"/>
  </r>
  <r>
    <x v="455"/>
    <x v="0"/>
    <x v="684"/>
    <s v="Actuarial Specialist"/>
    <x v="6"/>
    <x v="11"/>
    <x v="11"/>
  </r>
  <r>
    <x v="158"/>
    <x v="0"/>
    <x v="199"/>
    <s v="Marketing Database Analyst"/>
    <x v="0"/>
    <x v="2"/>
    <x v="2"/>
  </r>
  <r>
    <x v="158"/>
    <x v="0"/>
    <x v="199"/>
    <s v="Financial Analyst"/>
    <x v="0"/>
    <x v="2"/>
    <x v="2"/>
  </r>
  <r>
    <x v="29"/>
    <x v="3"/>
    <x v="29"/>
    <s v="Analyst"/>
    <x v="0"/>
    <x v="0"/>
    <x v="0"/>
  </r>
  <r>
    <x v="27"/>
    <x v="3"/>
    <x v="27"/>
    <s v="Manager- Customer Support"/>
    <x v="3"/>
    <x v="0"/>
    <x v="0"/>
  </r>
  <r>
    <x v="23"/>
    <x v="0"/>
    <x v="23"/>
    <s v="Assistant Manager"/>
    <x v="3"/>
    <x v="0"/>
    <x v="0"/>
  </r>
  <r>
    <x v="115"/>
    <x v="3"/>
    <x v="140"/>
    <s v="Analyst"/>
    <x v="0"/>
    <x v="0"/>
    <x v="0"/>
  </r>
  <r>
    <x v="456"/>
    <x v="3"/>
    <x v="685"/>
    <s v="3r23regedf"/>
    <x v="9"/>
    <x v="0"/>
    <x v="0"/>
  </r>
  <r>
    <x v="272"/>
    <x v="3"/>
    <x v="359"/>
    <s v="Revenue Focus Manager"/>
    <x v="3"/>
    <x v="0"/>
    <x v="0"/>
  </r>
  <r>
    <x v="304"/>
    <x v="4"/>
    <x v="686"/>
    <s v="analyst"/>
    <x v="0"/>
    <x v="14"/>
    <x v="14"/>
  </r>
  <r>
    <x v="36"/>
    <x v="3"/>
    <x v="36"/>
    <s v="technical analyst"/>
    <x v="0"/>
    <x v="0"/>
    <x v="0"/>
  </r>
  <r>
    <x v="42"/>
    <x v="0"/>
    <x v="44"/>
    <s v="Senior Manager MIS"/>
    <x v="3"/>
    <x v="30"/>
    <x v="21"/>
  </r>
  <r>
    <x v="15"/>
    <x v="14"/>
    <x v="420"/>
    <s v="Commercial Accountant"/>
    <x v="5"/>
    <x v="60"/>
    <x v="49"/>
  </r>
  <r>
    <x v="129"/>
    <x v="0"/>
    <x v="160"/>
    <s v="Data Analyst"/>
    <x v="0"/>
    <x v="0"/>
    <x v="0"/>
  </r>
  <r>
    <x v="193"/>
    <x v="0"/>
    <x v="243"/>
    <s v="admin"/>
    <x v="0"/>
    <x v="0"/>
    <x v="0"/>
  </r>
  <r>
    <x v="158"/>
    <x v="5"/>
    <x v="687"/>
    <s v="Financial Modelling adviser"/>
    <x v="5"/>
    <x v="16"/>
    <x v="16"/>
  </r>
  <r>
    <x v="24"/>
    <x v="1"/>
    <x v="490"/>
    <s v="pm"/>
    <x v="3"/>
    <x v="5"/>
    <x v="5"/>
  </r>
  <r>
    <x v="27"/>
    <x v="26"/>
    <x v="688"/>
    <s v="Engineer"/>
    <x v="2"/>
    <x v="131"/>
    <x v="62"/>
  </r>
  <r>
    <x v="142"/>
    <x v="0"/>
    <x v="176"/>
    <s v="AML Analyst"/>
    <x v="0"/>
    <x v="2"/>
    <x v="2"/>
  </r>
  <r>
    <x v="193"/>
    <x v="0"/>
    <x v="243"/>
    <s v="analyst "/>
    <x v="0"/>
    <x v="0"/>
    <x v="0"/>
  </r>
  <r>
    <x v="457"/>
    <x v="5"/>
    <x v="689"/>
    <s v="Operations Analyst"/>
    <x v="0"/>
    <x v="16"/>
    <x v="16"/>
  </r>
  <r>
    <x v="115"/>
    <x v="3"/>
    <x v="140"/>
    <s v="manager purchase"/>
    <x v="3"/>
    <x v="0"/>
    <x v="0"/>
  </r>
  <r>
    <x v="30"/>
    <x v="4"/>
    <x v="30"/>
    <s v="Process Analyst"/>
    <x v="0"/>
    <x v="14"/>
    <x v="14"/>
  </r>
  <r>
    <x v="17"/>
    <x v="0"/>
    <x v="17"/>
    <s v="Senior Accountant"/>
    <x v="5"/>
    <x v="2"/>
    <x v="2"/>
  </r>
  <r>
    <x v="24"/>
    <x v="0"/>
    <x v="24"/>
    <s v="buyer"/>
    <x v="3"/>
    <x v="17"/>
    <x v="17"/>
  </r>
  <r>
    <x v="53"/>
    <x v="0"/>
    <x v="135"/>
    <s v="Performance Improvement Analyst"/>
    <x v="0"/>
    <x v="2"/>
    <x v="2"/>
  </r>
  <r>
    <x v="103"/>
    <x v="1"/>
    <x v="690"/>
    <s v="controller"/>
    <x v="1"/>
    <x v="53"/>
    <x v="48"/>
  </r>
  <r>
    <x v="3"/>
    <x v="0"/>
    <x v="3"/>
    <s v="Inventory Analyst"/>
    <x v="0"/>
    <x v="2"/>
    <x v="2"/>
  </r>
  <r>
    <x v="58"/>
    <x v="5"/>
    <x v="435"/>
    <s v="Manager"/>
    <x v="3"/>
    <x v="16"/>
    <x v="16"/>
  </r>
  <r>
    <x v="230"/>
    <x v="0"/>
    <x v="304"/>
    <s v="operator"/>
    <x v="0"/>
    <x v="0"/>
    <x v="0"/>
  </r>
  <r>
    <x v="186"/>
    <x v="3"/>
    <x v="330"/>
    <s v="MIS EXECUTIVE"/>
    <x v="7"/>
    <x v="0"/>
    <x v="0"/>
  </r>
  <r>
    <x v="458"/>
    <x v="35"/>
    <x v="691"/>
    <s v="Project Costing &amp;Dashboard reporting"/>
    <x v="7"/>
    <x v="132"/>
    <x v="105"/>
  </r>
  <r>
    <x v="129"/>
    <x v="4"/>
    <x v="246"/>
    <s v="Data Analyst"/>
    <x v="0"/>
    <x v="14"/>
    <x v="14"/>
  </r>
  <r>
    <x v="68"/>
    <x v="5"/>
    <x v="594"/>
    <s v="Systems Analyst"/>
    <x v="0"/>
    <x v="16"/>
    <x v="16"/>
  </r>
  <r>
    <x v="174"/>
    <x v="3"/>
    <x v="220"/>
    <s v="Analyst"/>
    <x v="0"/>
    <x v="0"/>
    <x v="0"/>
  </r>
  <r>
    <x v="129"/>
    <x v="0"/>
    <x v="160"/>
    <s v="Team Lead"/>
    <x v="3"/>
    <x v="0"/>
    <x v="0"/>
  </r>
  <r>
    <x v="91"/>
    <x v="3"/>
    <x v="109"/>
    <s v="Analyst"/>
    <x v="0"/>
    <x v="0"/>
    <x v="0"/>
  </r>
  <r>
    <x v="46"/>
    <x v="0"/>
    <x v="49"/>
    <s v="Analyst"/>
    <x v="0"/>
    <x v="2"/>
    <x v="2"/>
  </r>
  <r>
    <x v="3"/>
    <x v="0"/>
    <x v="3"/>
    <s v="Marketing Analyst Co-op"/>
    <x v="0"/>
    <x v="2"/>
    <x v="2"/>
  </r>
  <r>
    <x v="193"/>
    <x v="0"/>
    <x v="243"/>
    <s v="abc"/>
    <x v="9"/>
    <x v="0"/>
    <x v="0"/>
  </r>
  <r>
    <x v="137"/>
    <x v="3"/>
    <x v="170"/>
    <s v="MIS specialist"/>
    <x v="7"/>
    <x v="0"/>
    <x v="0"/>
  </r>
  <r>
    <x v="15"/>
    <x v="0"/>
    <x v="15"/>
    <s v="Data Analyst"/>
    <x v="0"/>
    <x v="2"/>
    <x v="2"/>
  </r>
  <r>
    <x v="186"/>
    <x v="3"/>
    <x v="330"/>
    <s v="research associate"/>
    <x v="0"/>
    <x v="0"/>
    <x v="0"/>
  </r>
  <r>
    <x v="210"/>
    <x v="0"/>
    <x v="267"/>
    <s v="Sr. Executive MIS"/>
    <x v="7"/>
    <x v="0"/>
    <x v="0"/>
  </r>
  <r>
    <x v="127"/>
    <x v="0"/>
    <x v="158"/>
    <s v="Monitoring and Evaluation Officer"/>
    <x v="3"/>
    <x v="0"/>
    <x v="0"/>
  </r>
  <r>
    <x v="60"/>
    <x v="0"/>
    <x v="70"/>
    <s v="Vice President - Finance"/>
    <x v="4"/>
    <x v="2"/>
    <x v="2"/>
  </r>
  <r>
    <x v="19"/>
    <x v="0"/>
    <x v="19"/>
    <s v="Operations Analyst "/>
    <x v="0"/>
    <x v="2"/>
    <x v="2"/>
  </r>
  <r>
    <x v="142"/>
    <x v="0"/>
    <x v="176"/>
    <s v="Poultry Analyst"/>
    <x v="0"/>
    <x v="2"/>
    <x v="2"/>
  </r>
  <r>
    <x v="184"/>
    <x v="0"/>
    <x v="230"/>
    <s v="Business Analyst"/>
    <x v="0"/>
    <x v="2"/>
    <x v="2"/>
  </r>
  <r>
    <x v="95"/>
    <x v="3"/>
    <x v="116"/>
    <s v="Customer Resolution"/>
    <x v="0"/>
    <x v="0"/>
    <x v="0"/>
  </r>
  <r>
    <x v="24"/>
    <x v="1"/>
    <x v="490"/>
    <s v="Project Manager"/>
    <x v="3"/>
    <x v="109"/>
    <x v="89"/>
  </r>
  <r>
    <x v="121"/>
    <x v="0"/>
    <x v="148"/>
    <s v="Business Analist"/>
    <x v="0"/>
    <x v="11"/>
    <x v="11"/>
  </r>
  <r>
    <x v="459"/>
    <x v="0"/>
    <x v="692"/>
    <s v="AVP"/>
    <x v="4"/>
    <x v="133"/>
    <x v="106"/>
  </r>
  <r>
    <x v="70"/>
    <x v="0"/>
    <x v="81"/>
    <s v="eorl"/>
    <x v="9"/>
    <x v="0"/>
    <x v="0"/>
  </r>
  <r>
    <x v="23"/>
    <x v="0"/>
    <x v="23"/>
    <s v="Corporate Trainer"/>
    <x v="0"/>
    <x v="2"/>
    <x v="2"/>
  </r>
  <r>
    <x v="460"/>
    <x v="0"/>
    <x v="693"/>
    <s v="Data Analyst"/>
    <x v="0"/>
    <x v="2"/>
    <x v="2"/>
  </r>
  <r>
    <x v="37"/>
    <x v="0"/>
    <x v="90"/>
    <s v="Administrative Coordinator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L15" firstHeaderRow="1" firstDataRow="2" firstDataCol="1"/>
  <pivotFields count="7">
    <pivotField showAll="0">
      <items count="462">
        <item x="325"/>
        <item x="257"/>
        <item x="399"/>
        <item x="429"/>
        <item x="306"/>
        <item x="338"/>
        <item x="442"/>
        <item x="159"/>
        <item x="230"/>
        <item x="427"/>
        <item x="232"/>
        <item x="223"/>
        <item x="45"/>
        <item x="392"/>
        <item x="359"/>
        <item x="292"/>
        <item x="151"/>
        <item x="267"/>
        <item x="193"/>
        <item x="265"/>
        <item x="329"/>
        <item x="194"/>
        <item x="376"/>
        <item x="437"/>
        <item x="237"/>
        <item x="244"/>
        <item x="0"/>
        <item x="201"/>
        <item x="426"/>
        <item x="375"/>
        <item x="190"/>
        <item x="332"/>
        <item x="256"/>
        <item x="333"/>
        <item x="318"/>
        <item x="47"/>
        <item x="141"/>
        <item x="336"/>
        <item x="235"/>
        <item x="210"/>
        <item x="185"/>
        <item x="349"/>
        <item x="323"/>
        <item x="351"/>
        <item x="246"/>
        <item x="361"/>
        <item x="378"/>
        <item x="263"/>
        <item x="231"/>
        <item x="248"/>
        <item x="320"/>
        <item x="269"/>
        <item x="160"/>
        <item x="368"/>
        <item x="7"/>
        <item x="369"/>
        <item x="157"/>
        <item x="283"/>
        <item x="20"/>
        <item x="102"/>
        <item x="228"/>
        <item x="11"/>
        <item x="412"/>
        <item x="38"/>
        <item x="273"/>
        <item x="1"/>
        <item x="88"/>
        <item x="218"/>
        <item x="416"/>
        <item x="148"/>
        <item x="454"/>
        <item x="298"/>
        <item x="211"/>
        <item x="242"/>
        <item x="396"/>
        <item x="417"/>
        <item x="48"/>
        <item x="307"/>
        <item x="98"/>
        <item x="339"/>
        <item x="313"/>
        <item x="276"/>
        <item x="31"/>
        <item x="127"/>
        <item x="397"/>
        <item x="304"/>
        <item x="305"/>
        <item x="451"/>
        <item x="70"/>
        <item x="239"/>
        <item x="268"/>
        <item x="144"/>
        <item x="438"/>
        <item x="94"/>
        <item x="208"/>
        <item x="44"/>
        <item x="410"/>
        <item x="129"/>
        <item x="295"/>
        <item x="363"/>
        <item x="57"/>
        <item x="294"/>
        <item x="441"/>
        <item x="111"/>
        <item x="220"/>
        <item x="136"/>
        <item x="353"/>
        <item x="103"/>
        <item x="80"/>
        <item x="203"/>
        <item x="196"/>
        <item x="222"/>
        <item x="434"/>
        <item x="152"/>
        <item x="35"/>
        <item x="274"/>
        <item x="408"/>
        <item x="130"/>
        <item x="439"/>
        <item x="415"/>
        <item x="261"/>
        <item x="59"/>
        <item x="352"/>
        <item x="41"/>
        <item x="90"/>
        <item x="25"/>
        <item x="421"/>
        <item x="205"/>
        <item x="449"/>
        <item x="55"/>
        <item x="254"/>
        <item x="277"/>
        <item x="282"/>
        <item x="179"/>
        <item x="377"/>
        <item x="30"/>
        <item x="420"/>
        <item x="64"/>
        <item x="302"/>
        <item x="215"/>
        <item x="243"/>
        <item x="87"/>
        <item x="346"/>
        <item x="74"/>
        <item x="49"/>
        <item x="455"/>
        <item x="431"/>
        <item x="233"/>
        <item x="430"/>
        <item x="23"/>
        <item x="226"/>
        <item x="335"/>
        <item x="101"/>
        <item x="28"/>
        <item x="100"/>
        <item x="113"/>
        <item x="5"/>
        <item x="168"/>
        <item x="62"/>
        <item x="112"/>
        <item x="448"/>
        <item x="53"/>
        <item x="146"/>
        <item x="326"/>
        <item x="289"/>
        <item x="337"/>
        <item x="8"/>
        <item x="163"/>
        <item x="17"/>
        <item x="340"/>
        <item x="310"/>
        <item x="176"/>
        <item x="142"/>
        <item x="414"/>
        <item x="460"/>
        <item x="96"/>
        <item x="153"/>
        <item x="167"/>
        <item x="128"/>
        <item x="3"/>
        <item x="409"/>
        <item x="281"/>
        <item x="13"/>
        <item x="360"/>
        <item x="214"/>
        <item x="374"/>
        <item x="19"/>
        <item x="365"/>
        <item x="364"/>
        <item x="108"/>
        <item x="183"/>
        <item x="10"/>
        <item x="71"/>
        <item x="458"/>
        <item x="121"/>
        <item x="131"/>
        <item x="83"/>
        <item x="4"/>
        <item x="92"/>
        <item x="209"/>
        <item x="51"/>
        <item x="76"/>
        <item x="247"/>
        <item x="311"/>
        <item x="43"/>
        <item x="72"/>
        <item x="380"/>
        <item x="388"/>
        <item x="2"/>
        <item x="200"/>
        <item x="56"/>
        <item x="24"/>
        <item x="385"/>
        <item x="52"/>
        <item x="46"/>
        <item x="135"/>
        <item x="165"/>
        <item x="158"/>
        <item x="308"/>
        <item x="181"/>
        <item x="401"/>
        <item x="303"/>
        <item x="406"/>
        <item x="387"/>
        <item x="79"/>
        <item x="122"/>
        <item x="73"/>
        <item x="89"/>
        <item x="75"/>
        <item x="50"/>
        <item x="207"/>
        <item x="34"/>
        <item x="382"/>
        <item x="37"/>
        <item x="187"/>
        <item x="411"/>
        <item x="81"/>
        <item x="413"/>
        <item x="178"/>
        <item x="116"/>
        <item x="213"/>
        <item x="124"/>
        <item x="383"/>
        <item x="68"/>
        <item x="404"/>
        <item x="440"/>
        <item x="15"/>
        <item x="297"/>
        <item x="139"/>
        <item x="457"/>
        <item x="189"/>
        <item x="138"/>
        <item x="384"/>
        <item x="114"/>
        <item x="125"/>
        <item x="69"/>
        <item x="389"/>
        <item x="61"/>
        <item x="350"/>
        <item x="355"/>
        <item x="216"/>
        <item x="381"/>
        <item x="204"/>
        <item x="14"/>
        <item x="54"/>
        <item x="393"/>
        <item x="195"/>
        <item x="293"/>
        <item x="212"/>
        <item x="86"/>
        <item x="166"/>
        <item x="367"/>
        <item x="39"/>
        <item x="67"/>
        <item x="85"/>
        <item x="288"/>
        <item x="312"/>
        <item x="66"/>
        <item x="358"/>
        <item x="21"/>
        <item x="391"/>
        <item x="145"/>
        <item x="291"/>
        <item x="105"/>
        <item x="175"/>
        <item x="42"/>
        <item x="459"/>
        <item x="224"/>
        <item x="140"/>
        <item x="84"/>
        <item x="250"/>
        <item x="225"/>
        <item x="16"/>
        <item x="155"/>
        <item x="110"/>
        <item x="400"/>
        <item x="60"/>
        <item x="217"/>
        <item x="99"/>
        <item x="453"/>
        <item x="120"/>
        <item x="184"/>
        <item x="398"/>
        <item x="58"/>
        <item x="63"/>
        <item x="407"/>
        <item x="78"/>
        <item x="132"/>
        <item x="290"/>
        <item x="156"/>
        <item x="386"/>
        <item x="150"/>
        <item x="117"/>
        <item x="371"/>
        <item x="126"/>
        <item x="65"/>
        <item x="6"/>
        <item x="402"/>
        <item x="33"/>
        <item x="342"/>
        <item x="221"/>
        <item x="443"/>
        <item x="162"/>
        <item x="241"/>
        <item x="296"/>
        <item x="198"/>
        <item x="164"/>
        <item x="419"/>
        <item x="95"/>
        <item x="219"/>
        <item x="202"/>
        <item x="107"/>
        <item x="170"/>
        <item x="119"/>
        <item x="262"/>
        <item x="275"/>
        <item x="321"/>
        <item x="447"/>
        <item x="344"/>
        <item x="251"/>
        <item x="169"/>
        <item x="270"/>
        <item x="245"/>
        <item x="104"/>
        <item x="188"/>
        <item x="341"/>
        <item x="186"/>
        <item x="324"/>
        <item x="433"/>
        <item x="252"/>
        <item x="394"/>
        <item x="452"/>
        <item x="106"/>
        <item x="137"/>
        <item x="403"/>
        <item x="258"/>
        <item x="446"/>
        <item x="423"/>
        <item x="180"/>
        <item x="316"/>
        <item x="372"/>
        <item x="395"/>
        <item x="249"/>
        <item x="82"/>
        <item x="428"/>
        <item x="115"/>
        <item x="29"/>
        <item x="317"/>
        <item x="348"/>
        <item x="161"/>
        <item x="260"/>
        <item x="280"/>
        <item x="227"/>
        <item x="264"/>
        <item x="36"/>
        <item x="327"/>
        <item x="266"/>
        <item x="91"/>
        <item x="432"/>
        <item x="450"/>
        <item x="236"/>
        <item x="331"/>
        <item x="147"/>
        <item x="154"/>
        <item x="133"/>
        <item x="322"/>
        <item x="118"/>
        <item x="425"/>
        <item x="301"/>
        <item x="32"/>
        <item x="286"/>
        <item x="285"/>
        <item x="328"/>
        <item x="405"/>
        <item x="172"/>
        <item x="314"/>
        <item x="18"/>
        <item x="444"/>
        <item x="278"/>
        <item x="370"/>
        <item x="27"/>
        <item x="319"/>
        <item x="173"/>
        <item x="356"/>
        <item x="259"/>
        <item x="315"/>
        <item x="255"/>
        <item x="284"/>
        <item x="373"/>
        <item x="422"/>
        <item x="272"/>
        <item x="347"/>
        <item x="206"/>
        <item x="12"/>
        <item x="174"/>
        <item x="299"/>
        <item x="40"/>
        <item x="229"/>
        <item x="345"/>
        <item x="26"/>
        <item x="240"/>
        <item x="22"/>
        <item x="300"/>
        <item x="199"/>
        <item x="97"/>
        <item x="436"/>
        <item x="253"/>
        <item x="9"/>
        <item x="123"/>
        <item x="435"/>
        <item x="197"/>
        <item x="445"/>
        <item x="93"/>
        <item x="149"/>
        <item x="177"/>
        <item x="271"/>
        <item x="143"/>
        <item x="330"/>
        <item x="287"/>
        <item x="109"/>
        <item x="134"/>
        <item x="309"/>
        <item x="379"/>
        <item x="279"/>
        <item x="77"/>
        <item x="456"/>
        <item x="343"/>
        <item x="334"/>
        <item x="357"/>
        <item x="192"/>
        <item x="390"/>
        <item x="424"/>
        <item x="191"/>
        <item x="354"/>
        <item x="234"/>
        <item x="418"/>
        <item x="171"/>
        <item x="366"/>
        <item x="238"/>
        <item x="182"/>
        <item x="362"/>
        <item t="default"/>
      </items>
    </pivotField>
    <pivotField showAll="0" defaultSubtotal="0">
      <items count="36">
        <item x="8"/>
        <item x="5"/>
        <item x="11"/>
        <item x="18"/>
        <item x="6"/>
        <item x="34"/>
        <item x="15"/>
        <item x="12"/>
        <item x="26"/>
        <item x="23"/>
        <item x="16"/>
        <item x="35"/>
        <item x="1"/>
        <item x="4"/>
        <item x="27"/>
        <item x="3"/>
        <item x="29"/>
        <item x="25"/>
        <item x="21"/>
        <item x="31"/>
        <item x="28"/>
        <item x="32"/>
        <item x="9"/>
        <item x="20"/>
        <item x="17"/>
        <item x="33"/>
        <item x="14"/>
        <item x="7"/>
        <item x="2"/>
        <item x="24"/>
        <item x="19"/>
        <item x="30"/>
        <item x="10"/>
        <item x="22"/>
        <item x="0"/>
        <item x="13"/>
      </items>
    </pivotField>
    <pivotField dataField="1" showAll="0" countASubtotal="1">
      <items count="695">
        <item x="500"/>
        <item x="444"/>
        <item x="367"/>
        <item x="318"/>
        <item x="334"/>
        <item x="345"/>
        <item x="249"/>
        <item x="459"/>
        <item x="474"/>
        <item x="75"/>
        <item x="313"/>
        <item x="492"/>
        <item x="303"/>
        <item x="320"/>
        <item x="691"/>
        <item x="339"/>
        <item x="376"/>
        <item x="450"/>
        <item x="588"/>
        <item x="116"/>
        <item x="631"/>
        <item x="129"/>
        <item x="415"/>
        <item x="483"/>
        <item x="146"/>
        <item x="661"/>
        <item x="440"/>
        <item x="363"/>
        <item x="454"/>
        <item x="200"/>
        <item x="332"/>
        <item x="400"/>
        <item x="304"/>
        <item x="357"/>
        <item x="628"/>
        <item x="324"/>
        <item x="126"/>
        <item x="306"/>
        <item x="236"/>
        <item x="290"/>
        <item x="489"/>
        <item x="48"/>
        <item x="578"/>
        <item x="523"/>
        <item x="330"/>
        <item x="398"/>
        <item x="458"/>
        <item x="393"/>
        <item x="191"/>
        <item x="649"/>
        <item x="333"/>
        <item x="351"/>
        <item x="681"/>
        <item x="453"/>
        <item x="128"/>
        <item x="170"/>
        <item x="596"/>
        <item x="340"/>
        <item x="671"/>
        <item x="243"/>
        <item x="348"/>
        <item x="529"/>
        <item x="467"/>
        <item x="495"/>
        <item x="247"/>
        <item x="553"/>
        <item x="654"/>
        <item x="226"/>
        <item x="315"/>
        <item x="548"/>
        <item x="612"/>
        <item x="582"/>
        <item x="328"/>
        <item x="323"/>
        <item x="0"/>
        <item x="99"/>
        <item x="256"/>
        <item x="630"/>
        <item x="140"/>
        <item x="279"/>
        <item x="29"/>
        <item x="447"/>
        <item x="627"/>
        <item x="202"/>
        <item x="552"/>
        <item x="239"/>
        <item x="342"/>
        <item x="372"/>
        <item x="471"/>
        <item x="299"/>
        <item x="347"/>
        <item x="338"/>
        <item x="36"/>
        <item x="472"/>
        <item x="534"/>
        <item x="448"/>
        <item x="465"/>
        <item x="349"/>
        <item x="109"/>
        <item x="648"/>
        <item x="50"/>
        <item x="676"/>
        <item x="174"/>
        <item x="314"/>
        <item x="470"/>
        <item x="478"/>
        <item x="312"/>
        <item x="183"/>
        <item x="164"/>
        <item x="267"/>
        <item x="456"/>
        <item x="233"/>
        <item x="143"/>
        <item x="504"/>
        <item x="406"/>
        <item x="457"/>
        <item x="509"/>
        <item x="325"/>
        <item x="32"/>
        <item x="380"/>
        <item x="525"/>
        <item x="365"/>
        <item x="358"/>
        <item x="379"/>
        <item x="623"/>
        <item x="466"/>
        <item x="413"/>
        <item x="587"/>
        <item x="598"/>
        <item x="346"/>
        <item x="218"/>
        <item x="443"/>
        <item x="18"/>
        <item x="175"/>
        <item x="668"/>
        <item x="305"/>
        <item x="366"/>
        <item x="327"/>
        <item x="544"/>
        <item x="27"/>
        <item x="452"/>
        <item x="194"/>
        <item x="451"/>
        <item x="189"/>
        <item x="356"/>
        <item x="219"/>
        <item x="341"/>
        <item x="445"/>
        <item x="201"/>
        <item x="535"/>
        <item x="555"/>
        <item x="337"/>
        <item x="378"/>
        <item x="549"/>
        <item x="539"/>
        <item x="7"/>
        <item x="622"/>
        <item x="486"/>
        <item x="9"/>
        <item x="419"/>
        <item x="359"/>
        <item x="541"/>
        <item x="502"/>
        <item x="261"/>
        <item x="198"/>
        <item x="377"/>
        <item x="12"/>
        <item x="220"/>
        <item x="20"/>
        <item x="669"/>
        <item x="124"/>
        <item x="614"/>
        <item x="300"/>
        <item x="404"/>
        <item x="11"/>
        <item x="41"/>
        <item x="606"/>
        <item x="38"/>
        <item x="464"/>
        <item x="360"/>
        <item x="1"/>
        <item x="297"/>
        <item x="301"/>
        <item x="497"/>
        <item x="441"/>
        <item x="153"/>
        <item x="506"/>
        <item x="106"/>
        <item x="282"/>
        <item x="592"/>
        <item x="611"/>
        <item x="184"/>
        <item x="26"/>
        <item x="683"/>
        <item x="391"/>
        <item x="402"/>
        <item x="321"/>
        <item x="319"/>
        <item x="331"/>
        <item x="223"/>
        <item x="613"/>
        <item x="22"/>
        <item x="65"/>
        <item x="515"/>
        <item x="416"/>
        <item x="385"/>
        <item x="405"/>
        <item x="487"/>
        <item x="437"/>
        <item x="577"/>
        <item x="266"/>
        <item x="364"/>
        <item x="31"/>
        <item x="118"/>
        <item x="386"/>
        <item x="350"/>
        <item x="158"/>
        <item x="652"/>
        <item x="462"/>
        <item x="584"/>
        <item x="335"/>
        <item x="370"/>
        <item x="414"/>
        <item x="678"/>
        <item x="81"/>
        <item x="514"/>
        <item x="655"/>
        <item x="151"/>
        <item x="317"/>
        <item x="651"/>
        <item x="179"/>
        <item x="291"/>
        <item x="217"/>
        <item x="114"/>
        <item x="263"/>
        <item x="111"/>
        <item x="493"/>
        <item x="77"/>
        <item x="675"/>
        <item x="469"/>
        <item x="604"/>
        <item x="188"/>
        <item x="160"/>
        <item x="519"/>
        <item x="397"/>
        <item x="268"/>
        <item x="66"/>
        <item x="410"/>
        <item x="395"/>
        <item x="617"/>
        <item x="508"/>
        <item x="177"/>
        <item x="583"/>
        <item x="136"/>
        <item x="178"/>
        <item x="284"/>
        <item x="169"/>
        <item x="512"/>
        <item x="125"/>
        <item x="228"/>
        <item x="409"/>
        <item x="538"/>
        <item x="51"/>
        <item x="468"/>
        <item x="650"/>
        <item x="197"/>
        <item x="119"/>
        <item x="463"/>
        <item x="35"/>
        <item x="361"/>
        <item x="383"/>
        <item x="47"/>
        <item x="638"/>
        <item x="161"/>
        <item x="610"/>
        <item x="344"/>
        <item x="69"/>
        <item x="187"/>
        <item x="389"/>
        <item x="131"/>
        <item x="580"/>
        <item x="686"/>
        <item x="491"/>
        <item x="621"/>
        <item x="560"/>
        <item x="289"/>
        <item x="674"/>
        <item x="62"/>
        <item x="336"/>
        <item x="663"/>
        <item x="620"/>
        <item x="374"/>
        <item x="225"/>
        <item x="166"/>
        <item x="354"/>
        <item x="439"/>
        <item x="636"/>
        <item x="104"/>
        <item x="618"/>
        <item x="657"/>
        <item x="645"/>
        <item x="619"/>
        <item x="690"/>
        <item x="74"/>
        <item x="546"/>
        <item x="477"/>
        <item x="407"/>
        <item x="399"/>
        <item x="322"/>
        <item x="105"/>
        <item x="679"/>
        <item x="446"/>
        <item x="355"/>
        <item x="86"/>
        <item x="53"/>
        <item x="387"/>
        <item x="684"/>
        <item x="307"/>
        <item x="664"/>
        <item x="557"/>
        <item x="246"/>
        <item x="581"/>
        <item x="23"/>
        <item x="368"/>
        <item x="296"/>
        <item x="531"/>
        <item x="122"/>
        <item x="91"/>
        <item x="461"/>
        <item x="28"/>
        <item x="25"/>
        <item x="72"/>
        <item x="121"/>
        <item x="138"/>
        <item x="685"/>
        <item x="5"/>
        <item x="660"/>
        <item x="641"/>
        <item x="212"/>
        <item x="412"/>
        <item x="137"/>
        <item x="673"/>
        <item x="556"/>
        <item x="595"/>
        <item x="494"/>
        <item x="135"/>
        <item x="182"/>
        <item x="390"/>
        <item x="554"/>
        <item x="423"/>
        <item x="455"/>
        <item x="8"/>
        <item x="167"/>
        <item x="204"/>
        <item x="144"/>
        <item x="94"/>
        <item x="258"/>
        <item x="85"/>
        <item x="473"/>
        <item x="503"/>
        <item x="250"/>
        <item x="17"/>
        <item x="255"/>
        <item x="288"/>
        <item x="424"/>
        <item x="192"/>
        <item x="568"/>
        <item x="222"/>
        <item x="176"/>
        <item x="521"/>
        <item x="609"/>
        <item x="693"/>
        <item x="117"/>
        <item x="193"/>
        <item x="480"/>
        <item x="67"/>
        <item x="211"/>
        <item x="159"/>
        <item x="3"/>
        <item x="601"/>
        <item x="58"/>
        <item x="373"/>
        <item x="181"/>
        <item x="537"/>
        <item x="13"/>
        <item x="658"/>
        <item x="97"/>
        <item x="524"/>
        <item x="644"/>
        <item x="551"/>
        <item x="543"/>
        <item x="19"/>
        <item x="511"/>
        <item x="637"/>
        <item x="42"/>
        <item x="558"/>
        <item x="533"/>
        <item x="396"/>
        <item x="108"/>
        <item x="532"/>
        <item x="428"/>
        <item x="130"/>
        <item x="245"/>
        <item x="516"/>
        <item x="229"/>
        <item x="82"/>
        <item x="260"/>
        <item x="550"/>
        <item x="510"/>
        <item x="148"/>
        <item x="680"/>
        <item x="100"/>
        <item x="436"/>
        <item x="384"/>
        <item x="241"/>
        <item x="518"/>
        <item x="4"/>
        <item x="311"/>
        <item x="57"/>
        <item x="110"/>
        <item x="55"/>
        <item x="30"/>
        <item x="460"/>
        <item x="265"/>
        <item x="643"/>
        <item x="205"/>
        <item x="574"/>
        <item x="88"/>
        <item x="326"/>
        <item x="662"/>
        <item x="640"/>
        <item x="646"/>
        <item x="45"/>
        <item x="43"/>
        <item x="83"/>
        <item x="559"/>
        <item x="274"/>
        <item x="570"/>
        <item x="571"/>
        <item x="426"/>
        <item x="573"/>
        <item x="2"/>
        <item x="586"/>
        <item x="63"/>
        <item x="513"/>
        <item x="507"/>
        <item x="89"/>
        <item x="501"/>
        <item x="420"/>
        <item x="244"/>
        <item x="24"/>
        <item x="566"/>
        <item x="98"/>
        <item x="56"/>
        <item x="277"/>
        <item x="545"/>
        <item x="49"/>
        <item x="52"/>
        <item x="168"/>
        <item x="208"/>
        <item x="273"/>
        <item x="199"/>
        <item x="46"/>
        <item x="430"/>
        <item x="132"/>
        <item x="227"/>
        <item x="287"/>
        <item x="476"/>
        <item x="156"/>
        <item x="590"/>
        <item x="687"/>
        <item x="599"/>
        <item x="569"/>
        <item x="369"/>
        <item x="93"/>
        <item x="150"/>
        <item x="10"/>
        <item x="624"/>
        <item x="84"/>
        <item x="635"/>
        <item x="371"/>
        <item x="107"/>
        <item x="87"/>
        <item x="262"/>
        <item x="642"/>
        <item x="145"/>
        <item x="343"/>
        <item x="54"/>
        <item x="39"/>
        <item x="209"/>
        <item x="34"/>
        <item x="482"/>
        <item x="542"/>
        <item x="285"/>
        <item x="562"/>
        <item x="90"/>
        <item x="224"/>
        <item x="149"/>
        <item x="605"/>
        <item x="96"/>
        <item x="240"/>
        <item x="488"/>
        <item x="37"/>
        <item x="608"/>
        <item x="232"/>
        <item x="484"/>
        <item x="141"/>
        <item x="449"/>
        <item x="271"/>
        <item x="607"/>
        <item x="154"/>
        <item x="564"/>
        <item x="206"/>
        <item x="79"/>
        <item x="597"/>
        <item x="659"/>
        <item x="15"/>
        <item x="401"/>
        <item x="594"/>
        <item x="479"/>
        <item x="425"/>
        <item x="172"/>
        <item x="490"/>
        <item x="603"/>
        <item x="237"/>
        <item x="665"/>
        <item x="530"/>
        <item x="171"/>
        <item x="565"/>
        <item x="689"/>
        <item x="139"/>
        <item x="281"/>
        <item x="216"/>
        <item x="526"/>
        <item x="411"/>
        <item x="155"/>
        <item x="309"/>
        <item x="80"/>
        <item x="310"/>
        <item x="417"/>
        <item x="572"/>
        <item x="71"/>
        <item x="421"/>
        <item x="505"/>
        <item x="536"/>
        <item x="275"/>
        <item x="185"/>
        <item x="626"/>
        <item x="561"/>
        <item x="162"/>
        <item x="352"/>
        <item x="259"/>
        <item x="14"/>
        <item x="60"/>
        <item x="602"/>
        <item x="248"/>
        <item x="634"/>
        <item x="629"/>
        <item x="270"/>
        <item x="381"/>
        <item x="59"/>
        <item x="666"/>
        <item x="394"/>
        <item x="579"/>
        <item x="639"/>
        <item x="103"/>
        <item x="115"/>
        <item x="499"/>
        <item x="210"/>
        <item x="235"/>
        <item x="40"/>
        <item x="528"/>
        <item x="123"/>
        <item x="78"/>
        <item x="264"/>
        <item x="656"/>
        <item x="422"/>
        <item x="102"/>
        <item x="388"/>
        <item x="254"/>
        <item x="438"/>
        <item x="165"/>
        <item x="76"/>
        <item x="418"/>
        <item x="522"/>
        <item x="433"/>
        <item x="21"/>
        <item x="575"/>
        <item x="362"/>
        <item x="180"/>
        <item x="392"/>
        <item x="152"/>
        <item x="127"/>
        <item x="221"/>
        <item x="475"/>
        <item x="44"/>
        <item x="615"/>
        <item x="692"/>
        <item x="408"/>
        <item x="61"/>
        <item x="576"/>
        <item x="238"/>
        <item x="688"/>
        <item x="173"/>
        <item x="101"/>
        <item x="231"/>
        <item x="294"/>
        <item x="517"/>
        <item x="329"/>
        <item x="112"/>
        <item x="625"/>
        <item x="520"/>
        <item x="16"/>
        <item x="195"/>
        <item x="295"/>
        <item x="133"/>
        <item x="242"/>
        <item x="589"/>
        <item x="434"/>
        <item x="375"/>
        <item x="70"/>
        <item x="95"/>
        <item x="280"/>
        <item x="120"/>
        <item x="682"/>
        <item x="432"/>
        <item x="147"/>
        <item x="498"/>
        <item x="230"/>
        <item x="278"/>
        <item x="353"/>
        <item x="677"/>
        <item x="485"/>
        <item x="68"/>
        <item x="435"/>
        <item x="269"/>
        <item x="481"/>
        <item x="73"/>
        <item x="403"/>
        <item x="496"/>
        <item x="429"/>
        <item x="600"/>
        <item x="92"/>
        <item x="163"/>
        <item x="253"/>
        <item x="647"/>
        <item x="292"/>
        <item x="196"/>
        <item x="567"/>
        <item x="190"/>
        <item x="142"/>
        <item x="157"/>
        <item x="442"/>
        <item x="113"/>
        <item x="670"/>
        <item x="653"/>
        <item x="382"/>
        <item x="585"/>
        <item x="33"/>
        <item x="527"/>
        <item x="632"/>
        <item x="203"/>
        <item x="64"/>
        <item x="286"/>
        <item x="667"/>
        <item x="298"/>
        <item x="215"/>
        <item x="593"/>
        <item x="252"/>
        <item x="207"/>
        <item x="308"/>
        <item x="547"/>
        <item x="616"/>
        <item x="6"/>
        <item x="316"/>
        <item x="283"/>
        <item x="540"/>
        <item x="214"/>
        <item x="272"/>
        <item x="427"/>
        <item x="672"/>
        <item x="276"/>
        <item x="213"/>
        <item x="633"/>
        <item x="563"/>
        <item x="591"/>
        <item x="302"/>
        <item x="234"/>
        <item x="186"/>
        <item x="431"/>
        <item x="257"/>
        <item x="293"/>
        <item x="134"/>
        <item x="251"/>
        <item t="countA"/>
      </items>
    </pivotField>
    <pivotField showAll="0"/>
    <pivotField axis="axisCol" showAll="0">
      <items count="11">
        <item x="5"/>
        <item x="0"/>
        <item x="8"/>
        <item x="1"/>
        <item x="4"/>
        <item x="2"/>
        <item x="3"/>
        <item x="9"/>
        <item x="7"/>
        <item x="6"/>
        <item t="default"/>
      </items>
    </pivotField>
    <pivotField showAll="0">
      <items count="135">
        <item x="87"/>
        <item x="27"/>
        <item x="97"/>
        <item x="127"/>
        <item x="79"/>
        <item x="91"/>
        <item x="16"/>
        <item x="108"/>
        <item x="124"/>
        <item x="129"/>
        <item x="65"/>
        <item x="40"/>
        <item x="12"/>
        <item x="34"/>
        <item x="70"/>
        <item x="114"/>
        <item x="59"/>
        <item x="20"/>
        <item x="26"/>
        <item x="119"/>
        <item x="67"/>
        <item x="47"/>
        <item x="17"/>
        <item x="106"/>
        <item x="56"/>
        <item x="62"/>
        <item x="31"/>
        <item x="77"/>
        <item x="94"/>
        <item x="43"/>
        <item x="75"/>
        <item x="84"/>
        <item x="72"/>
        <item x="131"/>
        <item x="46"/>
        <item x="37"/>
        <item x="69"/>
        <item x="50"/>
        <item x="132"/>
        <item x="113"/>
        <item x="109"/>
        <item x="1"/>
        <item x="45"/>
        <item x="21"/>
        <item x="19"/>
        <item x="5"/>
        <item x="107"/>
        <item x="29"/>
        <item x="61"/>
        <item x="128"/>
        <item x="9"/>
        <item x="4"/>
        <item x="0"/>
        <item x="64"/>
        <item x="76"/>
        <item x="44"/>
        <item x="8"/>
        <item x="38"/>
        <item x="74"/>
        <item x="58"/>
        <item x="98"/>
        <item x="105"/>
        <item x="73"/>
        <item x="93"/>
        <item x="83"/>
        <item x="99"/>
        <item x="122"/>
        <item x="118"/>
        <item x="68"/>
        <item x="82"/>
        <item x="130"/>
        <item x="90"/>
        <item x="123"/>
        <item x="28"/>
        <item x="101"/>
        <item x="95"/>
        <item x="121"/>
        <item x="51"/>
        <item x="103"/>
        <item x="112"/>
        <item x="116"/>
        <item x="54"/>
        <item x="89"/>
        <item x="60"/>
        <item x="71"/>
        <item x="117"/>
        <item x="111"/>
        <item x="52"/>
        <item x="55"/>
        <item x="133"/>
        <item x="3"/>
        <item x="100"/>
        <item x="25"/>
        <item x="92"/>
        <item x="120"/>
        <item x="36"/>
        <item x="15"/>
        <item x="7"/>
        <item x="80"/>
        <item x="49"/>
        <item x="96"/>
        <item x="42"/>
        <item x="22"/>
        <item x="13"/>
        <item x="66"/>
        <item x="24"/>
        <item x="57"/>
        <item x="33"/>
        <item x="125"/>
        <item x="86"/>
        <item x="48"/>
        <item x="11"/>
        <item x="110"/>
        <item x="53"/>
        <item x="63"/>
        <item x="102"/>
        <item x="39"/>
        <item x="10"/>
        <item x="35"/>
        <item x="18"/>
        <item x="126"/>
        <item x="32"/>
        <item x="30"/>
        <item x="104"/>
        <item x="14"/>
        <item x="6"/>
        <item x="23"/>
        <item x="41"/>
        <item x="78"/>
        <item x="2"/>
        <item x="81"/>
        <item x="115"/>
        <item x="88"/>
        <item x="85"/>
        <item t="default"/>
      </items>
    </pivotField>
    <pivotField axis="axisRow" showAll="0" measureFilter="1" defaultSubtotal="0">
      <items count="107">
        <item x="72"/>
        <item x="25"/>
        <item x="81"/>
        <item x="102"/>
        <item x="65"/>
        <item x="75"/>
        <item x="16"/>
        <item x="88"/>
        <item x="99"/>
        <item x="104"/>
        <item x="37"/>
        <item x="12"/>
        <item x="31"/>
        <item x="60"/>
        <item x="90"/>
        <item x="20"/>
        <item x="24"/>
        <item x="94"/>
        <item x="57"/>
        <item x="17"/>
        <item x="78"/>
        <item x="50"/>
        <item x="54"/>
        <item x="28"/>
        <item x="39"/>
        <item x="1"/>
        <item x="69"/>
        <item x="62"/>
        <item x="42"/>
        <item x="34"/>
        <item x="59"/>
        <item x="45"/>
        <item x="105"/>
        <item x="89"/>
        <item x="41"/>
        <item x="19"/>
        <item x="5"/>
        <item x="87"/>
        <item x="27"/>
        <item x="53"/>
        <item x="103"/>
        <item x="9"/>
        <item x="4"/>
        <item x="0"/>
        <item x="56"/>
        <item x="40"/>
        <item x="8"/>
        <item x="35"/>
        <item x="63"/>
        <item x="52"/>
        <item x="82"/>
        <item x="77"/>
        <item x="68"/>
        <item x="83"/>
        <item x="97"/>
        <item x="93"/>
        <item x="58"/>
        <item x="74"/>
        <item x="98"/>
        <item x="26"/>
        <item x="84"/>
        <item x="79"/>
        <item x="96"/>
        <item x="46"/>
        <item x="85"/>
        <item x="92"/>
        <item x="18"/>
        <item x="49"/>
        <item x="61"/>
        <item x="47"/>
        <item x="106"/>
        <item x="3"/>
        <item x="23"/>
        <item x="76"/>
        <item x="95"/>
        <item x="33"/>
        <item x="15"/>
        <item x="7"/>
        <item x="66"/>
        <item x="44"/>
        <item x="80"/>
        <item x="38"/>
        <item x="13"/>
        <item x="22"/>
        <item x="51"/>
        <item x="30"/>
        <item x="100"/>
        <item x="71"/>
        <item x="43"/>
        <item x="11"/>
        <item x="48"/>
        <item x="55"/>
        <item x="36"/>
        <item x="10"/>
        <item x="32"/>
        <item x="101"/>
        <item x="29"/>
        <item x="21"/>
        <item x="86"/>
        <item x="14"/>
        <item x="6"/>
        <item x="64"/>
        <item x="2"/>
        <item x="67"/>
        <item x="91"/>
        <item x="73"/>
        <item x="70"/>
      </items>
    </pivotField>
  </pivotFields>
  <rowFields count="1">
    <field x="6"/>
  </rowFields>
  <rowItems count="11">
    <i>
      <x v="6"/>
    </i>
    <i>
      <x v="16"/>
    </i>
    <i>
      <x v="19"/>
    </i>
    <i>
      <x v="33"/>
    </i>
    <i>
      <x v="36"/>
    </i>
    <i>
      <x v="43"/>
    </i>
    <i>
      <x v="54"/>
    </i>
    <i>
      <x v="66"/>
    </i>
    <i>
      <x v="99"/>
    </i>
    <i>
      <x v="102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Max of Salary in USD" fld="2" subtotal="max" baseField="0" baseItem="0" numFmtId="166"/>
  </dataFields>
  <formats count="38">
    <format dxfId="1">
      <pivotArea grandRow="1" outline="0" collapsedLevelsAreSubtotals="1" fieldPosition="0"/>
    </format>
    <format dxfId="2">
      <pivotArea outline="0" collapsedLevelsAreSubtotals="1" fieldPosition="0"/>
    </format>
    <format dxfId="3">
      <pivotArea dataOnly="0" labelOnly="1" fieldPosition="0">
        <references count="1">
          <reference field="4" count="0"/>
        </references>
      </pivotArea>
    </format>
    <format dxfId="4">
      <pivotArea dataOnly="0" labelOnly="1" grandCol="1" outline="0" fieldPosition="0"/>
    </format>
    <format dxfId="5">
      <pivotArea outline="0" collapsedLevelsAreSubtotals="1" fieldPosition="0"/>
    </format>
    <format dxfId="6">
      <pivotArea field="1" type="button" dataOnly="0" labelOnly="1" outline="0"/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4" count="0"/>
        </references>
      </pivotArea>
    </format>
    <format dxfId="9">
      <pivotArea dataOnly="0" labelOnly="1" grandCol="1" outline="0" fieldPosition="0"/>
    </format>
    <format dxfId="10">
      <pivotArea outline="0" collapsedLevelsAreSubtotals="1" fieldPosition="0"/>
    </format>
    <format dxfId="11">
      <pivotArea outline="0" collapsedLevelsAreSubtotals="1" fieldPosition="0"/>
    </format>
    <format dxfId="12">
      <pivotArea field="6" type="button" dataOnly="0" labelOnly="1" outline="0" axis="axisRow" fieldPosition="0"/>
    </format>
    <format dxfId="13">
      <pivotArea dataOnly="0" labelOnly="1" fieldPosition="0">
        <references count="1">
          <reference field="6" count="10">
            <x v="6"/>
            <x v="16"/>
            <x v="19"/>
            <x v="33"/>
            <x v="36"/>
            <x v="43"/>
            <x v="54"/>
            <x v="66"/>
            <x v="99"/>
            <x v="102"/>
          </reference>
        </references>
      </pivotArea>
    </format>
    <format dxfId="14">
      <pivotArea dataOnly="0" labelOnly="1" grandRow="1" outline="0" fieldPosition="0"/>
    </format>
    <format dxfId="15">
      <pivotArea dataOnly="0" labelOnly="1" fieldPosition="0">
        <references count="1">
          <reference field="4" count="0"/>
        </references>
      </pivotArea>
    </format>
    <format dxfId="16">
      <pivotArea dataOnly="0" labelOnly="1" grandCol="1" outline="0" fieldPosition="0"/>
    </format>
    <format dxfId="17">
      <pivotArea outline="0" collapsedLevelsAreSubtotals="1" fieldPosition="0"/>
    </format>
    <format dxfId="18">
      <pivotArea field="6" type="button" dataOnly="0" labelOnly="1" outline="0" axis="axisRow" fieldPosition="0"/>
    </format>
    <format dxfId="19">
      <pivotArea dataOnly="0" labelOnly="1" fieldPosition="0">
        <references count="1">
          <reference field="6" count="10">
            <x v="6"/>
            <x v="16"/>
            <x v="19"/>
            <x v="33"/>
            <x v="36"/>
            <x v="43"/>
            <x v="54"/>
            <x v="66"/>
            <x v="99"/>
            <x v="102"/>
          </reference>
        </references>
      </pivotArea>
    </format>
    <format dxfId="20">
      <pivotArea dataOnly="0" labelOnly="1" grandRow="1" outline="0" fieldPosition="0"/>
    </format>
    <format dxfId="21">
      <pivotArea dataOnly="0" labelOnly="1" fieldPosition="0">
        <references count="1">
          <reference field="4" count="0"/>
        </references>
      </pivotArea>
    </format>
    <format dxfId="22">
      <pivotArea dataOnly="0" labelOnly="1" grandCol="1" outline="0" fieldPosition="0"/>
    </format>
    <format dxfId="23">
      <pivotArea collapsedLevelsAreSubtotals="1" fieldPosition="0">
        <references count="1">
          <reference field="6" count="10">
            <x v="6"/>
            <x v="16"/>
            <x v="19"/>
            <x v="33"/>
            <x v="36"/>
            <x v="43"/>
            <x v="54"/>
            <x v="66"/>
            <x v="99"/>
            <x v="102"/>
          </reference>
        </references>
      </pivotArea>
    </format>
    <format dxfId="24">
      <pivotArea dataOnly="0" labelOnly="1" fieldPosition="0">
        <references count="1">
          <reference field="6" count="10">
            <x v="6"/>
            <x v="16"/>
            <x v="19"/>
            <x v="33"/>
            <x v="36"/>
            <x v="43"/>
            <x v="54"/>
            <x v="66"/>
            <x v="99"/>
            <x v="102"/>
          </reference>
        </references>
      </pivotArea>
    </format>
    <format dxfId="25">
      <pivotArea dataOnly="0" labelOnly="1" fieldPosition="0">
        <references count="1">
          <reference field="6" count="10">
            <x v="6"/>
            <x v="16"/>
            <x v="19"/>
            <x v="33"/>
            <x v="36"/>
            <x v="43"/>
            <x v="54"/>
            <x v="66"/>
            <x v="99"/>
            <x v="102"/>
          </reference>
        </references>
      </pivotArea>
    </format>
    <format dxfId="26">
      <pivotArea type="all" dataOnly="0" outline="0" fieldPosition="0"/>
    </format>
    <format dxfId="27">
      <pivotArea outline="0" collapsedLevelsAreSubtotals="1" fieldPosition="0"/>
    </format>
    <format dxfId="28">
      <pivotArea field="6" type="button" dataOnly="0" labelOnly="1" outline="0" axis="axisRow" fieldPosition="0"/>
    </format>
    <format dxfId="29">
      <pivotArea dataOnly="0" labelOnly="1" fieldPosition="0">
        <references count="1">
          <reference field="6" count="10">
            <x v="6"/>
            <x v="16"/>
            <x v="19"/>
            <x v="33"/>
            <x v="36"/>
            <x v="43"/>
            <x v="54"/>
            <x v="66"/>
            <x v="99"/>
            <x v="102"/>
          </reference>
        </references>
      </pivotArea>
    </format>
    <format dxfId="30">
      <pivotArea dataOnly="0" labelOnly="1" grandRow="1" outline="0" fieldPosition="0"/>
    </format>
    <format dxfId="31">
      <pivotArea dataOnly="0" labelOnly="1" fieldPosition="0">
        <references count="1">
          <reference field="4" count="0"/>
        </references>
      </pivotArea>
    </format>
    <format dxfId="32">
      <pivotArea dataOnly="0" labelOnly="1" grandCol="1" outline="0" fieldPosition="0"/>
    </format>
    <format dxfId="33">
      <pivotArea outline="0" collapsedLevelsAreSubtotals="1" fieldPosition="0"/>
    </format>
    <format dxfId="34">
      <pivotArea field="6" type="button" dataOnly="0" labelOnly="1" outline="0" axis="axisRow" fieldPosition="0"/>
    </format>
    <format dxfId="35">
      <pivotArea dataOnly="0" labelOnly="1" fieldPosition="0">
        <references count="1">
          <reference field="6" count="10">
            <x v="6"/>
            <x v="16"/>
            <x v="19"/>
            <x v="33"/>
            <x v="36"/>
            <x v="43"/>
            <x v="54"/>
            <x v="66"/>
            <x v="99"/>
            <x v="102"/>
          </reference>
        </references>
      </pivotArea>
    </format>
    <format dxfId="36">
      <pivotArea dataOnly="0" labelOnly="1" grandRow="1" outline="0" fieldPosition="0"/>
    </format>
    <format dxfId="37">
      <pivotArea dataOnly="0" labelOnly="1" fieldPosition="0">
        <references count="1">
          <reference field="4" count="0"/>
        </references>
      </pivotArea>
    </format>
    <format dxfId="38">
      <pivotArea dataOnly="0" labelOnly="1" grandCol="1" outline="0" fieldPosition="0"/>
    </format>
  </formats>
  <conditionalFormats count="10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9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8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7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6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5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4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3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2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1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0"/>
            </reference>
            <reference field="6" count="10">
              <x v="6"/>
              <x v="16"/>
              <x v="19"/>
              <x v="33"/>
              <x v="36"/>
              <x v="43"/>
              <x v="54"/>
              <x v="66"/>
              <x v="99"/>
              <x v="10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6" type="count" evalOrder="-1" id="8" iMeasureFld="0">
      <autoFilter ref="A1">
        <filterColumn colId="0">
          <top10 val="10" filterVal="10"/>
        </filterColumn>
      </autoFilter>
    </filter>
  </filters>
</pivotTableDefinition>
</file>

<file path=xl/tables/table1.xml><?xml version="1.0" encoding="utf-8"?>
<table xmlns="http://schemas.openxmlformats.org/spreadsheetml/2006/main" id="2" name="tblXrate" displayName="tblXrate" ref="B3:C42" totalsRowShown="0">
  <autoFilter ref="B3:C42"/>
  <tableColumns count="2">
    <tableColumn id="1" name="Currency"/>
    <tableColumn id="2" name="in US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blCountries" displayName="tblCountries" ref="L3:M137" totalsRowShown="0">
  <autoFilter ref="L3:M137"/>
  <tableColumns count="2">
    <tableColumn id="1" name="Actual"/>
    <tableColumn id="2" name="Mapp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blSalaries" displayName="tblSalaries" ref="B5:M1888" totalsRowShown="0">
  <autoFilter ref="B5:M1888"/>
  <tableColumns count="12">
    <tableColumn id="1" name="Unique ID"/>
    <tableColumn id="2" name="Timestamp" dataDxfId="74"/>
    <tableColumn id="3" name="Your Salary" dataDxfId="73"/>
    <tableColumn id="4" name="clean Salary (in local currency)"/>
    <tableColumn id="5" name="Currency"/>
    <tableColumn id="13" name="Salary in USD" dataDxfId="72">
      <calculatedColumnFormula>tblSalaries[[#This Row],[clean Salary (in local currency)]]*VLOOKUP(tblSalaries[[#This Row],[Currency]],tblXrate[],2,FALSE)</calculatedColumnFormula>
    </tableColumn>
    <tableColumn id="7" name="Your Job Title"/>
    <tableColumn id="6" name="Job Type"/>
    <tableColumn id="8" name="Where do you work"/>
    <tableColumn id="10" name="clean Country" dataDxfId="71">
      <calculatedColumnFormula>VLOOKUP(tblSalaries[[#This Row],[Where do you work]],tblCountries[[Actual]:[Mapping]],2,FALSE)</calculatedColumnFormula>
    </tableColumn>
    <tableColumn id="9" name="How many hours of a day you work on Excel"/>
    <tableColumn id="12" name="Years of Experience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54:L161" totalsRowShown="0" headerRowDxfId="39" dataDxfId="40" headerRowBorderDxfId="53" tableBorderDxfId="54" totalsRowBorderDxfId="52">
  <autoFilter ref="A54:L161">
    <filterColumn colId="11">
      <top10 val="10" filterVal="27.737179487179485"/>
    </filterColumn>
  </autoFilter>
  <tableColumns count="12">
    <tableColumn id="1" name="Country" dataDxfId="51"/>
    <tableColumn id="2" name="Accountant" dataDxfId="50">
      <calculatedColumnFormula>IFERROR(AVERAGEIFS('raw of working H'!$G:$G,'raw of working H'!$C:$C,'Core job'!B$54,'raw of working H'!$E:$E,'Core job'!$A55),"")</calculatedColumnFormula>
    </tableColumn>
    <tableColumn id="3" name="Analyst" dataDxfId="49">
      <calculatedColumnFormula>IFERROR(AVERAGEIFS('raw of working H'!$G:$G,'raw of working H'!$C:$C,'Core job'!C$54,'raw of working H'!$E:$E,'Core job'!$A55),"")</calculatedColumnFormula>
    </tableColumn>
    <tableColumn id="4" name="Consultant" dataDxfId="48">
      <calculatedColumnFormula>IFERROR(AVERAGEIFS('raw of working H'!$G:$G,'raw of working H'!$C:$C,'Core job'!D$54,'raw of working H'!$E:$E,'Core job'!$A55),"")</calculatedColumnFormula>
    </tableColumn>
    <tableColumn id="5" name="Controller" dataDxfId="47">
      <calculatedColumnFormula>IFERROR(AVERAGEIFS('raw of working H'!$G:$G,'raw of working H'!$C:$C,'Core job'!E$54,'raw of working H'!$E:$E,'Core job'!$A55),"")</calculatedColumnFormula>
    </tableColumn>
    <tableColumn id="6" name="CXO or Top Mgmt." dataDxfId="46">
      <calculatedColumnFormula>IFERROR(AVERAGEIFS('raw of working H'!$G:$G,'raw of working H'!$C:$C,'Core job'!F$54,'raw of working H'!$E:$E,'Core job'!$A55),"")</calculatedColumnFormula>
    </tableColumn>
    <tableColumn id="7" name="Engineer" dataDxfId="45">
      <calculatedColumnFormula>IFERROR(AVERAGEIFS('raw of working H'!$G:$G,'raw of working H'!$C:$C,'Core job'!G$54,'raw of working H'!$E:$E,'Core job'!$A55),"")</calculatedColumnFormula>
    </tableColumn>
    <tableColumn id="8" name="Manager" dataDxfId="44">
      <calculatedColumnFormula>IFERROR(AVERAGEIFS('raw of working H'!$G:$G,'raw of working H'!$C:$C,'Core job'!H$54,'raw of working H'!$E:$E,'Core job'!$A55),"")</calculatedColumnFormula>
    </tableColumn>
    <tableColumn id="9" name="Misc." dataDxfId="43">
      <calculatedColumnFormula>IFERROR(AVERAGEIFS('raw of working H'!$G:$G,'raw of working H'!$C:$C,'Core job'!I$54,'raw of working H'!$E:$E,'Core job'!$A55),"")</calculatedColumnFormula>
    </tableColumn>
    <tableColumn id="10" name="Reporting" dataDxfId="42">
      <calculatedColumnFormula>IFERROR(AVERAGEIFS('raw of working H'!$G:$G,'raw of working H'!$C:$C,'Core job'!J$54,'raw of working H'!$E:$E,'Core job'!$A55),"")</calculatedColumnFormula>
    </tableColumn>
    <tableColumn id="11" name="Specialist" dataDxfId="41">
      <calculatedColumnFormula>IFERROR(AVERAGEIFS('raw of working H'!$G:$G,'raw of working H'!$C:$C,'Core job'!K$54,'raw of working H'!$E:$E,'Core job'!$A55),"")</calculatedColumnFormula>
    </tableColumn>
    <tableColumn id="12" name="Total" dataDxfId="0">
      <calculatedColumnFormula>SUM(Table6[[#This Row],[Accountant]:[Specialist]])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L121" totalsRowShown="0" headerRowDxfId="69" dataDxfId="67" headerRowBorderDxfId="68">
  <autoFilter ref="A1:L121">
    <filterColumn colId="11">
      <top10 val="10" filterVal="14"/>
    </filterColumn>
  </autoFilter>
  <tableColumns count="12">
    <tableColumn id="1" name="Row Labels" dataDxfId="66"/>
    <tableColumn id="2" name="Accountant" dataDxfId="65"/>
    <tableColumn id="3" name="Analyst" dataDxfId="64"/>
    <tableColumn id="4" name="Consultant" dataDxfId="63"/>
    <tableColumn id="5" name="Controller" dataDxfId="62"/>
    <tableColumn id="6" name="CXO or Top Mgmt." dataDxfId="61"/>
    <tableColumn id="7" name="Engineer" dataDxfId="60"/>
    <tableColumn id="8" name="Manager" dataDxfId="59"/>
    <tableColumn id="9" name="Misc." dataDxfId="58"/>
    <tableColumn id="10" name="Reporting" dataDxfId="57"/>
    <tableColumn id="11" name="Specialist" dataDxfId="56"/>
    <tableColumn id="12" name="Total" dataDxfId="55">
      <calculatedColumnFormula>SUM(Table3[[#This Row],[Accountant]:[Specialist]])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1:M137"/>
  <sheetViews>
    <sheetView showGridLines="0" workbookViewId="0">
      <selection activeCell="E37" sqref="E37"/>
    </sheetView>
  </sheetViews>
  <sheetFormatPr defaultRowHeight="15"/>
  <cols>
    <col min="1" max="1" width="4" customWidth="1"/>
    <col min="2" max="2" width="20.28515625" customWidth="1"/>
    <col min="7" max="7" width="26" bestFit="1" customWidth="1"/>
    <col min="8" max="8" width="14.28515625" customWidth="1"/>
    <col min="12" max="13" width="27.140625" bestFit="1" customWidth="1"/>
  </cols>
  <sheetData>
    <row r="1" spans="2:13" ht="23.25">
      <c r="B1" s="24" t="s">
        <v>4007</v>
      </c>
      <c r="C1" s="24"/>
      <c r="G1" s="2" t="s">
        <v>3976</v>
      </c>
      <c r="H1" s="2" t="s">
        <v>3997</v>
      </c>
    </row>
    <row r="2" spans="2:13">
      <c r="B2" s="5" t="s">
        <v>4006</v>
      </c>
      <c r="C2" s="5"/>
      <c r="L2" s="5" t="s">
        <v>4005</v>
      </c>
      <c r="M2" s="5"/>
    </row>
    <row r="3" spans="2:13">
      <c r="B3" t="s">
        <v>2</v>
      </c>
      <c r="C3" t="s">
        <v>3892</v>
      </c>
      <c r="G3" s="7" t="s">
        <v>3893</v>
      </c>
      <c r="H3" s="7"/>
      <c r="I3" s="7"/>
      <c r="L3" t="s">
        <v>4002</v>
      </c>
      <c r="M3" t="s">
        <v>4003</v>
      </c>
    </row>
    <row r="4" spans="2:13">
      <c r="B4" t="s">
        <v>6</v>
      </c>
      <c r="C4">
        <v>1</v>
      </c>
      <c r="G4" s="6" t="s">
        <v>3894</v>
      </c>
      <c r="H4" s="6">
        <v>4.4927299999999999</v>
      </c>
      <c r="I4" s="6" t="s">
        <v>3895</v>
      </c>
      <c r="L4" t="s">
        <v>15</v>
      </c>
      <c r="M4" t="s">
        <v>15</v>
      </c>
    </row>
    <row r="5" spans="2:13">
      <c r="B5" t="s">
        <v>22</v>
      </c>
      <c r="C5">
        <f>1/INDEX($H$4:$H$64,MATCH(tblXrate[[#This Row],[Currency]],$I$4:$I$64,0))</f>
        <v>1.2703994389916078</v>
      </c>
      <c r="G5" s="6" t="s">
        <v>3896</v>
      </c>
      <c r="H5" s="6">
        <v>0.98047899999999999</v>
      </c>
      <c r="I5" s="6" t="s">
        <v>82</v>
      </c>
      <c r="L5" t="s">
        <v>8</v>
      </c>
      <c r="M5" t="s">
        <v>8</v>
      </c>
    </row>
    <row r="6" spans="2:13">
      <c r="B6" t="s">
        <v>32</v>
      </c>
      <c r="C6">
        <f>1/INDEX($H$4:$H$64,MATCH(tblXrate[[#This Row],[Currency]],$I$4:$I$64,0))</f>
        <v>1.0614088716799131E-2</v>
      </c>
      <c r="G6" s="6" t="s">
        <v>3897</v>
      </c>
      <c r="H6" s="6">
        <v>7.6569700000000003</v>
      </c>
      <c r="I6" s="6" t="s">
        <v>3898</v>
      </c>
      <c r="L6" t="s">
        <v>71</v>
      </c>
      <c r="M6" t="s">
        <v>71</v>
      </c>
    </row>
    <row r="7" spans="2:13">
      <c r="B7" t="s">
        <v>40</v>
      </c>
      <c r="C7">
        <f>1/INDEX($H$4:$H$64,MATCH(tblXrate[[#This Row],[Currency]],$I$4:$I$64,0))</f>
        <v>1.7807916687442568E-2</v>
      </c>
      <c r="G7" s="6" t="s">
        <v>3899</v>
      </c>
      <c r="H7" s="6">
        <v>2.0231400000000002</v>
      </c>
      <c r="I7" s="6" t="s">
        <v>3900</v>
      </c>
      <c r="L7" t="s">
        <v>84</v>
      </c>
      <c r="M7" t="s">
        <v>84</v>
      </c>
    </row>
    <row r="8" spans="2:13">
      <c r="B8" t="s">
        <v>69</v>
      </c>
      <c r="C8">
        <f>1/INDEX($H$4:$H$64,MATCH(tblXrate[[#This Row],[Currency]],$I$4:$I$64,0))</f>
        <v>1.5761782720672841</v>
      </c>
      <c r="G8" s="6" t="s">
        <v>3901</v>
      </c>
      <c r="H8" s="6">
        <v>0.63444599999999995</v>
      </c>
      <c r="I8" s="6" t="s">
        <v>69</v>
      </c>
      <c r="L8" t="s">
        <v>88</v>
      </c>
      <c r="M8" t="s">
        <v>88</v>
      </c>
    </row>
    <row r="9" spans="2:13">
      <c r="B9" t="s">
        <v>82</v>
      </c>
      <c r="C9">
        <f>1/INDEX($H$4:$H$64,MATCH(tblXrate[[#This Row],[Currency]],$I$4:$I$64,0))</f>
        <v>1.0199096564026358</v>
      </c>
      <c r="G9" s="6" t="s">
        <v>3902</v>
      </c>
      <c r="H9" s="6">
        <v>1.2686999999999999</v>
      </c>
      <c r="I9" s="6" t="s">
        <v>3903</v>
      </c>
      <c r="L9" t="s">
        <v>17</v>
      </c>
      <c r="M9" t="s">
        <v>17</v>
      </c>
    </row>
    <row r="10" spans="2:13">
      <c r="B10" t="s">
        <v>86</v>
      </c>
      <c r="C10">
        <f>1/INDEX($H$4:$H$64,MATCH(tblXrate[[#This Row],[Currency]],$I$4:$I$64,0))</f>
        <v>0.98336152303032687</v>
      </c>
      <c r="G10" s="6" t="s">
        <v>3904</v>
      </c>
      <c r="H10" s="6">
        <v>1.53952</v>
      </c>
      <c r="I10" s="6" t="s">
        <v>3905</v>
      </c>
      <c r="L10" t="s">
        <v>48</v>
      </c>
      <c r="M10" t="s">
        <v>48</v>
      </c>
    </row>
    <row r="11" spans="2:13">
      <c r="B11" t="s">
        <v>3951</v>
      </c>
      <c r="C11">
        <f>1/INDEX($H$4:$H$64,MATCH(tblXrate[[#This Row],[Currency]],$I$4:$I$64,0))</f>
        <v>2.3705052257787702E-2</v>
      </c>
      <c r="G11" s="6" t="s">
        <v>3906</v>
      </c>
      <c r="H11" s="6">
        <v>1.01692</v>
      </c>
      <c r="I11" s="6" t="s">
        <v>86</v>
      </c>
      <c r="L11" t="s">
        <v>24</v>
      </c>
      <c r="M11" t="s">
        <v>24</v>
      </c>
    </row>
    <row r="12" spans="2:13">
      <c r="B12" t="s">
        <v>358</v>
      </c>
      <c r="C12">
        <f>1/INDEX($H$4:$H$64,MATCH(tblXrate[[#This Row],[Currency]],$I$4:$I$64,0))</f>
        <v>0.27221921268759308</v>
      </c>
      <c r="G12" s="6" t="s">
        <v>3907</v>
      </c>
      <c r="H12" s="6">
        <v>497.26799999999997</v>
      </c>
      <c r="I12" s="6" t="s">
        <v>3908</v>
      </c>
      <c r="L12" t="s">
        <v>179</v>
      </c>
      <c r="M12" t="s">
        <v>179</v>
      </c>
    </row>
    <row r="13" spans="2:13">
      <c r="B13" t="s">
        <v>391</v>
      </c>
      <c r="C13">
        <f>1/INDEX($H$4:$H$64,MATCH(tblXrate[[#This Row],[Currency]],$I$4:$I$64,0))</f>
        <v>7.3046552567951561E-2</v>
      </c>
      <c r="G13" s="6" t="s">
        <v>3909</v>
      </c>
      <c r="H13" s="6">
        <v>6.3609099999999996</v>
      </c>
      <c r="I13" s="6" t="s">
        <v>3910</v>
      </c>
      <c r="L13" t="s">
        <v>143</v>
      </c>
      <c r="M13" t="s">
        <v>143</v>
      </c>
    </row>
    <row r="14" spans="2:13">
      <c r="B14" t="s">
        <v>445</v>
      </c>
      <c r="C14">
        <f>1/INDEX($H$4:$H$64,MATCH(tblXrate[[#This Row],[Currency]],$I$4:$I$64,0))</f>
        <v>0.14365525038391866</v>
      </c>
      <c r="G14" s="6" t="s">
        <v>3911</v>
      </c>
      <c r="H14" s="6">
        <v>1769.79</v>
      </c>
      <c r="I14" s="6" t="s">
        <v>3912</v>
      </c>
      <c r="L14" t="s">
        <v>628</v>
      </c>
      <c r="M14" t="s">
        <v>628</v>
      </c>
    </row>
    <row r="15" spans="2:13">
      <c r="B15" t="s">
        <v>483</v>
      </c>
      <c r="C15">
        <f>1/INDEX($H$4:$H$64,MATCH(tblXrate[[#This Row],[Currency]],$I$4:$I$64,0))</f>
        <v>1.2220845340313881E-2</v>
      </c>
      <c r="G15" s="6" t="s">
        <v>3913</v>
      </c>
      <c r="H15" s="6">
        <v>5.9367099999999997</v>
      </c>
      <c r="I15" s="6" t="s">
        <v>3914</v>
      </c>
      <c r="L15" t="s">
        <v>171</v>
      </c>
      <c r="M15" t="s">
        <v>171</v>
      </c>
    </row>
    <row r="16" spans="2:13">
      <c r="B16" t="s">
        <v>497</v>
      </c>
      <c r="C16">
        <f>1/INDEX($H$4:$H$64,MATCH(tblXrate[[#This Row],[Currency]],$I$4:$I$64,0))</f>
        <v>2.0078305391024996E-3</v>
      </c>
      <c r="G16" s="6" t="s">
        <v>3915</v>
      </c>
      <c r="H16" s="6">
        <v>5.8512300000000002</v>
      </c>
      <c r="I16" s="6" t="s">
        <v>1362</v>
      </c>
      <c r="L16" t="s">
        <v>347</v>
      </c>
      <c r="M16" t="s">
        <v>347</v>
      </c>
    </row>
    <row r="17" spans="2:13">
      <c r="B17" t="s">
        <v>585</v>
      </c>
      <c r="C17">
        <f>1/INDEX($H$4:$H$64,MATCH(tblXrate[[#This Row],[Currency]],$I$4:$I$64,0))</f>
        <v>0.12192177986291114</v>
      </c>
      <c r="G17" s="6" t="s">
        <v>3916</v>
      </c>
      <c r="H17" s="6">
        <v>0.78715400000000002</v>
      </c>
      <c r="I17" s="6" t="s">
        <v>22</v>
      </c>
      <c r="L17" t="s">
        <v>30</v>
      </c>
      <c r="M17" t="s">
        <v>30</v>
      </c>
    </row>
    <row r="18" spans="2:13">
      <c r="B18" t="s">
        <v>670</v>
      </c>
      <c r="C18">
        <f>1/INDEX($H$4:$H$64,MATCH(tblXrate[[#This Row],[Currency]],$I$4:$I$64,0))</f>
        <v>0.79758809360493876</v>
      </c>
      <c r="G18" s="6" t="s">
        <v>3917</v>
      </c>
      <c r="H18" s="6">
        <v>7.7588900000000001</v>
      </c>
      <c r="I18" s="6" t="s">
        <v>3918</v>
      </c>
      <c r="L18" t="s">
        <v>608</v>
      </c>
      <c r="M18" t="s">
        <v>608</v>
      </c>
    </row>
    <row r="19" spans="2:13">
      <c r="B19" t="s">
        <v>3910</v>
      </c>
      <c r="C19">
        <f>1/INDEX($H$4:$H$64,MATCH(tblXrate[[#This Row],[Currency]],$I$4:$I$64,0))</f>
        <v>0.15721021048875083</v>
      </c>
      <c r="G19" s="6" t="s">
        <v>3919</v>
      </c>
      <c r="H19" s="6">
        <v>225.874</v>
      </c>
      <c r="I19" s="6" t="s">
        <v>3920</v>
      </c>
      <c r="L19" t="s">
        <v>672</v>
      </c>
      <c r="M19" t="s">
        <v>672</v>
      </c>
    </row>
    <row r="20" spans="2:13">
      <c r="B20" t="s">
        <v>845</v>
      </c>
      <c r="C20">
        <f>1/INDEX($H$4:$H$64,MATCH(tblXrate[[#This Row],[Currency]],$I$4:$I$64,0))</f>
        <v>0.16526194017517765</v>
      </c>
      <c r="G20" s="6" t="s">
        <v>3921</v>
      </c>
      <c r="H20" s="6">
        <v>124.697</v>
      </c>
      <c r="I20" s="6" t="s">
        <v>3922</v>
      </c>
      <c r="L20" t="s">
        <v>65</v>
      </c>
      <c r="M20" t="s">
        <v>65</v>
      </c>
    </row>
    <row r="21" spans="2:13">
      <c r="B21" t="s">
        <v>3984</v>
      </c>
      <c r="C21">
        <f>1/INDEX($H$4:$H$64,MATCH(tblXrate[[#This Row],[Currency]],$I$4:$I$64,0))</f>
        <v>6.1633281972265025E-3</v>
      </c>
      <c r="G21" s="6" t="s">
        <v>3923</v>
      </c>
      <c r="H21" s="6">
        <v>56.154800000000002</v>
      </c>
      <c r="I21" s="6" t="s">
        <v>40</v>
      </c>
      <c r="L21" t="s">
        <v>133</v>
      </c>
      <c r="M21" t="s">
        <v>133</v>
      </c>
    </row>
    <row r="22" spans="2:13">
      <c r="B22" t="s">
        <v>358</v>
      </c>
      <c r="C22">
        <f>1/INDEX($H$4:$H$64,MATCH(tblXrate[[#This Row],[Currency]],$I$4:$I$64,0))</f>
        <v>0.27221921268759308</v>
      </c>
      <c r="G22" s="6" t="s">
        <v>3924</v>
      </c>
      <c r="H22" s="6">
        <v>9443.81</v>
      </c>
      <c r="I22" s="6" t="s">
        <v>1393</v>
      </c>
      <c r="L22" t="s">
        <v>166</v>
      </c>
      <c r="M22" t="s">
        <v>166</v>
      </c>
    </row>
    <row r="23" spans="2:13">
      <c r="B23" t="s">
        <v>3900</v>
      </c>
      <c r="C23">
        <f>1/INDEX($H$4:$H$64,MATCH(tblXrate[[#This Row],[Currency]],$I$4:$I$64,0))</f>
        <v>0.49428116689897877</v>
      </c>
      <c r="G23" s="6" t="s">
        <v>3925</v>
      </c>
      <c r="H23" s="6">
        <v>3.86721</v>
      </c>
      <c r="I23" s="6" t="s">
        <v>3926</v>
      </c>
      <c r="L23" t="s">
        <v>726</v>
      </c>
      <c r="M23" t="s">
        <v>726</v>
      </c>
    </row>
    <row r="24" spans="2:13">
      <c r="B24" t="s">
        <v>959</v>
      </c>
      <c r="C24">
        <f>1/INDEX($H$4:$H$64,MATCH(tblXrate[[#This Row],[Currency]],$I$4:$I$64,0))</f>
        <v>0.28461323906942854</v>
      </c>
      <c r="G24" s="6" t="s">
        <v>3927</v>
      </c>
      <c r="H24" s="6">
        <v>78.904300000000006</v>
      </c>
      <c r="I24" s="6" t="s">
        <v>1531</v>
      </c>
      <c r="L24" t="s">
        <v>583</v>
      </c>
      <c r="M24" t="s">
        <v>583</v>
      </c>
    </row>
    <row r="25" spans="2:13">
      <c r="B25" t="s">
        <v>6</v>
      </c>
      <c r="C25">
        <v>1</v>
      </c>
      <c r="G25" s="6" t="s">
        <v>3928</v>
      </c>
      <c r="H25" s="6">
        <v>148.88</v>
      </c>
      <c r="I25" s="6" t="s">
        <v>3929</v>
      </c>
      <c r="L25" t="s">
        <v>1118</v>
      </c>
      <c r="M25" t="s">
        <v>1118</v>
      </c>
    </row>
    <row r="26" spans="2:13">
      <c r="B26" t="s">
        <v>3939</v>
      </c>
      <c r="C26">
        <f>1/INDEX($H$4:$H$64,MATCH(tblXrate[[#This Row],[Currency]],$I$4:$I$64,0))</f>
        <v>0.31680056770661735</v>
      </c>
      <c r="G26" s="6" t="s">
        <v>3930</v>
      </c>
      <c r="H26" s="6">
        <v>0.27939999999999998</v>
      </c>
      <c r="I26" s="6" t="s">
        <v>3931</v>
      </c>
      <c r="L26" t="s">
        <v>96</v>
      </c>
      <c r="M26" t="s">
        <v>628</v>
      </c>
    </row>
    <row r="27" spans="2:13">
      <c r="B27" t="s">
        <v>1147</v>
      </c>
      <c r="C27">
        <f>1/INDEX($H$4:$H$64,MATCH(tblXrate[[#This Row],[Currency]],$I$4:$I$64,0))</f>
        <v>7.5240581760178168E-3</v>
      </c>
      <c r="G27" s="6" t="s">
        <v>3932</v>
      </c>
      <c r="H27" s="6">
        <v>0.548489</v>
      </c>
      <c r="I27" s="6" t="s">
        <v>3933</v>
      </c>
      <c r="L27" t="s">
        <v>73</v>
      </c>
      <c r="M27" t="s">
        <v>73</v>
      </c>
    </row>
    <row r="28" spans="2:13">
      <c r="B28" t="s">
        <v>1159</v>
      </c>
      <c r="C28">
        <f>1/INDEX($H$4:$H$64,MATCH(tblXrate[[#This Row],[Currency]],$I$4:$I$64,0))</f>
        <v>0.78882394238429931</v>
      </c>
      <c r="G28" s="6" t="s">
        <v>3934</v>
      </c>
      <c r="H28" s="6">
        <v>1.9323999999999999</v>
      </c>
      <c r="I28" s="6" t="s">
        <v>3935</v>
      </c>
      <c r="L28" t="s">
        <v>75</v>
      </c>
      <c r="M28" t="s">
        <v>75</v>
      </c>
    </row>
    <row r="29" spans="2:13">
      <c r="B29" t="s">
        <v>69</v>
      </c>
      <c r="C29">
        <f>1/INDEX($H$4:$H$64,MATCH(tblXrate[[#This Row],[Currency]],$I$4:$I$64,0))</f>
        <v>1.5761782720672841</v>
      </c>
      <c r="G29" s="6" t="s">
        <v>3936</v>
      </c>
      <c r="H29" s="6">
        <v>2.7178800000000001</v>
      </c>
      <c r="I29" s="6" t="s">
        <v>3937</v>
      </c>
      <c r="L29" t="s">
        <v>895</v>
      </c>
      <c r="M29" t="s">
        <v>895</v>
      </c>
    </row>
    <row r="30" spans="2:13">
      <c r="B30" t="s">
        <v>3986</v>
      </c>
      <c r="C30">
        <f>1/INDEX($H$4:$H$64,MATCH(tblXrate[[#This Row],[Currency]],$I$4:$I$64,0))</f>
        <v>2.5673940949935813E-2</v>
      </c>
      <c r="G30" s="6" t="s">
        <v>3938</v>
      </c>
      <c r="H30" s="6">
        <v>3.1565599999999998</v>
      </c>
      <c r="I30" s="6" t="s">
        <v>3939</v>
      </c>
      <c r="L30" t="s">
        <v>38</v>
      </c>
      <c r="M30" t="s">
        <v>38</v>
      </c>
    </row>
    <row r="31" spans="2:13">
      <c r="B31" t="s">
        <v>1337</v>
      </c>
      <c r="C31">
        <f>1/INDEX($H$4:$H$64,MATCH(tblXrate[[#This Row],[Currency]],$I$4:$I$64,0))</f>
        <v>0.30031472983686902</v>
      </c>
      <c r="G31" s="6" t="s">
        <v>3940</v>
      </c>
      <c r="H31" s="6">
        <v>30.715900000000001</v>
      </c>
      <c r="I31" s="6" t="s">
        <v>3941</v>
      </c>
      <c r="L31" t="s">
        <v>877</v>
      </c>
      <c r="M31" t="s">
        <v>877</v>
      </c>
    </row>
    <row r="32" spans="2:13">
      <c r="B32" t="s">
        <v>1343</v>
      </c>
      <c r="C32">
        <f>1/INDEX($H$4:$H$64,MATCH(tblXrate[[#This Row],[Currency]],$I$4:$I$64,0))</f>
        <v>1.1976047904191617E-2</v>
      </c>
      <c r="G32" s="6" t="s">
        <v>3942</v>
      </c>
      <c r="H32" s="6">
        <v>13.6899</v>
      </c>
      <c r="I32" s="6" t="s">
        <v>391</v>
      </c>
      <c r="L32" t="s">
        <v>36</v>
      </c>
      <c r="M32" t="s">
        <v>36</v>
      </c>
    </row>
    <row r="33" spans="2:13">
      <c r="B33" t="s">
        <v>1362</v>
      </c>
      <c r="C33">
        <f>1/INDEX($H$4:$H$64,MATCH(tblXrate[[#This Row],[Currency]],$I$4:$I$64,0))</f>
        <v>0.17090423722875361</v>
      </c>
      <c r="G33" s="6" t="s">
        <v>3943</v>
      </c>
      <c r="H33" s="6">
        <v>89.65</v>
      </c>
      <c r="I33" s="6" t="s">
        <v>3944</v>
      </c>
      <c r="L33" t="s">
        <v>416</v>
      </c>
      <c r="M33" t="s">
        <v>416</v>
      </c>
    </row>
    <row r="34" spans="2:13">
      <c r="B34" t="s">
        <v>1393</v>
      </c>
      <c r="C34">
        <f>1/INDEX($H$4:$H$64,MATCH(tblXrate[[#This Row],[Currency]],$I$4:$I$64,0))</f>
        <v>1.0588946622178973E-4</v>
      </c>
      <c r="G34" s="6" t="s">
        <v>3945</v>
      </c>
      <c r="H34" s="6">
        <v>1.2537799999999999</v>
      </c>
      <c r="I34" s="6" t="s">
        <v>670</v>
      </c>
      <c r="L34" t="s">
        <v>106</v>
      </c>
      <c r="M34" t="s">
        <v>106</v>
      </c>
    </row>
    <row r="35" spans="2:13">
      <c r="B35" t="s">
        <v>1410</v>
      </c>
      <c r="C35">
        <f>1/INDEX($H$4:$H$64,MATCH(tblXrate[[#This Row],[Currency]],$I$4:$I$64,0))</f>
        <v>7.5642965204236008E-4</v>
      </c>
      <c r="G35" s="6" t="s">
        <v>3946</v>
      </c>
      <c r="H35" s="6">
        <v>5.9083800000000002</v>
      </c>
      <c r="I35" s="6" t="s">
        <v>1829</v>
      </c>
      <c r="L35" t="s">
        <v>184</v>
      </c>
      <c r="M35" t="s">
        <v>184</v>
      </c>
    </row>
    <row r="36" spans="2:13">
      <c r="B36" t="s">
        <v>1531</v>
      </c>
      <c r="C36">
        <f>1/INDEX($H$4:$H$64,MATCH(tblXrate[[#This Row],[Currency]],$I$4:$I$64,0))</f>
        <v>1.2673580527296991E-2</v>
      </c>
      <c r="G36" s="6" t="s">
        <v>3947</v>
      </c>
      <c r="H36" s="6">
        <v>0.38450000000000001</v>
      </c>
      <c r="I36" s="6" t="s">
        <v>3948</v>
      </c>
      <c r="L36" t="s">
        <v>46</v>
      </c>
      <c r="M36" t="s">
        <v>46</v>
      </c>
    </row>
    <row r="37" spans="2:13">
      <c r="B37" t="s">
        <v>3958</v>
      </c>
      <c r="C37">
        <f>1/INDEX($H$4:$H$64,MATCH(tblXrate[[#This Row],[Currency]],$I$4:$I$64,0))</f>
        <v>0.26666666666666666</v>
      </c>
      <c r="G37" s="6" t="s">
        <v>3949</v>
      </c>
      <c r="H37" s="6">
        <v>94.214399999999998</v>
      </c>
      <c r="I37" s="6" t="s">
        <v>32</v>
      </c>
      <c r="L37" t="s">
        <v>716</v>
      </c>
      <c r="M37" t="s">
        <v>716</v>
      </c>
    </row>
    <row r="38" spans="2:13">
      <c r="B38" t="s">
        <v>1729</v>
      </c>
      <c r="C38">
        <f>1/INDEX($H$4:$H$64,MATCH(tblXrate[[#This Row],[Currency]],$I$4:$I$64,0))</f>
        <v>0.11454753722794959</v>
      </c>
      <c r="G38" s="6" t="s">
        <v>3950</v>
      </c>
      <c r="H38" s="6">
        <v>42.185099999999998</v>
      </c>
      <c r="I38" s="6" t="s">
        <v>3951</v>
      </c>
      <c r="L38" t="s">
        <v>59</v>
      </c>
      <c r="M38" t="s">
        <v>59</v>
      </c>
    </row>
    <row r="39" spans="2:13">
      <c r="B39" t="s">
        <v>3941</v>
      </c>
      <c r="C39">
        <f>1/INDEX($H$4:$H$64,MATCH(tblXrate[[#This Row],[Currency]],$I$4:$I$64,0))</f>
        <v>3.2556428429575561E-2</v>
      </c>
      <c r="G39" s="6" t="s">
        <v>3952</v>
      </c>
      <c r="H39" s="6">
        <v>3.64</v>
      </c>
      <c r="I39" s="6" t="s">
        <v>3953</v>
      </c>
      <c r="L39" t="s">
        <v>359</v>
      </c>
      <c r="M39" t="s">
        <v>359</v>
      </c>
    </row>
    <row r="40" spans="2:13">
      <c r="B40" t="s">
        <v>1829</v>
      </c>
      <c r="C40">
        <f>1/INDEX($H$4:$H$64,MATCH(tblXrate[[#This Row],[Currency]],$I$4:$I$64,0))</f>
        <v>0.16925113144381371</v>
      </c>
      <c r="G40" s="6" t="s">
        <v>3954</v>
      </c>
      <c r="H40" s="6">
        <v>3.5135399999999999</v>
      </c>
      <c r="I40" s="6" t="s">
        <v>959</v>
      </c>
      <c r="L40" t="s">
        <v>27</v>
      </c>
      <c r="M40" t="s">
        <v>27</v>
      </c>
    </row>
    <row r="41" spans="2:13">
      <c r="B41" t="s">
        <v>1881</v>
      </c>
      <c r="C41">
        <f>1/INDEX($H$4:$H$64,MATCH(tblXrate[[#This Row],[Currency]],$I$4:$I$64,0))</f>
        <v>1.0578730615798488</v>
      </c>
      <c r="G41" s="6" t="s">
        <v>3955</v>
      </c>
      <c r="H41" s="6">
        <v>32.5458</v>
      </c>
      <c r="I41" s="6" t="s">
        <v>3956</v>
      </c>
      <c r="L41" t="s">
        <v>1176</v>
      </c>
      <c r="M41" t="s">
        <v>1176</v>
      </c>
    </row>
    <row r="42" spans="2:13">
      <c r="B42" t="s">
        <v>1989</v>
      </c>
      <c r="C42">
        <f>1/INDEX($H$4:$H$64,MATCH(tblXrate[[#This Row],[Currency]],$I$4:$I$64,0))</f>
        <v>5.6561085972850679E-2</v>
      </c>
      <c r="G42" s="6" t="s">
        <v>3957</v>
      </c>
      <c r="H42" s="6">
        <v>3.75</v>
      </c>
      <c r="I42" s="6" t="s">
        <v>3958</v>
      </c>
      <c r="L42" t="s">
        <v>512</v>
      </c>
      <c r="M42" t="s">
        <v>512</v>
      </c>
    </row>
    <row r="43" spans="2:13">
      <c r="G43" s="6" t="s">
        <v>3959</v>
      </c>
      <c r="H43" s="6">
        <v>1.2677099999999999</v>
      </c>
      <c r="I43" s="6" t="s">
        <v>1159</v>
      </c>
      <c r="L43" t="s">
        <v>1011</v>
      </c>
      <c r="M43" t="s">
        <v>1011</v>
      </c>
    </row>
    <row r="44" spans="2:13">
      <c r="G44" s="6" t="s">
        <v>3960</v>
      </c>
      <c r="H44" s="6">
        <v>8.2019800000000007</v>
      </c>
      <c r="I44" s="6" t="s">
        <v>585</v>
      </c>
      <c r="L44" t="s">
        <v>870</v>
      </c>
      <c r="M44" t="s">
        <v>870</v>
      </c>
    </row>
    <row r="45" spans="2:13">
      <c r="G45" s="6" t="s">
        <v>3961</v>
      </c>
      <c r="H45" s="6">
        <v>1151.0899999999999</v>
      </c>
      <c r="I45" s="6" t="s">
        <v>3962</v>
      </c>
      <c r="L45" t="s">
        <v>515</v>
      </c>
      <c r="M45" t="s">
        <v>515</v>
      </c>
    </row>
    <row r="46" spans="2:13">
      <c r="G46" s="6" t="s">
        <v>3963</v>
      </c>
      <c r="H46" s="6">
        <v>132.90700000000001</v>
      </c>
      <c r="I46" s="6" t="s">
        <v>1147</v>
      </c>
      <c r="L46" t="s">
        <v>983</v>
      </c>
      <c r="M46" t="s">
        <v>983</v>
      </c>
    </row>
    <row r="47" spans="2:13">
      <c r="G47" s="6" t="s">
        <v>3964</v>
      </c>
      <c r="H47" s="6">
        <v>6.9611099999999997</v>
      </c>
      <c r="I47" s="6" t="s">
        <v>445</v>
      </c>
      <c r="L47" t="s">
        <v>654</v>
      </c>
      <c r="M47" t="s">
        <v>654</v>
      </c>
    </row>
    <row r="48" spans="2:13">
      <c r="G48" s="6" t="s">
        <v>3965</v>
      </c>
      <c r="H48" s="6">
        <v>0.94529300000000005</v>
      </c>
      <c r="I48" s="6" t="s">
        <v>1881</v>
      </c>
      <c r="L48" t="s">
        <v>111</v>
      </c>
      <c r="M48" t="s">
        <v>111</v>
      </c>
    </row>
    <row r="49" spans="7:13">
      <c r="G49" s="6" t="s">
        <v>3966</v>
      </c>
      <c r="H49" s="6">
        <v>29.859400000000001</v>
      </c>
      <c r="I49" s="6" t="s">
        <v>3967</v>
      </c>
      <c r="L49" t="s">
        <v>636</v>
      </c>
      <c r="M49" t="s">
        <v>672</v>
      </c>
    </row>
    <row r="50" spans="7:13">
      <c r="G50" s="6" t="s">
        <v>3968</v>
      </c>
      <c r="H50" s="6">
        <v>31.500299999999999</v>
      </c>
      <c r="I50" s="6" t="s">
        <v>3969</v>
      </c>
      <c r="L50" t="s">
        <v>169</v>
      </c>
      <c r="M50" t="s">
        <v>169</v>
      </c>
    </row>
    <row r="51" spans="7:13">
      <c r="G51" s="6" t="s">
        <v>3970</v>
      </c>
      <c r="H51" s="6">
        <v>6.3912199999999997</v>
      </c>
      <c r="I51" s="6" t="s">
        <v>3971</v>
      </c>
      <c r="L51" t="s">
        <v>56</v>
      </c>
      <c r="M51" t="s">
        <v>15</v>
      </c>
    </row>
    <row r="52" spans="7:13">
      <c r="G52" s="6" t="s">
        <v>3972</v>
      </c>
      <c r="H52" s="6">
        <v>1.79447</v>
      </c>
      <c r="I52" s="6" t="s">
        <v>3973</v>
      </c>
      <c r="L52" t="s">
        <v>136</v>
      </c>
      <c r="M52" t="s">
        <v>136</v>
      </c>
    </row>
    <row r="53" spans="7:13">
      <c r="G53" s="6" t="s">
        <v>3974</v>
      </c>
      <c r="H53" s="6">
        <v>4.2940199999999997</v>
      </c>
      <c r="I53" s="6" t="s">
        <v>3975</v>
      </c>
      <c r="L53" t="s">
        <v>197</v>
      </c>
      <c r="M53" t="s">
        <v>197</v>
      </c>
    </row>
    <row r="54" spans="7:13">
      <c r="G54" s="6" t="s">
        <v>3977</v>
      </c>
      <c r="H54" s="6">
        <v>3.6735099999999998</v>
      </c>
      <c r="I54" s="6" t="s">
        <v>358</v>
      </c>
      <c r="L54" t="s">
        <v>447</v>
      </c>
      <c r="M54" t="s">
        <v>447</v>
      </c>
    </row>
    <row r="55" spans="7:13">
      <c r="G55" s="6" t="s">
        <v>3980</v>
      </c>
      <c r="H55" s="6">
        <v>81.827399999999997</v>
      </c>
      <c r="I55" s="6" t="s">
        <v>483</v>
      </c>
      <c r="L55" t="s">
        <v>690</v>
      </c>
      <c r="M55" t="s">
        <v>690</v>
      </c>
    </row>
    <row r="56" spans="7:13">
      <c r="G56" s="6" t="s">
        <v>3981</v>
      </c>
      <c r="H56" s="6">
        <v>498.05</v>
      </c>
      <c r="I56" s="6" t="s">
        <v>3982</v>
      </c>
      <c r="L56" t="s">
        <v>425</v>
      </c>
      <c r="M56" t="s">
        <v>425</v>
      </c>
    </row>
    <row r="57" spans="7:13">
      <c r="G57" s="6" t="s">
        <v>3983</v>
      </c>
      <c r="H57" s="6">
        <v>6.0510000000000002</v>
      </c>
      <c r="I57" s="6" t="s">
        <v>847</v>
      </c>
      <c r="L57" t="s">
        <v>935</v>
      </c>
      <c r="M57" t="s">
        <v>935</v>
      </c>
    </row>
    <row r="58" spans="7:13">
      <c r="G58" s="6" t="s">
        <v>3985</v>
      </c>
      <c r="H58" s="6">
        <v>162.25</v>
      </c>
      <c r="I58" s="6" t="s">
        <v>3984</v>
      </c>
      <c r="L58" t="s">
        <v>126</v>
      </c>
      <c r="M58" t="s">
        <v>179</v>
      </c>
    </row>
    <row r="59" spans="7:13">
      <c r="G59" s="6" t="s">
        <v>3987</v>
      </c>
      <c r="H59" s="6">
        <v>38.950000000000003</v>
      </c>
      <c r="I59" s="6" t="s">
        <v>3986</v>
      </c>
      <c r="L59" t="s">
        <v>1031</v>
      </c>
      <c r="M59" t="s">
        <v>166</v>
      </c>
    </row>
    <row r="60" spans="7:13">
      <c r="G60" s="6" t="s">
        <v>3988</v>
      </c>
      <c r="H60" s="6">
        <v>3.3298399999999999</v>
      </c>
      <c r="I60" s="6" t="s">
        <v>1337</v>
      </c>
      <c r="L60" t="s">
        <v>1086</v>
      </c>
      <c r="M60" t="s">
        <v>1086</v>
      </c>
    </row>
    <row r="61" spans="7:13">
      <c r="G61" s="6" t="s">
        <v>3989</v>
      </c>
      <c r="H61" s="6">
        <v>83.5</v>
      </c>
      <c r="I61" s="6" t="s">
        <v>1344</v>
      </c>
      <c r="L61" t="s">
        <v>1809</v>
      </c>
      <c r="M61" t="s">
        <v>1809</v>
      </c>
    </row>
    <row r="62" spans="7:13">
      <c r="G62" s="6" t="s">
        <v>3990</v>
      </c>
      <c r="H62" s="6">
        <v>1322</v>
      </c>
      <c r="I62" s="6" t="s">
        <v>3991</v>
      </c>
      <c r="L62" t="s">
        <v>773</v>
      </c>
      <c r="M62" t="s">
        <v>133</v>
      </c>
    </row>
    <row r="63" spans="7:13">
      <c r="G63" s="6" t="s">
        <v>3992</v>
      </c>
      <c r="H63" s="6">
        <v>8.73</v>
      </c>
      <c r="I63" s="6" t="s">
        <v>1729</v>
      </c>
      <c r="L63" t="s">
        <v>1991</v>
      </c>
      <c r="M63" t="s">
        <v>1991</v>
      </c>
    </row>
    <row r="64" spans="7:13">
      <c r="G64" s="6" t="s">
        <v>3993</v>
      </c>
      <c r="H64" s="6">
        <v>17.68</v>
      </c>
      <c r="I64" s="6" t="s">
        <v>1989</v>
      </c>
      <c r="L64" t="s">
        <v>1497</v>
      </c>
      <c r="M64" t="s">
        <v>1497</v>
      </c>
    </row>
    <row r="65" spans="12:13">
      <c r="L65" t="s">
        <v>1607</v>
      </c>
      <c r="M65" t="s">
        <v>48</v>
      </c>
    </row>
    <row r="66" spans="12:13">
      <c r="L66" t="s">
        <v>639</v>
      </c>
      <c r="M66" t="s">
        <v>639</v>
      </c>
    </row>
    <row r="67" spans="12:13">
      <c r="L67" t="s">
        <v>989</v>
      </c>
      <c r="M67" t="s">
        <v>989</v>
      </c>
    </row>
    <row r="68" spans="12:13">
      <c r="L68" t="s">
        <v>1344</v>
      </c>
      <c r="M68" t="s">
        <v>1344</v>
      </c>
    </row>
    <row r="69" spans="12:13">
      <c r="L69" t="s">
        <v>1306</v>
      </c>
      <c r="M69" t="s">
        <v>1306</v>
      </c>
    </row>
    <row r="70" spans="12:13">
      <c r="L70" t="s">
        <v>1494</v>
      </c>
      <c r="M70" t="s">
        <v>133</v>
      </c>
    </row>
    <row r="71" spans="12:13">
      <c r="L71" t="s">
        <v>1804</v>
      </c>
      <c r="M71" t="s">
        <v>1804</v>
      </c>
    </row>
    <row r="72" spans="12:13">
      <c r="L72" t="s">
        <v>1519</v>
      </c>
      <c r="M72" t="s">
        <v>1519</v>
      </c>
    </row>
    <row r="73" spans="12:13">
      <c r="L73" t="s">
        <v>680</v>
      </c>
      <c r="M73" t="s">
        <v>680</v>
      </c>
    </row>
    <row r="74" spans="12:13">
      <c r="L74" t="s">
        <v>1773</v>
      </c>
      <c r="M74" t="s">
        <v>1773</v>
      </c>
    </row>
    <row r="75" spans="12:13">
      <c r="L75" t="s">
        <v>1707</v>
      </c>
      <c r="M75" t="s">
        <v>1707</v>
      </c>
    </row>
    <row r="76" spans="12:13">
      <c r="L76" t="s">
        <v>1043</v>
      </c>
      <c r="M76" t="s">
        <v>1043</v>
      </c>
    </row>
    <row r="77" spans="12:13">
      <c r="L77" t="s">
        <v>1722</v>
      </c>
      <c r="M77" t="s">
        <v>1722</v>
      </c>
    </row>
    <row r="78" spans="12:13">
      <c r="L78" t="s">
        <v>1676</v>
      </c>
      <c r="M78" t="s">
        <v>1676</v>
      </c>
    </row>
    <row r="79" spans="12:13">
      <c r="L79" t="s">
        <v>1860</v>
      </c>
      <c r="M79" t="s">
        <v>1860</v>
      </c>
    </row>
    <row r="80" spans="12:13">
      <c r="L80" t="s">
        <v>1055</v>
      </c>
      <c r="M80" t="s">
        <v>1055</v>
      </c>
    </row>
    <row r="81" spans="12:13">
      <c r="L81" t="s">
        <v>120</v>
      </c>
      <c r="M81" t="s">
        <v>48</v>
      </c>
    </row>
    <row r="82" spans="12:13">
      <c r="L82" t="s">
        <v>1700</v>
      </c>
      <c r="M82" t="s">
        <v>1700</v>
      </c>
    </row>
    <row r="83" spans="12:13">
      <c r="L83" t="s">
        <v>644</v>
      </c>
      <c r="M83" t="s">
        <v>644</v>
      </c>
    </row>
    <row r="84" spans="12:13">
      <c r="L84" t="s">
        <v>818</v>
      </c>
      <c r="M84" t="s">
        <v>818</v>
      </c>
    </row>
    <row r="85" spans="12:13">
      <c r="L85" t="s">
        <v>548</v>
      </c>
      <c r="M85" t="s">
        <v>548</v>
      </c>
    </row>
    <row r="86" spans="12:13">
      <c r="L86" t="s">
        <v>971</v>
      </c>
      <c r="M86" t="s">
        <v>184</v>
      </c>
    </row>
    <row r="87" spans="12:13">
      <c r="L87" t="s">
        <v>662</v>
      </c>
      <c r="M87" t="s">
        <v>143</v>
      </c>
    </row>
    <row r="88" spans="12:13">
      <c r="L88" t="s">
        <v>1956</v>
      </c>
      <c r="M88" t="s">
        <v>983</v>
      </c>
    </row>
    <row r="89" spans="12:13">
      <c r="L89" t="s">
        <v>299</v>
      </c>
      <c r="M89" t="s">
        <v>299</v>
      </c>
    </row>
    <row r="90" spans="12:13">
      <c r="L90" t="s">
        <v>1282</v>
      </c>
      <c r="M90" t="s">
        <v>1497</v>
      </c>
    </row>
    <row r="91" spans="12:13">
      <c r="L91" t="s">
        <v>1126</v>
      </c>
      <c r="M91" t="s">
        <v>1126</v>
      </c>
    </row>
    <row r="92" spans="12:13">
      <c r="L92" t="s">
        <v>1771</v>
      </c>
      <c r="M92" t="s">
        <v>1771</v>
      </c>
    </row>
    <row r="93" spans="12:13">
      <c r="L93" t="s">
        <v>799</v>
      </c>
      <c r="M93" t="s">
        <v>799</v>
      </c>
    </row>
    <row r="94" spans="12:13">
      <c r="L94" t="s">
        <v>499</v>
      </c>
      <c r="M94" t="s">
        <v>499</v>
      </c>
    </row>
    <row r="95" spans="12:13">
      <c r="L95" t="s">
        <v>1027</v>
      </c>
      <c r="M95" t="s">
        <v>1027</v>
      </c>
    </row>
    <row r="96" spans="12:13">
      <c r="L96" t="s">
        <v>1411</v>
      </c>
      <c r="M96" t="s">
        <v>1411</v>
      </c>
    </row>
    <row r="97" spans="12:13">
      <c r="L97" t="s">
        <v>574</v>
      </c>
      <c r="M97" t="s">
        <v>574</v>
      </c>
    </row>
    <row r="98" spans="12:13">
      <c r="L98" t="s">
        <v>1291</v>
      </c>
      <c r="M98" t="s">
        <v>1291</v>
      </c>
    </row>
    <row r="99" spans="12:13">
      <c r="L99" t="s">
        <v>1623</v>
      </c>
      <c r="M99" t="s">
        <v>983</v>
      </c>
    </row>
    <row r="100" spans="12:13">
      <c r="L100" t="s">
        <v>1731</v>
      </c>
      <c r="M100" t="s">
        <v>1731</v>
      </c>
    </row>
    <row r="101" spans="12:13">
      <c r="L101" t="s">
        <v>567</v>
      </c>
      <c r="M101" t="s">
        <v>567</v>
      </c>
    </row>
    <row r="102" spans="12:13">
      <c r="L102" t="s">
        <v>577</v>
      </c>
      <c r="M102" t="s">
        <v>577</v>
      </c>
    </row>
    <row r="103" spans="12:13">
      <c r="L103" t="s">
        <v>12</v>
      </c>
      <c r="M103" t="s">
        <v>935</v>
      </c>
    </row>
    <row r="104" spans="12:13">
      <c r="L104" t="s">
        <v>1444</v>
      </c>
      <c r="M104" t="s">
        <v>1444</v>
      </c>
    </row>
    <row r="105" spans="12:13">
      <c r="L105" t="s">
        <v>292</v>
      </c>
      <c r="M105" t="s">
        <v>292</v>
      </c>
    </row>
    <row r="106" spans="12:13">
      <c r="L106" t="s">
        <v>1620</v>
      </c>
      <c r="M106" t="s">
        <v>1444</v>
      </c>
    </row>
    <row r="107" spans="12:13">
      <c r="L107" t="s">
        <v>113</v>
      </c>
      <c r="M107" t="s">
        <v>106</v>
      </c>
    </row>
    <row r="108" spans="12:13">
      <c r="L108" t="s">
        <v>1679</v>
      </c>
      <c r="M108" t="s">
        <v>1679</v>
      </c>
    </row>
    <row r="109" spans="12:13">
      <c r="L109" t="s">
        <v>851</v>
      </c>
      <c r="M109" t="s">
        <v>851</v>
      </c>
    </row>
    <row r="110" spans="12:13">
      <c r="L110" t="s">
        <v>1951</v>
      </c>
      <c r="M110" t="s">
        <v>1951</v>
      </c>
    </row>
    <row r="111" spans="12:13">
      <c r="L111" t="s">
        <v>1066</v>
      </c>
      <c r="M111" t="s">
        <v>1066</v>
      </c>
    </row>
    <row r="112" spans="12:13">
      <c r="L112" t="s">
        <v>1099</v>
      </c>
      <c r="M112" t="s">
        <v>672</v>
      </c>
    </row>
    <row r="113" spans="12:13">
      <c r="L113" t="s">
        <v>1671</v>
      </c>
      <c r="M113" t="s">
        <v>1671</v>
      </c>
    </row>
    <row r="114" spans="12:13">
      <c r="L114" t="s">
        <v>1052</v>
      </c>
      <c r="M114" t="s">
        <v>1052</v>
      </c>
    </row>
    <row r="115" spans="12:13">
      <c r="L115" t="s">
        <v>1503</v>
      </c>
      <c r="M115" t="s">
        <v>1503</v>
      </c>
    </row>
    <row r="116" spans="12:13">
      <c r="L116" t="s">
        <v>748</v>
      </c>
      <c r="M116" t="s">
        <v>299</v>
      </c>
    </row>
    <row r="117" spans="12:13">
      <c r="L117" t="s">
        <v>1434</v>
      </c>
      <c r="M117" t="s">
        <v>716</v>
      </c>
    </row>
    <row r="118" spans="12:13">
      <c r="L118" t="s">
        <v>1690</v>
      </c>
      <c r="M118" t="s">
        <v>628</v>
      </c>
    </row>
    <row r="119" spans="12:13">
      <c r="L119" t="s">
        <v>1933</v>
      </c>
      <c r="M119" t="s">
        <v>1933</v>
      </c>
    </row>
    <row r="120" spans="12:13">
      <c r="L120" t="s">
        <v>1609</v>
      </c>
      <c r="M120" t="s">
        <v>672</v>
      </c>
    </row>
    <row r="121" spans="12:13">
      <c r="L121" t="s">
        <v>992</v>
      </c>
      <c r="M121" t="s">
        <v>992</v>
      </c>
    </row>
    <row r="122" spans="12:13">
      <c r="L122" t="s">
        <v>1978</v>
      </c>
      <c r="M122" t="s">
        <v>877</v>
      </c>
    </row>
    <row r="123" spans="12:13">
      <c r="L123" t="s">
        <v>21</v>
      </c>
      <c r="M123" t="s">
        <v>21</v>
      </c>
    </row>
    <row r="124" spans="12:13">
      <c r="L124" t="s">
        <v>526</v>
      </c>
      <c r="M124" t="s">
        <v>526</v>
      </c>
    </row>
    <row r="125" spans="12:13">
      <c r="L125" t="s">
        <v>1458</v>
      </c>
      <c r="M125" t="s">
        <v>1458</v>
      </c>
    </row>
    <row r="126" spans="12:13">
      <c r="L126" t="s">
        <v>2004</v>
      </c>
      <c r="M126" t="s">
        <v>2004</v>
      </c>
    </row>
    <row r="127" spans="12:13">
      <c r="L127" t="s">
        <v>954</v>
      </c>
      <c r="M127" t="s">
        <v>726</v>
      </c>
    </row>
    <row r="128" spans="12:13">
      <c r="L128" t="s">
        <v>1331</v>
      </c>
      <c r="M128" t="s">
        <v>1331</v>
      </c>
    </row>
    <row r="129" spans="12:13">
      <c r="L129" t="s">
        <v>492</v>
      </c>
      <c r="M129" t="s">
        <v>179</v>
      </c>
    </row>
    <row r="130" spans="12:13">
      <c r="L130" t="s">
        <v>1381</v>
      </c>
      <c r="M130" t="s">
        <v>17</v>
      </c>
    </row>
    <row r="131" spans="12:13">
      <c r="L131" t="s">
        <v>541</v>
      </c>
      <c r="M131" t="s">
        <v>88</v>
      </c>
    </row>
    <row r="132" spans="12:13">
      <c r="L132" t="s">
        <v>847</v>
      </c>
      <c r="M132" t="s">
        <v>847</v>
      </c>
    </row>
    <row r="133" spans="12:13">
      <c r="L133" t="s">
        <v>163</v>
      </c>
      <c r="M133" t="s">
        <v>163</v>
      </c>
    </row>
    <row r="134" spans="12:13">
      <c r="L134" t="s">
        <v>1156</v>
      </c>
      <c r="M134" t="s">
        <v>1156</v>
      </c>
    </row>
    <row r="135" spans="12:13">
      <c r="L135" t="s">
        <v>1371</v>
      </c>
      <c r="M135" t="s">
        <v>1371</v>
      </c>
    </row>
    <row r="136" spans="12:13">
      <c r="L136" t="s">
        <v>1074</v>
      </c>
      <c r="M136" t="s">
        <v>1074</v>
      </c>
    </row>
    <row r="137" spans="12:13">
      <c r="L137" t="s">
        <v>1745</v>
      </c>
      <c r="M137" t="s">
        <v>1745</v>
      </c>
    </row>
  </sheetData>
  <mergeCells count="1">
    <mergeCell ref="B1:C1"/>
  </mergeCells>
  <hyperlinks>
    <hyperlink ref="G1" r:id="rId1"/>
    <hyperlink ref="H1" r:id="rId2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B1:M1888"/>
  <sheetViews>
    <sheetView showGridLines="0" topLeftCell="G1837" workbookViewId="0">
      <selection activeCell="G5" sqref="G5:L1888"/>
    </sheetView>
  </sheetViews>
  <sheetFormatPr defaultRowHeight="15"/>
  <cols>
    <col min="1" max="1" width="4.42578125" customWidth="1"/>
    <col min="3" max="3" width="21.42578125" bestFit="1" customWidth="1"/>
    <col min="4" max="4" width="13" customWidth="1"/>
    <col min="5" max="5" width="13.5703125" customWidth="1"/>
    <col min="6" max="6" width="11.28515625" customWidth="1"/>
    <col min="7" max="7" width="12.7109375" customWidth="1"/>
    <col min="8" max="8" width="23.28515625" customWidth="1"/>
    <col min="9" max="9" width="20" customWidth="1"/>
    <col min="10" max="10" width="23.28515625" customWidth="1"/>
    <col min="11" max="11" width="19" customWidth="1"/>
    <col min="12" max="12" width="28" customWidth="1"/>
    <col min="13" max="13" width="18" customWidth="1"/>
    <col min="14" max="14" width="13" customWidth="1"/>
    <col min="15" max="15" width="17.140625" customWidth="1"/>
  </cols>
  <sheetData>
    <row r="1" spans="2:13" ht="23.25">
      <c r="B1" s="25" t="s">
        <v>3994</v>
      </c>
      <c r="C1" s="25"/>
      <c r="D1" s="25"/>
      <c r="E1" s="25"/>
      <c r="G1">
        <v>12</v>
      </c>
    </row>
    <row r="3" spans="2:13">
      <c r="B3" s="3" t="s">
        <v>3995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2:13">
      <c r="B5" t="s">
        <v>2008</v>
      </c>
      <c r="C5" t="s">
        <v>0</v>
      </c>
      <c r="D5" t="s">
        <v>1</v>
      </c>
      <c r="E5" t="s">
        <v>3978</v>
      </c>
      <c r="F5" t="s">
        <v>2</v>
      </c>
      <c r="G5" t="s">
        <v>3979</v>
      </c>
      <c r="H5" t="s">
        <v>3</v>
      </c>
      <c r="I5" t="s">
        <v>3998</v>
      </c>
      <c r="J5" t="s">
        <v>4</v>
      </c>
      <c r="K5" t="s">
        <v>4004</v>
      </c>
      <c r="L5" t="s">
        <v>5</v>
      </c>
      <c r="M5" t="s">
        <v>3996</v>
      </c>
    </row>
    <row r="6" spans="2:13" ht="15" customHeight="1">
      <c r="B6" t="s">
        <v>2009</v>
      </c>
      <c r="C6" s="1">
        <v>41054.133009259262</v>
      </c>
      <c r="D6" s="4">
        <v>5846</v>
      </c>
      <c r="E6">
        <v>5846</v>
      </c>
      <c r="F6" t="s">
        <v>6</v>
      </c>
      <c r="G6">
        <f>tblSalaries[[#This Row],[clean Salary (in local currency)]]*VLOOKUP(tblSalaries[[#This Row],[Currency]],tblXrate[],2,FALSE)</f>
        <v>5846</v>
      </c>
      <c r="H6" t="s">
        <v>7</v>
      </c>
      <c r="I6" t="s">
        <v>20</v>
      </c>
      <c r="J6" t="s">
        <v>8</v>
      </c>
      <c r="K6" t="str">
        <f>VLOOKUP(tblSalaries[[#This Row],[Where do you work]],tblCountries[[Actual]:[Mapping]],2,FALSE)</f>
        <v>India</v>
      </c>
      <c r="L6" t="s">
        <v>9</v>
      </c>
    </row>
    <row r="7" spans="2:13" ht="15" customHeight="1">
      <c r="B7" t="s">
        <v>2010</v>
      </c>
      <c r="C7" s="1">
        <v>41054.13417824074</v>
      </c>
      <c r="D7" s="4" t="s">
        <v>10</v>
      </c>
      <c r="E7">
        <v>15000</v>
      </c>
      <c r="F7" t="s">
        <v>6</v>
      </c>
      <c r="G7">
        <f>tblSalaries[[#This Row],[clean Salary (in local currency)]]*VLOOKUP(tblSalaries[[#This Row],[Currency]],tblXrate[],2,FALSE)</f>
        <v>15000</v>
      </c>
      <c r="H7" t="s">
        <v>11</v>
      </c>
      <c r="I7" t="s">
        <v>488</v>
      </c>
      <c r="J7" t="s">
        <v>12</v>
      </c>
      <c r="K7" t="str">
        <f>VLOOKUP(tblSalaries[[#This Row],[Where do you work]],tblCountries[[Actual]:[Mapping]],2,FALSE)</f>
        <v>Croatia</v>
      </c>
      <c r="L7" t="s">
        <v>13</v>
      </c>
    </row>
    <row r="8" spans="2:13" ht="15" customHeight="1">
      <c r="B8" t="s">
        <v>2011</v>
      </c>
      <c r="C8" s="1">
        <v>41054.136412037034</v>
      </c>
      <c r="D8" s="4">
        <v>58000</v>
      </c>
      <c r="E8">
        <v>58000</v>
      </c>
      <c r="F8" t="s">
        <v>6</v>
      </c>
      <c r="G8">
        <f>tblSalaries[[#This Row],[clean Salary (in local currency)]]*VLOOKUP(tblSalaries[[#This Row],[Currency]],tblXrate[],2,FALSE)</f>
        <v>58000</v>
      </c>
      <c r="H8" t="s">
        <v>14</v>
      </c>
      <c r="I8" t="s">
        <v>20</v>
      </c>
      <c r="J8" t="s">
        <v>15</v>
      </c>
      <c r="K8" t="str">
        <f>VLOOKUP(tblSalaries[[#This Row],[Where do you work]],tblCountries[[Actual]:[Mapping]],2,FALSE)</f>
        <v>USA</v>
      </c>
      <c r="L8" t="s">
        <v>13</v>
      </c>
    </row>
    <row r="9" spans="2:13" ht="15" customHeight="1">
      <c r="B9" t="s">
        <v>2012</v>
      </c>
      <c r="C9" s="1">
        <v>41054.141458333332</v>
      </c>
      <c r="D9" s="4">
        <v>48000</v>
      </c>
      <c r="E9">
        <v>48000</v>
      </c>
      <c r="F9" t="s">
        <v>6</v>
      </c>
      <c r="G9">
        <f>tblSalaries[[#This Row],[clean Salary (in local currency)]]*VLOOKUP(tblSalaries[[#This Row],[Currency]],tblXrate[],2,FALSE)</f>
        <v>48000</v>
      </c>
      <c r="H9" t="s">
        <v>16</v>
      </c>
      <c r="I9" t="s">
        <v>488</v>
      </c>
      <c r="J9" t="s">
        <v>17</v>
      </c>
      <c r="K9" t="str">
        <f>VLOOKUP(tblSalaries[[#This Row],[Where do you work]],tblCountries[[Actual]:[Mapping]],2,FALSE)</f>
        <v>Pakistan</v>
      </c>
      <c r="L9" t="s">
        <v>18</v>
      </c>
    </row>
    <row r="10" spans="2:13" ht="15" customHeight="1">
      <c r="B10" t="s">
        <v>2013</v>
      </c>
      <c r="C10" s="1">
        <v>41054.143796296295</v>
      </c>
      <c r="D10" s="4">
        <v>54000</v>
      </c>
      <c r="E10">
        <v>54000</v>
      </c>
      <c r="F10" t="s">
        <v>6</v>
      </c>
      <c r="G10">
        <f>tblSalaries[[#This Row],[clean Salary (in local currency)]]*VLOOKUP(tblSalaries[[#This Row],[Currency]],tblXrate[],2,FALSE)</f>
        <v>54000</v>
      </c>
      <c r="H10" t="s">
        <v>19</v>
      </c>
      <c r="I10" t="s">
        <v>279</v>
      </c>
      <c r="J10" t="s">
        <v>15</v>
      </c>
      <c r="K10" t="str">
        <f>VLOOKUP(tblSalaries[[#This Row],[Where do you work]],tblCountries[[Actual]:[Mapping]],2,FALSE)</f>
        <v>USA</v>
      </c>
      <c r="L10" t="s">
        <v>13</v>
      </c>
    </row>
    <row r="11" spans="2:13" ht="15" customHeight="1">
      <c r="B11" t="s">
        <v>2014</v>
      </c>
      <c r="C11" s="1">
        <v>41054.144768518519</v>
      </c>
      <c r="D11" s="4">
        <v>41731</v>
      </c>
      <c r="E11">
        <v>41731</v>
      </c>
      <c r="F11" t="s">
        <v>6</v>
      </c>
      <c r="G11">
        <f>tblSalaries[[#This Row],[clean Salary (in local currency)]]*VLOOKUP(tblSalaries[[#This Row],[Currency]],tblXrate[],2,FALSE)</f>
        <v>41731</v>
      </c>
      <c r="H11" t="s">
        <v>20</v>
      </c>
      <c r="I11" t="s">
        <v>20</v>
      </c>
      <c r="J11" t="s">
        <v>21</v>
      </c>
      <c r="K11" t="str">
        <f>VLOOKUP(tblSalaries[[#This Row],[Where do you work]],tblCountries[[Actual]:[Mapping]],2,FALSE)</f>
        <v>Iceland</v>
      </c>
      <c r="L11" t="s">
        <v>13</v>
      </c>
    </row>
    <row r="12" spans="2:13" ht="15" customHeight="1">
      <c r="B12" t="s">
        <v>2015</v>
      </c>
      <c r="C12" s="1">
        <v>41054.148506944446</v>
      </c>
      <c r="D12" s="4">
        <v>145000</v>
      </c>
      <c r="E12">
        <v>145000</v>
      </c>
      <c r="F12" t="s">
        <v>22</v>
      </c>
      <c r="G12">
        <f>tblSalaries[[#This Row],[clean Salary (in local currency)]]*VLOOKUP(tblSalaries[[#This Row],[Currency]],tblXrate[],2,FALSE)</f>
        <v>184207.91865378313</v>
      </c>
      <c r="H12" t="s">
        <v>23</v>
      </c>
      <c r="I12" t="s">
        <v>52</v>
      </c>
      <c r="J12" t="s">
        <v>24</v>
      </c>
      <c r="K12" t="str">
        <f>VLOOKUP(tblSalaries[[#This Row],[Where do you work]],tblCountries[[Actual]:[Mapping]],2,FALSE)</f>
        <v>Germany</v>
      </c>
      <c r="L12" t="s">
        <v>25</v>
      </c>
    </row>
    <row r="13" spans="2:13" ht="15" customHeight="1">
      <c r="B13" t="s">
        <v>2016</v>
      </c>
      <c r="C13" s="1">
        <v>41054.15042824074</v>
      </c>
      <c r="D13" s="4">
        <v>12000</v>
      </c>
      <c r="E13">
        <v>12000</v>
      </c>
      <c r="F13" t="s">
        <v>6</v>
      </c>
      <c r="G13">
        <f>tblSalaries[[#This Row],[clean Salary (in local currency)]]*VLOOKUP(tblSalaries[[#This Row],[Currency]],tblXrate[],2,FALSE)</f>
        <v>12000</v>
      </c>
      <c r="H13" t="s">
        <v>26</v>
      </c>
      <c r="I13" t="s">
        <v>20</v>
      </c>
      <c r="J13" t="s">
        <v>27</v>
      </c>
      <c r="K13" t="str">
        <f>VLOOKUP(tblSalaries[[#This Row],[Where do you work]],tblCountries[[Actual]:[Mapping]],2,FALSE)</f>
        <v>Ukraine</v>
      </c>
      <c r="L13" t="s">
        <v>13</v>
      </c>
    </row>
    <row r="14" spans="2:13" ht="15" customHeight="1">
      <c r="B14" t="s">
        <v>2017</v>
      </c>
      <c r="C14" s="1">
        <v>41054.150891203702</v>
      </c>
      <c r="D14" s="4" t="s">
        <v>28</v>
      </c>
      <c r="E14">
        <v>44000</v>
      </c>
      <c r="F14" t="s">
        <v>6</v>
      </c>
      <c r="G14">
        <f>tblSalaries[[#This Row],[clean Salary (in local currency)]]*VLOOKUP(tblSalaries[[#This Row],[Currency]],tblXrate[],2,FALSE)</f>
        <v>44000</v>
      </c>
      <c r="H14" t="s">
        <v>29</v>
      </c>
      <c r="I14" t="s">
        <v>4001</v>
      </c>
      <c r="J14" t="s">
        <v>30</v>
      </c>
      <c r="K14" t="str">
        <f>VLOOKUP(tblSalaries[[#This Row],[Where do you work]],tblCountries[[Actual]:[Mapping]],2,FALSE)</f>
        <v>Portugal</v>
      </c>
      <c r="L14" t="s">
        <v>25</v>
      </c>
    </row>
    <row r="15" spans="2:13" ht="15" customHeight="1">
      <c r="B15" t="s">
        <v>2018</v>
      </c>
      <c r="C15" s="1">
        <v>41054.152048611111</v>
      </c>
      <c r="D15" s="4" t="s">
        <v>31</v>
      </c>
      <c r="E15">
        <v>1152000</v>
      </c>
      <c r="F15" t="s">
        <v>32</v>
      </c>
      <c r="G15">
        <f>tblSalaries[[#This Row],[clean Salary (in local currency)]]*VLOOKUP(tblSalaries[[#This Row],[Currency]],tblXrate[],2,FALSE)</f>
        <v>12227.430201752599</v>
      </c>
      <c r="H15" t="s">
        <v>33</v>
      </c>
      <c r="I15" t="s">
        <v>310</v>
      </c>
      <c r="J15" t="s">
        <v>17</v>
      </c>
      <c r="K15" t="str">
        <f>VLOOKUP(tblSalaries[[#This Row],[Where do you work]],tblCountries[[Actual]:[Mapping]],2,FALSE)</f>
        <v>Pakistan</v>
      </c>
      <c r="L15" t="s">
        <v>13</v>
      </c>
    </row>
    <row r="16" spans="2:13" ht="15" customHeight="1">
      <c r="B16" t="s">
        <v>2019</v>
      </c>
      <c r="C16" s="1">
        <v>41054.155381944445</v>
      </c>
      <c r="D16" s="4" t="s">
        <v>34</v>
      </c>
      <c r="E16">
        <v>51650</v>
      </c>
      <c r="F16" t="s">
        <v>22</v>
      </c>
      <c r="G16">
        <f>tblSalaries[[#This Row],[clean Salary (in local currency)]]*VLOOKUP(tblSalaries[[#This Row],[Currency]],tblXrate[],2,FALSE)</f>
        <v>65616.131023916547</v>
      </c>
      <c r="H16" t="s">
        <v>35</v>
      </c>
      <c r="I16" t="s">
        <v>67</v>
      </c>
      <c r="J16" t="s">
        <v>36</v>
      </c>
      <c r="K16" t="str">
        <f>VLOOKUP(tblSalaries[[#This Row],[Where do you work]],tblCountries[[Actual]:[Mapping]],2,FALSE)</f>
        <v>Ireland</v>
      </c>
      <c r="L16" t="s">
        <v>18</v>
      </c>
    </row>
    <row r="17" spans="2:12" ht="15" customHeight="1">
      <c r="B17" t="s">
        <v>2020</v>
      </c>
      <c r="C17" s="1">
        <v>41054.155509259261</v>
      </c>
      <c r="D17" s="4">
        <v>14000</v>
      </c>
      <c r="E17">
        <v>14000</v>
      </c>
      <c r="F17" t="s">
        <v>6</v>
      </c>
      <c r="G17">
        <f>tblSalaries[[#This Row],[clean Salary (in local currency)]]*VLOOKUP(tblSalaries[[#This Row],[Currency]],tblXrate[],2,FALSE)</f>
        <v>14000</v>
      </c>
      <c r="H17" t="s">
        <v>37</v>
      </c>
      <c r="I17" t="s">
        <v>279</v>
      </c>
      <c r="J17" t="s">
        <v>38</v>
      </c>
      <c r="K17" t="str">
        <f>VLOOKUP(tblSalaries[[#This Row],[Where do you work]],tblCountries[[Actual]:[Mapping]],2,FALSE)</f>
        <v>Hungary</v>
      </c>
      <c r="L17" t="s">
        <v>9</v>
      </c>
    </row>
    <row r="18" spans="2:12" ht="15" customHeight="1">
      <c r="B18" t="s">
        <v>2021</v>
      </c>
      <c r="C18" s="1">
        <v>41054.158946759257</v>
      </c>
      <c r="D18" s="4" t="s">
        <v>39</v>
      </c>
      <c r="E18">
        <v>749000</v>
      </c>
      <c r="F18" t="s">
        <v>40</v>
      </c>
      <c r="G18">
        <f>tblSalaries[[#This Row],[clean Salary (in local currency)]]*VLOOKUP(tblSalaries[[#This Row],[Currency]],tblXrate[],2,FALSE)</f>
        <v>13338.129598894484</v>
      </c>
      <c r="H18" t="s">
        <v>41</v>
      </c>
      <c r="I18" t="s">
        <v>20</v>
      </c>
      <c r="J18" t="s">
        <v>8</v>
      </c>
      <c r="K18" t="str">
        <f>VLOOKUP(tblSalaries[[#This Row],[Where do you work]],tblCountries[[Actual]:[Mapping]],2,FALSE)</f>
        <v>India</v>
      </c>
      <c r="L18" t="s">
        <v>13</v>
      </c>
    </row>
    <row r="19" spans="2:12" ht="15" customHeight="1">
      <c r="B19" t="s">
        <v>2022</v>
      </c>
      <c r="C19" s="1">
        <v>41054.160393518519</v>
      </c>
      <c r="D19" s="4">
        <v>49000</v>
      </c>
      <c r="E19">
        <v>49000</v>
      </c>
      <c r="F19" t="s">
        <v>6</v>
      </c>
      <c r="G19">
        <f>tblSalaries[[#This Row],[clean Salary (in local currency)]]*VLOOKUP(tblSalaries[[#This Row],[Currency]],tblXrate[],2,FALSE)</f>
        <v>49000</v>
      </c>
      <c r="H19" t="s">
        <v>42</v>
      </c>
      <c r="I19" t="s">
        <v>20</v>
      </c>
      <c r="J19" t="s">
        <v>15</v>
      </c>
      <c r="K19" t="str">
        <f>VLOOKUP(tblSalaries[[#This Row],[Where do you work]],tblCountries[[Actual]:[Mapping]],2,FALSE)</f>
        <v>USA</v>
      </c>
      <c r="L19" t="s">
        <v>13</v>
      </c>
    </row>
    <row r="20" spans="2:12" ht="15" customHeight="1">
      <c r="B20" t="s">
        <v>2023</v>
      </c>
      <c r="C20" s="1">
        <v>41054.162060185183</v>
      </c>
      <c r="D20" s="4">
        <v>85000</v>
      </c>
      <c r="E20">
        <v>85000</v>
      </c>
      <c r="F20" t="s">
        <v>6</v>
      </c>
      <c r="G20">
        <f>tblSalaries[[#This Row],[clean Salary (in local currency)]]*VLOOKUP(tblSalaries[[#This Row],[Currency]],tblXrate[],2,FALSE)</f>
        <v>85000</v>
      </c>
      <c r="H20" t="s">
        <v>43</v>
      </c>
      <c r="I20" t="s">
        <v>279</v>
      </c>
      <c r="J20" t="s">
        <v>15</v>
      </c>
      <c r="K20" t="str">
        <f>VLOOKUP(tblSalaries[[#This Row],[Where do you work]],tblCountries[[Actual]:[Mapping]],2,FALSE)</f>
        <v>USA</v>
      </c>
      <c r="L20" t="s">
        <v>25</v>
      </c>
    </row>
    <row r="21" spans="2:12" ht="15" customHeight="1">
      <c r="B21" t="s">
        <v>2024</v>
      </c>
      <c r="C21" s="1">
        <v>41054.164351851854</v>
      </c>
      <c r="D21" s="4">
        <v>75000</v>
      </c>
      <c r="E21">
        <v>75000</v>
      </c>
      <c r="F21" t="s">
        <v>6</v>
      </c>
      <c r="G21">
        <f>tblSalaries[[#This Row],[clean Salary (in local currency)]]*VLOOKUP(tblSalaries[[#This Row],[Currency]],tblXrate[],2,FALSE)</f>
        <v>75000</v>
      </c>
      <c r="H21" t="s">
        <v>44</v>
      </c>
      <c r="I21" t="s">
        <v>279</v>
      </c>
      <c r="J21" t="s">
        <v>15</v>
      </c>
      <c r="K21" t="str">
        <f>VLOOKUP(tblSalaries[[#This Row],[Where do you work]],tblCountries[[Actual]:[Mapping]],2,FALSE)</f>
        <v>USA</v>
      </c>
      <c r="L21" t="s">
        <v>13</v>
      </c>
    </row>
    <row r="22" spans="2:12" ht="15" customHeight="1">
      <c r="B22" t="s">
        <v>2025</v>
      </c>
      <c r="C22" s="1">
        <v>41054.173738425925</v>
      </c>
      <c r="D22" s="4">
        <v>107000</v>
      </c>
      <c r="E22">
        <v>107000</v>
      </c>
      <c r="F22" t="s">
        <v>6</v>
      </c>
      <c r="G22">
        <f>tblSalaries[[#This Row],[clean Salary (in local currency)]]*VLOOKUP(tblSalaries[[#This Row],[Currency]],tblXrate[],2,FALSE)</f>
        <v>107000</v>
      </c>
      <c r="H22" t="s">
        <v>45</v>
      </c>
      <c r="I22" t="s">
        <v>52</v>
      </c>
      <c r="J22" t="s">
        <v>46</v>
      </c>
      <c r="K22" t="str">
        <f>VLOOKUP(tblSalaries[[#This Row],[Where do you work]],tblCountries[[Actual]:[Mapping]],2,FALSE)</f>
        <v>Switzerland</v>
      </c>
      <c r="L22" t="s">
        <v>9</v>
      </c>
    </row>
    <row r="23" spans="2:12" ht="15" customHeight="1">
      <c r="B23" t="s">
        <v>2026</v>
      </c>
      <c r="C23" s="1">
        <v>41054.174120370371</v>
      </c>
      <c r="D23" s="4">
        <v>45000</v>
      </c>
      <c r="E23">
        <v>45000</v>
      </c>
      <c r="F23" t="s">
        <v>6</v>
      </c>
      <c r="G23">
        <f>tblSalaries[[#This Row],[clean Salary (in local currency)]]*VLOOKUP(tblSalaries[[#This Row],[Currency]],tblXrate[],2,FALSE)</f>
        <v>45000</v>
      </c>
      <c r="H23" t="s">
        <v>47</v>
      </c>
      <c r="I23" t="s">
        <v>3999</v>
      </c>
      <c r="J23" t="s">
        <v>48</v>
      </c>
      <c r="K23" t="str">
        <f>VLOOKUP(tblSalaries[[#This Row],[Where do you work]],tblCountries[[Actual]:[Mapping]],2,FALSE)</f>
        <v>South Africa</v>
      </c>
      <c r="L23" t="s">
        <v>13</v>
      </c>
    </row>
    <row r="24" spans="2:12" ht="15" customHeight="1">
      <c r="B24" t="s">
        <v>2027</v>
      </c>
      <c r="C24" s="1">
        <v>41054.178148148145</v>
      </c>
      <c r="D24" s="4">
        <v>550000</v>
      </c>
      <c r="E24">
        <v>550000</v>
      </c>
      <c r="F24" t="s">
        <v>40</v>
      </c>
      <c r="G24">
        <f>tblSalaries[[#This Row],[clean Salary (in local currency)]]*VLOOKUP(tblSalaries[[#This Row],[Currency]],tblXrate[],2,FALSE)</f>
        <v>9794.354178093412</v>
      </c>
      <c r="H24" t="s">
        <v>49</v>
      </c>
      <c r="I24" t="s">
        <v>52</v>
      </c>
      <c r="J24" t="s">
        <v>8</v>
      </c>
      <c r="K24" t="str">
        <f>VLOOKUP(tblSalaries[[#This Row],[Where do you work]],tblCountries[[Actual]:[Mapping]],2,FALSE)</f>
        <v>India</v>
      </c>
      <c r="L24" t="s">
        <v>18</v>
      </c>
    </row>
    <row r="25" spans="2:12" ht="15" customHeight="1">
      <c r="B25" t="s">
        <v>2028</v>
      </c>
      <c r="C25" s="1">
        <v>41054.180115740739</v>
      </c>
      <c r="D25" s="4">
        <v>50000</v>
      </c>
      <c r="E25">
        <v>50000</v>
      </c>
      <c r="F25" t="s">
        <v>6</v>
      </c>
      <c r="G25">
        <f>tblSalaries[[#This Row],[clean Salary (in local currency)]]*VLOOKUP(tblSalaries[[#This Row],[Currency]],tblXrate[],2,FALSE)</f>
        <v>50000</v>
      </c>
      <c r="H25" t="s">
        <v>50</v>
      </c>
      <c r="I25" t="s">
        <v>52</v>
      </c>
      <c r="J25" t="s">
        <v>8</v>
      </c>
      <c r="K25" t="str">
        <f>VLOOKUP(tblSalaries[[#This Row],[Where do you work]],tblCountries[[Actual]:[Mapping]],2,FALSE)</f>
        <v>India</v>
      </c>
      <c r="L25" t="s">
        <v>25</v>
      </c>
    </row>
    <row r="26" spans="2:12" ht="15" customHeight="1">
      <c r="B26" t="s">
        <v>2029</v>
      </c>
      <c r="C26" s="1">
        <v>41054.183344907404</v>
      </c>
      <c r="D26" s="4">
        <v>13500</v>
      </c>
      <c r="E26">
        <v>13500</v>
      </c>
      <c r="F26" t="s">
        <v>6</v>
      </c>
      <c r="G26">
        <f>tblSalaries[[#This Row],[clean Salary (in local currency)]]*VLOOKUP(tblSalaries[[#This Row],[Currency]],tblXrate[],2,FALSE)</f>
        <v>13500</v>
      </c>
      <c r="H26" t="s">
        <v>51</v>
      </c>
      <c r="I26" t="s">
        <v>52</v>
      </c>
      <c r="J26" t="s">
        <v>8</v>
      </c>
      <c r="K26" t="str">
        <f>VLOOKUP(tblSalaries[[#This Row],[Where do you work]],tblCountries[[Actual]:[Mapping]],2,FALSE)</f>
        <v>India</v>
      </c>
      <c r="L26" t="s">
        <v>9</v>
      </c>
    </row>
    <row r="27" spans="2:12" ht="15" customHeight="1">
      <c r="B27" t="s">
        <v>2030</v>
      </c>
      <c r="C27" s="1">
        <v>41054.183472222219</v>
      </c>
      <c r="D27" s="4">
        <v>96000</v>
      </c>
      <c r="E27">
        <v>96000</v>
      </c>
      <c r="F27" t="s">
        <v>6</v>
      </c>
      <c r="G27">
        <f>tblSalaries[[#This Row],[clean Salary (in local currency)]]*VLOOKUP(tblSalaries[[#This Row],[Currency]],tblXrate[],2,FALSE)</f>
        <v>96000</v>
      </c>
      <c r="H27" t="s">
        <v>20</v>
      </c>
      <c r="I27" t="s">
        <v>20</v>
      </c>
      <c r="J27" t="s">
        <v>15</v>
      </c>
      <c r="K27" t="str">
        <f>VLOOKUP(tblSalaries[[#This Row],[Where do you work]],tblCountries[[Actual]:[Mapping]],2,FALSE)</f>
        <v>USA</v>
      </c>
      <c r="L27" t="s">
        <v>18</v>
      </c>
    </row>
    <row r="28" spans="2:12" ht="15" customHeight="1">
      <c r="B28" t="s">
        <v>2031</v>
      </c>
      <c r="C28" s="1">
        <v>41054.188668981478</v>
      </c>
      <c r="D28" s="4">
        <v>1000000</v>
      </c>
      <c r="E28">
        <v>1000000</v>
      </c>
      <c r="F28" t="s">
        <v>40</v>
      </c>
      <c r="G28">
        <f>tblSalaries[[#This Row],[clean Salary (in local currency)]]*VLOOKUP(tblSalaries[[#This Row],[Currency]],tblXrate[],2,FALSE)</f>
        <v>17807.916687442568</v>
      </c>
      <c r="H28" t="s">
        <v>52</v>
      </c>
      <c r="I28" t="s">
        <v>52</v>
      </c>
      <c r="J28" t="s">
        <v>8</v>
      </c>
      <c r="K28" t="str">
        <f>VLOOKUP(tblSalaries[[#This Row],[Where do you work]],tblCountries[[Actual]:[Mapping]],2,FALSE)</f>
        <v>India</v>
      </c>
      <c r="L28" t="s">
        <v>9</v>
      </c>
    </row>
    <row r="29" spans="2:12" ht="15" customHeight="1">
      <c r="B29" t="s">
        <v>2032</v>
      </c>
      <c r="C29" s="1">
        <v>41054.189456018517</v>
      </c>
      <c r="D29" s="4">
        <v>75000</v>
      </c>
      <c r="E29">
        <v>75000</v>
      </c>
      <c r="F29" t="s">
        <v>6</v>
      </c>
      <c r="G29">
        <f>tblSalaries[[#This Row],[clean Salary (in local currency)]]*VLOOKUP(tblSalaries[[#This Row],[Currency]],tblXrate[],2,FALSE)</f>
        <v>75000</v>
      </c>
      <c r="H29" t="s">
        <v>53</v>
      </c>
      <c r="I29" t="s">
        <v>4001</v>
      </c>
      <c r="J29" t="s">
        <v>15</v>
      </c>
      <c r="K29" t="str">
        <f>VLOOKUP(tblSalaries[[#This Row],[Where do you work]],tblCountries[[Actual]:[Mapping]],2,FALSE)</f>
        <v>USA</v>
      </c>
      <c r="L29" t="s">
        <v>9</v>
      </c>
    </row>
    <row r="30" spans="2:12" ht="15" customHeight="1">
      <c r="B30" t="s">
        <v>2033</v>
      </c>
      <c r="C30" s="1">
        <v>41054.197118055556</v>
      </c>
      <c r="D30" s="4" t="s">
        <v>54</v>
      </c>
      <c r="E30">
        <v>40000</v>
      </c>
      <c r="F30" t="s">
        <v>6</v>
      </c>
      <c r="G30">
        <f>tblSalaries[[#This Row],[clean Salary (in local currency)]]*VLOOKUP(tblSalaries[[#This Row],[Currency]],tblXrate[],2,FALSE)</f>
        <v>40000</v>
      </c>
      <c r="H30" t="s">
        <v>55</v>
      </c>
      <c r="I30" t="s">
        <v>52</v>
      </c>
      <c r="J30" t="s">
        <v>15</v>
      </c>
      <c r="K30" t="str">
        <f>VLOOKUP(tblSalaries[[#This Row],[Where do you work]],tblCountries[[Actual]:[Mapping]],2,FALSE)</f>
        <v>USA</v>
      </c>
      <c r="L30" t="s">
        <v>18</v>
      </c>
    </row>
    <row r="31" spans="2:12" ht="15" customHeight="1">
      <c r="B31" t="s">
        <v>2034</v>
      </c>
      <c r="C31" s="1">
        <v>41054.197928240741</v>
      </c>
      <c r="D31" s="4">
        <v>60000</v>
      </c>
      <c r="E31">
        <v>60000</v>
      </c>
      <c r="F31" t="s">
        <v>6</v>
      </c>
      <c r="G31">
        <f>tblSalaries[[#This Row],[clean Salary (in local currency)]]*VLOOKUP(tblSalaries[[#This Row],[Currency]],tblXrate[],2,FALSE)</f>
        <v>60000</v>
      </c>
      <c r="H31" t="s">
        <v>57</v>
      </c>
      <c r="I31" t="s">
        <v>20</v>
      </c>
      <c r="J31" t="s">
        <v>15</v>
      </c>
      <c r="K31" t="str">
        <f>VLOOKUP(tblSalaries[[#This Row],[Where do you work]],tblCountries[[Actual]:[Mapping]],2,FALSE)</f>
        <v>USA</v>
      </c>
      <c r="L31" t="s">
        <v>13</v>
      </c>
    </row>
    <row r="32" spans="2:12" ht="15" customHeight="1">
      <c r="B32" t="s">
        <v>2035</v>
      </c>
      <c r="C32" s="1">
        <v>41054.200381944444</v>
      </c>
      <c r="D32" s="4">
        <v>2700</v>
      </c>
      <c r="E32">
        <v>32400</v>
      </c>
      <c r="F32" t="s">
        <v>22</v>
      </c>
      <c r="G32">
        <f>tblSalaries[[#This Row],[clean Salary (in local currency)]]*VLOOKUP(tblSalaries[[#This Row],[Currency]],tblXrate[],2,FALSE)</f>
        <v>41160.941823328096</v>
      </c>
      <c r="H32" t="s">
        <v>58</v>
      </c>
      <c r="I32" t="s">
        <v>52</v>
      </c>
      <c r="J32" t="s">
        <v>59</v>
      </c>
      <c r="K32" t="str">
        <f>VLOOKUP(tblSalaries[[#This Row],[Where do you work]],tblCountries[[Actual]:[Mapping]],2,FALSE)</f>
        <v>Belgium</v>
      </c>
      <c r="L32" t="s">
        <v>9</v>
      </c>
    </row>
    <row r="33" spans="2:12" ht="15" customHeight="1">
      <c r="B33" t="s">
        <v>2036</v>
      </c>
      <c r="C33" s="1">
        <v>41054.203043981484</v>
      </c>
      <c r="D33" s="4" t="s">
        <v>60</v>
      </c>
      <c r="E33">
        <v>900000</v>
      </c>
      <c r="F33" t="s">
        <v>40</v>
      </c>
      <c r="G33">
        <f>tblSalaries[[#This Row],[clean Salary (in local currency)]]*VLOOKUP(tblSalaries[[#This Row],[Currency]],tblXrate[],2,FALSE)</f>
        <v>16027.125018698311</v>
      </c>
      <c r="H33" t="s">
        <v>61</v>
      </c>
      <c r="I33" t="s">
        <v>279</v>
      </c>
      <c r="J33" t="s">
        <v>8</v>
      </c>
      <c r="K33" t="str">
        <f>VLOOKUP(tblSalaries[[#This Row],[Where do you work]],tblCountries[[Actual]:[Mapping]],2,FALSE)</f>
        <v>India</v>
      </c>
      <c r="L33" t="s">
        <v>25</v>
      </c>
    </row>
    <row r="34" spans="2:12" ht="15" customHeight="1">
      <c r="B34" t="s">
        <v>2037</v>
      </c>
      <c r="C34" s="1">
        <v>41054.205266203702</v>
      </c>
      <c r="D34" s="4" t="s">
        <v>62</v>
      </c>
      <c r="E34">
        <v>600000</v>
      </c>
      <c r="F34" t="s">
        <v>40</v>
      </c>
      <c r="G34">
        <f>tblSalaries[[#This Row],[clean Salary (in local currency)]]*VLOOKUP(tblSalaries[[#This Row],[Currency]],tblXrate[],2,FALSE)</f>
        <v>10684.750012465542</v>
      </c>
      <c r="H34" t="s">
        <v>63</v>
      </c>
      <c r="I34" t="s">
        <v>52</v>
      </c>
      <c r="J34" t="s">
        <v>8</v>
      </c>
      <c r="K34" t="str">
        <f>VLOOKUP(tblSalaries[[#This Row],[Where do you work]],tblCountries[[Actual]:[Mapping]],2,FALSE)</f>
        <v>India</v>
      </c>
      <c r="L34" t="s">
        <v>9</v>
      </c>
    </row>
    <row r="35" spans="2:12" ht="15" customHeight="1">
      <c r="B35" t="s">
        <v>2038</v>
      </c>
      <c r="C35" s="1">
        <v>41054.205416666664</v>
      </c>
      <c r="D35" s="4">
        <v>41000</v>
      </c>
      <c r="E35">
        <v>41000</v>
      </c>
      <c r="F35" t="s">
        <v>6</v>
      </c>
      <c r="G35">
        <f>tblSalaries[[#This Row],[clean Salary (in local currency)]]*VLOOKUP(tblSalaries[[#This Row],[Currency]],tblXrate[],2,FALSE)</f>
        <v>41000</v>
      </c>
      <c r="H35" t="s">
        <v>64</v>
      </c>
      <c r="I35" t="s">
        <v>52</v>
      </c>
      <c r="J35" t="s">
        <v>65</v>
      </c>
      <c r="K35" t="str">
        <f>VLOOKUP(tblSalaries[[#This Row],[Where do you work]],tblCountries[[Actual]:[Mapping]],2,FALSE)</f>
        <v>Russia</v>
      </c>
      <c r="L35" t="s">
        <v>13</v>
      </c>
    </row>
    <row r="36" spans="2:12" ht="15" customHeight="1">
      <c r="B36" t="s">
        <v>2039</v>
      </c>
      <c r="C36" s="1">
        <v>41054.206319444442</v>
      </c>
      <c r="D36" s="4" t="s">
        <v>66</v>
      </c>
      <c r="E36">
        <v>360000</v>
      </c>
      <c r="F36" t="s">
        <v>40</v>
      </c>
      <c r="G36">
        <f>tblSalaries[[#This Row],[clean Salary (in local currency)]]*VLOOKUP(tblSalaries[[#This Row],[Currency]],tblXrate[],2,FALSE)</f>
        <v>6410.8500074793246</v>
      </c>
      <c r="H36" t="s">
        <v>67</v>
      </c>
      <c r="I36" t="s">
        <v>67</v>
      </c>
      <c r="J36" t="s">
        <v>8</v>
      </c>
      <c r="K36" t="str">
        <f>VLOOKUP(tblSalaries[[#This Row],[Where do you work]],tblCountries[[Actual]:[Mapping]],2,FALSE)</f>
        <v>India</v>
      </c>
      <c r="L36" t="s">
        <v>9</v>
      </c>
    </row>
    <row r="37" spans="2:12" ht="15" customHeight="1">
      <c r="B37" t="s">
        <v>2040</v>
      </c>
      <c r="C37" s="1">
        <v>41054.207465277781</v>
      </c>
      <c r="D37" s="4" t="s">
        <v>68</v>
      </c>
      <c r="E37">
        <v>35000</v>
      </c>
      <c r="F37" t="s">
        <v>69</v>
      </c>
      <c r="G37">
        <f>tblSalaries[[#This Row],[clean Salary (in local currency)]]*VLOOKUP(tblSalaries[[#This Row],[Currency]],tblXrate[],2,FALSE)</f>
        <v>55166.239522354947</v>
      </c>
      <c r="H37" t="s">
        <v>70</v>
      </c>
      <c r="I37" t="s">
        <v>20</v>
      </c>
      <c r="J37" t="s">
        <v>71</v>
      </c>
      <c r="K37" t="str">
        <f>VLOOKUP(tblSalaries[[#This Row],[Where do you work]],tblCountries[[Actual]:[Mapping]],2,FALSE)</f>
        <v>UK</v>
      </c>
      <c r="L37" t="s">
        <v>13</v>
      </c>
    </row>
    <row r="38" spans="2:12" ht="15" customHeight="1">
      <c r="B38" t="s">
        <v>2041</v>
      </c>
      <c r="C38" s="1">
        <v>41054.209131944444</v>
      </c>
      <c r="D38" s="4" t="s">
        <v>74</v>
      </c>
      <c r="E38">
        <v>19200</v>
      </c>
      <c r="F38" t="s">
        <v>6</v>
      </c>
      <c r="G38">
        <f>tblSalaries[[#This Row],[clean Salary (in local currency)]]*VLOOKUP(tblSalaries[[#This Row],[Currency]],tblXrate[],2,FALSE)</f>
        <v>19200</v>
      </c>
      <c r="H38" t="s">
        <v>20</v>
      </c>
      <c r="I38" t="s">
        <v>20</v>
      </c>
      <c r="J38" t="s">
        <v>75</v>
      </c>
      <c r="K38" t="str">
        <f>VLOOKUP(tblSalaries[[#This Row],[Where do you work]],tblCountries[[Actual]:[Mapping]],2,FALSE)</f>
        <v>Poland</v>
      </c>
      <c r="L38" t="s">
        <v>18</v>
      </c>
    </row>
    <row r="39" spans="2:12" ht="15" customHeight="1">
      <c r="B39" t="s">
        <v>2042</v>
      </c>
      <c r="C39" s="1">
        <v>41054.21125</v>
      </c>
      <c r="D39" s="4">
        <v>500000</v>
      </c>
      <c r="E39">
        <v>500000</v>
      </c>
      <c r="F39" t="s">
        <v>40</v>
      </c>
      <c r="G39">
        <f>tblSalaries[[#This Row],[clean Salary (in local currency)]]*VLOOKUP(tblSalaries[[#This Row],[Currency]],tblXrate[],2,FALSE)</f>
        <v>8903.9583437212841</v>
      </c>
      <c r="H39" t="s">
        <v>76</v>
      </c>
      <c r="I39" t="s">
        <v>356</v>
      </c>
      <c r="J39" t="s">
        <v>8</v>
      </c>
      <c r="K39" t="str">
        <f>VLOOKUP(tblSalaries[[#This Row],[Where do you work]],tblCountries[[Actual]:[Mapping]],2,FALSE)</f>
        <v>India</v>
      </c>
      <c r="L39" t="s">
        <v>13</v>
      </c>
    </row>
    <row r="40" spans="2:12" ht="15" customHeight="1">
      <c r="B40" t="s">
        <v>2043</v>
      </c>
      <c r="C40" s="1">
        <v>41054.213553240741</v>
      </c>
      <c r="D40" s="4">
        <v>150000</v>
      </c>
      <c r="E40">
        <v>150000</v>
      </c>
      <c r="F40" t="s">
        <v>6</v>
      </c>
      <c r="G40">
        <f>tblSalaries[[#This Row],[clean Salary (in local currency)]]*VLOOKUP(tblSalaries[[#This Row],[Currency]],tblXrate[],2,FALSE)</f>
        <v>150000</v>
      </c>
      <c r="H40" t="s">
        <v>77</v>
      </c>
      <c r="I40" t="s">
        <v>52</v>
      </c>
      <c r="J40" t="s">
        <v>15</v>
      </c>
      <c r="K40" t="str">
        <f>VLOOKUP(tblSalaries[[#This Row],[Where do you work]],tblCountries[[Actual]:[Mapping]],2,FALSE)</f>
        <v>USA</v>
      </c>
      <c r="L40" t="s">
        <v>18</v>
      </c>
    </row>
    <row r="41" spans="2:12" ht="15" customHeight="1">
      <c r="B41" t="s">
        <v>2044</v>
      </c>
      <c r="C41" s="1">
        <v>41054.215613425928</v>
      </c>
      <c r="D41" s="4">
        <v>69000</v>
      </c>
      <c r="E41">
        <v>69000</v>
      </c>
      <c r="F41" t="s">
        <v>6</v>
      </c>
      <c r="G41">
        <f>tblSalaries[[#This Row],[clean Salary (in local currency)]]*VLOOKUP(tblSalaries[[#This Row],[Currency]],tblXrate[],2,FALSE)</f>
        <v>69000</v>
      </c>
      <c r="H41" t="s">
        <v>78</v>
      </c>
      <c r="I41" t="s">
        <v>279</v>
      </c>
      <c r="J41" t="s">
        <v>15</v>
      </c>
      <c r="K41" t="str">
        <f>VLOOKUP(tblSalaries[[#This Row],[Where do you work]],tblCountries[[Actual]:[Mapping]],2,FALSE)</f>
        <v>USA</v>
      </c>
      <c r="L41" t="s">
        <v>9</v>
      </c>
    </row>
    <row r="42" spans="2:12" ht="15" customHeight="1">
      <c r="B42" t="s">
        <v>2045</v>
      </c>
      <c r="C42" s="1">
        <v>41054.216400462959</v>
      </c>
      <c r="D42" s="4">
        <v>30000</v>
      </c>
      <c r="E42">
        <v>30000</v>
      </c>
      <c r="F42" t="s">
        <v>6</v>
      </c>
      <c r="G42">
        <f>tblSalaries[[#This Row],[clean Salary (in local currency)]]*VLOOKUP(tblSalaries[[#This Row],[Currency]],tblXrate[],2,FALSE)</f>
        <v>30000</v>
      </c>
      <c r="H42" t="s">
        <v>79</v>
      </c>
      <c r="I42" t="s">
        <v>356</v>
      </c>
      <c r="J42" t="s">
        <v>15</v>
      </c>
      <c r="K42" t="str">
        <f>VLOOKUP(tblSalaries[[#This Row],[Where do you work]],tblCountries[[Actual]:[Mapping]],2,FALSE)</f>
        <v>USA</v>
      </c>
      <c r="L42" t="s">
        <v>18</v>
      </c>
    </row>
    <row r="43" spans="2:12" ht="15" customHeight="1">
      <c r="B43" t="s">
        <v>2046</v>
      </c>
      <c r="C43" s="1">
        <v>41054.217939814815</v>
      </c>
      <c r="D43" s="4" t="s">
        <v>80</v>
      </c>
      <c r="E43">
        <v>400000</v>
      </c>
      <c r="F43" t="s">
        <v>40</v>
      </c>
      <c r="G43">
        <f>tblSalaries[[#This Row],[clean Salary (in local currency)]]*VLOOKUP(tblSalaries[[#This Row],[Currency]],tblXrate[],2,FALSE)</f>
        <v>7123.1666749770275</v>
      </c>
      <c r="H43" t="s">
        <v>81</v>
      </c>
      <c r="I43" t="s">
        <v>52</v>
      </c>
      <c r="J43" t="s">
        <v>8</v>
      </c>
      <c r="K43" t="str">
        <f>VLOOKUP(tblSalaries[[#This Row],[Where do you work]],tblCountries[[Actual]:[Mapping]],2,FALSE)</f>
        <v>India</v>
      </c>
      <c r="L43" t="s">
        <v>9</v>
      </c>
    </row>
    <row r="44" spans="2:12" ht="15" customHeight="1">
      <c r="B44" t="s">
        <v>2047</v>
      </c>
      <c r="C44" s="1">
        <v>41054.221388888887</v>
      </c>
      <c r="D44" s="4">
        <v>70000</v>
      </c>
      <c r="E44">
        <v>70000</v>
      </c>
      <c r="F44" t="s">
        <v>82</v>
      </c>
      <c r="G44">
        <f>tblSalaries[[#This Row],[clean Salary (in local currency)]]*VLOOKUP(tblSalaries[[#This Row],[Currency]],tblXrate[],2,FALSE)</f>
        <v>71393.675948184507</v>
      </c>
      <c r="H44" t="s">
        <v>83</v>
      </c>
      <c r="I44" t="s">
        <v>356</v>
      </c>
      <c r="J44" t="s">
        <v>84</v>
      </c>
      <c r="K44" t="str">
        <f>VLOOKUP(tblSalaries[[#This Row],[Where do you work]],tblCountries[[Actual]:[Mapping]],2,FALSE)</f>
        <v>Australia</v>
      </c>
      <c r="L44" t="s">
        <v>18</v>
      </c>
    </row>
    <row r="45" spans="2:12" ht="15" customHeight="1">
      <c r="B45" t="s">
        <v>2048</v>
      </c>
      <c r="C45" s="1">
        <v>41054.222337962965</v>
      </c>
      <c r="D45" s="4">
        <v>14500</v>
      </c>
      <c r="E45">
        <v>14500</v>
      </c>
      <c r="F45" t="s">
        <v>6</v>
      </c>
      <c r="G45">
        <f>tblSalaries[[#This Row],[clean Salary (in local currency)]]*VLOOKUP(tblSalaries[[#This Row],[Currency]],tblXrate[],2,FALSE)</f>
        <v>14500</v>
      </c>
      <c r="H45" t="s">
        <v>85</v>
      </c>
      <c r="I45" t="s">
        <v>20</v>
      </c>
      <c r="J45" t="s">
        <v>8</v>
      </c>
      <c r="K45" t="str">
        <f>VLOOKUP(tblSalaries[[#This Row],[Where do you work]],tblCountries[[Actual]:[Mapping]],2,FALSE)</f>
        <v>India</v>
      </c>
      <c r="L45" t="s">
        <v>9</v>
      </c>
    </row>
    <row r="46" spans="2:12" ht="15" customHeight="1">
      <c r="B46" t="s">
        <v>2049</v>
      </c>
      <c r="C46" s="1">
        <v>41054.229618055557</v>
      </c>
      <c r="D46" s="4">
        <v>70000</v>
      </c>
      <c r="E46">
        <v>70000</v>
      </c>
      <c r="F46" t="s">
        <v>86</v>
      </c>
      <c r="G46">
        <f>tblSalaries[[#This Row],[clean Salary (in local currency)]]*VLOOKUP(tblSalaries[[#This Row],[Currency]],tblXrate[],2,FALSE)</f>
        <v>68835.306612122877</v>
      </c>
      <c r="H46" t="s">
        <v>87</v>
      </c>
      <c r="I46" t="s">
        <v>279</v>
      </c>
      <c r="J46" t="s">
        <v>88</v>
      </c>
      <c r="K46" t="str">
        <f>VLOOKUP(tblSalaries[[#This Row],[Where do you work]],tblCountries[[Actual]:[Mapping]],2,FALSE)</f>
        <v>Canada</v>
      </c>
      <c r="L46" t="s">
        <v>18</v>
      </c>
    </row>
    <row r="47" spans="2:12" ht="15" customHeight="1">
      <c r="B47" t="s">
        <v>2050</v>
      </c>
      <c r="C47" s="1">
        <v>41054.23296296296</v>
      </c>
      <c r="D47" s="4">
        <v>58000</v>
      </c>
      <c r="E47">
        <v>58000</v>
      </c>
      <c r="F47" t="s">
        <v>6</v>
      </c>
      <c r="G47">
        <f>tblSalaries[[#This Row],[clean Salary (in local currency)]]*VLOOKUP(tblSalaries[[#This Row],[Currency]],tblXrate[],2,FALSE)</f>
        <v>58000</v>
      </c>
      <c r="H47" t="s">
        <v>89</v>
      </c>
      <c r="I47" t="s">
        <v>310</v>
      </c>
      <c r="J47" t="s">
        <v>15</v>
      </c>
      <c r="K47" t="str">
        <f>VLOOKUP(tblSalaries[[#This Row],[Where do you work]],tblCountries[[Actual]:[Mapping]],2,FALSE)</f>
        <v>USA</v>
      </c>
      <c r="L47" t="s">
        <v>9</v>
      </c>
    </row>
    <row r="48" spans="2:12" ht="15" customHeight="1">
      <c r="B48" t="s">
        <v>2051</v>
      </c>
      <c r="C48" s="1">
        <v>41054.239594907405</v>
      </c>
      <c r="D48" s="4">
        <v>90000</v>
      </c>
      <c r="E48">
        <v>90000</v>
      </c>
      <c r="F48" t="s">
        <v>6</v>
      </c>
      <c r="G48">
        <f>tblSalaries[[#This Row],[clean Salary (in local currency)]]*VLOOKUP(tblSalaries[[#This Row],[Currency]],tblXrate[],2,FALSE)</f>
        <v>90000</v>
      </c>
      <c r="H48" t="s">
        <v>90</v>
      </c>
      <c r="I48" t="s">
        <v>4000</v>
      </c>
      <c r="J48" t="s">
        <v>15</v>
      </c>
      <c r="K48" t="str">
        <f>VLOOKUP(tblSalaries[[#This Row],[Where do you work]],tblCountries[[Actual]:[Mapping]],2,FALSE)</f>
        <v>USA</v>
      </c>
      <c r="L48" t="s">
        <v>25</v>
      </c>
    </row>
    <row r="49" spans="2:12" ht="15" customHeight="1">
      <c r="B49" t="s">
        <v>2052</v>
      </c>
      <c r="C49" s="1">
        <v>41054.24082175926</v>
      </c>
      <c r="D49" s="4">
        <v>800000</v>
      </c>
      <c r="E49">
        <v>800000</v>
      </c>
      <c r="F49" t="s">
        <v>40</v>
      </c>
      <c r="G49">
        <f>tblSalaries[[#This Row],[clean Salary (in local currency)]]*VLOOKUP(tblSalaries[[#This Row],[Currency]],tblXrate[],2,FALSE)</f>
        <v>14246.333349954055</v>
      </c>
      <c r="H49" t="s">
        <v>91</v>
      </c>
      <c r="I49" t="s">
        <v>52</v>
      </c>
      <c r="J49" t="s">
        <v>8</v>
      </c>
      <c r="K49" t="str">
        <f>VLOOKUP(tblSalaries[[#This Row],[Where do you work]],tblCountries[[Actual]:[Mapping]],2,FALSE)</f>
        <v>India</v>
      </c>
      <c r="L49" t="s">
        <v>18</v>
      </c>
    </row>
    <row r="50" spans="2:12" ht="15" customHeight="1">
      <c r="B50" t="s">
        <v>2053</v>
      </c>
      <c r="C50" s="1">
        <v>41054.241087962961</v>
      </c>
      <c r="D50" s="4">
        <v>32000</v>
      </c>
      <c r="E50">
        <v>32000</v>
      </c>
      <c r="F50" t="s">
        <v>69</v>
      </c>
      <c r="G50">
        <f>tblSalaries[[#This Row],[clean Salary (in local currency)]]*VLOOKUP(tblSalaries[[#This Row],[Currency]],tblXrate[],2,FALSE)</f>
        <v>50437.70470615309</v>
      </c>
      <c r="H50" t="s">
        <v>92</v>
      </c>
      <c r="I50" t="s">
        <v>20</v>
      </c>
      <c r="J50" t="s">
        <v>71</v>
      </c>
      <c r="K50" t="str">
        <f>VLOOKUP(tblSalaries[[#This Row],[Where do you work]],tblCountries[[Actual]:[Mapping]],2,FALSE)</f>
        <v>UK</v>
      </c>
      <c r="L50" t="s">
        <v>9</v>
      </c>
    </row>
    <row r="51" spans="2:12" ht="15" customHeight="1">
      <c r="B51" t="s">
        <v>2054</v>
      </c>
      <c r="C51" s="1">
        <v>41054.241574074076</v>
      </c>
      <c r="D51" s="4">
        <v>1000</v>
      </c>
      <c r="E51">
        <v>12000</v>
      </c>
      <c r="F51" t="s">
        <v>6</v>
      </c>
      <c r="G51">
        <f>tblSalaries[[#This Row],[clean Salary (in local currency)]]*VLOOKUP(tblSalaries[[#This Row],[Currency]],tblXrate[],2,FALSE)</f>
        <v>12000</v>
      </c>
      <c r="H51" t="s">
        <v>93</v>
      </c>
      <c r="I51" t="s">
        <v>356</v>
      </c>
      <c r="J51" t="s">
        <v>15</v>
      </c>
      <c r="K51" t="str">
        <f>VLOOKUP(tblSalaries[[#This Row],[Where do you work]],tblCountries[[Actual]:[Mapping]],2,FALSE)</f>
        <v>USA</v>
      </c>
      <c r="L51" t="s">
        <v>25</v>
      </c>
    </row>
    <row r="52" spans="2:12" ht="15" customHeight="1">
      <c r="B52" t="s">
        <v>2055</v>
      </c>
      <c r="C52" s="1">
        <v>41054.253263888888</v>
      </c>
      <c r="D52" s="4" t="s">
        <v>94</v>
      </c>
      <c r="E52">
        <v>45000</v>
      </c>
      <c r="F52" t="s">
        <v>22</v>
      </c>
      <c r="G52">
        <f>tblSalaries[[#This Row],[clean Salary (in local currency)]]*VLOOKUP(tblSalaries[[#This Row],[Currency]],tblXrate[],2,FALSE)</f>
        <v>57167.974754622352</v>
      </c>
      <c r="H52" t="s">
        <v>95</v>
      </c>
      <c r="I52" t="s">
        <v>52</v>
      </c>
      <c r="J52" t="s">
        <v>96</v>
      </c>
      <c r="K52" t="str">
        <f>VLOOKUP(tblSalaries[[#This Row],[Where do you work]],tblCountries[[Actual]:[Mapping]],2,FALSE)</f>
        <v>Netherlands</v>
      </c>
      <c r="L52" t="s">
        <v>9</v>
      </c>
    </row>
    <row r="53" spans="2:12" ht="15" customHeight="1">
      <c r="B53" t="s">
        <v>2056</v>
      </c>
      <c r="C53" s="1">
        <v>41054.253437500003</v>
      </c>
      <c r="D53" s="4" t="s">
        <v>97</v>
      </c>
      <c r="E53">
        <v>100000</v>
      </c>
      <c r="F53" t="s">
        <v>6</v>
      </c>
      <c r="G53">
        <f>tblSalaries[[#This Row],[clean Salary (in local currency)]]*VLOOKUP(tblSalaries[[#This Row],[Currency]],tblXrate[],2,FALSE)</f>
        <v>100000</v>
      </c>
      <c r="H53" t="s">
        <v>98</v>
      </c>
      <c r="I53" t="s">
        <v>20</v>
      </c>
      <c r="J53" t="s">
        <v>24</v>
      </c>
      <c r="K53" t="str">
        <f>VLOOKUP(tblSalaries[[#This Row],[Where do you work]],tblCountries[[Actual]:[Mapping]],2,FALSE)</f>
        <v>Germany</v>
      </c>
      <c r="L53" t="s">
        <v>13</v>
      </c>
    </row>
    <row r="54" spans="2:12" ht="15" customHeight="1">
      <c r="B54" t="s">
        <v>2057</v>
      </c>
      <c r="C54" s="1">
        <v>41054.253668981481</v>
      </c>
      <c r="D54" s="4">
        <v>57000</v>
      </c>
      <c r="E54">
        <v>57000</v>
      </c>
      <c r="F54" t="s">
        <v>6</v>
      </c>
      <c r="G54">
        <f>tblSalaries[[#This Row],[clean Salary (in local currency)]]*VLOOKUP(tblSalaries[[#This Row],[Currency]],tblXrate[],2,FALSE)</f>
        <v>57000</v>
      </c>
      <c r="H54" t="s">
        <v>99</v>
      </c>
      <c r="I54" t="s">
        <v>310</v>
      </c>
      <c r="J54" t="s">
        <v>15</v>
      </c>
      <c r="K54" t="str">
        <f>VLOOKUP(tblSalaries[[#This Row],[Where do you work]],tblCountries[[Actual]:[Mapping]],2,FALSE)</f>
        <v>USA</v>
      </c>
      <c r="L54" t="s">
        <v>18</v>
      </c>
    </row>
    <row r="55" spans="2:12" ht="15" customHeight="1">
      <c r="B55" t="s">
        <v>2058</v>
      </c>
      <c r="C55" s="1">
        <v>41054.25503472222</v>
      </c>
      <c r="D55" s="4">
        <v>40000</v>
      </c>
      <c r="E55">
        <v>40000</v>
      </c>
      <c r="F55" t="s">
        <v>69</v>
      </c>
      <c r="G55">
        <f>tblSalaries[[#This Row],[clean Salary (in local currency)]]*VLOOKUP(tblSalaries[[#This Row],[Currency]],tblXrate[],2,FALSE)</f>
        <v>63047.130882691366</v>
      </c>
      <c r="H55" t="s">
        <v>89</v>
      </c>
      <c r="I55" t="s">
        <v>310</v>
      </c>
      <c r="J55" t="s">
        <v>71</v>
      </c>
      <c r="K55" t="str">
        <f>VLOOKUP(tblSalaries[[#This Row],[Where do you work]],tblCountries[[Actual]:[Mapping]],2,FALSE)</f>
        <v>UK</v>
      </c>
      <c r="L55" t="s">
        <v>9</v>
      </c>
    </row>
    <row r="56" spans="2:12" ht="15" customHeight="1">
      <c r="B56" t="s">
        <v>2059</v>
      </c>
      <c r="C56" s="1">
        <v>41054.25675925926</v>
      </c>
      <c r="D56" s="4" t="s">
        <v>100</v>
      </c>
      <c r="E56">
        <v>24000</v>
      </c>
      <c r="F56" t="s">
        <v>22</v>
      </c>
      <c r="G56">
        <f>tblSalaries[[#This Row],[clean Salary (in local currency)]]*VLOOKUP(tblSalaries[[#This Row],[Currency]],tblXrate[],2,FALSE)</f>
        <v>30489.586535798586</v>
      </c>
      <c r="H56" t="s">
        <v>101</v>
      </c>
      <c r="I56" t="s">
        <v>52</v>
      </c>
      <c r="J56" t="s">
        <v>24</v>
      </c>
      <c r="K56" t="str">
        <f>VLOOKUP(tblSalaries[[#This Row],[Where do you work]],tblCountries[[Actual]:[Mapping]],2,FALSE)</f>
        <v>Germany</v>
      </c>
      <c r="L56" t="s">
        <v>13</v>
      </c>
    </row>
    <row r="57" spans="2:12" ht="15" customHeight="1">
      <c r="B57" t="s">
        <v>2060</v>
      </c>
      <c r="C57" s="1">
        <v>41054.257152777776</v>
      </c>
      <c r="D57" s="4">
        <v>4320</v>
      </c>
      <c r="E57">
        <v>4320</v>
      </c>
      <c r="F57" t="s">
        <v>6</v>
      </c>
      <c r="G57">
        <f>tblSalaries[[#This Row],[clean Salary (in local currency)]]*VLOOKUP(tblSalaries[[#This Row],[Currency]],tblXrate[],2,FALSE)</f>
        <v>4320</v>
      </c>
      <c r="H57" t="s">
        <v>102</v>
      </c>
      <c r="I57" t="s">
        <v>310</v>
      </c>
      <c r="J57" t="s">
        <v>8</v>
      </c>
      <c r="K57" t="str">
        <f>VLOOKUP(tblSalaries[[#This Row],[Where do you work]],tblCountries[[Actual]:[Mapping]],2,FALSE)</f>
        <v>India</v>
      </c>
      <c r="L57" t="s">
        <v>18</v>
      </c>
    </row>
    <row r="58" spans="2:12" ht="15" customHeight="1">
      <c r="B58" t="s">
        <v>2061</v>
      </c>
      <c r="C58" s="1">
        <v>41054.26090277778</v>
      </c>
      <c r="D58" s="4">
        <v>62000</v>
      </c>
      <c r="E58">
        <v>62000</v>
      </c>
      <c r="F58" t="s">
        <v>6</v>
      </c>
      <c r="G58">
        <f>tblSalaries[[#This Row],[clean Salary (in local currency)]]*VLOOKUP(tblSalaries[[#This Row],[Currency]],tblXrate[],2,FALSE)</f>
        <v>62000</v>
      </c>
      <c r="H58" t="s">
        <v>20</v>
      </c>
      <c r="I58" t="s">
        <v>20</v>
      </c>
      <c r="J58" t="s">
        <v>15</v>
      </c>
      <c r="K58" t="str">
        <f>VLOOKUP(tblSalaries[[#This Row],[Where do you work]],tblCountries[[Actual]:[Mapping]],2,FALSE)</f>
        <v>USA</v>
      </c>
      <c r="L58" t="s">
        <v>9</v>
      </c>
    </row>
    <row r="59" spans="2:12" ht="15" customHeight="1">
      <c r="B59" t="s">
        <v>2062</v>
      </c>
      <c r="C59" s="1">
        <v>41054.268564814818</v>
      </c>
      <c r="D59" s="4">
        <v>7500</v>
      </c>
      <c r="E59">
        <v>7500</v>
      </c>
      <c r="F59" t="s">
        <v>6</v>
      </c>
      <c r="G59">
        <f>tblSalaries[[#This Row],[clean Salary (in local currency)]]*VLOOKUP(tblSalaries[[#This Row],[Currency]],tblXrate[],2,FALSE)</f>
        <v>7500</v>
      </c>
      <c r="H59" t="s">
        <v>20</v>
      </c>
      <c r="I59" t="s">
        <v>20</v>
      </c>
      <c r="J59" t="s">
        <v>8</v>
      </c>
      <c r="K59" t="str">
        <f>VLOOKUP(tblSalaries[[#This Row],[Where do you work]],tblCountries[[Actual]:[Mapping]],2,FALSE)</f>
        <v>India</v>
      </c>
      <c r="L59" t="s">
        <v>9</v>
      </c>
    </row>
    <row r="60" spans="2:12" ht="15" customHeight="1">
      <c r="B60" t="s">
        <v>2063</v>
      </c>
      <c r="C60" s="1">
        <v>41054.269085648149</v>
      </c>
      <c r="D60" s="4" t="s">
        <v>103</v>
      </c>
      <c r="E60">
        <v>18000</v>
      </c>
      <c r="F60" t="s">
        <v>69</v>
      </c>
      <c r="G60">
        <f>tblSalaries[[#This Row],[clean Salary (in local currency)]]*VLOOKUP(tblSalaries[[#This Row],[Currency]],tblXrate[],2,FALSE)</f>
        <v>28371.208897211112</v>
      </c>
      <c r="H60" t="s">
        <v>104</v>
      </c>
      <c r="I60" t="s">
        <v>52</v>
      </c>
      <c r="J60" t="s">
        <v>71</v>
      </c>
      <c r="K60" t="str">
        <f>VLOOKUP(tblSalaries[[#This Row],[Where do you work]],tblCountries[[Actual]:[Mapping]],2,FALSE)</f>
        <v>UK</v>
      </c>
      <c r="L60" t="s">
        <v>25</v>
      </c>
    </row>
    <row r="61" spans="2:12" ht="15" customHeight="1">
      <c r="B61" t="s">
        <v>2064</v>
      </c>
      <c r="C61" s="1">
        <v>41054.284317129626</v>
      </c>
      <c r="D61" s="4">
        <v>49000</v>
      </c>
      <c r="E61">
        <v>49000</v>
      </c>
      <c r="F61" t="s">
        <v>22</v>
      </c>
      <c r="G61">
        <f>tblSalaries[[#This Row],[clean Salary (in local currency)]]*VLOOKUP(tblSalaries[[#This Row],[Currency]],tblXrate[],2,FALSE)</f>
        <v>62249.572510588783</v>
      </c>
      <c r="H61" t="s">
        <v>105</v>
      </c>
      <c r="I61" t="s">
        <v>52</v>
      </c>
      <c r="J61" t="s">
        <v>106</v>
      </c>
      <c r="K61" t="str">
        <f>VLOOKUP(tblSalaries[[#This Row],[Where do you work]],tblCountries[[Actual]:[Mapping]],2,FALSE)</f>
        <v>France</v>
      </c>
      <c r="L61" t="s">
        <v>18</v>
      </c>
    </row>
    <row r="62" spans="2:12" ht="15" customHeight="1">
      <c r="B62" t="s">
        <v>2065</v>
      </c>
      <c r="C62" s="1">
        <v>41054.290185185186</v>
      </c>
      <c r="D62" s="4">
        <v>38000</v>
      </c>
      <c r="E62">
        <v>38000</v>
      </c>
      <c r="F62" t="s">
        <v>6</v>
      </c>
      <c r="G62">
        <f>tblSalaries[[#This Row],[clean Salary (in local currency)]]*VLOOKUP(tblSalaries[[#This Row],[Currency]],tblXrate[],2,FALSE)</f>
        <v>38000</v>
      </c>
      <c r="H62" t="s">
        <v>72</v>
      </c>
      <c r="I62" t="s">
        <v>20</v>
      </c>
      <c r="J62" t="s">
        <v>15</v>
      </c>
      <c r="K62" t="str">
        <f>VLOOKUP(tblSalaries[[#This Row],[Where do you work]],tblCountries[[Actual]:[Mapping]],2,FALSE)</f>
        <v>USA</v>
      </c>
      <c r="L62" t="s">
        <v>9</v>
      </c>
    </row>
    <row r="63" spans="2:12" ht="15" customHeight="1">
      <c r="B63" t="s">
        <v>2066</v>
      </c>
      <c r="C63" s="1">
        <v>41054.292268518519</v>
      </c>
      <c r="D63" s="4">
        <v>41000</v>
      </c>
      <c r="E63">
        <v>41000</v>
      </c>
      <c r="F63" t="s">
        <v>6</v>
      </c>
      <c r="G63">
        <f>tblSalaries[[#This Row],[clean Salary (in local currency)]]*VLOOKUP(tblSalaries[[#This Row],[Currency]],tblXrate[],2,FALSE)</f>
        <v>41000</v>
      </c>
      <c r="H63" t="s">
        <v>67</v>
      </c>
      <c r="I63" t="s">
        <v>67</v>
      </c>
      <c r="J63" t="s">
        <v>15</v>
      </c>
      <c r="K63" t="str">
        <f>VLOOKUP(tblSalaries[[#This Row],[Where do you work]],tblCountries[[Actual]:[Mapping]],2,FALSE)</f>
        <v>USA</v>
      </c>
      <c r="L63" t="s">
        <v>9</v>
      </c>
    </row>
    <row r="64" spans="2:12" ht="15" customHeight="1">
      <c r="B64" t="s">
        <v>2067</v>
      </c>
      <c r="C64" s="1">
        <v>41054.299409722225</v>
      </c>
      <c r="D64" s="4">
        <v>68000</v>
      </c>
      <c r="E64">
        <v>68000</v>
      </c>
      <c r="F64" t="s">
        <v>6</v>
      </c>
      <c r="G64">
        <f>tblSalaries[[#This Row],[clean Salary (in local currency)]]*VLOOKUP(tblSalaries[[#This Row],[Currency]],tblXrate[],2,FALSE)</f>
        <v>68000</v>
      </c>
      <c r="H64" t="s">
        <v>107</v>
      </c>
      <c r="I64" t="s">
        <v>20</v>
      </c>
      <c r="J64" t="s">
        <v>15</v>
      </c>
      <c r="K64" t="str">
        <f>VLOOKUP(tblSalaries[[#This Row],[Where do you work]],tblCountries[[Actual]:[Mapping]],2,FALSE)</f>
        <v>USA</v>
      </c>
      <c r="L64" t="s">
        <v>13</v>
      </c>
    </row>
    <row r="65" spans="2:12" ht="15" customHeight="1">
      <c r="B65" t="s">
        <v>2068</v>
      </c>
      <c r="C65" s="1">
        <v>41054.301053240742</v>
      </c>
      <c r="D65" s="4">
        <v>56000</v>
      </c>
      <c r="E65">
        <v>56000</v>
      </c>
      <c r="F65" t="s">
        <v>86</v>
      </c>
      <c r="G65">
        <f>tblSalaries[[#This Row],[clean Salary (in local currency)]]*VLOOKUP(tblSalaries[[#This Row],[Currency]],tblXrate[],2,FALSE)</f>
        <v>55068.245289698301</v>
      </c>
      <c r="H65" t="s">
        <v>108</v>
      </c>
      <c r="I65" t="s">
        <v>20</v>
      </c>
      <c r="J65" t="s">
        <v>109</v>
      </c>
      <c r="K65" t="str">
        <f>VLOOKUP(tblSalaries[[#This Row],[Where do you work]],tblCountries[[Actual]:[Mapping]],2,FALSE)</f>
        <v>Canada</v>
      </c>
      <c r="L65" t="s">
        <v>13</v>
      </c>
    </row>
    <row r="66" spans="2:12" ht="15" customHeight="1">
      <c r="B66" t="s">
        <v>2069</v>
      </c>
      <c r="C66" s="1">
        <v>41054.302222222221</v>
      </c>
      <c r="D66" s="4">
        <v>61000</v>
      </c>
      <c r="E66">
        <v>61000</v>
      </c>
      <c r="F66" t="s">
        <v>6</v>
      </c>
      <c r="G66">
        <f>tblSalaries[[#This Row],[clean Salary (in local currency)]]*VLOOKUP(tblSalaries[[#This Row],[Currency]],tblXrate[],2,FALSE)</f>
        <v>61000</v>
      </c>
      <c r="H66" t="s">
        <v>110</v>
      </c>
      <c r="I66" t="s">
        <v>52</v>
      </c>
      <c r="J66" t="s">
        <v>111</v>
      </c>
      <c r="K66" t="str">
        <f>VLOOKUP(tblSalaries[[#This Row],[Where do you work]],tblCountries[[Actual]:[Mapping]],2,FALSE)</f>
        <v>Brasil</v>
      </c>
      <c r="L66" t="s">
        <v>13</v>
      </c>
    </row>
    <row r="67" spans="2:12" ht="15" customHeight="1">
      <c r="B67" t="s">
        <v>2070</v>
      </c>
      <c r="C67" s="1">
        <v>41054.304780092592</v>
      </c>
      <c r="D67" s="4">
        <v>43000</v>
      </c>
      <c r="E67">
        <v>43000</v>
      </c>
      <c r="F67" t="s">
        <v>22</v>
      </c>
      <c r="G67">
        <f>tblSalaries[[#This Row],[clean Salary (in local currency)]]*VLOOKUP(tblSalaries[[#This Row],[Currency]],tblXrate[],2,FALSE)</f>
        <v>54627.175876639136</v>
      </c>
      <c r="H67" t="s">
        <v>112</v>
      </c>
      <c r="I67" t="s">
        <v>356</v>
      </c>
      <c r="J67" t="s">
        <v>113</v>
      </c>
      <c r="K67" t="str">
        <f>VLOOKUP(tblSalaries[[#This Row],[Where do you work]],tblCountries[[Actual]:[Mapping]],2,FALSE)</f>
        <v>France</v>
      </c>
      <c r="L67" t="s">
        <v>9</v>
      </c>
    </row>
    <row r="68" spans="2:12" ht="15" customHeight="1">
      <c r="B68" t="s">
        <v>2071</v>
      </c>
      <c r="C68" s="1">
        <v>41054.305648148147</v>
      </c>
      <c r="D68" s="4">
        <v>85000</v>
      </c>
      <c r="E68">
        <v>85000</v>
      </c>
      <c r="F68" t="s">
        <v>6</v>
      </c>
      <c r="G68">
        <f>tblSalaries[[#This Row],[clean Salary (in local currency)]]*VLOOKUP(tblSalaries[[#This Row],[Currency]],tblXrate[],2,FALSE)</f>
        <v>85000</v>
      </c>
      <c r="H68" t="s">
        <v>52</v>
      </c>
      <c r="I68" t="s">
        <v>52</v>
      </c>
      <c r="J68" t="s">
        <v>15</v>
      </c>
      <c r="K68" t="str">
        <f>VLOOKUP(tblSalaries[[#This Row],[Where do you work]],tblCountries[[Actual]:[Mapping]],2,FALSE)</f>
        <v>USA</v>
      </c>
      <c r="L68" t="s">
        <v>9</v>
      </c>
    </row>
    <row r="69" spans="2:12" ht="15" customHeight="1">
      <c r="B69" t="s">
        <v>2072</v>
      </c>
      <c r="C69" s="1">
        <v>41054.306458333333</v>
      </c>
      <c r="D69" s="4" t="s">
        <v>114</v>
      </c>
      <c r="E69">
        <v>38000</v>
      </c>
      <c r="F69" t="s">
        <v>22</v>
      </c>
      <c r="G69">
        <f>tblSalaries[[#This Row],[clean Salary (in local currency)]]*VLOOKUP(tblSalaries[[#This Row],[Currency]],tblXrate[],2,FALSE)</f>
        <v>48275.178681681093</v>
      </c>
      <c r="H69" t="s">
        <v>115</v>
      </c>
      <c r="I69" t="s">
        <v>20</v>
      </c>
      <c r="J69" t="s">
        <v>96</v>
      </c>
      <c r="K69" t="str">
        <f>VLOOKUP(tblSalaries[[#This Row],[Where do you work]],tblCountries[[Actual]:[Mapping]],2,FALSE)</f>
        <v>Netherlands</v>
      </c>
      <c r="L69" t="s">
        <v>25</v>
      </c>
    </row>
    <row r="70" spans="2:12" ht="15" customHeight="1">
      <c r="B70" t="s">
        <v>2073</v>
      </c>
      <c r="C70" s="1">
        <v>41054.309166666666</v>
      </c>
      <c r="D70" s="4">
        <v>85000</v>
      </c>
      <c r="E70">
        <v>85000</v>
      </c>
      <c r="F70" t="s">
        <v>82</v>
      </c>
      <c r="G70">
        <f>tblSalaries[[#This Row],[clean Salary (in local currency)]]*VLOOKUP(tblSalaries[[#This Row],[Currency]],tblXrate[],2,FALSE)</f>
        <v>86692.320794224041</v>
      </c>
      <c r="H70" t="s">
        <v>116</v>
      </c>
      <c r="I70" t="s">
        <v>4001</v>
      </c>
      <c r="J70" t="s">
        <v>84</v>
      </c>
      <c r="K70" t="str">
        <f>VLOOKUP(tblSalaries[[#This Row],[Where do you work]],tblCountries[[Actual]:[Mapping]],2,FALSE)</f>
        <v>Australia</v>
      </c>
      <c r="L70" t="s">
        <v>9</v>
      </c>
    </row>
    <row r="71" spans="2:12" ht="15" customHeight="1">
      <c r="B71" t="s">
        <v>2074</v>
      </c>
      <c r="C71" s="1">
        <v>41054.311944444446</v>
      </c>
      <c r="D71" s="4">
        <v>85087</v>
      </c>
      <c r="E71">
        <v>85087</v>
      </c>
      <c r="F71" t="s">
        <v>6</v>
      </c>
      <c r="G71">
        <f>tblSalaries[[#This Row],[clean Salary (in local currency)]]*VLOOKUP(tblSalaries[[#This Row],[Currency]],tblXrate[],2,FALSE)</f>
        <v>85087</v>
      </c>
      <c r="H71" t="s">
        <v>117</v>
      </c>
      <c r="I71" t="s">
        <v>20</v>
      </c>
      <c r="J71" t="s">
        <v>15</v>
      </c>
      <c r="K71" t="str">
        <f>VLOOKUP(tblSalaries[[#This Row],[Where do you work]],tblCountries[[Actual]:[Mapping]],2,FALSE)</f>
        <v>USA</v>
      </c>
      <c r="L71" t="s">
        <v>18</v>
      </c>
    </row>
    <row r="72" spans="2:12" ht="15" customHeight="1">
      <c r="B72" t="s">
        <v>2075</v>
      </c>
      <c r="C72" s="1">
        <v>41054.318310185183</v>
      </c>
      <c r="D72" s="4">
        <v>50000</v>
      </c>
      <c r="E72">
        <v>50000</v>
      </c>
      <c r="F72" t="s">
        <v>6</v>
      </c>
      <c r="G72">
        <f>tblSalaries[[#This Row],[clean Salary (in local currency)]]*VLOOKUP(tblSalaries[[#This Row],[Currency]],tblXrate[],2,FALSE)</f>
        <v>50000</v>
      </c>
      <c r="H72" t="s">
        <v>118</v>
      </c>
      <c r="I72" t="s">
        <v>20</v>
      </c>
      <c r="J72" t="s">
        <v>15</v>
      </c>
      <c r="K72" t="str">
        <f>VLOOKUP(tblSalaries[[#This Row],[Where do you work]],tblCountries[[Actual]:[Mapping]],2,FALSE)</f>
        <v>USA</v>
      </c>
      <c r="L72" t="s">
        <v>13</v>
      </c>
    </row>
    <row r="73" spans="2:12" ht="15" customHeight="1">
      <c r="B73" t="s">
        <v>2076</v>
      </c>
      <c r="C73" s="1">
        <v>41054.324305555558</v>
      </c>
      <c r="D73" s="4">
        <v>100000</v>
      </c>
      <c r="E73">
        <v>100000</v>
      </c>
      <c r="F73" t="s">
        <v>6</v>
      </c>
      <c r="G73">
        <f>tblSalaries[[#This Row],[clean Salary (in local currency)]]*VLOOKUP(tblSalaries[[#This Row],[Currency]],tblXrate[],2,FALSE)</f>
        <v>100000</v>
      </c>
      <c r="H73" t="s">
        <v>119</v>
      </c>
      <c r="I73" t="s">
        <v>52</v>
      </c>
      <c r="J73" t="s">
        <v>120</v>
      </c>
      <c r="K73" t="str">
        <f>VLOOKUP(tblSalaries[[#This Row],[Where do you work]],tblCountries[[Actual]:[Mapping]],2,FALSE)</f>
        <v>South Africa</v>
      </c>
      <c r="L73" t="s">
        <v>9</v>
      </c>
    </row>
    <row r="74" spans="2:12" ht="15" customHeight="1">
      <c r="B74" t="s">
        <v>2077</v>
      </c>
      <c r="C74" s="1">
        <v>41054.950694444444</v>
      </c>
      <c r="D74" s="4">
        <v>57000</v>
      </c>
      <c r="E74">
        <v>57000</v>
      </c>
      <c r="F74" t="s">
        <v>6</v>
      </c>
      <c r="G74">
        <f>tblSalaries[[#This Row],[clean Salary (in local currency)]]*VLOOKUP(tblSalaries[[#This Row],[Currency]],tblXrate[],2,FALSE)</f>
        <v>57000</v>
      </c>
      <c r="H74" t="s">
        <v>121</v>
      </c>
      <c r="I74" t="s">
        <v>20</v>
      </c>
      <c r="J74" t="s">
        <v>15</v>
      </c>
      <c r="K74" t="str">
        <f>VLOOKUP(tblSalaries[[#This Row],[Where do you work]],tblCountries[[Actual]:[Mapping]],2,FALSE)</f>
        <v>USA</v>
      </c>
      <c r="L74" t="s">
        <v>9</v>
      </c>
    </row>
    <row r="75" spans="2:12" ht="15" customHeight="1">
      <c r="B75" t="s">
        <v>2078</v>
      </c>
      <c r="C75" s="1">
        <v>41054.953101851854</v>
      </c>
      <c r="D75" s="4">
        <v>75000</v>
      </c>
      <c r="E75">
        <v>75000</v>
      </c>
      <c r="F75" t="s">
        <v>6</v>
      </c>
      <c r="G75">
        <f>tblSalaries[[#This Row],[clean Salary (in local currency)]]*VLOOKUP(tblSalaries[[#This Row],[Currency]],tblXrate[],2,FALSE)</f>
        <v>75000</v>
      </c>
      <c r="H75" t="s">
        <v>122</v>
      </c>
      <c r="I75" t="s">
        <v>52</v>
      </c>
      <c r="J75" t="s">
        <v>15</v>
      </c>
      <c r="K75" t="str">
        <f>VLOOKUP(tblSalaries[[#This Row],[Where do you work]],tblCountries[[Actual]:[Mapping]],2,FALSE)</f>
        <v>USA</v>
      </c>
      <c r="L75" t="s">
        <v>13</v>
      </c>
    </row>
    <row r="76" spans="2:12" ht="15" customHeight="1">
      <c r="B76" t="s">
        <v>2079</v>
      </c>
      <c r="C76" s="1">
        <v>41054.957696759258</v>
      </c>
      <c r="D76" s="4" t="s">
        <v>123</v>
      </c>
      <c r="E76">
        <v>100000</v>
      </c>
      <c r="F76" t="s">
        <v>82</v>
      </c>
      <c r="G76">
        <f>tblSalaries[[#This Row],[clean Salary (in local currency)]]*VLOOKUP(tblSalaries[[#This Row],[Currency]],tblXrate[],2,FALSE)</f>
        <v>101990.96564026357</v>
      </c>
      <c r="H76" t="s">
        <v>124</v>
      </c>
      <c r="I76" t="s">
        <v>52</v>
      </c>
      <c r="J76" t="s">
        <v>84</v>
      </c>
      <c r="K76" t="str">
        <f>VLOOKUP(tblSalaries[[#This Row],[Where do you work]],tblCountries[[Actual]:[Mapping]],2,FALSE)</f>
        <v>Australia</v>
      </c>
      <c r="L76" t="s">
        <v>9</v>
      </c>
    </row>
    <row r="77" spans="2:12" ht="15" customHeight="1">
      <c r="B77" t="s">
        <v>2080</v>
      </c>
      <c r="C77" s="1">
        <v>41054.95925925926</v>
      </c>
      <c r="D77" s="4">
        <v>2785</v>
      </c>
      <c r="E77">
        <v>33420</v>
      </c>
      <c r="F77" t="s">
        <v>6</v>
      </c>
      <c r="G77">
        <f>tblSalaries[[#This Row],[clean Salary (in local currency)]]*VLOOKUP(tblSalaries[[#This Row],[Currency]],tblXrate[],2,FALSE)</f>
        <v>33420</v>
      </c>
      <c r="H77" t="s">
        <v>125</v>
      </c>
      <c r="I77" t="s">
        <v>52</v>
      </c>
      <c r="J77" t="s">
        <v>126</v>
      </c>
      <c r="K77" t="str">
        <f>VLOOKUP(tblSalaries[[#This Row],[Where do you work]],tblCountries[[Actual]:[Mapping]],2,FALSE)</f>
        <v>UAE</v>
      </c>
      <c r="L77" t="s">
        <v>13</v>
      </c>
    </row>
    <row r="78" spans="2:12" ht="15" customHeight="1">
      <c r="B78" t="s">
        <v>2081</v>
      </c>
      <c r="C78" s="1">
        <v>41054.960416666669</v>
      </c>
      <c r="D78" s="4">
        <v>59450</v>
      </c>
      <c r="E78">
        <v>59450</v>
      </c>
      <c r="F78" t="s">
        <v>86</v>
      </c>
      <c r="G78">
        <f>tblSalaries[[#This Row],[clean Salary (in local currency)]]*VLOOKUP(tblSalaries[[#This Row],[Currency]],tblXrate[],2,FALSE)</f>
        <v>58460.842544152933</v>
      </c>
      <c r="H78" t="s">
        <v>127</v>
      </c>
      <c r="I78" t="s">
        <v>67</v>
      </c>
      <c r="J78" t="s">
        <v>88</v>
      </c>
      <c r="K78" t="str">
        <f>VLOOKUP(tblSalaries[[#This Row],[Where do you work]],tblCountries[[Actual]:[Mapping]],2,FALSE)</f>
        <v>Canada</v>
      </c>
      <c r="L78" t="s">
        <v>13</v>
      </c>
    </row>
    <row r="79" spans="2:12" ht="15" customHeight="1">
      <c r="B79" t="s">
        <v>2082</v>
      </c>
      <c r="C79" s="1">
        <v>41054.967002314814</v>
      </c>
      <c r="D79" s="4">
        <v>15000</v>
      </c>
      <c r="E79">
        <v>15000</v>
      </c>
      <c r="F79" t="s">
        <v>6</v>
      </c>
      <c r="G79">
        <f>tblSalaries[[#This Row],[clean Salary (in local currency)]]*VLOOKUP(tblSalaries[[#This Row],[Currency]],tblXrate[],2,FALSE)</f>
        <v>15000</v>
      </c>
      <c r="H79" t="s">
        <v>128</v>
      </c>
      <c r="I79" t="s">
        <v>356</v>
      </c>
      <c r="J79" t="s">
        <v>15</v>
      </c>
      <c r="K79" t="str">
        <f>VLOOKUP(tblSalaries[[#This Row],[Where do you work]],tblCountries[[Actual]:[Mapping]],2,FALSE)</f>
        <v>USA</v>
      </c>
      <c r="L79" t="s">
        <v>13</v>
      </c>
    </row>
    <row r="80" spans="2:12" ht="15" customHeight="1">
      <c r="B80" t="s">
        <v>2083</v>
      </c>
      <c r="C80" s="1">
        <v>41054.969143518516</v>
      </c>
      <c r="D80" s="4" t="s">
        <v>129</v>
      </c>
      <c r="E80">
        <v>60000</v>
      </c>
      <c r="F80" t="s">
        <v>6</v>
      </c>
      <c r="G80">
        <f>tblSalaries[[#This Row],[clean Salary (in local currency)]]*VLOOKUP(tblSalaries[[#This Row],[Currency]],tblXrate[],2,FALSE)</f>
        <v>60000</v>
      </c>
      <c r="H80" t="s">
        <v>130</v>
      </c>
      <c r="I80" t="s">
        <v>20</v>
      </c>
      <c r="J80" t="s">
        <v>88</v>
      </c>
      <c r="K80" t="str">
        <f>VLOOKUP(tblSalaries[[#This Row],[Where do you work]],tblCountries[[Actual]:[Mapping]],2,FALSE)</f>
        <v>Canada</v>
      </c>
      <c r="L80" t="s">
        <v>25</v>
      </c>
    </row>
    <row r="81" spans="2:12" ht="15" customHeight="1">
      <c r="B81" t="s">
        <v>2084</v>
      </c>
      <c r="C81" s="1">
        <v>41054.971354166664</v>
      </c>
      <c r="D81" s="4">
        <v>100000</v>
      </c>
      <c r="E81">
        <v>100000</v>
      </c>
      <c r="F81" t="s">
        <v>69</v>
      </c>
      <c r="G81">
        <f>tblSalaries[[#This Row],[clean Salary (in local currency)]]*VLOOKUP(tblSalaries[[#This Row],[Currency]],tblXrate[],2,FALSE)</f>
        <v>157617.8272067284</v>
      </c>
      <c r="H81" t="s">
        <v>20</v>
      </c>
      <c r="I81" t="s">
        <v>20</v>
      </c>
      <c r="J81" t="s">
        <v>71</v>
      </c>
      <c r="K81" t="str">
        <f>VLOOKUP(tblSalaries[[#This Row],[Where do you work]],tblCountries[[Actual]:[Mapping]],2,FALSE)</f>
        <v>UK</v>
      </c>
      <c r="L81" t="s">
        <v>18</v>
      </c>
    </row>
    <row r="82" spans="2:12" ht="15" customHeight="1">
      <c r="B82" t="s">
        <v>2085</v>
      </c>
      <c r="C82" s="1">
        <v>41054.972754629627</v>
      </c>
      <c r="D82" s="4" t="s">
        <v>131</v>
      </c>
      <c r="E82">
        <v>18000</v>
      </c>
      <c r="F82" t="s">
        <v>6</v>
      </c>
      <c r="G82">
        <f>tblSalaries[[#This Row],[clean Salary (in local currency)]]*VLOOKUP(tblSalaries[[#This Row],[Currency]],tblXrate[],2,FALSE)</f>
        <v>18000</v>
      </c>
      <c r="H82" t="s">
        <v>132</v>
      </c>
      <c r="I82" t="s">
        <v>20</v>
      </c>
      <c r="J82" t="s">
        <v>133</v>
      </c>
      <c r="K82" t="str">
        <f>VLOOKUP(tblSalaries[[#This Row],[Where do you work]],tblCountries[[Actual]:[Mapping]],2,FALSE)</f>
        <v>Saudi Arabia</v>
      </c>
      <c r="L82" t="s">
        <v>13</v>
      </c>
    </row>
    <row r="83" spans="2:12" ht="15" customHeight="1">
      <c r="B83" t="s">
        <v>2086</v>
      </c>
      <c r="C83" s="1">
        <v>41054.980046296296</v>
      </c>
      <c r="D83" s="4">
        <v>50000</v>
      </c>
      <c r="E83">
        <v>50000</v>
      </c>
      <c r="F83" t="s">
        <v>6</v>
      </c>
      <c r="G83">
        <f>tblSalaries[[#This Row],[clean Salary (in local currency)]]*VLOOKUP(tblSalaries[[#This Row],[Currency]],tblXrate[],2,FALSE)</f>
        <v>50000</v>
      </c>
      <c r="H83" t="s">
        <v>134</v>
      </c>
      <c r="I83" t="s">
        <v>52</v>
      </c>
      <c r="J83" t="s">
        <v>15</v>
      </c>
      <c r="K83" t="str">
        <f>VLOOKUP(tblSalaries[[#This Row],[Where do you work]],tblCountries[[Actual]:[Mapping]],2,FALSE)</f>
        <v>USA</v>
      </c>
      <c r="L83" t="s">
        <v>18</v>
      </c>
    </row>
    <row r="84" spans="2:12" ht="15" customHeight="1">
      <c r="B84" t="s">
        <v>2087</v>
      </c>
      <c r="C84" s="1">
        <v>41054.981423611112</v>
      </c>
      <c r="D84" s="4">
        <v>26000</v>
      </c>
      <c r="E84">
        <v>26000</v>
      </c>
      <c r="F84" t="s">
        <v>6</v>
      </c>
      <c r="G84">
        <f>tblSalaries[[#This Row],[clean Salary (in local currency)]]*VLOOKUP(tblSalaries[[#This Row],[Currency]],tblXrate[],2,FALSE)</f>
        <v>26000</v>
      </c>
      <c r="H84" t="s">
        <v>135</v>
      </c>
      <c r="I84" t="s">
        <v>20</v>
      </c>
      <c r="J84" t="s">
        <v>136</v>
      </c>
      <c r="K84" t="str">
        <f>VLOOKUP(tblSalaries[[#This Row],[Where do you work]],tblCountries[[Actual]:[Mapping]],2,FALSE)</f>
        <v>Panama</v>
      </c>
      <c r="L84" t="s">
        <v>13</v>
      </c>
    </row>
    <row r="85" spans="2:12" ht="15" customHeight="1">
      <c r="B85" t="s">
        <v>2088</v>
      </c>
      <c r="C85" s="1">
        <v>41054.992673611108</v>
      </c>
      <c r="D85" s="4" t="s">
        <v>137</v>
      </c>
      <c r="E85">
        <v>30000</v>
      </c>
      <c r="F85" t="s">
        <v>69</v>
      </c>
      <c r="G85">
        <f>tblSalaries[[#This Row],[clean Salary (in local currency)]]*VLOOKUP(tblSalaries[[#This Row],[Currency]],tblXrate[],2,FALSE)</f>
        <v>47285.348162018527</v>
      </c>
      <c r="H85" t="s">
        <v>138</v>
      </c>
      <c r="I85" t="s">
        <v>52</v>
      </c>
      <c r="J85" t="s">
        <v>71</v>
      </c>
      <c r="K85" t="str">
        <f>VLOOKUP(tblSalaries[[#This Row],[Where do you work]],tblCountries[[Actual]:[Mapping]],2,FALSE)</f>
        <v>UK</v>
      </c>
      <c r="L85" t="s">
        <v>9</v>
      </c>
    </row>
    <row r="86" spans="2:12" ht="15" customHeight="1">
      <c r="B86" t="s">
        <v>2089</v>
      </c>
      <c r="C86" s="1">
        <v>41055.000601851854</v>
      </c>
      <c r="D86" s="4">
        <v>150000</v>
      </c>
      <c r="E86">
        <v>150000</v>
      </c>
      <c r="F86" t="s">
        <v>6</v>
      </c>
      <c r="G86">
        <f>tblSalaries[[#This Row],[clean Salary (in local currency)]]*VLOOKUP(tblSalaries[[#This Row],[Currency]],tblXrate[],2,FALSE)</f>
        <v>150000</v>
      </c>
      <c r="H86" t="s">
        <v>139</v>
      </c>
      <c r="I86" t="s">
        <v>4001</v>
      </c>
      <c r="J86" t="s">
        <v>15</v>
      </c>
      <c r="K86" t="str">
        <f>VLOOKUP(tblSalaries[[#This Row],[Where do you work]],tblCountries[[Actual]:[Mapping]],2,FALSE)</f>
        <v>USA</v>
      </c>
      <c r="L86" t="s">
        <v>13</v>
      </c>
    </row>
    <row r="87" spans="2:12" ht="15" customHeight="1">
      <c r="B87" t="s">
        <v>2090</v>
      </c>
      <c r="C87" s="1">
        <v>41055.003993055558</v>
      </c>
      <c r="D87" s="4">
        <v>120000</v>
      </c>
      <c r="E87">
        <v>120000</v>
      </c>
      <c r="F87" t="s">
        <v>6</v>
      </c>
      <c r="G87">
        <f>tblSalaries[[#This Row],[clean Salary (in local currency)]]*VLOOKUP(tblSalaries[[#This Row],[Currency]],tblXrate[],2,FALSE)</f>
        <v>120000</v>
      </c>
      <c r="H87" t="s">
        <v>140</v>
      </c>
      <c r="I87" t="s">
        <v>52</v>
      </c>
      <c r="J87" t="s">
        <v>15</v>
      </c>
      <c r="K87" t="str">
        <f>VLOOKUP(tblSalaries[[#This Row],[Where do you work]],tblCountries[[Actual]:[Mapping]],2,FALSE)</f>
        <v>USA</v>
      </c>
      <c r="L87" t="s">
        <v>9</v>
      </c>
    </row>
    <row r="88" spans="2:12" ht="15" customHeight="1">
      <c r="B88" t="s">
        <v>2091</v>
      </c>
      <c r="C88" s="1">
        <v>41055.007141203707</v>
      </c>
      <c r="D88" s="4">
        <v>500000</v>
      </c>
      <c r="E88">
        <v>500000</v>
      </c>
      <c r="F88" t="s">
        <v>40</v>
      </c>
      <c r="G88">
        <f>tblSalaries[[#This Row],[clean Salary (in local currency)]]*VLOOKUP(tblSalaries[[#This Row],[Currency]],tblXrate[],2,FALSE)</f>
        <v>8903.9583437212841</v>
      </c>
      <c r="H88" t="s">
        <v>76</v>
      </c>
      <c r="I88" t="s">
        <v>356</v>
      </c>
      <c r="J88" t="s">
        <v>8</v>
      </c>
      <c r="K88" t="str">
        <f>VLOOKUP(tblSalaries[[#This Row],[Where do you work]],tblCountries[[Actual]:[Mapping]],2,FALSE)</f>
        <v>India</v>
      </c>
      <c r="L88" t="s">
        <v>13</v>
      </c>
    </row>
    <row r="89" spans="2:12" ht="15" customHeight="1">
      <c r="B89" t="s">
        <v>2092</v>
      </c>
      <c r="C89" s="1">
        <v>41055.007881944446</v>
      </c>
      <c r="D89" s="4" t="s">
        <v>141</v>
      </c>
      <c r="E89">
        <v>31330</v>
      </c>
      <c r="F89" t="s">
        <v>6</v>
      </c>
      <c r="G89">
        <f>tblSalaries[[#This Row],[clean Salary (in local currency)]]*VLOOKUP(tblSalaries[[#This Row],[Currency]],tblXrate[],2,FALSE)</f>
        <v>31330</v>
      </c>
      <c r="H89" t="s">
        <v>142</v>
      </c>
      <c r="I89" t="s">
        <v>20</v>
      </c>
      <c r="J89" t="s">
        <v>143</v>
      </c>
      <c r="K89" t="str">
        <f>VLOOKUP(tblSalaries[[#This Row],[Where do you work]],tblCountries[[Actual]:[Mapping]],2,FALSE)</f>
        <v>Brazil</v>
      </c>
      <c r="L89" t="s">
        <v>13</v>
      </c>
    </row>
    <row r="90" spans="2:12" ht="15" customHeight="1">
      <c r="B90" t="s">
        <v>2093</v>
      </c>
      <c r="C90" s="1">
        <v>41055.010613425926</v>
      </c>
      <c r="D90" s="4">
        <v>110000</v>
      </c>
      <c r="E90">
        <v>110000</v>
      </c>
      <c r="F90" t="s">
        <v>6</v>
      </c>
      <c r="G90">
        <f>tblSalaries[[#This Row],[clean Salary (in local currency)]]*VLOOKUP(tblSalaries[[#This Row],[Currency]],tblXrate[],2,FALSE)</f>
        <v>110000</v>
      </c>
      <c r="H90" t="s">
        <v>144</v>
      </c>
      <c r="I90" t="s">
        <v>279</v>
      </c>
      <c r="J90" t="s">
        <v>15</v>
      </c>
      <c r="K90" t="str">
        <f>VLOOKUP(tblSalaries[[#This Row],[Where do you work]],tblCountries[[Actual]:[Mapping]],2,FALSE)</f>
        <v>USA</v>
      </c>
      <c r="L90" t="s">
        <v>18</v>
      </c>
    </row>
    <row r="91" spans="2:12" ht="15" customHeight="1">
      <c r="B91" t="s">
        <v>2094</v>
      </c>
      <c r="C91" s="1">
        <v>41055.015844907408</v>
      </c>
      <c r="D91" s="4" t="s">
        <v>145</v>
      </c>
      <c r="E91">
        <v>81000</v>
      </c>
      <c r="F91" t="s">
        <v>6</v>
      </c>
      <c r="G91">
        <f>tblSalaries[[#This Row],[clean Salary (in local currency)]]*VLOOKUP(tblSalaries[[#This Row],[Currency]],tblXrate[],2,FALSE)</f>
        <v>81000</v>
      </c>
      <c r="H91" t="s">
        <v>146</v>
      </c>
      <c r="I91" t="s">
        <v>356</v>
      </c>
      <c r="J91" t="s">
        <v>71</v>
      </c>
      <c r="K91" t="str">
        <f>VLOOKUP(tblSalaries[[#This Row],[Where do you work]],tblCountries[[Actual]:[Mapping]],2,FALSE)</f>
        <v>UK</v>
      </c>
      <c r="L91" t="s">
        <v>9</v>
      </c>
    </row>
    <row r="92" spans="2:12" ht="15" customHeight="1">
      <c r="B92" t="s">
        <v>2095</v>
      </c>
      <c r="C92" s="1">
        <v>41055.027129629627</v>
      </c>
      <c r="D92" s="4">
        <v>40000</v>
      </c>
      <c r="E92">
        <v>40000</v>
      </c>
      <c r="F92" t="s">
        <v>6</v>
      </c>
      <c r="G92">
        <f>tblSalaries[[#This Row],[clean Salary (in local currency)]]*VLOOKUP(tblSalaries[[#This Row],[Currency]],tblXrate[],2,FALSE)</f>
        <v>40000</v>
      </c>
      <c r="H92" t="s">
        <v>147</v>
      </c>
      <c r="I92" t="s">
        <v>20</v>
      </c>
      <c r="J92" t="s">
        <v>15</v>
      </c>
      <c r="K92" t="str">
        <f>VLOOKUP(tblSalaries[[#This Row],[Where do you work]],tblCountries[[Actual]:[Mapping]],2,FALSE)</f>
        <v>USA</v>
      </c>
      <c r="L92" t="s">
        <v>9</v>
      </c>
    </row>
    <row r="93" spans="2:12" ht="15" customHeight="1">
      <c r="B93" t="s">
        <v>2096</v>
      </c>
      <c r="C93" s="1">
        <v>41055.027407407404</v>
      </c>
      <c r="D93" s="4">
        <v>42000</v>
      </c>
      <c r="E93">
        <v>42000</v>
      </c>
      <c r="F93" t="s">
        <v>86</v>
      </c>
      <c r="G93">
        <f>tblSalaries[[#This Row],[clean Salary (in local currency)]]*VLOOKUP(tblSalaries[[#This Row],[Currency]],tblXrate[],2,FALSE)</f>
        <v>41301.183967273726</v>
      </c>
      <c r="H93" t="s">
        <v>148</v>
      </c>
      <c r="I93" t="s">
        <v>20</v>
      </c>
      <c r="J93" t="s">
        <v>88</v>
      </c>
      <c r="K93" t="str">
        <f>VLOOKUP(tblSalaries[[#This Row],[Where do you work]],tblCountries[[Actual]:[Mapping]],2,FALSE)</f>
        <v>Canada</v>
      </c>
      <c r="L93" t="s">
        <v>9</v>
      </c>
    </row>
    <row r="94" spans="2:12" ht="15" customHeight="1">
      <c r="B94" t="s">
        <v>2097</v>
      </c>
      <c r="C94" s="1">
        <v>41055.027499999997</v>
      </c>
      <c r="D94" s="4">
        <v>125000</v>
      </c>
      <c r="E94">
        <v>125000</v>
      </c>
      <c r="F94" t="s">
        <v>6</v>
      </c>
      <c r="G94">
        <f>tblSalaries[[#This Row],[clean Salary (in local currency)]]*VLOOKUP(tblSalaries[[#This Row],[Currency]],tblXrate[],2,FALSE)</f>
        <v>125000</v>
      </c>
      <c r="H94" t="s">
        <v>149</v>
      </c>
      <c r="I94" t="s">
        <v>4001</v>
      </c>
      <c r="J94" t="s">
        <v>15</v>
      </c>
      <c r="K94" t="str">
        <f>VLOOKUP(tblSalaries[[#This Row],[Where do you work]],tblCountries[[Actual]:[Mapping]],2,FALSE)</f>
        <v>USA</v>
      </c>
      <c r="L94" t="s">
        <v>9</v>
      </c>
    </row>
    <row r="95" spans="2:12" ht="15" customHeight="1">
      <c r="B95" t="s">
        <v>2098</v>
      </c>
      <c r="C95" s="1">
        <v>41055.02752314815</v>
      </c>
      <c r="D95" s="4">
        <v>36000</v>
      </c>
      <c r="E95">
        <v>36000</v>
      </c>
      <c r="F95" t="s">
        <v>6</v>
      </c>
      <c r="G95">
        <f>tblSalaries[[#This Row],[clean Salary (in local currency)]]*VLOOKUP(tblSalaries[[#This Row],[Currency]],tblXrate[],2,FALSE)</f>
        <v>36000</v>
      </c>
      <c r="H95" t="s">
        <v>150</v>
      </c>
      <c r="I95" t="s">
        <v>52</v>
      </c>
      <c r="J95" t="s">
        <v>15</v>
      </c>
      <c r="K95" t="str">
        <f>VLOOKUP(tblSalaries[[#This Row],[Where do you work]],tblCountries[[Actual]:[Mapping]],2,FALSE)</f>
        <v>USA</v>
      </c>
      <c r="L95" t="s">
        <v>18</v>
      </c>
    </row>
    <row r="96" spans="2:12" ht="15" customHeight="1">
      <c r="B96" t="s">
        <v>2099</v>
      </c>
      <c r="C96" s="1">
        <v>41055.027708333335</v>
      </c>
      <c r="D96" s="4" t="s">
        <v>151</v>
      </c>
      <c r="E96">
        <v>144000</v>
      </c>
      <c r="F96" t="s">
        <v>40</v>
      </c>
      <c r="G96">
        <f>tblSalaries[[#This Row],[clean Salary (in local currency)]]*VLOOKUP(tblSalaries[[#This Row],[Currency]],tblXrate[],2,FALSE)</f>
        <v>2564.3400029917298</v>
      </c>
      <c r="H96" t="s">
        <v>152</v>
      </c>
      <c r="I96" t="s">
        <v>356</v>
      </c>
      <c r="J96" t="s">
        <v>8</v>
      </c>
      <c r="K96" t="str">
        <f>VLOOKUP(tblSalaries[[#This Row],[Where do you work]],tblCountries[[Actual]:[Mapping]],2,FALSE)</f>
        <v>India</v>
      </c>
      <c r="L96" t="s">
        <v>25</v>
      </c>
    </row>
    <row r="97" spans="2:12" ht="15" customHeight="1">
      <c r="B97" t="s">
        <v>2100</v>
      </c>
      <c r="C97" s="1">
        <v>41055.027777777781</v>
      </c>
      <c r="D97" s="4">
        <v>75000</v>
      </c>
      <c r="E97">
        <v>75000</v>
      </c>
      <c r="F97" t="s">
        <v>6</v>
      </c>
      <c r="G97">
        <f>tblSalaries[[#This Row],[clean Salary (in local currency)]]*VLOOKUP(tblSalaries[[#This Row],[Currency]],tblXrate[],2,FALSE)</f>
        <v>75000</v>
      </c>
      <c r="H97" t="s">
        <v>153</v>
      </c>
      <c r="I97" t="s">
        <v>20</v>
      </c>
      <c r="J97" t="s">
        <v>15</v>
      </c>
      <c r="K97" t="str">
        <f>VLOOKUP(tblSalaries[[#This Row],[Where do you work]],tblCountries[[Actual]:[Mapping]],2,FALSE)</f>
        <v>USA</v>
      </c>
      <c r="L97" t="s">
        <v>25</v>
      </c>
    </row>
    <row r="98" spans="2:12" ht="15" customHeight="1">
      <c r="B98" t="s">
        <v>2101</v>
      </c>
      <c r="C98" s="1">
        <v>41055.028009259258</v>
      </c>
      <c r="D98" s="4">
        <v>95000</v>
      </c>
      <c r="E98">
        <v>95000</v>
      </c>
      <c r="F98" t="s">
        <v>6</v>
      </c>
      <c r="G98">
        <f>tblSalaries[[#This Row],[clean Salary (in local currency)]]*VLOOKUP(tblSalaries[[#This Row],[Currency]],tblXrate[],2,FALSE)</f>
        <v>95000</v>
      </c>
      <c r="H98" t="s">
        <v>29</v>
      </c>
      <c r="I98" t="s">
        <v>4001</v>
      </c>
      <c r="J98" t="s">
        <v>15</v>
      </c>
      <c r="K98" t="str">
        <f>VLOOKUP(tblSalaries[[#This Row],[Where do you work]],tblCountries[[Actual]:[Mapping]],2,FALSE)</f>
        <v>USA</v>
      </c>
      <c r="L98" t="s">
        <v>9</v>
      </c>
    </row>
    <row r="99" spans="2:12" ht="15" customHeight="1">
      <c r="B99" t="s">
        <v>2102</v>
      </c>
      <c r="C99" s="1">
        <v>41055.028090277781</v>
      </c>
      <c r="D99" s="4">
        <v>24000</v>
      </c>
      <c r="E99">
        <v>24000</v>
      </c>
      <c r="F99" t="s">
        <v>6</v>
      </c>
      <c r="G99">
        <f>tblSalaries[[#This Row],[clean Salary (in local currency)]]*VLOOKUP(tblSalaries[[#This Row],[Currency]],tblXrate[],2,FALSE)</f>
        <v>24000</v>
      </c>
      <c r="H99" t="s">
        <v>154</v>
      </c>
      <c r="I99" t="s">
        <v>52</v>
      </c>
      <c r="J99" t="s">
        <v>15</v>
      </c>
      <c r="K99" t="str">
        <f>VLOOKUP(tblSalaries[[#This Row],[Where do you work]],tblCountries[[Actual]:[Mapping]],2,FALSE)</f>
        <v>USA</v>
      </c>
      <c r="L99" t="s">
        <v>18</v>
      </c>
    </row>
    <row r="100" spans="2:12" ht="15" customHeight="1">
      <c r="B100" t="s">
        <v>2103</v>
      </c>
      <c r="C100" s="1">
        <v>41055.028136574074</v>
      </c>
      <c r="D100" s="4" t="s">
        <v>155</v>
      </c>
      <c r="E100">
        <v>91000</v>
      </c>
      <c r="F100" t="s">
        <v>6</v>
      </c>
      <c r="G100">
        <f>tblSalaries[[#This Row],[clean Salary (in local currency)]]*VLOOKUP(tblSalaries[[#This Row],[Currency]],tblXrate[],2,FALSE)</f>
        <v>91000</v>
      </c>
      <c r="H100" t="s">
        <v>156</v>
      </c>
      <c r="I100" t="s">
        <v>52</v>
      </c>
      <c r="J100" t="s">
        <v>15</v>
      </c>
      <c r="K100" t="str">
        <f>VLOOKUP(tblSalaries[[#This Row],[Where do you work]],tblCountries[[Actual]:[Mapping]],2,FALSE)</f>
        <v>USA</v>
      </c>
      <c r="L100" t="s">
        <v>25</v>
      </c>
    </row>
    <row r="101" spans="2:12" ht="15" customHeight="1">
      <c r="B101" t="s">
        <v>2104</v>
      </c>
      <c r="C101" s="1">
        <v>41055.028229166666</v>
      </c>
      <c r="D101" s="4">
        <v>40000</v>
      </c>
      <c r="E101">
        <v>40000</v>
      </c>
      <c r="F101" t="s">
        <v>6</v>
      </c>
      <c r="G101">
        <f>tblSalaries[[#This Row],[clean Salary (in local currency)]]*VLOOKUP(tblSalaries[[#This Row],[Currency]],tblXrate[],2,FALSE)</f>
        <v>40000</v>
      </c>
      <c r="H101" t="s">
        <v>157</v>
      </c>
      <c r="I101" t="s">
        <v>20</v>
      </c>
      <c r="J101" t="s">
        <v>15</v>
      </c>
      <c r="K101" t="str">
        <f>VLOOKUP(tblSalaries[[#This Row],[Where do you work]],tblCountries[[Actual]:[Mapping]],2,FALSE)</f>
        <v>USA</v>
      </c>
      <c r="L101" t="s">
        <v>9</v>
      </c>
    </row>
    <row r="102" spans="2:12" ht="15" customHeight="1">
      <c r="B102" t="s">
        <v>2105</v>
      </c>
      <c r="C102" s="1">
        <v>41055.028240740743</v>
      </c>
      <c r="D102" s="4">
        <v>57000</v>
      </c>
      <c r="E102">
        <v>57000</v>
      </c>
      <c r="F102" t="s">
        <v>6</v>
      </c>
      <c r="G102">
        <f>tblSalaries[[#This Row],[clean Salary (in local currency)]]*VLOOKUP(tblSalaries[[#This Row],[Currency]],tblXrate[],2,FALSE)</f>
        <v>57000</v>
      </c>
      <c r="H102" t="s">
        <v>158</v>
      </c>
      <c r="I102" t="s">
        <v>52</v>
      </c>
      <c r="J102" t="s">
        <v>15</v>
      </c>
      <c r="K102" t="str">
        <f>VLOOKUP(tblSalaries[[#This Row],[Where do you work]],tblCountries[[Actual]:[Mapping]],2,FALSE)</f>
        <v>USA</v>
      </c>
      <c r="L102" t="s">
        <v>9</v>
      </c>
    </row>
    <row r="103" spans="2:12" ht="15" customHeight="1">
      <c r="B103" t="s">
        <v>2106</v>
      </c>
      <c r="C103" s="1">
        <v>41055.028252314813</v>
      </c>
      <c r="D103" s="4">
        <v>74000</v>
      </c>
      <c r="E103">
        <v>74000</v>
      </c>
      <c r="F103" t="s">
        <v>6</v>
      </c>
      <c r="G103">
        <f>tblSalaries[[#This Row],[clean Salary (in local currency)]]*VLOOKUP(tblSalaries[[#This Row],[Currency]],tblXrate[],2,FALSE)</f>
        <v>74000</v>
      </c>
      <c r="H103" t="s">
        <v>76</v>
      </c>
      <c r="I103" t="s">
        <v>356</v>
      </c>
      <c r="J103" t="s">
        <v>15</v>
      </c>
      <c r="K103" t="str">
        <f>VLOOKUP(tblSalaries[[#This Row],[Where do you work]],tblCountries[[Actual]:[Mapping]],2,FALSE)</f>
        <v>USA</v>
      </c>
      <c r="L103" t="s">
        <v>9</v>
      </c>
    </row>
    <row r="104" spans="2:12" ht="15" customHeight="1">
      <c r="B104" t="s">
        <v>2107</v>
      </c>
      <c r="C104" s="1">
        <v>41055.028263888889</v>
      </c>
      <c r="D104" s="4" t="s">
        <v>159</v>
      </c>
      <c r="E104">
        <v>80000</v>
      </c>
      <c r="F104" t="s">
        <v>6</v>
      </c>
      <c r="G104">
        <f>tblSalaries[[#This Row],[clean Salary (in local currency)]]*VLOOKUP(tblSalaries[[#This Row],[Currency]],tblXrate[],2,FALSE)</f>
        <v>80000</v>
      </c>
      <c r="H104" t="s">
        <v>160</v>
      </c>
      <c r="I104" t="s">
        <v>20</v>
      </c>
      <c r="J104" t="s">
        <v>15</v>
      </c>
      <c r="K104" t="str">
        <f>VLOOKUP(tblSalaries[[#This Row],[Where do you work]],tblCountries[[Actual]:[Mapping]],2,FALSE)</f>
        <v>USA</v>
      </c>
      <c r="L104" t="s">
        <v>9</v>
      </c>
    </row>
    <row r="105" spans="2:12" ht="15" customHeight="1">
      <c r="B105" t="s">
        <v>2108</v>
      </c>
      <c r="C105" s="1">
        <v>41055.028310185182</v>
      </c>
      <c r="D105" s="4">
        <v>90000</v>
      </c>
      <c r="E105">
        <v>90000</v>
      </c>
      <c r="F105" t="s">
        <v>6</v>
      </c>
      <c r="G105">
        <f>tblSalaries[[#This Row],[clean Salary (in local currency)]]*VLOOKUP(tblSalaries[[#This Row],[Currency]],tblXrate[],2,FALSE)</f>
        <v>90000</v>
      </c>
      <c r="H105" t="s">
        <v>161</v>
      </c>
      <c r="I105" t="s">
        <v>67</v>
      </c>
      <c r="J105" t="s">
        <v>15</v>
      </c>
      <c r="K105" t="str">
        <f>VLOOKUP(tblSalaries[[#This Row],[Where do you work]],tblCountries[[Actual]:[Mapping]],2,FALSE)</f>
        <v>USA</v>
      </c>
      <c r="L105" t="s">
        <v>9</v>
      </c>
    </row>
    <row r="106" spans="2:12" ht="15" customHeight="1">
      <c r="B106" t="s">
        <v>2109</v>
      </c>
      <c r="C106" s="1">
        <v>41055.028333333335</v>
      </c>
      <c r="D106" s="4">
        <v>21000</v>
      </c>
      <c r="E106">
        <v>21000</v>
      </c>
      <c r="F106" t="s">
        <v>6</v>
      </c>
      <c r="G106">
        <f>tblSalaries[[#This Row],[clean Salary (in local currency)]]*VLOOKUP(tblSalaries[[#This Row],[Currency]],tblXrate[],2,FALSE)</f>
        <v>21000</v>
      </c>
      <c r="H106" t="s">
        <v>162</v>
      </c>
      <c r="I106" t="s">
        <v>20</v>
      </c>
      <c r="J106" t="s">
        <v>163</v>
      </c>
      <c r="K106" t="str">
        <f>VLOOKUP(tblSalaries[[#This Row],[Where do you work]],tblCountries[[Actual]:[Mapping]],2,FALSE)</f>
        <v>arabian Gulf</v>
      </c>
      <c r="L106" t="s">
        <v>25</v>
      </c>
    </row>
    <row r="107" spans="2:12" ht="15" customHeight="1">
      <c r="B107" t="s">
        <v>2110</v>
      </c>
      <c r="C107" s="1">
        <v>41055.028356481482</v>
      </c>
      <c r="D107" s="4">
        <v>52000</v>
      </c>
      <c r="E107">
        <v>52000</v>
      </c>
      <c r="F107" t="s">
        <v>6</v>
      </c>
      <c r="G107">
        <f>tblSalaries[[#This Row],[clean Salary (in local currency)]]*VLOOKUP(tblSalaries[[#This Row],[Currency]],tblXrate[],2,FALSE)</f>
        <v>52000</v>
      </c>
      <c r="H107" t="s">
        <v>164</v>
      </c>
      <c r="I107" t="s">
        <v>52</v>
      </c>
      <c r="J107" t="s">
        <v>15</v>
      </c>
      <c r="K107" t="str">
        <f>VLOOKUP(tblSalaries[[#This Row],[Where do you work]],tblCountries[[Actual]:[Mapping]],2,FALSE)</f>
        <v>USA</v>
      </c>
      <c r="L107" t="s">
        <v>9</v>
      </c>
    </row>
    <row r="108" spans="2:12" ht="15" customHeight="1">
      <c r="B108" t="s">
        <v>2111</v>
      </c>
      <c r="C108" s="1">
        <v>41055.028379629628</v>
      </c>
      <c r="D108" s="4">
        <v>19200</v>
      </c>
      <c r="E108">
        <v>19200</v>
      </c>
      <c r="F108" t="s">
        <v>6</v>
      </c>
      <c r="G108">
        <f>tblSalaries[[#This Row],[clean Salary (in local currency)]]*VLOOKUP(tblSalaries[[#This Row],[Currency]],tblXrate[],2,FALSE)</f>
        <v>19200</v>
      </c>
      <c r="H108" t="s">
        <v>165</v>
      </c>
      <c r="I108" t="s">
        <v>20</v>
      </c>
      <c r="J108" t="s">
        <v>166</v>
      </c>
      <c r="K108" t="str">
        <f>VLOOKUP(tblSalaries[[#This Row],[Where do you work]],tblCountries[[Actual]:[Mapping]],2,FALSE)</f>
        <v>Mexico</v>
      </c>
      <c r="L108" t="s">
        <v>9</v>
      </c>
    </row>
    <row r="109" spans="2:12" ht="15" customHeight="1">
      <c r="B109" t="s">
        <v>2112</v>
      </c>
      <c r="C109" s="1">
        <v>41055.028437499997</v>
      </c>
      <c r="D109" s="4">
        <v>36000</v>
      </c>
      <c r="E109">
        <v>36000</v>
      </c>
      <c r="F109" t="s">
        <v>6</v>
      </c>
      <c r="G109">
        <f>tblSalaries[[#This Row],[clean Salary (in local currency)]]*VLOOKUP(tblSalaries[[#This Row],[Currency]],tblXrate[],2,FALSE)</f>
        <v>36000</v>
      </c>
      <c r="H109" t="s">
        <v>20</v>
      </c>
      <c r="I109" t="s">
        <v>20</v>
      </c>
      <c r="J109" t="s">
        <v>15</v>
      </c>
      <c r="K109" t="str">
        <f>VLOOKUP(tblSalaries[[#This Row],[Where do you work]],tblCountries[[Actual]:[Mapping]],2,FALSE)</f>
        <v>USA</v>
      </c>
      <c r="L109" t="s">
        <v>9</v>
      </c>
    </row>
    <row r="110" spans="2:12" ht="15" customHeight="1">
      <c r="B110" t="s">
        <v>2113</v>
      </c>
      <c r="C110" s="1">
        <v>41055.028495370374</v>
      </c>
      <c r="D110" s="4">
        <v>57400</v>
      </c>
      <c r="E110">
        <v>57400</v>
      </c>
      <c r="F110" t="s">
        <v>6</v>
      </c>
      <c r="G110">
        <f>tblSalaries[[#This Row],[clean Salary (in local currency)]]*VLOOKUP(tblSalaries[[#This Row],[Currency]],tblXrate[],2,FALSE)</f>
        <v>57400</v>
      </c>
      <c r="H110" t="s">
        <v>167</v>
      </c>
      <c r="I110" t="s">
        <v>20</v>
      </c>
      <c r="J110" t="s">
        <v>15</v>
      </c>
      <c r="K110" t="str">
        <f>VLOOKUP(tblSalaries[[#This Row],[Where do you work]],tblCountries[[Actual]:[Mapping]],2,FALSE)</f>
        <v>USA</v>
      </c>
      <c r="L110" t="s">
        <v>9</v>
      </c>
    </row>
    <row r="111" spans="2:12" ht="15" customHeight="1">
      <c r="B111" t="s">
        <v>2114</v>
      </c>
      <c r="C111" s="1">
        <v>41055.028506944444</v>
      </c>
      <c r="D111" s="4">
        <v>66000</v>
      </c>
      <c r="E111">
        <v>66000</v>
      </c>
      <c r="F111" t="s">
        <v>6</v>
      </c>
      <c r="G111">
        <f>tblSalaries[[#This Row],[clean Salary (in local currency)]]*VLOOKUP(tblSalaries[[#This Row],[Currency]],tblXrate[],2,FALSE)</f>
        <v>66000</v>
      </c>
      <c r="H111" t="s">
        <v>20</v>
      </c>
      <c r="I111" t="s">
        <v>20</v>
      </c>
      <c r="J111" t="s">
        <v>15</v>
      </c>
      <c r="K111" t="str">
        <f>VLOOKUP(tblSalaries[[#This Row],[Where do you work]],tblCountries[[Actual]:[Mapping]],2,FALSE)</f>
        <v>USA</v>
      </c>
      <c r="L111" t="s">
        <v>18</v>
      </c>
    </row>
    <row r="112" spans="2:12" ht="15" customHeight="1">
      <c r="B112" t="s">
        <v>2115</v>
      </c>
      <c r="C112" s="1">
        <v>41055.028541666667</v>
      </c>
      <c r="D112" s="4">
        <v>35000</v>
      </c>
      <c r="E112">
        <v>35000</v>
      </c>
      <c r="F112" t="s">
        <v>22</v>
      </c>
      <c r="G112">
        <f>tblSalaries[[#This Row],[clean Salary (in local currency)]]*VLOOKUP(tblSalaries[[#This Row],[Currency]],tblXrate[],2,FALSE)</f>
        <v>44463.980364706273</v>
      </c>
      <c r="H112" t="s">
        <v>168</v>
      </c>
      <c r="I112" t="s">
        <v>52</v>
      </c>
      <c r="J112" t="s">
        <v>169</v>
      </c>
      <c r="K112" t="str">
        <f>VLOOKUP(tblSalaries[[#This Row],[Where do you work]],tblCountries[[Actual]:[Mapping]],2,FALSE)</f>
        <v>Greece</v>
      </c>
      <c r="L112" t="s">
        <v>9</v>
      </c>
    </row>
    <row r="113" spans="2:12" ht="15" customHeight="1">
      <c r="B113" t="s">
        <v>2116</v>
      </c>
      <c r="C113" s="1">
        <v>41055.028657407405</v>
      </c>
      <c r="D113" s="4" t="s">
        <v>172</v>
      </c>
      <c r="E113">
        <v>85000</v>
      </c>
      <c r="F113" t="s">
        <v>6</v>
      </c>
      <c r="G113">
        <f>tblSalaries[[#This Row],[clean Salary (in local currency)]]*VLOOKUP(tblSalaries[[#This Row],[Currency]],tblXrate[],2,FALSE)</f>
        <v>85000</v>
      </c>
      <c r="H113" t="s">
        <v>173</v>
      </c>
      <c r="I113" t="s">
        <v>20</v>
      </c>
      <c r="J113" t="s">
        <v>15</v>
      </c>
      <c r="K113" t="str">
        <f>VLOOKUP(tblSalaries[[#This Row],[Where do you work]],tblCountries[[Actual]:[Mapping]],2,FALSE)</f>
        <v>USA</v>
      </c>
      <c r="L113" t="s">
        <v>9</v>
      </c>
    </row>
    <row r="114" spans="2:12" ht="15" customHeight="1">
      <c r="B114" t="s">
        <v>2117</v>
      </c>
      <c r="C114" s="1">
        <v>41055.028726851851</v>
      </c>
      <c r="D114" s="4">
        <v>50000</v>
      </c>
      <c r="E114">
        <v>50000</v>
      </c>
      <c r="F114" t="s">
        <v>6</v>
      </c>
      <c r="G114">
        <f>tblSalaries[[#This Row],[clean Salary (in local currency)]]*VLOOKUP(tblSalaries[[#This Row],[Currency]],tblXrate[],2,FALSE)</f>
        <v>50000</v>
      </c>
      <c r="H114" t="s">
        <v>174</v>
      </c>
      <c r="I114" t="s">
        <v>67</v>
      </c>
      <c r="J114" t="s">
        <v>15</v>
      </c>
      <c r="K114" t="str">
        <f>VLOOKUP(tblSalaries[[#This Row],[Where do you work]],tblCountries[[Actual]:[Mapping]],2,FALSE)</f>
        <v>USA</v>
      </c>
      <c r="L114" t="s">
        <v>9</v>
      </c>
    </row>
    <row r="115" spans="2:12" ht="15" customHeight="1">
      <c r="B115" t="s">
        <v>2118</v>
      </c>
      <c r="C115" s="1">
        <v>41055.028784722221</v>
      </c>
      <c r="D115" s="4" t="s">
        <v>175</v>
      </c>
      <c r="E115">
        <v>58000</v>
      </c>
      <c r="F115" t="s">
        <v>6</v>
      </c>
      <c r="G115">
        <f>tblSalaries[[#This Row],[clean Salary (in local currency)]]*VLOOKUP(tblSalaries[[#This Row],[Currency]],tblXrate[],2,FALSE)</f>
        <v>58000</v>
      </c>
      <c r="H115" t="s">
        <v>176</v>
      </c>
      <c r="I115" t="s">
        <v>52</v>
      </c>
      <c r="J115" t="s">
        <v>15</v>
      </c>
      <c r="K115" t="str">
        <f>VLOOKUP(tblSalaries[[#This Row],[Where do you work]],tblCountries[[Actual]:[Mapping]],2,FALSE)</f>
        <v>USA</v>
      </c>
      <c r="L115" t="s">
        <v>9</v>
      </c>
    </row>
    <row r="116" spans="2:12" ht="15" customHeight="1">
      <c r="B116" t="s">
        <v>2119</v>
      </c>
      <c r="C116" s="1">
        <v>41055.028796296298</v>
      </c>
      <c r="D116" s="4">
        <v>37900</v>
      </c>
      <c r="E116">
        <v>37900</v>
      </c>
      <c r="F116" t="s">
        <v>6</v>
      </c>
      <c r="G116">
        <f>tblSalaries[[#This Row],[clean Salary (in local currency)]]*VLOOKUP(tblSalaries[[#This Row],[Currency]],tblXrate[],2,FALSE)</f>
        <v>37900</v>
      </c>
      <c r="H116" t="s">
        <v>177</v>
      </c>
      <c r="I116" t="s">
        <v>310</v>
      </c>
      <c r="J116" t="s">
        <v>15</v>
      </c>
      <c r="K116" t="str">
        <f>VLOOKUP(tblSalaries[[#This Row],[Where do you work]],tblCountries[[Actual]:[Mapping]],2,FALSE)</f>
        <v>USA</v>
      </c>
      <c r="L116" t="s">
        <v>13</v>
      </c>
    </row>
    <row r="117" spans="2:12" ht="15" customHeight="1">
      <c r="B117" t="s">
        <v>2120</v>
      </c>
      <c r="C117" s="1">
        <v>41055.028819444444</v>
      </c>
      <c r="D117" s="4">
        <v>4000</v>
      </c>
      <c r="E117">
        <v>48000</v>
      </c>
      <c r="F117" t="s">
        <v>6</v>
      </c>
      <c r="G117">
        <f>tblSalaries[[#This Row],[clean Salary (in local currency)]]*VLOOKUP(tblSalaries[[#This Row],[Currency]],tblXrate[],2,FALSE)</f>
        <v>48000</v>
      </c>
      <c r="H117" t="s">
        <v>178</v>
      </c>
      <c r="I117" t="s">
        <v>52</v>
      </c>
      <c r="J117" t="s">
        <v>179</v>
      </c>
      <c r="K117" t="str">
        <f>VLOOKUP(tblSalaries[[#This Row],[Where do you work]],tblCountries[[Actual]:[Mapping]],2,FALSE)</f>
        <v>UAE</v>
      </c>
      <c r="L117" t="s">
        <v>18</v>
      </c>
    </row>
    <row r="118" spans="2:12" ht="15" customHeight="1">
      <c r="B118" t="s">
        <v>2121</v>
      </c>
      <c r="C118" s="1">
        <v>41055.02884259259</v>
      </c>
      <c r="D118" s="4">
        <v>67000</v>
      </c>
      <c r="E118">
        <v>67000</v>
      </c>
      <c r="F118" t="s">
        <v>6</v>
      </c>
      <c r="G118">
        <f>tblSalaries[[#This Row],[clean Salary (in local currency)]]*VLOOKUP(tblSalaries[[#This Row],[Currency]],tblXrate[],2,FALSE)</f>
        <v>67000</v>
      </c>
      <c r="H118" t="s">
        <v>180</v>
      </c>
      <c r="I118" t="s">
        <v>20</v>
      </c>
      <c r="J118" t="s">
        <v>15</v>
      </c>
      <c r="K118" t="str">
        <f>VLOOKUP(tblSalaries[[#This Row],[Where do you work]],tblCountries[[Actual]:[Mapping]],2,FALSE)</f>
        <v>USA</v>
      </c>
      <c r="L118" t="s">
        <v>9</v>
      </c>
    </row>
    <row r="119" spans="2:12" ht="15" customHeight="1">
      <c r="B119" t="s">
        <v>2122</v>
      </c>
      <c r="C119" s="1">
        <v>41055.028877314813</v>
      </c>
      <c r="D119" s="4">
        <v>85000</v>
      </c>
      <c r="E119">
        <v>85000</v>
      </c>
      <c r="F119" t="s">
        <v>6</v>
      </c>
      <c r="G119">
        <f>tblSalaries[[#This Row],[clean Salary (in local currency)]]*VLOOKUP(tblSalaries[[#This Row],[Currency]],tblXrate[],2,FALSE)</f>
        <v>85000</v>
      </c>
      <c r="H119" t="s">
        <v>181</v>
      </c>
      <c r="I119" t="s">
        <v>488</v>
      </c>
      <c r="J119" t="s">
        <v>179</v>
      </c>
      <c r="K119" t="str">
        <f>VLOOKUP(tblSalaries[[#This Row],[Where do you work]],tblCountries[[Actual]:[Mapping]],2,FALSE)</f>
        <v>UAE</v>
      </c>
      <c r="L119" t="s">
        <v>9</v>
      </c>
    </row>
    <row r="120" spans="2:12" ht="15" customHeight="1">
      <c r="B120" t="s">
        <v>2123</v>
      </c>
      <c r="C120" s="1">
        <v>41055.028877314813</v>
      </c>
      <c r="D120" s="4">
        <v>56160</v>
      </c>
      <c r="E120">
        <v>56160</v>
      </c>
      <c r="F120" t="s">
        <v>6</v>
      </c>
      <c r="G120">
        <f>tblSalaries[[#This Row],[clean Salary (in local currency)]]*VLOOKUP(tblSalaries[[#This Row],[Currency]],tblXrate[],2,FALSE)</f>
        <v>56160</v>
      </c>
      <c r="H120" t="s">
        <v>182</v>
      </c>
      <c r="I120" t="s">
        <v>20</v>
      </c>
      <c r="J120" t="s">
        <v>15</v>
      </c>
      <c r="K120" t="str">
        <f>VLOOKUP(tblSalaries[[#This Row],[Where do you work]],tblCountries[[Actual]:[Mapping]],2,FALSE)</f>
        <v>USA</v>
      </c>
      <c r="L120" t="s">
        <v>9</v>
      </c>
    </row>
    <row r="121" spans="2:12" ht="15" customHeight="1">
      <c r="B121" t="s">
        <v>2124</v>
      </c>
      <c r="C121" s="1">
        <v>41055.028912037036</v>
      </c>
      <c r="D121" s="4">
        <v>2000</v>
      </c>
      <c r="E121">
        <v>24000</v>
      </c>
      <c r="F121" t="s">
        <v>6</v>
      </c>
      <c r="G121">
        <f>tblSalaries[[#This Row],[clean Salary (in local currency)]]*VLOOKUP(tblSalaries[[#This Row],[Currency]],tblXrate[],2,FALSE)</f>
        <v>24000</v>
      </c>
      <c r="H121" t="s">
        <v>183</v>
      </c>
      <c r="I121" t="s">
        <v>52</v>
      </c>
      <c r="J121" t="s">
        <v>184</v>
      </c>
      <c r="K121" t="str">
        <f>VLOOKUP(tblSalaries[[#This Row],[Where do you work]],tblCountries[[Actual]:[Mapping]],2,FALSE)</f>
        <v>Colombia</v>
      </c>
      <c r="L121" t="s">
        <v>13</v>
      </c>
    </row>
    <row r="122" spans="2:12" ht="15" customHeight="1">
      <c r="B122" t="s">
        <v>2125</v>
      </c>
      <c r="C122" s="1">
        <v>41055.028912037036</v>
      </c>
      <c r="D122" s="4">
        <v>52000</v>
      </c>
      <c r="E122">
        <v>52000</v>
      </c>
      <c r="F122" t="s">
        <v>6</v>
      </c>
      <c r="G122">
        <f>tblSalaries[[#This Row],[clean Salary (in local currency)]]*VLOOKUP(tblSalaries[[#This Row],[Currency]],tblXrate[],2,FALSE)</f>
        <v>52000</v>
      </c>
      <c r="H122" t="s">
        <v>185</v>
      </c>
      <c r="I122" t="s">
        <v>20</v>
      </c>
      <c r="J122" t="s">
        <v>15</v>
      </c>
      <c r="K122" t="str">
        <f>VLOOKUP(tblSalaries[[#This Row],[Where do you work]],tblCountries[[Actual]:[Mapping]],2,FALSE)</f>
        <v>USA</v>
      </c>
      <c r="L122" t="s">
        <v>186</v>
      </c>
    </row>
    <row r="123" spans="2:12" ht="15" customHeight="1">
      <c r="B123" t="s">
        <v>2126</v>
      </c>
      <c r="C123" s="1">
        <v>41055.028946759259</v>
      </c>
      <c r="D123" s="4">
        <v>60000</v>
      </c>
      <c r="E123">
        <v>60000</v>
      </c>
      <c r="F123" t="s">
        <v>86</v>
      </c>
      <c r="G123">
        <f>tblSalaries[[#This Row],[clean Salary (in local currency)]]*VLOOKUP(tblSalaries[[#This Row],[Currency]],tblXrate[],2,FALSE)</f>
        <v>59001.691381819612</v>
      </c>
      <c r="H123" t="s">
        <v>187</v>
      </c>
      <c r="I123" t="s">
        <v>20</v>
      </c>
      <c r="J123" t="s">
        <v>88</v>
      </c>
      <c r="K123" t="str">
        <f>VLOOKUP(tblSalaries[[#This Row],[Where do you work]],tblCountries[[Actual]:[Mapping]],2,FALSE)</f>
        <v>Canada</v>
      </c>
      <c r="L123" t="s">
        <v>186</v>
      </c>
    </row>
    <row r="124" spans="2:12" ht="15" customHeight="1">
      <c r="B124" t="s">
        <v>2127</v>
      </c>
      <c r="C124" s="1">
        <v>41055.028969907406</v>
      </c>
      <c r="D124" s="4">
        <v>70000</v>
      </c>
      <c r="E124">
        <v>70000</v>
      </c>
      <c r="F124" t="s">
        <v>6</v>
      </c>
      <c r="G124">
        <f>tblSalaries[[#This Row],[clean Salary (in local currency)]]*VLOOKUP(tblSalaries[[#This Row],[Currency]],tblXrate[],2,FALSE)</f>
        <v>70000</v>
      </c>
      <c r="H124" t="s">
        <v>188</v>
      </c>
      <c r="I124" t="s">
        <v>310</v>
      </c>
      <c r="J124" t="s">
        <v>15</v>
      </c>
      <c r="K124" t="str">
        <f>VLOOKUP(tblSalaries[[#This Row],[Where do you work]],tblCountries[[Actual]:[Mapping]],2,FALSE)</f>
        <v>USA</v>
      </c>
      <c r="L124" t="s">
        <v>13</v>
      </c>
    </row>
    <row r="125" spans="2:12" ht="15" customHeight="1">
      <c r="B125" t="s">
        <v>2128</v>
      </c>
      <c r="C125" s="1">
        <v>41055.029120370367</v>
      </c>
      <c r="D125" s="4">
        <v>50000</v>
      </c>
      <c r="E125">
        <v>50000</v>
      </c>
      <c r="F125" t="s">
        <v>6</v>
      </c>
      <c r="G125">
        <f>tblSalaries[[#This Row],[clean Salary (in local currency)]]*VLOOKUP(tblSalaries[[#This Row],[Currency]],tblXrate[],2,FALSE)</f>
        <v>50000</v>
      </c>
      <c r="H125" t="s">
        <v>189</v>
      </c>
      <c r="I125" t="s">
        <v>67</v>
      </c>
      <c r="J125" t="s">
        <v>15</v>
      </c>
      <c r="K125" t="str">
        <f>VLOOKUP(tblSalaries[[#This Row],[Where do you work]],tblCountries[[Actual]:[Mapping]],2,FALSE)</f>
        <v>USA</v>
      </c>
      <c r="L125" t="s">
        <v>9</v>
      </c>
    </row>
    <row r="126" spans="2:12" ht="15" customHeight="1">
      <c r="B126" t="s">
        <v>2129</v>
      </c>
      <c r="C126" s="1">
        <v>41055.029143518521</v>
      </c>
      <c r="D126" s="4">
        <v>2300000</v>
      </c>
      <c r="E126">
        <v>2300000</v>
      </c>
      <c r="F126" t="s">
        <v>40</v>
      </c>
      <c r="G126">
        <f>tblSalaries[[#This Row],[clean Salary (in local currency)]]*VLOOKUP(tblSalaries[[#This Row],[Currency]],tblXrate[],2,FALSE)</f>
        <v>40958.208381117904</v>
      </c>
      <c r="H126" t="s">
        <v>190</v>
      </c>
      <c r="I126" t="s">
        <v>20</v>
      </c>
      <c r="J126" t="s">
        <v>8</v>
      </c>
      <c r="K126" t="str">
        <f>VLOOKUP(tblSalaries[[#This Row],[Where do you work]],tblCountries[[Actual]:[Mapping]],2,FALSE)</f>
        <v>India</v>
      </c>
      <c r="L126" t="s">
        <v>25</v>
      </c>
    </row>
    <row r="127" spans="2:12" ht="15" customHeight="1">
      <c r="B127" t="s">
        <v>2130</v>
      </c>
      <c r="C127" s="1">
        <v>41055.029166666667</v>
      </c>
      <c r="D127" s="4">
        <v>80000</v>
      </c>
      <c r="E127">
        <v>80000</v>
      </c>
      <c r="F127" t="s">
        <v>6</v>
      </c>
      <c r="G127">
        <f>tblSalaries[[#This Row],[clean Salary (in local currency)]]*VLOOKUP(tblSalaries[[#This Row],[Currency]],tblXrate[],2,FALSE)</f>
        <v>80000</v>
      </c>
      <c r="H127" t="s">
        <v>14</v>
      </c>
      <c r="I127" t="s">
        <v>20</v>
      </c>
      <c r="J127" t="s">
        <v>15</v>
      </c>
      <c r="K127" t="str">
        <f>VLOOKUP(tblSalaries[[#This Row],[Where do you work]],tblCountries[[Actual]:[Mapping]],2,FALSE)</f>
        <v>USA</v>
      </c>
      <c r="L127" t="s">
        <v>9</v>
      </c>
    </row>
    <row r="128" spans="2:12" ht="15" customHeight="1">
      <c r="B128" t="s">
        <v>2131</v>
      </c>
      <c r="C128" s="1">
        <v>41055.02925925926</v>
      </c>
      <c r="D128" s="4">
        <v>128000</v>
      </c>
      <c r="E128">
        <v>128000</v>
      </c>
      <c r="F128" t="s">
        <v>6</v>
      </c>
      <c r="G128">
        <f>tblSalaries[[#This Row],[clean Salary (in local currency)]]*VLOOKUP(tblSalaries[[#This Row],[Currency]],tblXrate[],2,FALSE)</f>
        <v>128000</v>
      </c>
      <c r="H128" t="s">
        <v>191</v>
      </c>
      <c r="I128" t="s">
        <v>52</v>
      </c>
      <c r="J128" t="s">
        <v>15</v>
      </c>
      <c r="K128" t="str">
        <f>VLOOKUP(tblSalaries[[#This Row],[Where do you work]],tblCountries[[Actual]:[Mapping]],2,FALSE)</f>
        <v>USA</v>
      </c>
      <c r="L128" t="s">
        <v>13</v>
      </c>
    </row>
    <row r="129" spans="2:12" ht="15" customHeight="1">
      <c r="B129" t="s">
        <v>2132</v>
      </c>
      <c r="C129" s="1">
        <v>41055.029282407406</v>
      </c>
      <c r="D129" s="4" t="s">
        <v>192</v>
      </c>
      <c r="E129">
        <v>44000</v>
      </c>
      <c r="F129" t="s">
        <v>6</v>
      </c>
      <c r="G129">
        <f>tblSalaries[[#This Row],[clean Salary (in local currency)]]*VLOOKUP(tblSalaries[[#This Row],[Currency]],tblXrate[],2,FALSE)</f>
        <v>44000</v>
      </c>
      <c r="H129" t="s">
        <v>193</v>
      </c>
      <c r="I129" t="s">
        <v>52</v>
      </c>
      <c r="J129" t="s">
        <v>15</v>
      </c>
      <c r="K129" t="str">
        <f>VLOOKUP(tblSalaries[[#This Row],[Where do you work]],tblCountries[[Actual]:[Mapping]],2,FALSE)</f>
        <v>USA</v>
      </c>
      <c r="L129" t="s">
        <v>25</v>
      </c>
    </row>
    <row r="130" spans="2:12" ht="15" customHeight="1">
      <c r="B130" t="s">
        <v>2133</v>
      </c>
      <c r="C130" s="1">
        <v>41055.029293981483</v>
      </c>
      <c r="D130" s="4">
        <v>65000</v>
      </c>
      <c r="E130">
        <v>65000</v>
      </c>
      <c r="F130" t="s">
        <v>6</v>
      </c>
      <c r="G130">
        <f>tblSalaries[[#This Row],[clean Salary (in local currency)]]*VLOOKUP(tblSalaries[[#This Row],[Currency]],tblXrate[],2,FALSE)</f>
        <v>65000</v>
      </c>
      <c r="H130" t="s">
        <v>194</v>
      </c>
      <c r="I130" t="s">
        <v>310</v>
      </c>
      <c r="J130" t="s">
        <v>15</v>
      </c>
      <c r="K130" t="str">
        <f>VLOOKUP(tblSalaries[[#This Row],[Where do you work]],tblCountries[[Actual]:[Mapping]],2,FALSE)</f>
        <v>USA</v>
      </c>
      <c r="L130" t="s">
        <v>13</v>
      </c>
    </row>
    <row r="131" spans="2:12" ht="15" customHeight="1">
      <c r="B131" t="s">
        <v>2134</v>
      </c>
      <c r="C131" s="1">
        <v>41055.029537037037</v>
      </c>
      <c r="D131" s="4" t="s">
        <v>195</v>
      </c>
      <c r="E131">
        <v>36000</v>
      </c>
      <c r="F131" t="s">
        <v>6</v>
      </c>
      <c r="G131">
        <f>tblSalaries[[#This Row],[clean Salary (in local currency)]]*VLOOKUP(tblSalaries[[#This Row],[Currency]],tblXrate[],2,FALSE)</f>
        <v>36000</v>
      </c>
      <c r="H131" t="s">
        <v>196</v>
      </c>
      <c r="I131" t="s">
        <v>310</v>
      </c>
      <c r="J131" t="s">
        <v>197</v>
      </c>
      <c r="K131" t="str">
        <f>VLOOKUP(tblSalaries[[#This Row],[Where do you work]],tblCountries[[Actual]:[Mapping]],2,FALSE)</f>
        <v>Turkey</v>
      </c>
      <c r="L131" t="s">
        <v>9</v>
      </c>
    </row>
    <row r="132" spans="2:12" ht="15" customHeight="1">
      <c r="B132" t="s">
        <v>2135</v>
      </c>
      <c r="C132" s="1">
        <v>41055.029560185183</v>
      </c>
      <c r="D132" s="4">
        <v>1000</v>
      </c>
      <c r="E132">
        <v>12000</v>
      </c>
      <c r="F132" t="s">
        <v>6</v>
      </c>
      <c r="G132">
        <f>tblSalaries[[#This Row],[clean Salary (in local currency)]]*VLOOKUP(tblSalaries[[#This Row],[Currency]],tblXrate[],2,FALSE)</f>
        <v>12000</v>
      </c>
      <c r="H132" t="s">
        <v>198</v>
      </c>
      <c r="I132" t="s">
        <v>356</v>
      </c>
      <c r="J132" t="s">
        <v>17</v>
      </c>
      <c r="K132" t="str">
        <f>VLOOKUP(tblSalaries[[#This Row],[Where do you work]],tblCountries[[Actual]:[Mapping]],2,FALSE)</f>
        <v>Pakistan</v>
      </c>
      <c r="L132" t="s">
        <v>25</v>
      </c>
    </row>
    <row r="133" spans="2:12" ht="15" customHeight="1">
      <c r="B133" t="s">
        <v>2136</v>
      </c>
      <c r="C133" s="1">
        <v>41055.029641203706</v>
      </c>
      <c r="D133" s="4">
        <v>28159.200000000001</v>
      </c>
      <c r="E133">
        <v>28159</v>
      </c>
      <c r="F133" t="s">
        <v>69</v>
      </c>
      <c r="G133">
        <f>tblSalaries[[#This Row],[clean Salary (in local currency)]]*VLOOKUP(tblSalaries[[#This Row],[Currency]],tblXrate[],2,FALSE)</f>
        <v>44383.603963142654</v>
      </c>
      <c r="H133" t="s">
        <v>153</v>
      </c>
      <c r="I133" t="s">
        <v>20</v>
      </c>
      <c r="J133" t="s">
        <v>71</v>
      </c>
      <c r="K133" t="str">
        <f>VLOOKUP(tblSalaries[[#This Row],[Where do you work]],tblCountries[[Actual]:[Mapping]],2,FALSE)</f>
        <v>UK</v>
      </c>
      <c r="L133" t="s">
        <v>13</v>
      </c>
    </row>
    <row r="134" spans="2:12" ht="15" customHeight="1">
      <c r="B134" t="s">
        <v>2137</v>
      </c>
      <c r="C134" s="1">
        <v>41055.029699074075</v>
      </c>
      <c r="D134" s="4">
        <v>45000</v>
      </c>
      <c r="E134">
        <v>45000</v>
      </c>
      <c r="F134" t="s">
        <v>6</v>
      </c>
      <c r="G134">
        <f>tblSalaries[[#This Row],[clean Salary (in local currency)]]*VLOOKUP(tblSalaries[[#This Row],[Currency]],tblXrate[],2,FALSE)</f>
        <v>45000</v>
      </c>
      <c r="H134" t="s">
        <v>199</v>
      </c>
      <c r="I134" t="s">
        <v>20</v>
      </c>
      <c r="J134" t="s">
        <v>15</v>
      </c>
      <c r="K134" t="str">
        <f>VLOOKUP(tblSalaries[[#This Row],[Where do you work]],tblCountries[[Actual]:[Mapping]],2,FALSE)</f>
        <v>USA</v>
      </c>
      <c r="L134" t="s">
        <v>9</v>
      </c>
    </row>
    <row r="135" spans="2:12" ht="15" customHeight="1">
      <c r="B135" t="s">
        <v>2138</v>
      </c>
      <c r="C135" s="1">
        <v>41055.02983796296</v>
      </c>
      <c r="D135" s="4">
        <v>54000</v>
      </c>
      <c r="E135">
        <v>54000</v>
      </c>
      <c r="F135" t="s">
        <v>6</v>
      </c>
      <c r="G135">
        <f>tblSalaries[[#This Row],[clean Salary (in local currency)]]*VLOOKUP(tblSalaries[[#This Row],[Currency]],tblXrate[],2,FALSE)</f>
        <v>54000</v>
      </c>
      <c r="H135" t="s">
        <v>200</v>
      </c>
      <c r="I135" t="s">
        <v>20</v>
      </c>
      <c r="J135" t="s">
        <v>15</v>
      </c>
      <c r="K135" t="str">
        <f>VLOOKUP(tblSalaries[[#This Row],[Where do you work]],tblCountries[[Actual]:[Mapping]],2,FALSE)</f>
        <v>USA</v>
      </c>
      <c r="L135" t="s">
        <v>18</v>
      </c>
    </row>
    <row r="136" spans="2:12" ht="15" customHeight="1">
      <c r="B136" t="s">
        <v>2139</v>
      </c>
      <c r="C136" s="1">
        <v>41055.029895833337</v>
      </c>
      <c r="D136" s="4">
        <v>70000</v>
      </c>
      <c r="E136">
        <v>70000</v>
      </c>
      <c r="F136" t="s">
        <v>69</v>
      </c>
      <c r="G136">
        <f>tblSalaries[[#This Row],[clean Salary (in local currency)]]*VLOOKUP(tblSalaries[[#This Row],[Currency]],tblXrate[],2,FALSE)</f>
        <v>110332.47904470989</v>
      </c>
      <c r="H136" t="s">
        <v>201</v>
      </c>
      <c r="I136" t="s">
        <v>52</v>
      </c>
      <c r="J136" t="s">
        <v>71</v>
      </c>
      <c r="K136" t="str">
        <f>VLOOKUP(tblSalaries[[#This Row],[Where do you work]],tblCountries[[Actual]:[Mapping]],2,FALSE)</f>
        <v>UK</v>
      </c>
      <c r="L136" t="s">
        <v>18</v>
      </c>
    </row>
    <row r="137" spans="2:12" ht="15" customHeight="1">
      <c r="B137" t="s">
        <v>2140</v>
      </c>
      <c r="C137" s="1">
        <v>41055.029942129629</v>
      </c>
      <c r="D137" s="4">
        <v>71000</v>
      </c>
      <c r="E137">
        <v>71000</v>
      </c>
      <c r="F137" t="s">
        <v>6</v>
      </c>
      <c r="G137">
        <f>tblSalaries[[#This Row],[clean Salary (in local currency)]]*VLOOKUP(tblSalaries[[#This Row],[Currency]],tblXrate[],2,FALSE)</f>
        <v>71000</v>
      </c>
      <c r="H137" t="s">
        <v>202</v>
      </c>
      <c r="I137" t="s">
        <v>20</v>
      </c>
      <c r="J137" t="s">
        <v>15</v>
      </c>
      <c r="K137" t="str">
        <f>VLOOKUP(tblSalaries[[#This Row],[Where do you work]],tblCountries[[Actual]:[Mapping]],2,FALSE)</f>
        <v>USA</v>
      </c>
      <c r="L137" t="s">
        <v>9</v>
      </c>
    </row>
    <row r="138" spans="2:12" ht="15" customHeight="1">
      <c r="B138" t="s">
        <v>2141</v>
      </c>
      <c r="C138" s="1">
        <v>41055.029953703706</v>
      </c>
      <c r="D138" s="4">
        <v>800000</v>
      </c>
      <c r="E138">
        <v>800000</v>
      </c>
      <c r="F138" t="s">
        <v>40</v>
      </c>
      <c r="G138">
        <f>tblSalaries[[#This Row],[clean Salary (in local currency)]]*VLOOKUP(tblSalaries[[#This Row],[Currency]],tblXrate[],2,FALSE)</f>
        <v>14246.333349954055</v>
      </c>
      <c r="H138" t="s">
        <v>203</v>
      </c>
      <c r="I138" t="s">
        <v>52</v>
      </c>
      <c r="J138" t="s">
        <v>8</v>
      </c>
      <c r="K138" t="str">
        <f>VLOOKUP(tblSalaries[[#This Row],[Where do you work]],tblCountries[[Actual]:[Mapping]],2,FALSE)</f>
        <v>India</v>
      </c>
      <c r="L138" t="s">
        <v>18</v>
      </c>
    </row>
    <row r="139" spans="2:12" ht="15" customHeight="1">
      <c r="B139" t="s">
        <v>2142</v>
      </c>
      <c r="C139" s="1">
        <v>41055.030057870368</v>
      </c>
      <c r="D139" s="4">
        <v>70000</v>
      </c>
      <c r="E139">
        <v>70000</v>
      </c>
      <c r="F139" t="s">
        <v>86</v>
      </c>
      <c r="G139">
        <f>tblSalaries[[#This Row],[clean Salary (in local currency)]]*VLOOKUP(tblSalaries[[#This Row],[Currency]],tblXrate[],2,FALSE)</f>
        <v>68835.306612122877</v>
      </c>
      <c r="H139" t="s">
        <v>204</v>
      </c>
      <c r="I139" t="s">
        <v>52</v>
      </c>
      <c r="J139" t="s">
        <v>205</v>
      </c>
      <c r="K139" t="str">
        <f>VLOOKUP(tblSalaries[[#This Row],[Where do you work]],tblCountries[[Actual]:[Mapping]],2,FALSE)</f>
        <v>Canada</v>
      </c>
      <c r="L139" t="s">
        <v>9</v>
      </c>
    </row>
    <row r="140" spans="2:12" ht="15" customHeight="1">
      <c r="B140" t="s">
        <v>2143</v>
      </c>
      <c r="C140" s="1">
        <v>41055.030150462961</v>
      </c>
      <c r="D140" s="4">
        <v>50000</v>
      </c>
      <c r="E140">
        <v>50000</v>
      </c>
      <c r="F140" t="s">
        <v>86</v>
      </c>
      <c r="G140">
        <f>tblSalaries[[#This Row],[clean Salary (in local currency)]]*VLOOKUP(tblSalaries[[#This Row],[Currency]],tblXrate[],2,FALSE)</f>
        <v>49168.076151516347</v>
      </c>
      <c r="H140" t="s">
        <v>206</v>
      </c>
      <c r="I140" t="s">
        <v>52</v>
      </c>
      <c r="J140" t="s">
        <v>88</v>
      </c>
      <c r="K140" t="str">
        <f>VLOOKUP(tblSalaries[[#This Row],[Where do you work]],tblCountries[[Actual]:[Mapping]],2,FALSE)</f>
        <v>Canada</v>
      </c>
      <c r="L140" t="s">
        <v>9</v>
      </c>
    </row>
    <row r="141" spans="2:12" ht="15" customHeight="1">
      <c r="B141" t="s">
        <v>2144</v>
      </c>
      <c r="C141" s="1">
        <v>41055.030173611114</v>
      </c>
      <c r="D141" s="4">
        <v>40000</v>
      </c>
      <c r="E141">
        <v>40000</v>
      </c>
      <c r="F141" t="s">
        <v>6</v>
      </c>
      <c r="G141">
        <f>tblSalaries[[#This Row],[clean Salary (in local currency)]]*VLOOKUP(tblSalaries[[#This Row],[Currency]],tblXrate[],2,FALSE)</f>
        <v>40000</v>
      </c>
      <c r="H141" t="s">
        <v>207</v>
      </c>
      <c r="I141" t="s">
        <v>20</v>
      </c>
      <c r="J141" t="s">
        <v>15</v>
      </c>
      <c r="K141" t="str">
        <f>VLOOKUP(tblSalaries[[#This Row],[Where do you work]],tblCountries[[Actual]:[Mapping]],2,FALSE)</f>
        <v>USA</v>
      </c>
      <c r="L141" t="s">
        <v>9</v>
      </c>
    </row>
    <row r="142" spans="2:12" ht="15" customHeight="1">
      <c r="B142" t="s">
        <v>2145</v>
      </c>
      <c r="C142" s="1">
        <v>41055.03025462963</v>
      </c>
      <c r="D142" s="4" t="s">
        <v>208</v>
      </c>
      <c r="E142">
        <v>62000</v>
      </c>
      <c r="F142" t="s">
        <v>86</v>
      </c>
      <c r="G142">
        <f>tblSalaries[[#This Row],[clean Salary (in local currency)]]*VLOOKUP(tblSalaries[[#This Row],[Currency]],tblXrate[],2,FALSE)</f>
        <v>60968.414427880263</v>
      </c>
      <c r="H142" t="s">
        <v>209</v>
      </c>
      <c r="I142" t="s">
        <v>20</v>
      </c>
      <c r="J142" t="s">
        <v>88</v>
      </c>
      <c r="K142" t="str">
        <f>VLOOKUP(tblSalaries[[#This Row],[Where do you work]],tblCountries[[Actual]:[Mapping]],2,FALSE)</f>
        <v>Canada</v>
      </c>
      <c r="L142" t="s">
        <v>18</v>
      </c>
    </row>
    <row r="143" spans="2:12" ht="15" customHeight="1">
      <c r="B143" t="s">
        <v>2146</v>
      </c>
      <c r="C143" s="1">
        <v>41055.030277777776</v>
      </c>
      <c r="D143" s="4" t="s">
        <v>210</v>
      </c>
      <c r="E143">
        <v>336000</v>
      </c>
      <c r="F143" t="s">
        <v>40</v>
      </c>
      <c r="G143">
        <f>tblSalaries[[#This Row],[clean Salary (in local currency)]]*VLOOKUP(tblSalaries[[#This Row],[Currency]],tblXrate[],2,FALSE)</f>
        <v>5983.4600069807029</v>
      </c>
      <c r="H143" t="s">
        <v>211</v>
      </c>
      <c r="I143" t="s">
        <v>3999</v>
      </c>
      <c r="J143" t="s">
        <v>8</v>
      </c>
      <c r="K143" t="str">
        <f>VLOOKUP(tblSalaries[[#This Row],[Where do you work]],tblCountries[[Actual]:[Mapping]],2,FALSE)</f>
        <v>India</v>
      </c>
      <c r="L143" t="s">
        <v>9</v>
      </c>
    </row>
    <row r="144" spans="2:12" ht="15" customHeight="1">
      <c r="B144" t="s">
        <v>2147</v>
      </c>
      <c r="C144" s="1">
        <v>41055.030277777776</v>
      </c>
      <c r="D144" s="4">
        <v>53000</v>
      </c>
      <c r="E144">
        <v>53000</v>
      </c>
      <c r="F144" t="s">
        <v>6</v>
      </c>
      <c r="G144">
        <f>tblSalaries[[#This Row],[clean Salary (in local currency)]]*VLOOKUP(tblSalaries[[#This Row],[Currency]],tblXrate[],2,FALSE)</f>
        <v>53000</v>
      </c>
      <c r="H144" t="s">
        <v>153</v>
      </c>
      <c r="I144" t="s">
        <v>20</v>
      </c>
      <c r="J144" t="s">
        <v>15</v>
      </c>
      <c r="K144" t="str">
        <f>VLOOKUP(tblSalaries[[#This Row],[Where do you work]],tblCountries[[Actual]:[Mapping]],2,FALSE)</f>
        <v>USA</v>
      </c>
      <c r="L144" t="s">
        <v>9</v>
      </c>
    </row>
    <row r="145" spans="2:12" ht="15" customHeight="1">
      <c r="B145" t="s">
        <v>2148</v>
      </c>
      <c r="C145" s="1">
        <v>41055.030428240738</v>
      </c>
      <c r="D145" s="4">
        <v>104000</v>
      </c>
      <c r="E145">
        <v>104000</v>
      </c>
      <c r="F145" t="s">
        <v>6</v>
      </c>
      <c r="G145">
        <f>tblSalaries[[#This Row],[clean Salary (in local currency)]]*VLOOKUP(tblSalaries[[#This Row],[Currency]],tblXrate[],2,FALSE)</f>
        <v>104000</v>
      </c>
      <c r="H145" t="s">
        <v>212</v>
      </c>
      <c r="I145" t="s">
        <v>4001</v>
      </c>
      <c r="J145" t="s">
        <v>15</v>
      </c>
      <c r="K145" t="str">
        <f>VLOOKUP(tblSalaries[[#This Row],[Where do you work]],tblCountries[[Actual]:[Mapping]],2,FALSE)</f>
        <v>USA</v>
      </c>
      <c r="L145" t="s">
        <v>18</v>
      </c>
    </row>
    <row r="146" spans="2:12" ht="15" customHeight="1">
      <c r="B146" t="s">
        <v>2149</v>
      </c>
      <c r="C146" s="1">
        <v>41055.030578703707</v>
      </c>
      <c r="D146" s="4">
        <v>57000</v>
      </c>
      <c r="E146">
        <v>57000</v>
      </c>
      <c r="F146" t="s">
        <v>6</v>
      </c>
      <c r="G146">
        <f>tblSalaries[[#This Row],[clean Salary (in local currency)]]*VLOOKUP(tblSalaries[[#This Row],[Currency]],tblXrate[],2,FALSE)</f>
        <v>57000</v>
      </c>
      <c r="H146" t="s">
        <v>213</v>
      </c>
      <c r="I146" t="s">
        <v>279</v>
      </c>
      <c r="J146" t="s">
        <v>15</v>
      </c>
      <c r="K146" t="str">
        <f>VLOOKUP(tblSalaries[[#This Row],[Where do you work]],tblCountries[[Actual]:[Mapping]],2,FALSE)</f>
        <v>USA</v>
      </c>
      <c r="L146" t="s">
        <v>9</v>
      </c>
    </row>
    <row r="147" spans="2:12" ht="15" customHeight="1">
      <c r="B147" t="s">
        <v>2150</v>
      </c>
      <c r="C147" s="1">
        <v>41055.030659722222</v>
      </c>
      <c r="D147" s="4">
        <v>45000</v>
      </c>
      <c r="E147">
        <v>45000</v>
      </c>
      <c r="F147" t="s">
        <v>6</v>
      </c>
      <c r="G147">
        <f>tblSalaries[[#This Row],[clean Salary (in local currency)]]*VLOOKUP(tblSalaries[[#This Row],[Currency]],tblXrate[],2,FALSE)</f>
        <v>45000</v>
      </c>
      <c r="H147" t="s">
        <v>214</v>
      </c>
      <c r="I147" t="s">
        <v>20</v>
      </c>
      <c r="J147" t="s">
        <v>15</v>
      </c>
      <c r="K147" t="str">
        <f>VLOOKUP(tblSalaries[[#This Row],[Where do you work]],tblCountries[[Actual]:[Mapping]],2,FALSE)</f>
        <v>USA</v>
      </c>
      <c r="L147" t="s">
        <v>18</v>
      </c>
    </row>
    <row r="148" spans="2:12" ht="15" customHeight="1">
      <c r="B148" t="s">
        <v>2151</v>
      </c>
      <c r="C148" s="1">
        <v>41055.030729166669</v>
      </c>
      <c r="D148" s="4">
        <v>92000</v>
      </c>
      <c r="E148">
        <v>92000</v>
      </c>
      <c r="F148" t="s">
        <v>6</v>
      </c>
      <c r="G148">
        <f>tblSalaries[[#This Row],[clean Salary (in local currency)]]*VLOOKUP(tblSalaries[[#This Row],[Currency]],tblXrate[],2,FALSE)</f>
        <v>92000</v>
      </c>
      <c r="H148" t="s">
        <v>215</v>
      </c>
      <c r="I148" t="s">
        <v>20</v>
      </c>
      <c r="J148" t="s">
        <v>15</v>
      </c>
      <c r="K148" t="str">
        <f>VLOOKUP(tblSalaries[[#This Row],[Where do you work]],tblCountries[[Actual]:[Mapping]],2,FALSE)</f>
        <v>USA</v>
      </c>
      <c r="L148" t="s">
        <v>9</v>
      </c>
    </row>
    <row r="149" spans="2:12" ht="15" customHeight="1">
      <c r="B149" t="s">
        <v>2152</v>
      </c>
      <c r="C149" s="1">
        <v>41055.030763888892</v>
      </c>
      <c r="D149" s="4">
        <v>88000</v>
      </c>
      <c r="E149">
        <v>88000</v>
      </c>
      <c r="F149" t="s">
        <v>6</v>
      </c>
      <c r="G149">
        <f>tblSalaries[[#This Row],[clean Salary (in local currency)]]*VLOOKUP(tblSalaries[[#This Row],[Currency]],tblXrate[],2,FALSE)</f>
        <v>88000</v>
      </c>
      <c r="H149" t="s">
        <v>216</v>
      </c>
      <c r="I149" t="s">
        <v>52</v>
      </c>
      <c r="J149" t="s">
        <v>15</v>
      </c>
      <c r="K149" t="str">
        <f>VLOOKUP(tblSalaries[[#This Row],[Where do you work]],tblCountries[[Actual]:[Mapping]],2,FALSE)</f>
        <v>USA</v>
      </c>
      <c r="L149" t="s">
        <v>9</v>
      </c>
    </row>
    <row r="150" spans="2:12" ht="15" customHeight="1">
      <c r="B150" t="s">
        <v>2153</v>
      </c>
      <c r="C150" s="1">
        <v>41055.030787037038</v>
      </c>
      <c r="D150" s="4">
        <v>80000</v>
      </c>
      <c r="E150">
        <v>80000</v>
      </c>
      <c r="F150" t="s">
        <v>6</v>
      </c>
      <c r="G150">
        <f>tblSalaries[[#This Row],[clean Salary (in local currency)]]*VLOOKUP(tblSalaries[[#This Row],[Currency]],tblXrate[],2,FALSE)</f>
        <v>80000</v>
      </c>
      <c r="H150" t="s">
        <v>217</v>
      </c>
      <c r="I150" t="s">
        <v>20</v>
      </c>
      <c r="J150" t="s">
        <v>15</v>
      </c>
      <c r="K150" t="str">
        <f>VLOOKUP(tblSalaries[[#This Row],[Where do you work]],tblCountries[[Actual]:[Mapping]],2,FALSE)</f>
        <v>USA</v>
      </c>
      <c r="L150" t="s">
        <v>18</v>
      </c>
    </row>
    <row r="151" spans="2:12" ht="15" customHeight="1">
      <c r="B151" t="s">
        <v>2154</v>
      </c>
      <c r="C151" s="1">
        <v>41055.030810185184</v>
      </c>
      <c r="D151" s="4">
        <v>69000</v>
      </c>
      <c r="E151">
        <v>69000</v>
      </c>
      <c r="F151" t="s">
        <v>6</v>
      </c>
      <c r="G151">
        <f>tblSalaries[[#This Row],[clean Salary (in local currency)]]*VLOOKUP(tblSalaries[[#This Row],[Currency]],tblXrate[],2,FALSE)</f>
        <v>69000</v>
      </c>
      <c r="H151" t="s">
        <v>218</v>
      </c>
      <c r="I151" t="s">
        <v>356</v>
      </c>
      <c r="J151" t="s">
        <v>15</v>
      </c>
      <c r="K151" t="str">
        <f>VLOOKUP(tblSalaries[[#This Row],[Where do you work]],tblCountries[[Actual]:[Mapping]],2,FALSE)</f>
        <v>USA</v>
      </c>
      <c r="L151" t="s">
        <v>9</v>
      </c>
    </row>
    <row r="152" spans="2:12" ht="15" customHeight="1">
      <c r="B152" t="s">
        <v>2155</v>
      </c>
      <c r="C152" s="1">
        <v>41055.030821759261</v>
      </c>
      <c r="D152" s="4">
        <v>50000</v>
      </c>
      <c r="E152">
        <v>50000</v>
      </c>
      <c r="F152" t="s">
        <v>6</v>
      </c>
      <c r="G152">
        <f>tblSalaries[[#This Row],[clean Salary (in local currency)]]*VLOOKUP(tblSalaries[[#This Row],[Currency]],tblXrate[],2,FALSE)</f>
        <v>50000</v>
      </c>
      <c r="H152" t="s">
        <v>219</v>
      </c>
      <c r="I152" t="s">
        <v>20</v>
      </c>
      <c r="J152" t="s">
        <v>166</v>
      </c>
      <c r="K152" t="str">
        <f>VLOOKUP(tblSalaries[[#This Row],[Where do you work]],tblCountries[[Actual]:[Mapping]],2,FALSE)</f>
        <v>Mexico</v>
      </c>
      <c r="L152" t="s">
        <v>13</v>
      </c>
    </row>
    <row r="153" spans="2:12" ht="15" customHeight="1">
      <c r="B153" t="s">
        <v>2156</v>
      </c>
      <c r="C153" s="1">
        <v>41055.031018518515</v>
      </c>
      <c r="D153" s="4">
        <v>35000</v>
      </c>
      <c r="E153">
        <v>35000</v>
      </c>
      <c r="F153" t="s">
        <v>6</v>
      </c>
      <c r="G153">
        <f>tblSalaries[[#This Row],[clean Salary (in local currency)]]*VLOOKUP(tblSalaries[[#This Row],[Currency]],tblXrate[],2,FALSE)</f>
        <v>35000</v>
      </c>
      <c r="H153" t="s">
        <v>220</v>
      </c>
      <c r="I153" t="s">
        <v>52</v>
      </c>
      <c r="J153" t="s">
        <v>15</v>
      </c>
      <c r="K153" t="str">
        <f>VLOOKUP(tblSalaries[[#This Row],[Where do you work]],tblCountries[[Actual]:[Mapping]],2,FALSE)</f>
        <v>USA</v>
      </c>
      <c r="L153" t="s">
        <v>18</v>
      </c>
    </row>
    <row r="154" spans="2:12" ht="15" customHeight="1">
      <c r="B154" t="s">
        <v>2157</v>
      </c>
      <c r="C154" s="1">
        <v>41055.031238425923</v>
      </c>
      <c r="D154" s="4">
        <v>96000</v>
      </c>
      <c r="E154">
        <v>96000</v>
      </c>
      <c r="F154" t="s">
        <v>6</v>
      </c>
      <c r="G154">
        <f>tblSalaries[[#This Row],[clean Salary (in local currency)]]*VLOOKUP(tblSalaries[[#This Row],[Currency]],tblXrate[],2,FALSE)</f>
        <v>96000</v>
      </c>
      <c r="H154" t="s">
        <v>221</v>
      </c>
      <c r="I154" t="s">
        <v>20</v>
      </c>
      <c r="J154" t="s">
        <v>15</v>
      </c>
      <c r="K154" t="str">
        <f>VLOOKUP(tblSalaries[[#This Row],[Where do you work]],tblCountries[[Actual]:[Mapping]],2,FALSE)</f>
        <v>USA</v>
      </c>
      <c r="L154" t="s">
        <v>9</v>
      </c>
    </row>
    <row r="155" spans="2:12" ht="15" customHeight="1">
      <c r="B155" t="s">
        <v>2158</v>
      </c>
      <c r="C155" s="1">
        <v>41055.03125</v>
      </c>
      <c r="D155" s="4">
        <v>65000</v>
      </c>
      <c r="E155">
        <v>65000</v>
      </c>
      <c r="F155" t="s">
        <v>6</v>
      </c>
      <c r="G155">
        <f>tblSalaries[[#This Row],[clean Salary (in local currency)]]*VLOOKUP(tblSalaries[[#This Row],[Currency]],tblXrate[],2,FALSE)</f>
        <v>65000</v>
      </c>
      <c r="H155" t="s">
        <v>222</v>
      </c>
      <c r="I155" t="s">
        <v>310</v>
      </c>
      <c r="J155" t="s">
        <v>15</v>
      </c>
      <c r="K155" t="str">
        <f>VLOOKUP(tblSalaries[[#This Row],[Where do you work]],tblCountries[[Actual]:[Mapping]],2,FALSE)</f>
        <v>USA</v>
      </c>
      <c r="L155" t="s">
        <v>13</v>
      </c>
    </row>
    <row r="156" spans="2:12" ht="15" customHeight="1">
      <c r="B156" t="s">
        <v>2159</v>
      </c>
      <c r="C156" s="1">
        <v>41055.031319444446</v>
      </c>
      <c r="D156" s="4">
        <v>37440</v>
      </c>
      <c r="E156">
        <v>37440</v>
      </c>
      <c r="F156" t="s">
        <v>6</v>
      </c>
      <c r="G156">
        <f>tblSalaries[[#This Row],[clean Salary (in local currency)]]*VLOOKUP(tblSalaries[[#This Row],[Currency]],tblXrate[],2,FALSE)</f>
        <v>37440</v>
      </c>
      <c r="H156" t="s">
        <v>121</v>
      </c>
      <c r="I156" t="s">
        <v>20</v>
      </c>
      <c r="J156" t="s">
        <v>15</v>
      </c>
      <c r="K156" t="str">
        <f>VLOOKUP(tblSalaries[[#This Row],[Where do you work]],tblCountries[[Actual]:[Mapping]],2,FALSE)</f>
        <v>USA</v>
      </c>
      <c r="L156" t="s">
        <v>13</v>
      </c>
    </row>
    <row r="157" spans="2:12" ht="15" customHeight="1">
      <c r="B157" t="s">
        <v>2160</v>
      </c>
      <c r="C157" s="1">
        <v>41055.031377314815</v>
      </c>
      <c r="D157" s="4">
        <v>15500</v>
      </c>
      <c r="E157">
        <v>15500</v>
      </c>
      <c r="F157" t="s">
        <v>6</v>
      </c>
      <c r="G157">
        <f>tblSalaries[[#This Row],[clean Salary (in local currency)]]*VLOOKUP(tblSalaries[[#This Row],[Currency]],tblXrate[],2,FALSE)</f>
        <v>15500</v>
      </c>
      <c r="H157" t="s">
        <v>223</v>
      </c>
      <c r="I157" t="s">
        <v>310</v>
      </c>
      <c r="J157" t="s">
        <v>166</v>
      </c>
      <c r="K157" t="str">
        <f>VLOOKUP(tblSalaries[[#This Row],[Where do you work]],tblCountries[[Actual]:[Mapping]],2,FALSE)</f>
        <v>Mexico</v>
      </c>
      <c r="L157" t="s">
        <v>13</v>
      </c>
    </row>
    <row r="158" spans="2:12" ht="15" customHeight="1">
      <c r="B158" t="s">
        <v>2161</v>
      </c>
      <c r="C158" s="1">
        <v>41055.031446759262</v>
      </c>
      <c r="D158" s="4" t="s">
        <v>224</v>
      </c>
      <c r="E158">
        <v>90000</v>
      </c>
      <c r="F158" t="s">
        <v>6</v>
      </c>
      <c r="G158">
        <f>tblSalaries[[#This Row],[clean Salary (in local currency)]]*VLOOKUP(tblSalaries[[#This Row],[Currency]],tblXrate[],2,FALSE)</f>
        <v>90000</v>
      </c>
      <c r="H158" t="s">
        <v>225</v>
      </c>
      <c r="I158" t="s">
        <v>20</v>
      </c>
      <c r="J158" t="s">
        <v>15</v>
      </c>
      <c r="K158" t="str">
        <f>VLOOKUP(tblSalaries[[#This Row],[Where do you work]],tblCountries[[Actual]:[Mapping]],2,FALSE)</f>
        <v>USA</v>
      </c>
      <c r="L158" t="s">
        <v>18</v>
      </c>
    </row>
    <row r="159" spans="2:12" ht="15" customHeight="1">
      <c r="B159" t="s">
        <v>2162</v>
      </c>
      <c r="C159" s="1">
        <v>41055.031782407408</v>
      </c>
      <c r="D159" s="4">
        <v>66500</v>
      </c>
      <c r="E159">
        <v>66500</v>
      </c>
      <c r="F159" t="s">
        <v>6</v>
      </c>
      <c r="G159">
        <f>tblSalaries[[#This Row],[clean Salary (in local currency)]]*VLOOKUP(tblSalaries[[#This Row],[Currency]],tblXrate[],2,FALSE)</f>
        <v>66500</v>
      </c>
      <c r="H159" t="s">
        <v>226</v>
      </c>
      <c r="I159" t="s">
        <v>20</v>
      </c>
      <c r="J159" t="s">
        <v>15</v>
      </c>
      <c r="K159" t="str">
        <f>VLOOKUP(tblSalaries[[#This Row],[Where do you work]],tblCountries[[Actual]:[Mapping]],2,FALSE)</f>
        <v>USA</v>
      </c>
      <c r="L159" t="s">
        <v>13</v>
      </c>
    </row>
    <row r="160" spans="2:12" ht="15" customHeight="1">
      <c r="B160" t="s">
        <v>2163</v>
      </c>
      <c r="C160" s="1">
        <v>41055.031817129631</v>
      </c>
      <c r="D160" s="4">
        <v>100000</v>
      </c>
      <c r="E160">
        <v>100000</v>
      </c>
      <c r="F160" t="s">
        <v>6</v>
      </c>
      <c r="G160">
        <f>tblSalaries[[#This Row],[clean Salary (in local currency)]]*VLOOKUP(tblSalaries[[#This Row],[Currency]],tblXrate[],2,FALSE)</f>
        <v>100000</v>
      </c>
      <c r="H160" t="s">
        <v>227</v>
      </c>
      <c r="I160" t="s">
        <v>310</v>
      </c>
      <c r="J160" t="s">
        <v>15</v>
      </c>
      <c r="K160" t="str">
        <f>VLOOKUP(tblSalaries[[#This Row],[Where do you work]],tblCountries[[Actual]:[Mapping]],2,FALSE)</f>
        <v>USA</v>
      </c>
      <c r="L160" t="s">
        <v>13</v>
      </c>
    </row>
    <row r="161" spans="2:12" ht="15" customHeight="1">
      <c r="B161" t="s">
        <v>2164</v>
      </c>
      <c r="C161" s="1">
        <v>41055.031840277778</v>
      </c>
      <c r="D161" s="4" t="s">
        <v>228</v>
      </c>
      <c r="E161">
        <v>32250</v>
      </c>
      <c r="F161" t="s">
        <v>69</v>
      </c>
      <c r="G161">
        <f>tblSalaries[[#This Row],[clean Salary (in local currency)]]*VLOOKUP(tblSalaries[[#This Row],[Currency]],tblXrate[],2,FALSE)</f>
        <v>50831.74927416991</v>
      </c>
      <c r="H161" t="s">
        <v>229</v>
      </c>
      <c r="I161" t="s">
        <v>52</v>
      </c>
      <c r="J161" t="s">
        <v>71</v>
      </c>
      <c r="K161" t="str">
        <f>VLOOKUP(tblSalaries[[#This Row],[Where do you work]],tblCountries[[Actual]:[Mapping]],2,FALSE)</f>
        <v>UK</v>
      </c>
      <c r="L161" t="s">
        <v>9</v>
      </c>
    </row>
    <row r="162" spans="2:12" ht="15" customHeight="1">
      <c r="B162" t="s">
        <v>2165</v>
      </c>
      <c r="C162" s="1">
        <v>41055.031863425924</v>
      </c>
      <c r="D162" s="4">
        <v>420000</v>
      </c>
      <c r="E162">
        <v>420000</v>
      </c>
      <c r="F162" t="s">
        <v>40</v>
      </c>
      <c r="G162">
        <f>tblSalaries[[#This Row],[clean Salary (in local currency)]]*VLOOKUP(tblSalaries[[#This Row],[Currency]],tblXrate[],2,FALSE)</f>
        <v>7479.3250087258784</v>
      </c>
      <c r="H162" t="s">
        <v>230</v>
      </c>
      <c r="I162" t="s">
        <v>52</v>
      </c>
      <c r="J162" t="s">
        <v>8</v>
      </c>
      <c r="K162" t="str">
        <f>VLOOKUP(tblSalaries[[#This Row],[Where do you work]],tblCountries[[Actual]:[Mapping]],2,FALSE)</f>
        <v>India</v>
      </c>
      <c r="L162" t="s">
        <v>25</v>
      </c>
    </row>
    <row r="163" spans="2:12" ht="15" customHeight="1">
      <c r="B163" t="s">
        <v>2166</v>
      </c>
      <c r="C163" s="1">
        <v>41055.031944444447</v>
      </c>
      <c r="D163" s="4">
        <v>75000</v>
      </c>
      <c r="E163">
        <v>75000</v>
      </c>
      <c r="F163" t="s">
        <v>6</v>
      </c>
      <c r="G163">
        <f>tblSalaries[[#This Row],[clean Salary (in local currency)]]*VLOOKUP(tblSalaries[[#This Row],[Currency]],tblXrate[],2,FALSE)</f>
        <v>75000</v>
      </c>
      <c r="H163" t="s">
        <v>231</v>
      </c>
      <c r="I163" t="s">
        <v>20</v>
      </c>
      <c r="J163" t="s">
        <v>15</v>
      </c>
      <c r="K163" t="str">
        <f>VLOOKUP(tblSalaries[[#This Row],[Where do you work]],tblCountries[[Actual]:[Mapping]],2,FALSE)</f>
        <v>USA</v>
      </c>
      <c r="L163" t="s">
        <v>25</v>
      </c>
    </row>
    <row r="164" spans="2:12" ht="15" customHeight="1">
      <c r="B164" t="s">
        <v>2167</v>
      </c>
      <c r="C164" s="1">
        <v>41055.032233796293</v>
      </c>
      <c r="D164" s="4">
        <v>58</v>
      </c>
      <c r="E164">
        <v>58000</v>
      </c>
      <c r="F164" t="s">
        <v>6</v>
      </c>
      <c r="G164">
        <f>tblSalaries[[#This Row],[clean Salary (in local currency)]]*VLOOKUP(tblSalaries[[#This Row],[Currency]],tblXrate[],2,FALSE)</f>
        <v>58000</v>
      </c>
      <c r="H164" t="s">
        <v>232</v>
      </c>
      <c r="I164" t="s">
        <v>52</v>
      </c>
      <c r="J164" t="s">
        <v>88</v>
      </c>
      <c r="K164" t="str">
        <f>VLOOKUP(tblSalaries[[#This Row],[Where do you work]],tblCountries[[Actual]:[Mapping]],2,FALSE)</f>
        <v>Canada</v>
      </c>
      <c r="L164" t="s">
        <v>25</v>
      </c>
    </row>
    <row r="165" spans="2:12" ht="15" customHeight="1">
      <c r="B165" t="s">
        <v>2168</v>
      </c>
      <c r="C165" s="1">
        <v>41055.032280092593</v>
      </c>
      <c r="D165" s="4">
        <v>55000</v>
      </c>
      <c r="E165">
        <v>55000</v>
      </c>
      <c r="F165" t="s">
        <v>6</v>
      </c>
      <c r="G165">
        <f>tblSalaries[[#This Row],[clean Salary (in local currency)]]*VLOOKUP(tblSalaries[[#This Row],[Currency]],tblXrate[],2,FALSE)</f>
        <v>55000</v>
      </c>
      <c r="H165" t="s">
        <v>233</v>
      </c>
      <c r="I165" t="s">
        <v>52</v>
      </c>
      <c r="J165" t="s">
        <v>15</v>
      </c>
      <c r="K165" t="str">
        <f>VLOOKUP(tblSalaries[[#This Row],[Where do you work]],tblCountries[[Actual]:[Mapping]],2,FALSE)</f>
        <v>USA</v>
      </c>
      <c r="L165" t="s">
        <v>18</v>
      </c>
    </row>
    <row r="166" spans="2:12" ht="15" customHeight="1">
      <c r="B166" t="s">
        <v>2169</v>
      </c>
      <c r="C166" s="1">
        <v>41055.033125000002</v>
      </c>
      <c r="D166" s="4">
        <v>60000</v>
      </c>
      <c r="E166">
        <v>60000</v>
      </c>
      <c r="F166" t="s">
        <v>6</v>
      </c>
      <c r="G166">
        <f>tblSalaries[[#This Row],[clean Salary (in local currency)]]*VLOOKUP(tblSalaries[[#This Row],[Currency]],tblXrate[],2,FALSE)</f>
        <v>60000</v>
      </c>
      <c r="H166" t="s">
        <v>234</v>
      </c>
      <c r="I166" t="s">
        <v>20</v>
      </c>
      <c r="J166" t="s">
        <v>15</v>
      </c>
      <c r="K166" t="str">
        <f>VLOOKUP(tblSalaries[[#This Row],[Where do you work]],tblCountries[[Actual]:[Mapping]],2,FALSE)</f>
        <v>USA</v>
      </c>
      <c r="L166" t="s">
        <v>9</v>
      </c>
    </row>
    <row r="167" spans="2:12" ht="15" customHeight="1">
      <c r="B167" t="s">
        <v>2170</v>
      </c>
      <c r="C167" s="1">
        <v>41055.033159722225</v>
      </c>
      <c r="D167" s="4" t="s">
        <v>235</v>
      </c>
      <c r="E167">
        <v>1300000</v>
      </c>
      <c r="F167" t="s">
        <v>40</v>
      </c>
      <c r="G167">
        <f>tblSalaries[[#This Row],[clean Salary (in local currency)]]*VLOOKUP(tblSalaries[[#This Row],[Currency]],tblXrate[],2,FALSE)</f>
        <v>23150.291693675339</v>
      </c>
      <c r="H167" t="s">
        <v>52</v>
      </c>
      <c r="I167" t="s">
        <v>52</v>
      </c>
      <c r="J167" t="s">
        <v>8</v>
      </c>
      <c r="K167" t="str">
        <f>VLOOKUP(tblSalaries[[#This Row],[Where do you work]],tblCountries[[Actual]:[Mapping]],2,FALSE)</f>
        <v>India</v>
      </c>
      <c r="L167" t="s">
        <v>9</v>
      </c>
    </row>
    <row r="168" spans="2:12" ht="15" customHeight="1">
      <c r="B168" t="s">
        <v>2171</v>
      </c>
      <c r="C168" s="1">
        <v>41055.033217592594</v>
      </c>
      <c r="D168" s="4">
        <v>107000</v>
      </c>
      <c r="E168">
        <v>107000</v>
      </c>
      <c r="F168" t="s">
        <v>86</v>
      </c>
      <c r="G168">
        <f>tblSalaries[[#This Row],[clean Salary (in local currency)]]*VLOOKUP(tblSalaries[[#This Row],[Currency]],tblXrate[],2,FALSE)</f>
        <v>105219.68296424497</v>
      </c>
      <c r="H168" t="s">
        <v>236</v>
      </c>
      <c r="I168" t="s">
        <v>52</v>
      </c>
      <c r="J168" t="s">
        <v>88</v>
      </c>
      <c r="K168" t="str">
        <f>VLOOKUP(tblSalaries[[#This Row],[Where do you work]],tblCountries[[Actual]:[Mapping]],2,FALSE)</f>
        <v>Canada</v>
      </c>
      <c r="L168" t="s">
        <v>18</v>
      </c>
    </row>
    <row r="169" spans="2:12" ht="15" customHeight="1">
      <c r="B169" t="s">
        <v>2172</v>
      </c>
      <c r="C169" s="1">
        <v>41055.03329861111</v>
      </c>
      <c r="D169" s="4">
        <v>145000</v>
      </c>
      <c r="E169">
        <v>145000</v>
      </c>
      <c r="F169" t="s">
        <v>6</v>
      </c>
      <c r="G169">
        <f>tblSalaries[[#This Row],[clean Salary (in local currency)]]*VLOOKUP(tblSalaries[[#This Row],[Currency]],tblXrate[],2,FALSE)</f>
        <v>145000</v>
      </c>
      <c r="H169" t="s">
        <v>237</v>
      </c>
      <c r="I169" t="s">
        <v>488</v>
      </c>
      <c r="J169" t="s">
        <v>46</v>
      </c>
      <c r="K169" t="str">
        <f>VLOOKUP(tblSalaries[[#This Row],[Where do you work]],tblCountries[[Actual]:[Mapping]],2,FALSE)</f>
        <v>Switzerland</v>
      </c>
      <c r="L169" t="s">
        <v>13</v>
      </c>
    </row>
    <row r="170" spans="2:12" ht="15" customHeight="1">
      <c r="B170" t="s">
        <v>2173</v>
      </c>
      <c r="C170" s="1">
        <v>41055.033379629633</v>
      </c>
      <c r="D170" s="4">
        <v>22880</v>
      </c>
      <c r="E170">
        <v>22880</v>
      </c>
      <c r="F170" t="s">
        <v>6</v>
      </c>
      <c r="G170">
        <f>tblSalaries[[#This Row],[clean Salary (in local currency)]]*VLOOKUP(tblSalaries[[#This Row],[Currency]],tblXrate[],2,FALSE)</f>
        <v>22880</v>
      </c>
      <c r="H170" t="s">
        <v>238</v>
      </c>
      <c r="I170" t="s">
        <v>310</v>
      </c>
      <c r="J170" t="s">
        <v>15</v>
      </c>
      <c r="K170" t="str">
        <f>VLOOKUP(tblSalaries[[#This Row],[Where do you work]],tblCountries[[Actual]:[Mapping]],2,FALSE)</f>
        <v>USA</v>
      </c>
      <c r="L170" t="s">
        <v>9</v>
      </c>
    </row>
    <row r="171" spans="2:12" ht="15" customHeight="1">
      <c r="B171" t="s">
        <v>2174</v>
      </c>
      <c r="C171" s="1">
        <v>41055.033414351848</v>
      </c>
      <c r="D171" s="4">
        <v>80000</v>
      </c>
      <c r="E171">
        <v>80000</v>
      </c>
      <c r="F171" t="s">
        <v>6</v>
      </c>
      <c r="G171">
        <f>tblSalaries[[#This Row],[clean Salary (in local currency)]]*VLOOKUP(tblSalaries[[#This Row],[Currency]],tblXrate[],2,FALSE)</f>
        <v>80000</v>
      </c>
      <c r="H171" t="s">
        <v>239</v>
      </c>
      <c r="I171" t="s">
        <v>356</v>
      </c>
      <c r="J171" t="s">
        <v>15</v>
      </c>
      <c r="K171" t="str">
        <f>VLOOKUP(tblSalaries[[#This Row],[Where do you work]],tblCountries[[Actual]:[Mapping]],2,FALSE)</f>
        <v>USA</v>
      </c>
      <c r="L171" t="s">
        <v>9</v>
      </c>
    </row>
    <row r="172" spans="2:12" ht="15" customHeight="1">
      <c r="B172" t="s">
        <v>2175</v>
      </c>
      <c r="C172" s="1">
        <v>41055.033460648148</v>
      </c>
      <c r="D172" s="4" t="s">
        <v>240</v>
      </c>
      <c r="E172">
        <v>500000</v>
      </c>
      <c r="F172" t="s">
        <v>40</v>
      </c>
      <c r="G172">
        <f>tblSalaries[[#This Row],[clean Salary (in local currency)]]*VLOOKUP(tblSalaries[[#This Row],[Currency]],tblXrate[],2,FALSE)</f>
        <v>8903.9583437212841</v>
      </c>
      <c r="H172" t="s">
        <v>241</v>
      </c>
      <c r="I172" t="s">
        <v>20</v>
      </c>
      <c r="J172" t="s">
        <v>8</v>
      </c>
      <c r="K172" t="str">
        <f>VLOOKUP(tblSalaries[[#This Row],[Where do you work]],tblCountries[[Actual]:[Mapping]],2,FALSE)</f>
        <v>India</v>
      </c>
      <c r="L172" t="s">
        <v>18</v>
      </c>
    </row>
    <row r="173" spans="2:12" ht="15" customHeight="1">
      <c r="B173" t="s">
        <v>2176</v>
      </c>
      <c r="C173" s="1">
        <v>41055.033865740741</v>
      </c>
      <c r="D173" s="4">
        <v>90000</v>
      </c>
      <c r="E173">
        <v>90000</v>
      </c>
      <c r="F173" t="s">
        <v>86</v>
      </c>
      <c r="G173">
        <f>tblSalaries[[#This Row],[clean Salary (in local currency)]]*VLOOKUP(tblSalaries[[#This Row],[Currency]],tblXrate[],2,FALSE)</f>
        <v>88502.537072729421</v>
      </c>
      <c r="H173" t="s">
        <v>242</v>
      </c>
      <c r="I173" t="s">
        <v>20</v>
      </c>
      <c r="J173" t="s">
        <v>88</v>
      </c>
      <c r="K173" t="str">
        <f>VLOOKUP(tblSalaries[[#This Row],[Where do you work]],tblCountries[[Actual]:[Mapping]],2,FALSE)</f>
        <v>Canada</v>
      </c>
      <c r="L173" t="s">
        <v>9</v>
      </c>
    </row>
    <row r="174" spans="2:12" ht="15" customHeight="1">
      <c r="B174" t="s">
        <v>2177</v>
      </c>
      <c r="C174" s="1">
        <v>41055.033888888887</v>
      </c>
      <c r="D174" s="4">
        <v>180000</v>
      </c>
      <c r="E174">
        <v>180000</v>
      </c>
      <c r="F174" t="s">
        <v>40</v>
      </c>
      <c r="G174">
        <f>tblSalaries[[#This Row],[clean Salary (in local currency)]]*VLOOKUP(tblSalaries[[#This Row],[Currency]],tblXrate[],2,FALSE)</f>
        <v>3205.4250037396623</v>
      </c>
      <c r="H174" t="s">
        <v>243</v>
      </c>
      <c r="I174" t="s">
        <v>20</v>
      </c>
      <c r="J174" t="s">
        <v>8</v>
      </c>
      <c r="K174" t="str">
        <f>VLOOKUP(tblSalaries[[#This Row],[Where do you work]],tblCountries[[Actual]:[Mapping]],2,FALSE)</f>
        <v>India</v>
      </c>
      <c r="L174" t="s">
        <v>9</v>
      </c>
    </row>
    <row r="175" spans="2:12" ht="15" customHeight="1">
      <c r="B175" t="s">
        <v>2178</v>
      </c>
      <c r="C175" s="1">
        <v>41055.033888888887</v>
      </c>
      <c r="D175" s="4">
        <v>46584</v>
      </c>
      <c r="E175">
        <v>46584</v>
      </c>
      <c r="F175" t="s">
        <v>6</v>
      </c>
      <c r="G175">
        <f>tblSalaries[[#This Row],[clean Salary (in local currency)]]*VLOOKUP(tblSalaries[[#This Row],[Currency]],tblXrate[],2,FALSE)</f>
        <v>46584</v>
      </c>
      <c r="H175" t="s">
        <v>244</v>
      </c>
      <c r="I175" t="s">
        <v>20</v>
      </c>
      <c r="J175" t="s">
        <v>15</v>
      </c>
      <c r="K175" t="str">
        <f>VLOOKUP(tblSalaries[[#This Row],[Where do you work]],tblCountries[[Actual]:[Mapping]],2,FALSE)</f>
        <v>USA</v>
      </c>
      <c r="L175" t="s">
        <v>9</v>
      </c>
    </row>
    <row r="176" spans="2:12" ht="15" customHeight="1">
      <c r="B176" t="s">
        <v>2179</v>
      </c>
      <c r="C176" s="1">
        <v>41055.033888888887</v>
      </c>
      <c r="D176" s="4">
        <v>67000</v>
      </c>
      <c r="E176">
        <v>67000</v>
      </c>
      <c r="F176" t="s">
        <v>6</v>
      </c>
      <c r="G176">
        <f>tblSalaries[[#This Row],[clean Salary (in local currency)]]*VLOOKUP(tblSalaries[[#This Row],[Currency]],tblXrate[],2,FALSE)</f>
        <v>67000</v>
      </c>
      <c r="H176" t="s">
        <v>245</v>
      </c>
      <c r="I176" t="s">
        <v>20</v>
      </c>
      <c r="J176" t="s">
        <v>15</v>
      </c>
      <c r="K176" t="str">
        <f>VLOOKUP(tblSalaries[[#This Row],[Where do you work]],tblCountries[[Actual]:[Mapping]],2,FALSE)</f>
        <v>USA</v>
      </c>
      <c r="L176" t="s">
        <v>9</v>
      </c>
    </row>
    <row r="177" spans="2:12" ht="15" customHeight="1">
      <c r="B177" t="s">
        <v>2180</v>
      </c>
      <c r="C177" s="1">
        <v>41055.033993055556</v>
      </c>
      <c r="D177" s="4" t="s">
        <v>246</v>
      </c>
      <c r="E177">
        <v>1100000</v>
      </c>
      <c r="F177" t="s">
        <v>40</v>
      </c>
      <c r="G177">
        <f>tblSalaries[[#This Row],[clean Salary (in local currency)]]*VLOOKUP(tblSalaries[[#This Row],[Currency]],tblXrate[],2,FALSE)</f>
        <v>19588.708356186824</v>
      </c>
      <c r="H177" t="s">
        <v>247</v>
      </c>
      <c r="I177" t="s">
        <v>52</v>
      </c>
      <c r="J177" t="s">
        <v>8</v>
      </c>
      <c r="K177" t="str">
        <f>VLOOKUP(tblSalaries[[#This Row],[Where do you work]],tblCountries[[Actual]:[Mapping]],2,FALSE)</f>
        <v>India</v>
      </c>
      <c r="L177" t="s">
        <v>9</v>
      </c>
    </row>
    <row r="178" spans="2:12" ht="15" customHeight="1">
      <c r="B178" t="s">
        <v>2181</v>
      </c>
      <c r="C178" s="1">
        <v>41055.034236111111</v>
      </c>
      <c r="D178" s="4">
        <v>92000</v>
      </c>
      <c r="E178">
        <v>92000</v>
      </c>
      <c r="F178" t="s">
        <v>6</v>
      </c>
      <c r="G178">
        <f>tblSalaries[[#This Row],[clean Salary (in local currency)]]*VLOOKUP(tblSalaries[[#This Row],[Currency]],tblXrate[],2,FALSE)</f>
        <v>92000</v>
      </c>
      <c r="H178" t="s">
        <v>248</v>
      </c>
      <c r="I178" t="s">
        <v>279</v>
      </c>
      <c r="J178" t="s">
        <v>15</v>
      </c>
      <c r="K178" t="str">
        <f>VLOOKUP(tblSalaries[[#This Row],[Where do you work]],tblCountries[[Actual]:[Mapping]],2,FALSE)</f>
        <v>USA</v>
      </c>
      <c r="L178" t="s">
        <v>9</v>
      </c>
    </row>
    <row r="179" spans="2:12" ht="15" customHeight="1">
      <c r="B179" t="s">
        <v>2182</v>
      </c>
      <c r="C179" s="1">
        <v>41055.034270833334</v>
      </c>
      <c r="D179" s="4">
        <v>75000</v>
      </c>
      <c r="E179">
        <v>75000</v>
      </c>
      <c r="F179" t="s">
        <v>6</v>
      </c>
      <c r="G179">
        <f>tblSalaries[[#This Row],[clean Salary (in local currency)]]*VLOOKUP(tblSalaries[[#This Row],[Currency]],tblXrate[],2,FALSE)</f>
        <v>75000</v>
      </c>
      <c r="H179" t="s">
        <v>249</v>
      </c>
      <c r="I179" t="s">
        <v>67</v>
      </c>
      <c r="J179" t="s">
        <v>15</v>
      </c>
      <c r="K179" t="str">
        <f>VLOOKUP(tblSalaries[[#This Row],[Where do you work]],tblCountries[[Actual]:[Mapping]],2,FALSE)</f>
        <v>USA</v>
      </c>
      <c r="L179" t="s">
        <v>13</v>
      </c>
    </row>
    <row r="180" spans="2:12" ht="15" customHeight="1">
      <c r="B180" t="s">
        <v>2183</v>
      </c>
      <c r="C180" s="1">
        <v>41055.034432870372</v>
      </c>
      <c r="D180" s="4">
        <v>180000</v>
      </c>
      <c r="E180">
        <v>180000</v>
      </c>
      <c r="F180" t="s">
        <v>40</v>
      </c>
      <c r="G180">
        <f>tblSalaries[[#This Row],[clean Salary (in local currency)]]*VLOOKUP(tblSalaries[[#This Row],[Currency]],tblXrate[],2,FALSE)</f>
        <v>3205.4250037396623</v>
      </c>
      <c r="H180" t="s">
        <v>243</v>
      </c>
      <c r="I180" t="s">
        <v>20</v>
      </c>
      <c r="J180" t="s">
        <v>8</v>
      </c>
      <c r="K180" t="str">
        <f>VLOOKUP(tblSalaries[[#This Row],[Where do you work]],tblCountries[[Actual]:[Mapping]],2,FALSE)</f>
        <v>India</v>
      </c>
      <c r="L180" t="s">
        <v>9</v>
      </c>
    </row>
    <row r="181" spans="2:12" ht="15" customHeight="1">
      <c r="B181" t="s">
        <v>2184</v>
      </c>
      <c r="C181" s="1">
        <v>41055.034583333334</v>
      </c>
      <c r="D181" s="4">
        <v>18500</v>
      </c>
      <c r="E181">
        <v>18500</v>
      </c>
      <c r="F181" t="s">
        <v>69</v>
      </c>
      <c r="G181">
        <f>tblSalaries[[#This Row],[clean Salary (in local currency)]]*VLOOKUP(tblSalaries[[#This Row],[Currency]],tblXrate[],2,FALSE)</f>
        <v>29159.298033244755</v>
      </c>
      <c r="H181" t="s">
        <v>250</v>
      </c>
      <c r="I181" t="s">
        <v>52</v>
      </c>
      <c r="J181" t="s">
        <v>71</v>
      </c>
      <c r="K181" t="str">
        <f>VLOOKUP(tblSalaries[[#This Row],[Where do you work]],tblCountries[[Actual]:[Mapping]],2,FALSE)</f>
        <v>UK</v>
      </c>
      <c r="L181" t="s">
        <v>13</v>
      </c>
    </row>
    <row r="182" spans="2:12" ht="15" customHeight="1">
      <c r="B182" t="s">
        <v>2185</v>
      </c>
      <c r="C182" s="1">
        <v>41055.03460648148</v>
      </c>
      <c r="D182" s="4">
        <v>40000</v>
      </c>
      <c r="E182">
        <v>40000</v>
      </c>
      <c r="F182" t="s">
        <v>6</v>
      </c>
      <c r="G182">
        <f>tblSalaries[[#This Row],[clean Salary (in local currency)]]*VLOOKUP(tblSalaries[[#This Row],[Currency]],tblXrate[],2,FALSE)</f>
        <v>40000</v>
      </c>
      <c r="H182" t="s">
        <v>251</v>
      </c>
      <c r="I182" t="s">
        <v>20</v>
      </c>
      <c r="J182" t="s">
        <v>15</v>
      </c>
      <c r="K182" t="str">
        <f>VLOOKUP(tblSalaries[[#This Row],[Where do you work]],tblCountries[[Actual]:[Mapping]],2,FALSE)</f>
        <v>USA</v>
      </c>
      <c r="L182" t="s">
        <v>13</v>
      </c>
    </row>
    <row r="183" spans="2:12" ht="15" customHeight="1">
      <c r="B183" t="s">
        <v>2186</v>
      </c>
      <c r="C183" s="1">
        <v>41055.034710648149</v>
      </c>
      <c r="D183" s="4">
        <v>111680</v>
      </c>
      <c r="E183">
        <v>111680</v>
      </c>
      <c r="F183" t="s">
        <v>6</v>
      </c>
      <c r="G183">
        <f>tblSalaries[[#This Row],[clean Salary (in local currency)]]*VLOOKUP(tblSalaries[[#This Row],[Currency]],tblXrate[],2,FALSE)</f>
        <v>111680</v>
      </c>
      <c r="H183" t="s">
        <v>252</v>
      </c>
      <c r="I183" t="s">
        <v>20</v>
      </c>
      <c r="J183" t="s">
        <v>15</v>
      </c>
      <c r="K183" t="str">
        <f>VLOOKUP(tblSalaries[[#This Row],[Where do you work]],tblCountries[[Actual]:[Mapping]],2,FALSE)</f>
        <v>USA</v>
      </c>
      <c r="L183" t="s">
        <v>18</v>
      </c>
    </row>
    <row r="184" spans="2:12" ht="15" customHeight="1">
      <c r="B184" t="s">
        <v>2187</v>
      </c>
      <c r="C184" s="1">
        <v>41055.034849537034</v>
      </c>
      <c r="D184" s="4">
        <v>41.405999999999999</v>
      </c>
      <c r="E184">
        <v>41406</v>
      </c>
      <c r="F184" t="s">
        <v>6</v>
      </c>
      <c r="G184">
        <f>tblSalaries[[#This Row],[clean Salary (in local currency)]]*VLOOKUP(tblSalaries[[#This Row],[Currency]],tblXrate[],2,FALSE)</f>
        <v>41406</v>
      </c>
      <c r="H184" t="s">
        <v>253</v>
      </c>
      <c r="I184" t="s">
        <v>20</v>
      </c>
      <c r="J184" t="s">
        <v>88</v>
      </c>
      <c r="K184" t="str">
        <f>VLOOKUP(tblSalaries[[#This Row],[Where do you work]],tblCountries[[Actual]:[Mapping]],2,FALSE)</f>
        <v>Canada</v>
      </c>
      <c r="L184" t="s">
        <v>25</v>
      </c>
    </row>
    <row r="185" spans="2:12" ht="15" customHeight="1">
      <c r="B185" t="s">
        <v>2188</v>
      </c>
      <c r="C185" s="1">
        <v>41055.034895833334</v>
      </c>
      <c r="D185" s="4">
        <v>70000</v>
      </c>
      <c r="E185">
        <v>70000</v>
      </c>
      <c r="F185" t="s">
        <v>6</v>
      </c>
      <c r="G185">
        <f>tblSalaries[[#This Row],[clean Salary (in local currency)]]*VLOOKUP(tblSalaries[[#This Row],[Currency]],tblXrate[],2,FALSE)</f>
        <v>70000</v>
      </c>
      <c r="H185" t="s">
        <v>254</v>
      </c>
      <c r="I185" t="s">
        <v>52</v>
      </c>
      <c r="J185" t="s">
        <v>15</v>
      </c>
      <c r="K185" t="str">
        <f>VLOOKUP(tblSalaries[[#This Row],[Where do you work]],tblCountries[[Actual]:[Mapping]],2,FALSE)</f>
        <v>USA</v>
      </c>
      <c r="L185" t="s">
        <v>9</v>
      </c>
    </row>
    <row r="186" spans="2:12" ht="15" customHeight="1">
      <c r="B186" t="s">
        <v>2189</v>
      </c>
      <c r="C186" s="1">
        <v>41055.035081018519</v>
      </c>
      <c r="D186" s="4">
        <v>40700</v>
      </c>
      <c r="E186">
        <v>40700</v>
      </c>
      <c r="F186" t="s">
        <v>6</v>
      </c>
      <c r="G186">
        <f>tblSalaries[[#This Row],[clean Salary (in local currency)]]*VLOOKUP(tblSalaries[[#This Row],[Currency]],tblXrate[],2,FALSE)</f>
        <v>40700</v>
      </c>
      <c r="H186" t="s">
        <v>255</v>
      </c>
      <c r="I186" t="s">
        <v>20</v>
      </c>
      <c r="J186" t="s">
        <v>15</v>
      </c>
      <c r="K186" t="str">
        <f>VLOOKUP(tblSalaries[[#This Row],[Where do you work]],tblCountries[[Actual]:[Mapping]],2,FALSE)</f>
        <v>USA</v>
      </c>
      <c r="L186" t="s">
        <v>25</v>
      </c>
    </row>
    <row r="187" spans="2:12" ht="15" customHeight="1">
      <c r="B187" t="s">
        <v>2190</v>
      </c>
      <c r="C187" s="1">
        <v>41055.035092592596</v>
      </c>
      <c r="D187" s="4">
        <v>40000</v>
      </c>
      <c r="E187">
        <v>40000</v>
      </c>
      <c r="F187" t="s">
        <v>6</v>
      </c>
      <c r="G187">
        <f>tblSalaries[[#This Row],[clean Salary (in local currency)]]*VLOOKUP(tblSalaries[[#This Row],[Currency]],tblXrate[],2,FALSE)</f>
        <v>40000</v>
      </c>
      <c r="H187" t="s">
        <v>256</v>
      </c>
      <c r="I187" t="s">
        <v>20</v>
      </c>
      <c r="J187" t="s">
        <v>15</v>
      </c>
      <c r="K187" t="str">
        <f>VLOOKUP(tblSalaries[[#This Row],[Where do you work]],tblCountries[[Actual]:[Mapping]],2,FALSE)</f>
        <v>USA</v>
      </c>
      <c r="L187" t="s">
        <v>9</v>
      </c>
    </row>
    <row r="188" spans="2:12" ht="15" customHeight="1">
      <c r="B188" t="s">
        <v>2191</v>
      </c>
      <c r="C188" s="1">
        <v>41055.035162037035</v>
      </c>
      <c r="D188" s="4">
        <v>60000</v>
      </c>
      <c r="E188">
        <v>60000</v>
      </c>
      <c r="F188" t="s">
        <v>6</v>
      </c>
      <c r="G188">
        <f>tblSalaries[[#This Row],[clean Salary (in local currency)]]*VLOOKUP(tblSalaries[[#This Row],[Currency]],tblXrate[],2,FALSE)</f>
        <v>60000</v>
      </c>
      <c r="H188" t="s">
        <v>257</v>
      </c>
      <c r="I188" t="s">
        <v>310</v>
      </c>
      <c r="J188" t="s">
        <v>15</v>
      </c>
      <c r="K188" t="str">
        <f>VLOOKUP(tblSalaries[[#This Row],[Where do you work]],tblCountries[[Actual]:[Mapping]],2,FALSE)</f>
        <v>USA</v>
      </c>
      <c r="L188" t="s">
        <v>9</v>
      </c>
    </row>
    <row r="189" spans="2:12" ht="15" customHeight="1">
      <c r="B189" t="s">
        <v>2192</v>
      </c>
      <c r="C189" s="1">
        <v>41055.035196759258</v>
      </c>
      <c r="D189" s="4">
        <v>92000</v>
      </c>
      <c r="E189">
        <v>92000</v>
      </c>
      <c r="F189" t="s">
        <v>86</v>
      </c>
      <c r="G189">
        <f>tblSalaries[[#This Row],[clean Salary (in local currency)]]*VLOOKUP(tblSalaries[[#This Row],[Currency]],tblXrate[],2,FALSE)</f>
        <v>90469.260118790073</v>
      </c>
      <c r="H189" t="s">
        <v>258</v>
      </c>
      <c r="I189" t="s">
        <v>356</v>
      </c>
      <c r="J189" t="s">
        <v>88</v>
      </c>
      <c r="K189" t="str">
        <f>VLOOKUP(tblSalaries[[#This Row],[Where do you work]],tblCountries[[Actual]:[Mapping]],2,FALSE)</f>
        <v>Canada</v>
      </c>
      <c r="L189" t="s">
        <v>13</v>
      </c>
    </row>
    <row r="190" spans="2:12" ht="15" customHeight="1">
      <c r="B190" t="s">
        <v>2193</v>
      </c>
      <c r="C190" s="1">
        <v>41055.035219907404</v>
      </c>
      <c r="D190" s="4">
        <v>13636.36</v>
      </c>
      <c r="E190">
        <v>13636</v>
      </c>
      <c r="F190" t="s">
        <v>6</v>
      </c>
      <c r="G190">
        <f>tblSalaries[[#This Row],[clean Salary (in local currency)]]*VLOOKUP(tblSalaries[[#This Row],[Currency]],tblXrate[],2,FALSE)</f>
        <v>13636</v>
      </c>
      <c r="H190" t="s">
        <v>259</v>
      </c>
      <c r="I190" t="s">
        <v>52</v>
      </c>
      <c r="J190" t="s">
        <v>8</v>
      </c>
      <c r="K190" t="str">
        <f>VLOOKUP(tblSalaries[[#This Row],[Where do you work]],tblCountries[[Actual]:[Mapping]],2,FALSE)</f>
        <v>India</v>
      </c>
      <c r="L190" t="s">
        <v>13</v>
      </c>
    </row>
    <row r="191" spans="2:12" ht="15" customHeight="1">
      <c r="B191" t="s">
        <v>2194</v>
      </c>
      <c r="C191" s="1">
        <v>41055.035219907404</v>
      </c>
      <c r="D191" s="4">
        <v>80000</v>
      </c>
      <c r="E191">
        <v>80000</v>
      </c>
      <c r="F191" t="s">
        <v>6</v>
      </c>
      <c r="G191">
        <f>tblSalaries[[#This Row],[clean Salary (in local currency)]]*VLOOKUP(tblSalaries[[#This Row],[Currency]],tblXrate[],2,FALSE)</f>
        <v>80000</v>
      </c>
      <c r="H191" t="s">
        <v>260</v>
      </c>
      <c r="I191" t="s">
        <v>52</v>
      </c>
      <c r="J191" t="s">
        <v>15</v>
      </c>
      <c r="K191" t="str">
        <f>VLOOKUP(tblSalaries[[#This Row],[Where do you work]],tblCountries[[Actual]:[Mapping]],2,FALSE)</f>
        <v>USA</v>
      </c>
      <c r="L191" t="s">
        <v>18</v>
      </c>
    </row>
    <row r="192" spans="2:12" ht="15" customHeight="1">
      <c r="B192" t="s">
        <v>2195</v>
      </c>
      <c r="C192" s="1">
        <v>41055.035416666666</v>
      </c>
      <c r="D192" s="4" t="s">
        <v>261</v>
      </c>
      <c r="E192">
        <v>60000</v>
      </c>
      <c r="F192" t="s">
        <v>86</v>
      </c>
      <c r="G192">
        <f>tblSalaries[[#This Row],[clean Salary (in local currency)]]*VLOOKUP(tblSalaries[[#This Row],[Currency]],tblXrate[],2,FALSE)</f>
        <v>59001.691381819612</v>
      </c>
      <c r="H192" t="s">
        <v>262</v>
      </c>
      <c r="I192" t="s">
        <v>20</v>
      </c>
      <c r="J192" t="s">
        <v>88</v>
      </c>
      <c r="K192" t="str">
        <f>VLOOKUP(tblSalaries[[#This Row],[Where do you work]],tblCountries[[Actual]:[Mapping]],2,FALSE)</f>
        <v>Canada</v>
      </c>
      <c r="L192" t="s">
        <v>18</v>
      </c>
    </row>
    <row r="193" spans="2:12" ht="15" customHeight="1">
      <c r="B193" t="s">
        <v>2196</v>
      </c>
      <c r="C193" s="1">
        <v>41055.035914351851</v>
      </c>
      <c r="D193" s="4">
        <v>28000</v>
      </c>
      <c r="E193">
        <v>28000</v>
      </c>
      <c r="F193" t="s">
        <v>6</v>
      </c>
      <c r="G193">
        <f>tblSalaries[[#This Row],[clean Salary (in local currency)]]*VLOOKUP(tblSalaries[[#This Row],[Currency]],tblXrate[],2,FALSE)</f>
        <v>28000</v>
      </c>
      <c r="H193" t="s">
        <v>263</v>
      </c>
      <c r="I193" t="s">
        <v>20</v>
      </c>
      <c r="J193" t="s">
        <v>15</v>
      </c>
      <c r="K193" t="str">
        <f>VLOOKUP(tblSalaries[[#This Row],[Where do you work]],tblCountries[[Actual]:[Mapping]],2,FALSE)</f>
        <v>USA</v>
      </c>
      <c r="L193" t="s">
        <v>9</v>
      </c>
    </row>
    <row r="194" spans="2:12" ht="15" customHeight="1">
      <c r="B194" t="s">
        <v>2197</v>
      </c>
      <c r="C194" s="1">
        <v>41055.036053240743</v>
      </c>
      <c r="D194" s="4">
        <v>60000</v>
      </c>
      <c r="E194">
        <v>60000</v>
      </c>
      <c r="F194" t="s">
        <v>6</v>
      </c>
      <c r="G194">
        <f>tblSalaries[[#This Row],[clean Salary (in local currency)]]*VLOOKUP(tblSalaries[[#This Row],[Currency]],tblXrate[],2,FALSE)</f>
        <v>60000</v>
      </c>
      <c r="H194" t="s">
        <v>264</v>
      </c>
      <c r="I194" t="s">
        <v>20</v>
      </c>
      <c r="J194" t="s">
        <v>15</v>
      </c>
      <c r="K194" t="str">
        <f>VLOOKUP(tblSalaries[[#This Row],[Where do you work]],tblCountries[[Actual]:[Mapping]],2,FALSE)</f>
        <v>USA</v>
      </c>
      <c r="L194" t="s">
        <v>9</v>
      </c>
    </row>
    <row r="195" spans="2:12" ht="15" customHeight="1">
      <c r="B195" t="s">
        <v>2198</v>
      </c>
      <c r="C195" s="1">
        <v>41055.036099537036</v>
      </c>
      <c r="D195" s="4">
        <v>96000</v>
      </c>
      <c r="E195">
        <v>96000</v>
      </c>
      <c r="F195" t="s">
        <v>6</v>
      </c>
      <c r="G195">
        <f>tblSalaries[[#This Row],[clean Salary (in local currency)]]*VLOOKUP(tblSalaries[[#This Row],[Currency]],tblXrate[],2,FALSE)</f>
        <v>96000</v>
      </c>
      <c r="H195" t="s">
        <v>265</v>
      </c>
      <c r="I195" t="s">
        <v>67</v>
      </c>
      <c r="J195" t="s">
        <v>15</v>
      </c>
      <c r="K195" t="str">
        <f>VLOOKUP(tblSalaries[[#This Row],[Where do you work]],tblCountries[[Actual]:[Mapping]],2,FALSE)</f>
        <v>USA</v>
      </c>
      <c r="L195" t="s">
        <v>18</v>
      </c>
    </row>
    <row r="196" spans="2:12" ht="15" customHeight="1">
      <c r="B196" t="s">
        <v>2199</v>
      </c>
      <c r="C196" s="1">
        <v>41055.036354166667</v>
      </c>
      <c r="D196" s="4">
        <v>67000</v>
      </c>
      <c r="E196">
        <v>67000</v>
      </c>
      <c r="F196" t="s">
        <v>6</v>
      </c>
      <c r="G196">
        <f>tblSalaries[[#This Row],[clean Salary (in local currency)]]*VLOOKUP(tblSalaries[[#This Row],[Currency]],tblXrate[],2,FALSE)</f>
        <v>67000</v>
      </c>
      <c r="H196" t="s">
        <v>14</v>
      </c>
      <c r="I196" t="s">
        <v>20</v>
      </c>
      <c r="J196" t="s">
        <v>15</v>
      </c>
      <c r="K196" t="str">
        <f>VLOOKUP(tblSalaries[[#This Row],[Where do you work]],tblCountries[[Actual]:[Mapping]],2,FALSE)</f>
        <v>USA</v>
      </c>
      <c r="L196" t="s">
        <v>9</v>
      </c>
    </row>
    <row r="197" spans="2:12" ht="15" customHeight="1">
      <c r="B197" t="s">
        <v>2200</v>
      </c>
      <c r="C197" s="1">
        <v>41055.036400462966</v>
      </c>
      <c r="D197" s="4">
        <v>70000</v>
      </c>
      <c r="E197">
        <v>70000</v>
      </c>
      <c r="F197" t="s">
        <v>6</v>
      </c>
      <c r="G197">
        <f>tblSalaries[[#This Row],[clean Salary (in local currency)]]*VLOOKUP(tblSalaries[[#This Row],[Currency]],tblXrate[],2,FALSE)</f>
        <v>70000</v>
      </c>
      <c r="H197" t="s">
        <v>266</v>
      </c>
      <c r="I197" t="s">
        <v>20</v>
      </c>
      <c r="J197" t="s">
        <v>15</v>
      </c>
      <c r="K197" t="str">
        <f>VLOOKUP(tblSalaries[[#This Row],[Where do you work]],tblCountries[[Actual]:[Mapping]],2,FALSE)</f>
        <v>USA</v>
      </c>
      <c r="L197" t="s">
        <v>9</v>
      </c>
    </row>
    <row r="198" spans="2:12" ht="15" customHeight="1">
      <c r="B198" t="s">
        <v>2201</v>
      </c>
      <c r="C198" s="1">
        <v>41055.036458333336</v>
      </c>
      <c r="D198" s="4">
        <v>233000</v>
      </c>
      <c r="E198">
        <v>233000</v>
      </c>
      <c r="F198" t="s">
        <v>40</v>
      </c>
      <c r="G198">
        <f>tblSalaries[[#This Row],[clean Salary (in local currency)]]*VLOOKUP(tblSalaries[[#This Row],[Currency]],tblXrate[],2,FALSE)</f>
        <v>4149.2445881741187</v>
      </c>
      <c r="H198" t="s">
        <v>267</v>
      </c>
      <c r="I198" t="s">
        <v>52</v>
      </c>
      <c r="J198" t="s">
        <v>8</v>
      </c>
      <c r="K198" t="str">
        <f>VLOOKUP(tblSalaries[[#This Row],[Where do you work]],tblCountries[[Actual]:[Mapping]],2,FALSE)</f>
        <v>India</v>
      </c>
      <c r="L198" t="s">
        <v>13</v>
      </c>
    </row>
    <row r="199" spans="2:12" ht="15" customHeight="1">
      <c r="B199" t="s">
        <v>2202</v>
      </c>
      <c r="C199" s="1">
        <v>41055.036539351851</v>
      </c>
      <c r="D199" s="4" t="s">
        <v>268</v>
      </c>
      <c r="E199">
        <v>99000</v>
      </c>
      <c r="F199" t="s">
        <v>6</v>
      </c>
      <c r="G199">
        <f>tblSalaries[[#This Row],[clean Salary (in local currency)]]*VLOOKUP(tblSalaries[[#This Row],[Currency]],tblXrate[],2,FALSE)</f>
        <v>99000</v>
      </c>
      <c r="H199" t="s">
        <v>269</v>
      </c>
      <c r="I199" t="s">
        <v>488</v>
      </c>
      <c r="J199" t="s">
        <v>15</v>
      </c>
      <c r="K199" t="str">
        <f>VLOOKUP(tblSalaries[[#This Row],[Where do you work]],tblCountries[[Actual]:[Mapping]],2,FALSE)</f>
        <v>USA</v>
      </c>
      <c r="L199" t="s">
        <v>9</v>
      </c>
    </row>
    <row r="200" spans="2:12" ht="15" customHeight="1">
      <c r="B200" t="s">
        <v>2203</v>
      </c>
      <c r="C200" s="1">
        <v>41055.036805555559</v>
      </c>
      <c r="D200" s="4">
        <v>90000</v>
      </c>
      <c r="E200">
        <v>90000</v>
      </c>
      <c r="F200" t="s">
        <v>6</v>
      </c>
      <c r="G200">
        <f>tblSalaries[[#This Row],[clean Salary (in local currency)]]*VLOOKUP(tblSalaries[[#This Row],[Currency]],tblXrate[],2,FALSE)</f>
        <v>90000</v>
      </c>
      <c r="H200" t="s">
        <v>201</v>
      </c>
      <c r="I200" t="s">
        <v>52</v>
      </c>
      <c r="J200" t="s">
        <v>15</v>
      </c>
      <c r="K200" t="str">
        <f>VLOOKUP(tblSalaries[[#This Row],[Where do you work]],tblCountries[[Actual]:[Mapping]],2,FALSE)</f>
        <v>USA</v>
      </c>
      <c r="L200" t="s">
        <v>18</v>
      </c>
    </row>
    <row r="201" spans="2:12" ht="15" customHeight="1">
      <c r="B201" t="s">
        <v>2204</v>
      </c>
      <c r="C201" s="1">
        <v>41055.036828703705</v>
      </c>
      <c r="D201" s="4" t="s">
        <v>271</v>
      </c>
      <c r="E201">
        <v>275000</v>
      </c>
      <c r="F201" t="s">
        <v>40</v>
      </c>
      <c r="G201">
        <f>tblSalaries[[#This Row],[clean Salary (in local currency)]]*VLOOKUP(tblSalaries[[#This Row],[Currency]],tblXrate[],2,FALSE)</f>
        <v>4897.177089046706</v>
      </c>
      <c r="H201" t="s">
        <v>272</v>
      </c>
      <c r="I201" t="s">
        <v>20</v>
      </c>
      <c r="J201" t="s">
        <v>8</v>
      </c>
      <c r="K201" t="str">
        <f>VLOOKUP(tblSalaries[[#This Row],[Where do you work]],tblCountries[[Actual]:[Mapping]],2,FALSE)</f>
        <v>India</v>
      </c>
      <c r="L201" t="s">
        <v>18</v>
      </c>
    </row>
    <row r="202" spans="2:12" ht="15" customHeight="1">
      <c r="B202" t="s">
        <v>2205</v>
      </c>
      <c r="C202" s="1">
        <v>41055.03701388889</v>
      </c>
      <c r="D202" s="4" t="s">
        <v>273</v>
      </c>
      <c r="E202">
        <v>192000</v>
      </c>
      <c r="F202" t="s">
        <v>40</v>
      </c>
      <c r="G202">
        <f>tblSalaries[[#This Row],[clean Salary (in local currency)]]*VLOOKUP(tblSalaries[[#This Row],[Currency]],tblXrate[],2,FALSE)</f>
        <v>3419.1200039889732</v>
      </c>
      <c r="H202" t="s">
        <v>274</v>
      </c>
      <c r="I202" t="s">
        <v>20</v>
      </c>
      <c r="J202" t="s">
        <v>8</v>
      </c>
      <c r="K202" t="str">
        <f>VLOOKUP(tblSalaries[[#This Row],[Where do you work]],tblCountries[[Actual]:[Mapping]],2,FALSE)</f>
        <v>India</v>
      </c>
      <c r="L202" t="s">
        <v>13</v>
      </c>
    </row>
    <row r="203" spans="2:12" ht="15" customHeight="1">
      <c r="B203" t="s">
        <v>2206</v>
      </c>
      <c r="C203" s="1">
        <v>41055.037233796298</v>
      </c>
      <c r="D203" s="4">
        <v>51000</v>
      </c>
      <c r="E203">
        <v>51000</v>
      </c>
      <c r="F203" t="s">
        <v>6</v>
      </c>
      <c r="G203">
        <f>tblSalaries[[#This Row],[clean Salary (in local currency)]]*VLOOKUP(tblSalaries[[#This Row],[Currency]],tblXrate[],2,FALSE)</f>
        <v>51000</v>
      </c>
      <c r="H203" t="s">
        <v>275</v>
      </c>
      <c r="I203" t="s">
        <v>52</v>
      </c>
      <c r="J203" t="s">
        <v>15</v>
      </c>
      <c r="K203" t="str">
        <f>VLOOKUP(tblSalaries[[#This Row],[Where do you work]],tblCountries[[Actual]:[Mapping]],2,FALSE)</f>
        <v>USA</v>
      </c>
      <c r="L203" t="s">
        <v>9</v>
      </c>
    </row>
    <row r="204" spans="2:12" ht="15" customHeight="1">
      <c r="B204" t="s">
        <v>2207</v>
      </c>
      <c r="C204" s="1">
        <v>41055.037291666667</v>
      </c>
      <c r="D204" s="4">
        <v>100000</v>
      </c>
      <c r="E204">
        <v>100000</v>
      </c>
      <c r="F204" t="s">
        <v>6</v>
      </c>
      <c r="G204">
        <f>tblSalaries[[#This Row],[clean Salary (in local currency)]]*VLOOKUP(tblSalaries[[#This Row],[Currency]],tblXrate[],2,FALSE)</f>
        <v>100000</v>
      </c>
      <c r="H204" t="s">
        <v>276</v>
      </c>
      <c r="I204" t="s">
        <v>52</v>
      </c>
      <c r="J204" t="s">
        <v>15</v>
      </c>
      <c r="K204" t="str">
        <f>VLOOKUP(tblSalaries[[#This Row],[Where do you work]],tblCountries[[Actual]:[Mapping]],2,FALSE)</f>
        <v>USA</v>
      </c>
      <c r="L204" t="s">
        <v>13</v>
      </c>
    </row>
    <row r="205" spans="2:12" ht="15" customHeight="1">
      <c r="B205" t="s">
        <v>2208</v>
      </c>
      <c r="C205" s="1">
        <v>41055.03733796296</v>
      </c>
      <c r="D205" s="4" t="s">
        <v>277</v>
      </c>
      <c r="E205">
        <v>1800000</v>
      </c>
      <c r="F205" t="s">
        <v>40</v>
      </c>
      <c r="G205">
        <f>tblSalaries[[#This Row],[clean Salary (in local currency)]]*VLOOKUP(tblSalaries[[#This Row],[Currency]],tblXrate[],2,FALSE)</f>
        <v>32054.250037396621</v>
      </c>
      <c r="H205" t="s">
        <v>278</v>
      </c>
      <c r="I205" t="s">
        <v>52</v>
      </c>
      <c r="J205" t="s">
        <v>8</v>
      </c>
      <c r="K205" t="str">
        <f>VLOOKUP(tblSalaries[[#This Row],[Where do you work]],tblCountries[[Actual]:[Mapping]],2,FALSE)</f>
        <v>India</v>
      </c>
      <c r="L205" t="s">
        <v>25</v>
      </c>
    </row>
    <row r="206" spans="2:12" ht="15" customHeight="1">
      <c r="B206" t="s">
        <v>2209</v>
      </c>
      <c r="C206" s="1">
        <v>41055.037638888891</v>
      </c>
      <c r="D206" s="4" t="s">
        <v>137</v>
      </c>
      <c r="E206">
        <v>30000</v>
      </c>
      <c r="F206" t="s">
        <v>69</v>
      </c>
      <c r="G206">
        <f>tblSalaries[[#This Row],[clean Salary (in local currency)]]*VLOOKUP(tblSalaries[[#This Row],[Currency]],tblXrate[],2,FALSE)</f>
        <v>47285.348162018527</v>
      </c>
      <c r="H206" t="s">
        <v>280</v>
      </c>
      <c r="I206" t="s">
        <v>20</v>
      </c>
      <c r="J206" t="s">
        <v>71</v>
      </c>
      <c r="K206" t="str">
        <f>VLOOKUP(tblSalaries[[#This Row],[Where do you work]],tblCountries[[Actual]:[Mapping]],2,FALSE)</f>
        <v>UK</v>
      </c>
      <c r="L206" t="s">
        <v>18</v>
      </c>
    </row>
    <row r="207" spans="2:12" ht="15" customHeight="1">
      <c r="B207" t="s">
        <v>2210</v>
      </c>
      <c r="C207" s="1">
        <v>41055.037662037037</v>
      </c>
      <c r="D207" s="4" t="s">
        <v>281</v>
      </c>
      <c r="E207">
        <v>50000</v>
      </c>
      <c r="F207" t="s">
        <v>22</v>
      </c>
      <c r="G207">
        <f>tblSalaries[[#This Row],[clean Salary (in local currency)]]*VLOOKUP(tblSalaries[[#This Row],[Currency]],tblXrate[],2,FALSE)</f>
        <v>63519.971949580387</v>
      </c>
      <c r="H207" t="s">
        <v>153</v>
      </c>
      <c r="I207" t="s">
        <v>20</v>
      </c>
      <c r="J207" t="s">
        <v>36</v>
      </c>
      <c r="K207" t="str">
        <f>VLOOKUP(tblSalaries[[#This Row],[Where do you work]],tblCountries[[Actual]:[Mapping]],2,FALSE)</f>
        <v>Ireland</v>
      </c>
      <c r="L207" t="s">
        <v>9</v>
      </c>
    </row>
    <row r="208" spans="2:12" ht="15" customHeight="1">
      <c r="B208" t="s">
        <v>2211</v>
      </c>
      <c r="C208" s="1">
        <v>41055.037685185183</v>
      </c>
      <c r="D208" s="4">
        <v>108160</v>
      </c>
      <c r="E208">
        <v>108160</v>
      </c>
      <c r="F208" t="s">
        <v>6</v>
      </c>
      <c r="G208">
        <f>tblSalaries[[#This Row],[clean Salary (in local currency)]]*VLOOKUP(tblSalaries[[#This Row],[Currency]],tblXrate[],2,FALSE)</f>
        <v>108160</v>
      </c>
      <c r="H208" t="s">
        <v>282</v>
      </c>
      <c r="I208" t="s">
        <v>20</v>
      </c>
      <c r="J208" t="s">
        <v>15</v>
      </c>
      <c r="K208" t="str">
        <f>VLOOKUP(tblSalaries[[#This Row],[Where do you work]],tblCountries[[Actual]:[Mapping]],2,FALSE)</f>
        <v>USA</v>
      </c>
      <c r="L208" t="s">
        <v>9</v>
      </c>
    </row>
    <row r="209" spans="2:12" ht="15" customHeight="1">
      <c r="B209" t="s">
        <v>2212</v>
      </c>
      <c r="C209" s="1">
        <v>41055.037812499999</v>
      </c>
      <c r="D209" s="4">
        <v>50000</v>
      </c>
      <c r="E209">
        <v>50000</v>
      </c>
      <c r="F209" t="s">
        <v>6</v>
      </c>
      <c r="G209">
        <f>tblSalaries[[#This Row],[clean Salary (in local currency)]]*VLOOKUP(tblSalaries[[#This Row],[Currency]],tblXrate[],2,FALSE)</f>
        <v>50000</v>
      </c>
      <c r="H209" t="s">
        <v>283</v>
      </c>
      <c r="I209" t="s">
        <v>52</v>
      </c>
      <c r="J209" t="s">
        <v>15</v>
      </c>
      <c r="K209" t="str">
        <f>VLOOKUP(tblSalaries[[#This Row],[Where do you work]],tblCountries[[Actual]:[Mapping]],2,FALSE)</f>
        <v>USA</v>
      </c>
      <c r="L209" t="s">
        <v>9</v>
      </c>
    </row>
    <row r="210" spans="2:12" ht="15" customHeight="1">
      <c r="B210" t="s">
        <v>2213</v>
      </c>
      <c r="C210" s="1">
        <v>41055.037824074076</v>
      </c>
      <c r="D210" s="4">
        <v>400000</v>
      </c>
      <c r="E210">
        <v>400000</v>
      </c>
      <c r="F210" t="s">
        <v>6</v>
      </c>
      <c r="G210">
        <f>tblSalaries[[#This Row],[clean Salary (in local currency)]]*VLOOKUP(tblSalaries[[#This Row],[Currency]],tblXrate[],2,FALSE)</f>
        <v>400000</v>
      </c>
      <c r="H210" t="s">
        <v>284</v>
      </c>
      <c r="I210" t="s">
        <v>52</v>
      </c>
      <c r="J210" t="s">
        <v>15</v>
      </c>
      <c r="K210" t="str">
        <f>VLOOKUP(tblSalaries[[#This Row],[Where do you work]],tblCountries[[Actual]:[Mapping]],2,FALSE)</f>
        <v>USA</v>
      </c>
      <c r="L210" t="s">
        <v>25</v>
      </c>
    </row>
    <row r="211" spans="2:12" ht="15" customHeight="1">
      <c r="B211" t="s">
        <v>2214</v>
      </c>
      <c r="C211" s="1">
        <v>41055.037974537037</v>
      </c>
      <c r="D211" s="4">
        <v>43000</v>
      </c>
      <c r="E211">
        <v>43000</v>
      </c>
      <c r="F211" t="s">
        <v>6</v>
      </c>
      <c r="G211">
        <f>tblSalaries[[#This Row],[clean Salary (in local currency)]]*VLOOKUP(tblSalaries[[#This Row],[Currency]],tblXrate[],2,FALSE)</f>
        <v>43000</v>
      </c>
      <c r="H211" t="s">
        <v>285</v>
      </c>
      <c r="I211" t="s">
        <v>20</v>
      </c>
      <c r="J211" t="s">
        <v>15</v>
      </c>
      <c r="K211" t="str">
        <f>VLOOKUP(tblSalaries[[#This Row],[Where do you work]],tblCountries[[Actual]:[Mapping]],2,FALSE)</f>
        <v>USA</v>
      </c>
      <c r="L211" t="s">
        <v>13</v>
      </c>
    </row>
    <row r="212" spans="2:12" ht="15" customHeight="1">
      <c r="B212" t="s">
        <v>2215</v>
      </c>
      <c r="C212" s="1">
        <v>41055.038032407407</v>
      </c>
      <c r="D212" s="4">
        <v>27000</v>
      </c>
      <c r="E212">
        <v>27000</v>
      </c>
      <c r="F212" t="s">
        <v>6</v>
      </c>
      <c r="G212">
        <f>tblSalaries[[#This Row],[clean Salary (in local currency)]]*VLOOKUP(tblSalaries[[#This Row],[Currency]],tblXrate[],2,FALSE)</f>
        <v>27000</v>
      </c>
      <c r="H212" t="s">
        <v>170</v>
      </c>
      <c r="I212" t="s">
        <v>20</v>
      </c>
      <c r="J212" t="s">
        <v>171</v>
      </c>
      <c r="K212" t="str">
        <f>VLOOKUP(tblSalaries[[#This Row],[Where do you work]],tblCountries[[Actual]:[Mapping]],2,FALSE)</f>
        <v>Singapore</v>
      </c>
      <c r="L212" t="s">
        <v>13</v>
      </c>
    </row>
    <row r="213" spans="2:12" ht="15" customHeight="1">
      <c r="B213" t="s">
        <v>2216</v>
      </c>
      <c r="C213" s="1">
        <v>41055.038148148145</v>
      </c>
      <c r="D213" s="4">
        <v>41000</v>
      </c>
      <c r="E213">
        <v>41000</v>
      </c>
      <c r="F213" t="s">
        <v>6</v>
      </c>
      <c r="G213">
        <f>tblSalaries[[#This Row],[clean Salary (in local currency)]]*VLOOKUP(tblSalaries[[#This Row],[Currency]],tblXrate[],2,FALSE)</f>
        <v>41000</v>
      </c>
      <c r="H213" t="s">
        <v>286</v>
      </c>
      <c r="I213" t="s">
        <v>52</v>
      </c>
      <c r="J213" t="s">
        <v>15</v>
      </c>
      <c r="K213" t="str">
        <f>VLOOKUP(tblSalaries[[#This Row],[Where do you work]],tblCountries[[Actual]:[Mapping]],2,FALSE)</f>
        <v>USA</v>
      </c>
      <c r="L213" t="s">
        <v>13</v>
      </c>
    </row>
    <row r="214" spans="2:12" ht="15" customHeight="1">
      <c r="B214" t="s">
        <v>2217</v>
      </c>
      <c r="C214" s="1">
        <v>41055.038263888891</v>
      </c>
      <c r="D214" s="4">
        <v>100000</v>
      </c>
      <c r="E214">
        <v>100000</v>
      </c>
      <c r="F214" t="s">
        <v>6</v>
      </c>
      <c r="G214">
        <f>tblSalaries[[#This Row],[clean Salary (in local currency)]]*VLOOKUP(tblSalaries[[#This Row],[Currency]],tblXrate[],2,FALSE)</f>
        <v>100000</v>
      </c>
      <c r="H214" t="s">
        <v>287</v>
      </c>
      <c r="I214" t="s">
        <v>4001</v>
      </c>
      <c r="J214" t="s">
        <v>15</v>
      </c>
      <c r="K214" t="str">
        <f>VLOOKUP(tblSalaries[[#This Row],[Where do you work]],tblCountries[[Actual]:[Mapping]],2,FALSE)</f>
        <v>USA</v>
      </c>
      <c r="L214" t="s">
        <v>9</v>
      </c>
    </row>
    <row r="215" spans="2:12" ht="15" customHeight="1">
      <c r="B215" t="s">
        <v>2218</v>
      </c>
      <c r="C215" s="1">
        <v>41055.038773148146</v>
      </c>
      <c r="D215" s="4">
        <v>42140</v>
      </c>
      <c r="E215">
        <v>42140</v>
      </c>
      <c r="F215" t="s">
        <v>6</v>
      </c>
      <c r="G215">
        <f>tblSalaries[[#This Row],[clean Salary (in local currency)]]*VLOOKUP(tblSalaries[[#This Row],[Currency]],tblXrate[],2,FALSE)</f>
        <v>42140</v>
      </c>
      <c r="H215" t="s">
        <v>288</v>
      </c>
      <c r="I215" t="s">
        <v>20</v>
      </c>
      <c r="J215" t="s">
        <v>15</v>
      </c>
      <c r="K215" t="str">
        <f>VLOOKUP(tblSalaries[[#This Row],[Where do you work]],tblCountries[[Actual]:[Mapping]],2,FALSE)</f>
        <v>USA</v>
      </c>
      <c r="L215" t="s">
        <v>9</v>
      </c>
    </row>
    <row r="216" spans="2:12" ht="15" customHeight="1">
      <c r="B216" t="s">
        <v>2219</v>
      </c>
      <c r="C216" s="1">
        <v>41055.038958333331</v>
      </c>
      <c r="D216" s="4">
        <v>80000</v>
      </c>
      <c r="E216">
        <v>80000</v>
      </c>
      <c r="F216" t="s">
        <v>6</v>
      </c>
      <c r="G216">
        <f>tblSalaries[[#This Row],[clean Salary (in local currency)]]*VLOOKUP(tblSalaries[[#This Row],[Currency]],tblXrate[],2,FALSE)</f>
        <v>80000</v>
      </c>
      <c r="H216" t="s">
        <v>135</v>
      </c>
      <c r="I216" t="s">
        <v>20</v>
      </c>
      <c r="J216" t="s">
        <v>15</v>
      </c>
      <c r="K216" t="str">
        <f>VLOOKUP(tblSalaries[[#This Row],[Where do you work]],tblCountries[[Actual]:[Mapping]],2,FALSE)</f>
        <v>USA</v>
      </c>
      <c r="L216" t="s">
        <v>9</v>
      </c>
    </row>
    <row r="217" spans="2:12" ht="15" customHeight="1">
      <c r="B217" t="s">
        <v>2220</v>
      </c>
      <c r="C217" s="1">
        <v>41055.039317129631</v>
      </c>
      <c r="D217" s="4">
        <v>41600</v>
      </c>
      <c r="E217">
        <v>41600</v>
      </c>
      <c r="F217" t="s">
        <v>6</v>
      </c>
      <c r="G217">
        <f>tblSalaries[[#This Row],[clean Salary (in local currency)]]*VLOOKUP(tblSalaries[[#This Row],[Currency]],tblXrate[],2,FALSE)</f>
        <v>41600</v>
      </c>
      <c r="H217" t="s">
        <v>201</v>
      </c>
      <c r="I217" t="s">
        <v>52</v>
      </c>
      <c r="J217" t="s">
        <v>15</v>
      </c>
      <c r="K217" t="str">
        <f>VLOOKUP(tblSalaries[[#This Row],[Where do you work]],tblCountries[[Actual]:[Mapping]],2,FALSE)</f>
        <v>USA</v>
      </c>
      <c r="L217" t="s">
        <v>9</v>
      </c>
    </row>
    <row r="218" spans="2:12" ht="15" customHeight="1">
      <c r="B218" t="s">
        <v>2221</v>
      </c>
      <c r="C218" s="1">
        <v>41055.039317129631</v>
      </c>
      <c r="D218" s="4" t="s">
        <v>289</v>
      </c>
      <c r="E218">
        <v>45000</v>
      </c>
      <c r="F218" t="s">
        <v>6</v>
      </c>
      <c r="G218">
        <f>tblSalaries[[#This Row],[clean Salary (in local currency)]]*VLOOKUP(tblSalaries[[#This Row],[Currency]],tblXrate[],2,FALSE)</f>
        <v>45000</v>
      </c>
      <c r="H218" t="s">
        <v>290</v>
      </c>
      <c r="I218" t="s">
        <v>310</v>
      </c>
      <c r="J218" t="s">
        <v>15</v>
      </c>
      <c r="K218" t="str">
        <f>VLOOKUP(tblSalaries[[#This Row],[Where do you work]],tblCountries[[Actual]:[Mapping]],2,FALSE)</f>
        <v>USA</v>
      </c>
      <c r="L218" t="s">
        <v>18</v>
      </c>
    </row>
    <row r="219" spans="2:12" ht="15" customHeight="1">
      <c r="B219" t="s">
        <v>2222</v>
      </c>
      <c r="C219" s="1">
        <v>41055.039513888885</v>
      </c>
      <c r="D219" s="4">
        <v>78000</v>
      </c>
      <c r="E219">
        <v>78000</v>
      </c>
      <c r="F219" t="s">
        <v>6</v>
      </c>
      <c r="G219">
        <f>tblSalaries[[#This Row],[clean Salary (in local currency)]]*VLOOKUP(tblSalaries[[#This Row],[Currency]],tblXrate[],2,FALSE)</f>
        <v>78000</v>
      </c>
      <c r="H219" t="s">
        <v>291</v>
      </c>
      <c r="I219" t="s">
        <v>310</v>
      </c>
      <c r="J219" t="s">
        <v>292</v>
      </c>
      <c r="K219" t="str">
        <f>VLOOKUP(tblSalaries[[#This Row],[Where do you work]],tblCountries[[Actual]:[Mapping]],2,FALSE)</f>
        <v>Bermuda</v>
      </c>
      <c r="L219" t="s">
        <v>9</v>
      </c>
    </row>
    <row r="220" spans="2:12" ht="15" customHeight="1">
      <c r="B220" t="s">
        <v>2223</v>
      </c>
      <c r="C220" s="1">
        <v>41055.039826388886</v>
      </c>
      <c r="D220" s="4" t="s">
        <v>293</v>
      </c>
      <c r="E220">
        <v>500000</v>
      </c>
      <c r="F220" t="s">
        <v>40</v>
      </c>
      <c r="G220">
        <f>tblSalaries[[#This Row],[clean Salary (in local currency)]]*VLOOKUP(tblSalaries[[#This Row],[Currency]],tblXrate[],2,FALSE)</f>
        <v>8903.9583437212841</v>
      </c>
      <c r="H220" t="s">
        <v>201</v>
      </c>
      <c r="I220" t="s">
        <v>52</v>
      </c>
      <c r="J220" t="s">
        <v>8</v>
      </c>
      <c r="K220" t="str">
        <f>VLOOKUP(tblSalaries[[#This Row],[Where do you work]],tblCountries[[Actual]:[Mapping]],2,FALSE)</f>
        <v>India</v>
      </c>
      <c r="L220" t="s">
        <v>9</v>
      </c>
    </row>
    <row r="221" spans="2:12" ht="15" customHeight="1">
      <c r="B221" t="s">
        <v>2224</v>
      </c>
      <c r="C221" s="1">
        <v>41055.039988425924</v>
      </c>
      <c r="D221" s="4" t="s">
        <v>294</v>
      </c>
      <c r="E221">
        <v>350000</v>
      </c>
      <c r="F221" t="s">
        <v>40</v>
      </c>
      <c r="G221">
        <f>tblSalaries[[#This Row],[clean Salary (in local currency)]]*VLOOKUP(tblSalaries[[#This Row],[Currency]],tblXrate[],2,FALSE)</f>
        <v>6232.7708406048987</v>
      </c>
      <c r="H221" t="s">
        <v>295</v>
      </c>
      <c r="I221" t="s">
        <v>310</v>
      </c>
      <c r="J221" t="s">
        <v>8</v>
      </c>
      <c r="K221" t="str">
        <f>VLOOKUP(tblSalaries[[#This Row],[Where do you work]],tblCountries[[Actual]:[Mapping]],2,FALSE)</f>
        <v>India</v>
      </c>
      <c r="L221" t="s">
        <v>9</v>
      </c>
    </row>
    <row r="222" spans="2:12" ht="15" customHeight="1">
      <c r="B222" t="s">
        <v>2225</v>
      </c>
      <c r="C222" s="1">
        <v>41055.040092592593</v>
      </c>
      <c r="D222" s="4">
        <v>72500</v>
      </c>
      <c r="E222">
        <v>72500</v>
      </c>
      <c r="F222" t="s">
        <v>6</v>
      </c>
      <c r="G222">
        <f>tblSalaries[[#This Row],[clean Salary (in local currency)]]*VLOOKUP(tblSalaries[[#This Row],[Currency]],tblXrate[],2,FALSE)</f>
        <v>72500</v>
      </c>
      <c r="H222" t="s">
        <v>296</v>
      </c>
      <c r="I222" t="s">
        <v>488</v>
      </c>
      <c r="J222" t="s">
        <v>15</v>
      </c>
      <c r="K222" t="str">
        <f>VLOOKUP(tblSalaries[[#This Row],[Where do you work]],tblCountries[[Actual]:[Mapping]],2,FALSE)</f>
        <v>USA</v>
      </c>
      <c r="L222" t="s">
        <v>9</v>
      </c>
    </row>
    <row r="223" spans="2:12" ht="15" customHeight="1">
      <c r="B223" t="s">
        <v>2226</v>
      </c>
      <c r="C223" s="1">
        <v>41055.040185185186</v>
      </c>
      <c r="D223" s="4" t="s">
        <v>297</v>
      </c>
      <c r="E223">
        <v>138000</v>
      </c>
      <c r="F223" t="s">
        <v>6</v>
      </c>
      <c r="G223">
        <f>tblSalaries[[#This Row],[clean Salary (in local currency)]]*VLOOKUP(tblSalaries[[#This Row],[Currency]],tblXrate[],2,FALSE)</f>
        <v>138000</v>
      </c>
      <c r="H223" t="s">
        <v>298</v>
      </c>
      <c r="I223" t="s">
        <v>279</v>
      </c>
      <c r="J223" t="s">
        <v>299</v>
      </c>
      <c r="K223" t="str">
        <f>VLOOKUP(tblSalaries[[#This Row],[Where do you work]],tblCountries[[Actual]:[Mapping]],2,FALSE)</f>
        <v>Thailand</v>
      </c>
      <c r="L223" t="s">
        <v>9</v>
      </c>
    </row>
    <row r="224" spans="2:12" ht="15" customHeight="1">
      <c r="B224" t="s">
        <v>2227</v>
      </c>
      <c r="C224" s="1">
        <v>41055.040312500001</v>
      </c>
      <c r="D224" s="4">
        <v>480000</v>
      </c>
      <c r="E224">
        <v>480000</v>
      </c>
      <c r="F224" t="s">
        <v>40</v>
      </c>
      <c r="G224">
        <f>tblSalaries[[#This Row],[clean Salary (in local currency)]]*VLOOKUP(tblSalaries[[#This Row],[Currency]],tblXrate[],2,FALSE)</f>
        <v>8547.8000099724322</v>
      </c>
      <c r="H224" t="s">
        <v>300</v>
      </c>
      <c r="I224" t="s">
        <v>52</v>
      </c>
      <c r="J224" t="s">
        <v>8</v>
      </c>
      <c r="K224" t="str">
        <f>VLOOKUP(tblSalaries[[#This Row],[Where do you work]],tblCountries[[Actual]:[Mapping]],2,FALSE)</f>
        <v>India</v>
      </c>
      <c r="L224" t="s">
        <v>9</v>
      </c>
    </row>
    <row r="225" spans="2:12" ht="15" customHeight="1">
      <c r="B225" t="s">
        <v>2228</v>
      </c>
      <c r="C225" s="1">
        <v>41055.040335648147</v>
      </c>
      <c r="D225" s="4">
        <v>80000</v>
      </c>
      <c r="E225">
        <v>80000</v>
      </c>
      <c r="F225" t="s">
        <v>6</v>
      </c>
      <c r="G225">
        <f>tblSalaries[[#This Row],[clean Salary (in local currency)]]*VLOOKUP(tblSalaries[[#This Row],[Currency]],tblXrate[],2,FALSE)</f>
        <v>80000</v>
      </c>
      <c r="H225" t="s">
        <v>72</v>
      </c>
      <c r="I225" t="s">
        <v>20</v>
      </c>
      <c r="J225" t="s">
        <v>15</v>
      </c>
      <c r="K225" t="str">
        <f>VLOOKUP(tblSalaries[[#This Row],[Where do you work]],tblCountries[[Actual]:[Mapping]],2,FALSE)</f>
        <v>USA</v>
      </c>
      <c r="L225" t="s">
        <v>9</v>
      </c>
    </row>
    <row r="226" spans="2:12" ht="15" customHeight="1">
      <c r="B226" t="s">
        <v>2229</v>
      </c>
      <c r="C226" s="1">
        <v>41055.040347222224</v>
      </c>
      <c r="D226" s="4">
        <v>50000</v>
      </c>
      <c r="E226">
        <v>50000</v>
      </c>
      <c r="F226" t="s">
        <v>6</v>
      </c>
      <c r="G226">
        <f>tblSalaries[[#This Row],[clean Salary (in local currency)]]*VLOOKUP(tblSalaries[[#This Row],[Currency]],tblXrate[],2,FALSE)</f>
        <v>50000</v>
      </c>
      <c r="H226" t="s">
        <v>201</v>
      </c>
      <c r="I226" t="s">
        <v>52</v>
      </c>
      <c r="J226" t="s">
        <v>15</v>
      </c>
      <c r="K226" t="str">
        <f>VLOOKUP(tblSalaries[[#This Row],[Where do you work]],tblCountries[[Actual]:[Mapping]],2,FALSE)</f>
        <v>USA</v>
      </c>
      <c r="L226" t="s">
        <v>9</v>
      </c>
    </row>
    <row r="227" spans="2:12" ht="15" customHeight="1">
      <c r="B227" t="s">
        <v>2230</v>
      </c>
      <c r="C227" s="1">
        <v>41055.040393518517</v>
      </c>
      <c r="D227" s="4">
        <v>45000</v>
      </c>
      <c r="E227">
        <v>45000</v>
      </c>
      <c r="F227" t="s">
        <v>86</v>
      </c>
      <c r="G227">
        <f>tblSalaries[[#This Row],[clean Salary (in local currency)]]*VLOOKUP(tblSalaries[[#This Row],[Currency]],tblXrate[],2,FALSE)</f>
        <v>44251.268536364711</v>
      </c>
      <c r="H227" t="s">
        <v>301</v>
      </c>
      <c r="I227" t="s">
        <v>67</v>
      </c>
      <c r="J227" t="s">
        <v>88</v>
      </c>
      <c r="K227" t="str">
        <f>VLOOKUP(tblSalaries[[#This Row],[Where do you work]],tblCountries[[Actual]:[Mapping]],2,FALSE)</f>
        <v>Canada</v>
      </c>
      <c r="L227" t="s">
        <v>25</v>
      </c>
    </row>
    <row r="228" spans="2:12" ht="15" customHeight="1">
      <c r="B228" t="s">
        <v>2231</v>
      </c>
      <c r="C228" s="1">
        <v>41055.040532407409</v>
      </c>
      <c r="D228" s="4">
        <v>43000</v>
      </c>
      <c r="E228">
        <v>43000</v>
      </c>
      <c r="F228" t="s">
        <v>69</v>
      </c>
      <c r="G228">
        <f>tblSalaries[[#This Row],[clean Salary (in local currency)]]*VLOOKUP(tblSalaries[[#This Row],[Currency]],tblXrate[],2,FALSE)</f>
        <v>67775.665698893223</v>
      </c>
      <c r="H228" t="s">
        <v>302</v>
      </c>
      <c r="I228" t="s">
        <v>52</v>
      </c>
      <c r="J228" t="s">
        <v>71</v>
      </c>
      <c r="K228" t="str">
        <f>VLOOKUP(tblSalaries[[#This Row],[Where do you work]],tblCountries[[Actual]:[Mapping]],2,FALSE)</f>
        <v>UK</v>
      </c>
      <c r="L228" t="s">
        <v>18</v>
      </c>
    </row>
    <row r="229" spans="2:12" ht="15" customHeight="1">
      <c r="B229" t="s">
        <v>2232</v>
      </c>
      <c r="C229" s="1">
        <v>41055.040925925925</v>
      </c>
      <c r="D229" s="4">
        <v>200000</v>
      </c>
      <c r="E229">
        <v>200000</v>
      </c>
      <c r="F229" t="s">
        <v>40</v>
      </c>
      <c r="G229">
        <f>tblSalaries[[#This Row],[clean Salary (in local currency)]]*VLOOKUP(tblSalaries[[#This Row],[Currency]],tblXrate[],2,FALSE)</f>
        <v>3561.5833374885137</v>
      </c>
      <c r="H229" t="s">
        <v>303</v>
      </c>
      <c r="I229" t="s">
        <v>20</v>
      </c>
      <c r="J229" t="s">
        <v>8</v>
      </c>
      <c r="K229" t="str">
        <f>VLOOKUP(tblSalaries[[#This Row],[Where do you work]],tblCountries[[Actual]:[Mapping]],2,FALSE)</f>
        <v>India</v>
      </c>
      <c r="L229" t="s">
        <v>25</v>
      </c>
    </row>
    <row r="230" spans="2:12" ht="15" customHeight="1">
      <c r="B230" t="s">
        <v>2233</v>
      </c>
      <c r="C230" s="1">
        <v>41055.041006944448</v>
      </c>
      <c r="D230" s="4">
        <v>65000</v>
      </c>
      <c r="E230">
        <v>65000</v>
      </c>
      <c r="F230" t="s">
        <v>6</v>
      </c>
      <c r="G230">
        <f>tblSalaries[[#This Row],[clean Salary (in local currency)]]*VLOOKUP(tblSalaries[[#This Row],[Currency]],tblXrate[],2,FALSE)</f>
        <v>65000</v>
      </c>
      <c r="H230" t="s">
        <v>304</v>
      </c>
      <c r="I230" t="s">
        <v>67</v>
      </c>
      <c r="J230" t="s">
        <v>15</v>
      </c>
      <c r="K230" t="str">
        <f>VLOOKUP(tblSalaries[[#This Row],[Where do you work]],tblCountries[[Actual]:[Mapping]],2,FALSE)</f>
        <v>USA</v>
      </c>
      <c r="L230" t="s">
        <v>18</v>
      </c>
    </row>
    <row r="231" spans="2:12" ht="15" customHeight="1">
      <c r="B231" t="s">
        <v>2234</v>
      </c>
      <c r="C231" s="1">
        <v>41055.041076388887</v>
      </c>
      <c r="D231" s="4">
        <v>114000</v>
      </c>
      <c r="E231">
        <v>114000</v>
      </c>
      <c r="F231" t="s">
        <v>6</v>
      </c>
      <c r="G231">
        <f>tblSalaries[[#This Row],[clean Salary (in local currency)]]*VLOOKUP(tblSalaries[[#This Row],[Currency]],tblXrate[],2,FALSE)</f>
        <v>114000</v>
      </c>
      <c r="H231" t="s">
        <v>139</v>
      </c>
      <c r="I231" t="s">
        <v>4001</v>
      </c>
      <c r="J231" t="s">
        <v>15</v>
      </c>
      <c r="K231" t="str">
        <f>VLOOKUP(tblSalaries[[#This Row],[Where do you work]],tblCountries[[Actual]:[Mapping]],2,FALSE)</f>
        <v>USA</v>
      </c>
      <c r="L231" t="s">
        <v>18</v>
      </c>
    </row>
    <row r="232" spans="2:12" ht="15" customHeight="1">
      <c r="B232" t="s">
        <v>2235</v>
      </c>
      <c r="C232" s="1">
        <v>41055.041284722225</v>
      </c>
      <c r="D232" s="4">
        <v>95000</v>
      </c>
      <c r="E232">
        <v>95000</v>
      </c>
      <c r="F232" t="s">
        <v>6</v>
      </c>
      <c r="G232">
        <f>tblSalaries[[#This Row],[clean Salary (in local currency)]]*VLOOKUP(tblSalaries[[#This Row],[Currency]],tblXrate[],2,FALSE)</f>
        <v>95000</v>
      </c>
      <c r="H232" t="s">
        <v>305</v>
      </c>
      <c r="I232" t="s">
        <v>4001</v>
      </c>
      <c r="J232" t="s">
        <v>15</v>
      </c>
      <c r="K232" t="str">
        <f>VLOOKUP(tblSalaries[[#This Row],[Where do you work]],tblCountries[[Actual]:[Mapping]],2,FALSE)</f>
        <v>USA</v>
      </c>
      <c r="L232" t="s">
        <v>9</v>
      </c>
    </row>
    <row r="233" spans="2:12" ht="15" customHeight="1">
      <c r="B233" t="s">
        <v>2236</v>
      </c>
      <c r="C233" s="1">
        <v>41055.042256944442</v>
      </c>
      <c r="D233" s="4" t="s">
        <v>306</v>
      </c>
      <c r="E233">
        <v>52500</v>
      </c>
      <c r="F233" t="s">
        <v>6</v>
      </c>
      <c r="G233">
        <f>tblSalaries[[#This Row],[clean Salary (in local currency)]]*VLOOKUP(tblSalaries[[#This Row],[Currency]],tblXrate[],2,FALSE)</f>
        <v>52500</v>
      </c>
      <c r="H233" t="s">
        <v>307</v>
      </c>
      <c r="I233" t="s">
        <v>20</v>
      </c>
      <c r="J233" t="s">
        <v>15</v>
      </c>
      <c r="K233" t="str">
        <f>VLOOKUP(tblSalaries[[#This Row],[Where do you work]],tblCountries[[Actual]:[Mapping]],2,FALSE)</f>
        <v>USA</v>
      </c>
      <c r="L233" t="s">
        <v>9</v>
      </c>
    </row>
    <row r="234" spans="2:12" ht="15" customHeight="1">
      <c r="B234" t="s">
        <v>2237</v>
      </c>
      <c r="C234" s="1">
        <v>41055.042395833334</v>
      </c>
      <c r="D234" s="4">
        <v>45000</v>
      </c>
      <c r="E234">
        <v>45000</v>
      </c>
      <c r="F234" t="s">
        <v>69</v>
      </c>
      <c r="G234">
        <f>tblSalaries[[#This Row],[clean Salary (in local currency)]]*VLOOKUP(tblSalaries[[#This Row],[Currency]],tblXrate[],2,FALSE)</f>
        <v>70928.022243027779</v>
      </c>
      <c r="H234" t="s">
        <v>308</v>
      </c>
      <c r="I234" t="s">
        <v>52</v>
      </c>
      <c r="J234" t="s">
        <v>71</v>
      </c>
      <c r="K234" t="str">
        <f>VLOOKUP(tblSalaries[[#This Row],[Where do you work]],tblCountries[[Actual]:[Mapping]],2,FALSE)</f>
        <v>UK</v>
      </c>
      <c r="L234" t="s">
        <v>18</v>
      </c>
    </row>
    <row r="235" spans="2:12" ht="15" customHeight="1">
      <c r="B235" t="s">
        <v>2238</v>
      </c>
      <c r="C235" s="1">
        <v>41055.042731481481</v>
      </c>
      <c r="D235" s="4">
        <v>60000</v>
      </c>
      <c r="E235">
        <v>60000</v>
      </c>
      <c r="F235" t="s">
        <v>6</v>
      </c>
      <c r="G235">
        <f>tblSalaries[[#This Row],[clean Salary (in local currency)]]*VLOOKUP(tblSalaries[[#This Row],[Currency]],tblXrate[],2,FALSE)</f>
        <v>60000</v>
      </c>
      <c r="H235" t="s">
        <v>309</v>
      </c>
      <c r="I235" t="s">
        <v>20</v>
      </c>
      <c r="J235" t="s">
        <v>15</v>
      </c>
      <c r="K235" t="str">
        <f>VLOOKUP(tblSalaries[[#This Row],[Where do you work]],tblCountries[[Actual]:[Mapping]],2,FALSE)</f>
        <v>USA</v>
      </c>
      <c r="L235" t="s">
        <v>9</v>
      </c>
    </row>
    <row r="236" spans="2:12" ht="15" customHeight="1">
      <c r="B236" t="s">
        <v>2239</v>
      </c>
      <c r="C236" s="1">
        <v>41055.04310185185</v>
      </c>
      <c r="D236" s="4">
        <v>65250</v>
      </c>
      <c r="E236">
        <v>65250</v>
      </c>
      <c r="F236" t="s">
        <v>6</v>
      </c>
      <c r="G236">
        <f>tblSalaries[[#This Row],[clean Salary (in local currency)]]*VLOOKUP(tblSalaries[[#This Row],[Currency]],tblXrate[],2,FALSE)</f>
        <v>65250</v>
      </c>
      <c r="H236" t="s">
        <v>310</v>
      </c>
      <c r="I236" t="s">
        <v>310</v>
      </c>
      <c r="J236" t="s">
        <v>15</v>
      </c>
      <c r="K236" t="str">
        <f>VLOOKUP(tblSalaries[[#This Row],[Where do you work]],tblCountries[[Actual]:[Mapping]],2,FALSE)</f>
        <v>USA</v>
      </c>
      <c r="L236" t="s">
        <v>9</v>
      </c>
    </row>
    <row r="237" spans="2:12" ht="15" customHeight="1">
      <c r="B237" t="s">
        <v>2240</v>
      </c>
      <c r="C237" s="1">
        <v>41055.043136574073</v>
      </c>
      <c r="D237" s="4">
        <v>1200000</v>
      </c>
      <c r="E237">
        <v>1200000</v>
      </c>
      <c r="F237" t="s">
        <v>40</v>
      </c>
      <c r="G237">
        <f>tblSalaries[[#This Row],[clean Salary (in local currency)]]*VLOOKUP(tblSalaries[[#This Row],[Currency]],tblXrate[],2,FALSE)</f>
        <v>21369.500024931083</v>
      </c>
      <c r="H237" t="s">
        <v>311</v>
      </c>
      <c r="I237" t="s">
        <v>52</v>
      </c>
      <c r="J237" t="s">
        <v>8</v>
      </c>
      <c r="K237" t="str">
        <f>VLOOKUP(tblSalaries[[#This Row],[Where do you work]],tblCountries[[Actual]:[Mapping]],2,FALSE)</f>
        <v>India</v>
      </c>
      <c r="L237" t="s">
        <v>18</v>
      </c>
    </row>
    <row r="238" spans="2:12" ht="15" customHeight="1">
      <c r="B238" t="s">
        <v>2241</v>
      </c>
      <c r="C238" s="1">
        <v>41055.043171296296</v>
      </c>
      <c r="D238" s="4">
        <v>100000</v>
      </c>
      <c r="E238">
        <v>100000</v>
      </c>
      <c r="F238" t="s">
        <v>86</v>
      </c>
      <c r="G238">
        <f>tblSalaries[[#This Row],[clean Salary (in local currency)]]*VLOOKUP(tblSalaries[[#This Row],[Currency]],tblXrate[],2,FALSE)</f>
        <v>98336.152303032693</v>
      </c>
      <c r="H238" t="s">
        <v>312</v>
      </c>
      <c r="I238" t="s">
        <v>52</v>
      </c>
      <c r="J238" t="s">
        <v>88</v>
      </c>
      <c r="K238" t="str">
        <f>VLOOKUP(tblSalaries[[#This Row],[Where do you work]],tblCountries[[Actual]:[Mapping]],2,FALSE)</f>
        <v>Canada</v>
      </c>
      <c r="L238" t="s">
        <v>18</v>
      </c>
    </row>
    <row r="239" spans="2:12" ht="15" customHeight="1">
      <c r="B239" t="s">
        <v>2242</v>
      </c>
      <c r="C239" s="1">
        <v>41055.043240740742</v>
      </c>
      <c r="D239" s="4" t="s">
        <v>313</v>
      </c>
      <c r="E239">
        <v>12000</v>
      </c>
      <c r="F239" t="s">
        <v>22</v>
      </c>
      <c r="G239">
        <f>tblSalaries[[#This Row],[clean Salary (in local currency)]]*VLOOKUP(tblSalaries[[#This Row],[Currency]],tblXrate[],2,FALSE)</f>
        <v>15244.793267899293</v>
      </c>
      <c r="H239" t="s">
        <v>314</v>
      </c>
      <c r="I239" t="s">
        <v>67</v>
      </c>
      <c r="J239" t="s">
        <v>30</v>
      </c>
      <c r="K239" t="str">
        <f>VLOOKUP(tblSalaries[[#This Row],[Where do you work]],tblCountries[[Actual]:[Mapping]],2,FALSE)</f>
        <v>Portugal</v>
      </c>
      <c r="L239" t="s">
        <v>13</v>
      </c>
    </row>
    <row r="240" spans="2:12" ht="15" customHeight="1">
      <c r="B240" t="s">
        <v>2243</v>
      </c>
      <c r="C240" s="1">
        <v>41055.043298611112</v>
      </c>
      <c r="D240" s="4">
        <v>73000</v>
      </c>
      <c r="E240">
        <v>73000</v>
      </c>
      <c r="F240" t="s">
        <v>6</v>
      </c>
      <c r="G240">
        <f>tblSalaries[[#This Row],[clean Salary (in local currency)]]*VLOOKUP(tblSalaries[[#This Row],[Currency]],tblXrate[],2,FALSE)</f>
        <v>73000</v>
      </c>
      <c r="H240" t="s">
        <v>14</v>
      </c>
      <c r="I240" t="s">
        <v>20</v>
      </c>
      <c r="J240" t="s">
        <v>15</v>
      </c>
      <c r="K240" t="str">
        <f>VLOOKUP(tblSalaries[[#This Row],[Where do you work]],tblCountries[[Actual]:[Mapping]],2,FALSE)</f>
        <v>USA</v>
      </c>
      <c r="L240" t="s">
        <v>9</v>
      </c>
    </row>
    <row r="241" spans="2:12" ht="15" customHeight="1">
      <c r="B241" t="s">
        <v>2244</v>
      </c>
      <c r="C241" s="1">
        <v>41055.043599537035</v>
      </c>
      <c r="D241" s="4">
        <v>50000</v>
      </c>
      <c r="E241">
        <v>50000</v>
      </c>
      <c r="F241" t="s">
        <v>6</v>
      </c>
      <c r="G241">
        <f>tblSalaries[[#This Row],[clean Salary (in local currency)]]*VLOOKUP(tblSalaries[[#This Row],[Currency]],tblXrate[],2,FALSE)</f>
        <v>50000</v>
      </c>
      <c r="H241" t="s">
        <v>214</v>
      </c>
      <c r="I241" t="s">
        <v>20</v>
      </c>
      <c r="J241" t="s">
        <v>15</v>
      </c>
      <c r="K241" t="str">
        <f>VLOOKUP(tblSalaries[[#This Row],[Where do you work]],tblCountries[[Actual]:[Mapping]],2,FALSE)</f>
        <v>USA</v>
      </c>
      <c r="L241" t="s">
        <v>13</v>
      </c>
    </row>
    <row r="242" spans="2:12" ht="15" customHeight="1">
      <c r="B242" t="s">
        <v>2245</v>
      </c>
      <c r="C242" s="1">
        <v>41055.043645833335</v>
      </c>
      <c r="D242" s="4">
        <v>79000</v>
      </c>
      <c r="E242">
        <v>79000</v>
      </c>
      <c r="F242" t="s">
        <v>6</v>
      </c>
      <c r="G242">
        <f>tblSalaries[[#This Row],[clean Salary (in local currency)]]*VLOOKUP(tblSalaries[[#This Row],[Currency]],tblXrate[],2,FALSE)</f>
        <v>79000</v>
      </c>
      <c r="H242" t="s">
        <v>315</v>
      </c>
      <c r="I242" t="s">
        <v>310</v>
      </c>
      <c r="J242" t="s">
        <v>15</v>
      </c>
      <c r="K242" t="str">
        <f>VLOOKUP(tblSalaries[[#This Row],[Where do you work]],tblCountries[[Actual]:[Mapping]],2,FALSE)</f>
        <v>USA</v>
      </c>
      <c r="L242" t="s">
        <v>18</v>
      </c>
    </row>
    <row r="243" spans="2:12" ht="15" customHeight="1">
      <c r="B243" t="s">
        <v>2246</v>
      </c>
      <c r="C243" s="1">
        <v>41055.04383101852</v>
      </c>
      <c r="D243" s="4">
        <v>90000</v>
      </c>
      <c r="E243">
        <v>90000</v>
      </c>
      <c r="F243" t="s">
        <v>6</v>
      </c>
      <c r="G243">
        <f>tblSalaries[[#This Row],[clean Salary (in local currency)]]*VLOOKUP(tblSalaries[[#This Row],[Currency]],tblXrate[],2,FALSE)</f>
        <v>90000</v>
      </c>
      <c r="H243" t="s">
        <v>316</v>
      </c>
      <c r="I243" t="s">
        <v>52</v>
      </c>
      <c r="J243" t="s">
        <v>15</v>
      </c>
      <c r="K243" t="str">
        <f>VLOOKUP(tblSalaries[[#This Row],[Where do you work]],tblCountries[[Actual]:[Mapping]],2,FALSE)</f>
        <v>USA</v>
      </c>
      <c r="L243" t="s">
        <v>9</v>
      </c>
    </row>
    <row r="244" spans="2:12" ht="15" customHeight="1">
      <c r="B244" t="s">
        <v>2247</v>
      </c>
      <c r="C244" s="1">
        <v>41055.044074074074</v>
      </c>
      <c r="D244" s="4">
        <v>70000</v>
      </c>
      <c r="E244">
        <v>70000</v>
      </c>
      <c r="F244" t="s">
        <v>6</v>
      </c>
      <c r="G244">
        <f>tblSalaries[[#This Row],[clean Salary (in local currency)]]*VLOOKUP(tblSalaries[[#This Row],[Currency]],tblXrate[],2,FALSE)</f>
        <v>70000</v>
      </c>
      <c r="H244" t="s">
        <v>317</v>
      </c>
      <c r="I244" t="s">
        <v>52</v>
      </c>
      <c r="J244" t="s">
        <v>15</v>
      </c>
      <c r="K244" t="str">
        <f>VLOOKUP(tblSalaries[[#This Row],[Where do you work]],tblCountries[[Actual]:[Mapping]],2,FALSE)</f>
        <v>USA</v>
      </c>
      <c r="L244" t="s">
        <v>18</v>
      </c>
    </row>
    <row r="245" spans="2:12" ht="15" customHeight="1">
      <c r="B245" t="s">
        <v>2248</v>
      </c>
      <c r="C245" s="1">
        <v>41055.04414351852</v>
      </c>
      <c r="D245" s="4">
        <v>65000</v>
      </c>
      <c r="E245">
        <v>65000</v>
      </c>
      <c r="F245" t="s">
        <v>86</v>
      </c>
      <c r="G245">
        <f>tblSalaries[[#This Row],[clean Salary (in local currency)]]*VLOOKUP(tblSalaries[[#This Row],[Currency]],tblXrate[],2,FALSE)</f>
        <v>63918.498996971248</v>
      </c>
      <c r="H245" t="s">
        <v>318</v>
      </c>
      <c r="I245" t="s">
        <v>52</v>
      </c>
      <c r="J245" t="s">
        <v>88</v>
      </c>
      <c r="K245" t="str">
        <f>VLOOKUP(tblSalaries[[#This Row],[Where do you work]],tblCountries[[Actual]:[Mapping]],2,FALSE)</f>
        <v>Canada</v>
      </c>
      <c r="L245" t="s">
        <v>9</v>
      </c>
    </row>
    <row r="246" spans="2:12" ht="15" customHeight="1">
      <c r="B246" t="s">
        <v>2249</v>
      </c>
      <c r="C246" s="1">
        <v>41055.044351851851</v>
      </c>
      <c r="D246" s="4">
        <v>80000</v>
      </c>
      <c r="E246">
        <v>80000</v>
      </c>
      <c r="F246" t="s">
        <v>6</v>
      </c>
      <c r="G246">
        <f>tblSalaries[[#This Row],[clean Salary (in local currency)]]*VLOOKUP(tblSalaries[[#This Row],[Currency]],tblXrate[],2,FALSE)</f>
        <v>80000</v>
      </c>
      <c r="H246" t="s">
        <v>20</v>
      </c>
      <c r="I246" t="s">
        <v>20</v>
      </c>
      <c r="J246" t="s">
        <v>15</v>
      </c>
      <c r="K246" t="str">
        <f>VLOOKUP(tblSalaries[[#This Row],[Where do you work]],tblCountries[[Actual]:[Mapping]],2,FALSE)</f>
        <v>USA</v>
      </c>
      <c r="L246" t="s">
        <v>9</v>
      </c>
    </row>
    <row r="247" spans="2:12" ht="15" customHeight="1">
      <c r="B247" t="s">
        <v>2250</v>
      </c>
      <c r="C247" s="1">
        <v>41055.044374999998</v>
      </c>
      <c r="D247" s="4">
        <v>140000</v>
      </c>
      <c r="E247">
        <v>140000</v>
      </c>
      <c r="F247" t="s">
        <v>6</v>
      </c>
      <c r="G247">
        <f>tblSalaries[[#This Row],[clean Salary (in local currency)]]*VLOOKUP(tblSalaries[[#This Row],[Currency]],tblXrate[],2,FALSE)</f>
        <v>140000</v>
      </c>
      <c r="H247" t="s">
        <v>52</v>
      </c>
      <c r="I247" t="s">
        <v>52</v>
      </c>
      <c r="J247" t="s">
        <v>15</v>
      </c>
      <c r="K247" t="str">
        <f>VLOOKUP(tblSalaries[[#This Row],[Where do you work]],tblCountries[[Actual]:[Mapping]],2,FALSE)</f>
        <v>USA</v>
      </c>
      <c r="L247" t="s">
        <v>9</v>
      </c>
    </row>
    <row r="248" spans="2:12" ht="15" customHeight="1">
      <c r="B248" t="s">
        <v>2251</v>
      </c>
      <c r="C248" s="1">
        <v>41055.044594907406</v>
      </c>
      <c r="D248" s="4" t="s">
        <v>319</v>
      </c>
      <c r="E248">
        <v>96000</v>
      </c>
      <c r="F248" t="s">
        <v>6</v>
      </c>
      <c r="G248">
        <f>tblSalaries[[#This Row],[clean Salary (in local currency)]]*VLOOKUP(tblSalaries[[#This Row],[Currency]],tblXrate[],2,FALSE)</f>
        <v>96000</v>
      </c>
      <c r="H248" t="s">
        <v>320</v>
      </c>
      <c r="I248" t="s">
        <v>356</v>
      </c>
      <c r="J248" t="s">
        <v>75</v>
      </c>
      <c r="K248" t="str">
        <f>VLOOKUP(tblSalaries[[#This Row],[Where do you work]],tblCountries[[Actual]:[Mapping]],2,FALSE)</f>
        <v>Poland</v>
      </c>
      <c r="L248" t="s">
        <v>18</v>
      </c>
    </row>
    <row r="249" spans="2:12" ht="15" customHeight="1">
      <c r="B249" t="s">
        <v>2252</v>
      </c>
      <c r="C249" s="1">
        <v>41055.044641203705</v>
      </c>
      <c r="D249" s="4">
        <v>20000</v>
      </c>
      <c r="E249">
        <v>20000</v>
      </c>
      <c r="F249" t="s">
        <v>6</v>
      </c>
      <c r="G249">
        <f>tblSalaries[[#This Row],[clean Salary (in local currency)]]*VLOOKUP(tblSalaries[[#This Row],[Currency]],tblXrate[],2,FALSE)</f>
        <v>20000</v>
      </c>
      <c r="H249" t="s">
        <v>321</v>
      </c>
      <c r="I249" t="s">
        <v>52</v>
      </c>
      <c r="J249" t="s">
        <v>8</v>
      </c>
      <c r="K249" t="str">
        <f>VLOOKUP(tblSalaries[[#This Row],[Where do you work]],tblCountries[[Actual]:[Mapping]],2,FALSE)</f>
        <v>India</v>
      </c>
      <c r="L249" t="s">
        <v>9</v>
      </c>
    </row>
    <row r="250" spans="2:12" ht="15" customHeight="1">
      <c r="B250" t="s">
        <v>2253</v>
      </c>
      <c r="C250" s="1">
        <v>41055.045023148145</v>
      </c>
      <c r="D250" s="4">
        <v>47700</v>
      </c>
      <c r="E250">
        <v>47700</v>
      </c>
      <c r="F250" t="s">
        <v>6</v>
      </c>
      <c r="G250">
        <f>tblSalaries[[#This Row],[clean Salary (in local currency)]]*VLOOKUP(tblSalaries[[#This Row],[Currency]],tblXrate[],2,FALSE)</f>
        <v>47700</v>
      </c>
      <c r="H250" t="s">
        <v>322</v>
      </c>
      <c r="I250" t="s">
        <v>20</v>
      </c>
      <c r="J250" t="s">
        <v>15</v>
      </c>
      <c r="K250" t="str">
        <f>VLOOKUP(tblSalaries[[#This Row],[Where do you work]],tblCountries[[Actual]:[Mapping]],2,FALSE)</f>
        <v>USA</v>
      </c>
      <c r="L250" t="s">
        <v>9</v>
      </c>
    </row>
    <row r="251" spans="2:12" ht="15" customHeight="1">
      <c r="B251" t="s">
        <v>2254</v>
      </c>
      <c r="C251" s="1">
        <v>41055.045300925929</v>
      </c>
      <c r="D251" s="4">
        <v>25000</v>
      </c>
      <c r="E251">
        <v>25000</v>
      </c>
      <c r="F251" t="s">
        <v>6</v>
      </c>
      <c r="G251">
        <f>tblSalaries[[#This Row],[clean Salary (in local currency)]]*VLOOKUP(tblSalaries[[#This Row],[Currency]],tblXrate[],2,FALSE)</f>
        <v>25000</v>
      </c>
      <c r="H251" t="s">
        <v>91</v>
      </c>
      <c r="I251" t="s">
        <v>52</v>
      </c>
      <c r="J251" t="s">
        <v>8</v>
      </c>
      <c r="K251" t="str">
        <f>VLOOKUP(tblSalaries[[#This Row],[Where do you work]],tblCountries[[Actual]:[Mapping]],2,FALSE)</f>
        <v>India</v>
      </c>
      <c r="L251" t="s">
        <v>25</v>
      </c>
    </row>
    <row r="252" spans="2:12" ht="15" customHeight="1">
      <c r="B252" t="s">
        <v>2255</v>
      </c>
      <c r="C252" s="1">
        <v>41055.045347222222</v>
      </c>
      <c r="D252" s="4">
        <v>52500</v>
      </c>
      <c r="E252">
        <v>52500</v>
      </c>
      <c r="F252" t="s">
        <v>6</v>
      </c>
      <c r="G252">
        <f>tblSalaries[[#This Row],[clean Salary (in local currency)]]*VLOOKUP(tblSalaries[[#This Row],[Currency]],tblXrate[],2,FALSE)</f>
        <v>52500</v>
      </c>
      <c r="H252" t="s">
        <v>20</v>
      </c>
      <c r="I252" t="s">
        <v>20</v>
      </c>
      <c r="J252" t="s">
        <v>15</v>
      </c>
      <c r="K252" t="str">
        <f>VLOOKUP(tblSalaries[[#This Row],[Where do you work]],tblCountries[[Actual]:[Mapping]],2,FALSE)</f>
        <v>USA</v>
      </c>
      <c r="L252" t="s">
        <v>9</v>
      </c>
    </row>
    <row r="253" spans="2:12" ht="15" customHeight="1">
      <c r="B253" t="s">
        <v>2256</v>
      </c>
      <c r="C253" s="1">
        <v>41055.045451388891</v>
      </c>
      <c r="D253" s="4">
        <v>40000</v>
      </c>
      <c r="E253">
        <v>40000</v>
      </c>
      <c r="F253" t="s">
        <v>6</v>
      </c>
      <c r="G253">
        <f>tblSalaries[[#This Row],[clean Salary (in local currency)]]*VLOOKUP(tblSalaries[[#This Row],[Currency]],tblXrate[],2,FALSE)</f>
        <v>40000</v>
      </c>
      <c r="H253" t="s">
        <v>207</v>
      </c>
      <c r="I253" t="s">
        <v>20</v>
      </c>
      <c r="J253" t="s">
        <v>15</v>
      </c>
      <c r="K253" t="str">
        <f>VLOOKUP(tblSalaries[[#This Row],[Where do you work]],tblCountries[[Actual]:[Mapping]],2,FALSE)</f>
        <v>USA</v>
      </c>
      <c r="L253" t="s">
        <v>13</v>
      </c>
    </row>
    <row r="254" spans="2:12" ht="15" customHeight="1">
      <c r="B254" t="s">
        <v>2257</v>
      </c>
      <c r="C254" s="1">
        <v>41055.045856481483</v>
      </c>
      <c r="D254" s="4" t="s">
        <v>323</v>
      </c>
      <c r="E254">
        <v>31000</v>
      </c>
      <c r="F254" t="s">
        <v>6</v>
      </c>
      <c r="G254">
        <f>tblSalaries[[#This Row],[clean Salary (in local currency)]]*VLOOKUP(tblSalaries[[#This Row],[Currency]],tblXrate[],2,FALSE)</f>
        <v>31000</v>
      </c>
      <c r="H254" t="s">
        <v>324</v>
      </c>
      <c r="I254" t="s">
        <v>20</v>
      </c>
      <c r="J254" t="s">
        <v>15</v>
      </c>
      <c r="K254" t="str">
        <f>VLOOKUP(tblSalaries[[#This Row],[Where do you work]],tblCountries[[Actual]:[Mapping]],2,FALSE)</f>
        <v>USA</v>
      </c>
      <c r="L254" t="s">
        <v>9</v>
      </c>
    </row>
    <row r="255" spans="2:12" ht="15" customHeight="1">
      <c r="B255" t="s">
        <v>2258</v>
      </c>
      <c r="C255" s="1">
        <v>41055.045972222222</v>
      </c>
      <c r="D255" s="4">
        <v>4390</v>
      </c>
      <c r="E255">
        <v>52680</v>
      </c>
      <c r="F255" t="s">
        <v>69</v>
      </c>
      <c r="G255">
        <f>tblSalaries[[#This Row],[clean Salary (in local currency)]]*VLOOKUP(tblSalaries[[#This Row],[Currency]],tblXrate[],2,FALSE)</f>
        <v>83033.071372504521</v>
      </c>
      <c r="H255" t="s">
        <v>325</v>
      </c>
      <c r="I255" t="s">
        <v>356</v>
      </c>
      <c r="J255" t="s">
        <v>71</v>
      </c>
      <c r="K255" t="str">
        <f>VLOOKUP(tblSalaries[[#This Row],[Where do you work]],tblCountries[[Actual]:[Mapping]],2,FALSE)</f>
        <v>UK</v>
      </c>
      <c r="L255" t="s">
        <v>13</v>
      </c>
    </row>
    <row r="256" spans="2:12" ht="15" customHeight="1">
      <c r="B256" t="s">
        <v>2259</v>
      </c>
      <c r="C256" s="1">
        <v>41055.04619212963</v>
      </c>
      <c r="D256" s="4">
        <v>130000</v>
      </c>
      <c r="E256">
        <v>130000</v>
      </c>
      <c r="F256" t="s">
        <v>6</v>
      </c>
      <c r="G256">
        <f>tblSalaries[[#This Row],[clean Salary (in local currency)]]*VLOOKUP(tblSalaries[[#This Row],[Currency]],tblXrate[],2,FALSE)</f>
        <v>130000</v>
      </c>
      <c r="H256" t="s">
        <v>326</v>
      </c>
      <c r="I256" t="s">
        <v>52</v>
      </c>
      <c r="J256" t="s">
        <v>15</v>
      </c>
      <c r="K256" t="str">
        <f>VLOOKUP(tblSalaries[[#This Row],[Where do you work]],tblCountries[[Actual]:[Mapping]],2,FALSE)</f>
        <v>USA</v>
      </c>
      <c r="L256" t="s">
        <v>9</v>
      </c>
    </row>
    <row r="257" spans="2:12" ht="15" customHeight="1">
      <c r="B257" t="s">
        <v>2260</v>
      </c>
      <c r="C257" s="1">
        <v>41055.046273148146</v>
      </c>
      <c r="D257" s="4" t="s">
        <v>327</v>
      </c>
      <c r="E257">
        <v>470000</v>
      </c>
      <c r="F257" t="s">
        <v>40</v>
      </c>
      <c r="G257">
        <f>tblSalaries[[#This Row],[clean Salary (in local currency)]]*VLOOKUP(tblSalaries[[#This Row],[Currency]],tblXrate[],2,FALSE)</f>
        <v>8369.7208430980063</v>
      </c>
      <c r="H257" t="s">
        <v>328</v>
      </c>
      <c r="I257" t="s">
        <v>20</v>
      </c>
      <c r="J257" t="s">
        <v>8</v>
      </c>
      <c r="K257" t="str">
        <f>VLOOKUP(tblSalaries[[#This Row],[Where do you work]],tblCountries[[Actual]:[Mapping]],2,FALSE)</f>
        <v>India</v>
      </c>
      <c r="L257" t="s">
        <v>13</v>
      </c>
    </row>
    <row r="258" spans="2:12" ht="15" customHeight="1">
      <c r="B258" t="s">
        <v>2261</v>
      </c>
      <c r="C258" s="1">
        <v>41055.046550925923</v>
      </c>
      <c r="D258" s="4">
        <v>51000</v>
      </c>
      <c r="E258">
        <v>51000</v>
      </c>
      <c r="F258" t="s">
        <v>6</v>
      </c>
      <c r="G258">
        <f>tblSalaries[[#This Row],[clean Salary (in local currency)]]*VLOOKUP(tblSalaries[[#This Row],[Currency]],tblXrate[],2,FALSE)</f>
        <v>51000</v>
      </c>
      <c r="H258" t="s">
        <v>329</v>
      </c>
      <c r="I258" t="s">
        <v>20</v>
      </c>
      <c r="J258" t="s">
        <v>15</v>
      </c>
      <c r="K258" t="str">
        <f>VLOOKUP(tblSalaries[[#This Row],[Where do you work]],tblCountries[[Actual]:[Mapping]],2,FALSE)</f>
        <v>USA</v>
      </c>
      <c r="L258" t="s">
        <v>18</v>
      </c>
    </row>
    <row r="259" spans="2:12" ht="15" customHeight="1">
      <c r="B259" t="s">
        <v>2262</v>
      </c>
      <c r="C259" s="1">
        <v>41055.046736111108</v>
      </c>
      <c r="D259" s="4" t="s">
        <v>330</v>
      </c>
      <c r="E259">
        <v>60000</v>
      </c>
      <c r="F259" t="s">
        <v>69</v>
      </c>
      <c r="G259">
        <f>tblSalaries[[#This Row],[clean Salary (in local currency)]]*VLOOKUP(tblSalaries[[#This Row],[Currency]],tblXrate[],2,FALSE)</f>
        <v>94570.696324037053</v>
      </c>
      <c r="H259" t="s">
        <v>331</v>
      </c>
      <c r="I259" t="s">
        <v>20</v>
      </c>
      <c r="J259" t="s">
        <v>71</v>
      </c>
      <c r="K259" t="str">
        <f>VLOOKUP(tblSalaries[[#This Row],[Where do you work]],tblCountries[[Actual]:[Mapping]],2,FALSE)</f>
        <v>UK</v>
      </c>
      <c r="L259" t="s">
        <v>13</v>
      </c>
    </row>
    <row r="260" spans="2:12" ht="15" customHeight="1">
      <c r="B260" t="s">
        <v>2263</v>
      </c>
      <c r="C260" s="1">
        <v>41055.047013888892</v>
      </c>
      <c r="D260" s="4">
        <v>1920000</v>
      </c>
      <c r="E260">
        <v>1920000</v>
      </c>
      <c r="F260" t="s">
        <v>40</v>
      </c>
      <c r="G260">
        <f>tblSalaries[[#This Row],[clean Salary (in local currency)]]*VLOOKUP(tblSalaries[[#This Row],[Currency]],tblXrate[],2,FALSE)</f>
        <v>34191.200039889729</v>
      </c>
      <c r="H260" t="s">
        <v>201</v>
      </c>
      <c r="I260" t="s">
        <v>52</v>
      </c>
      <c r="J260" t="s">
        <v>8</v>
      </c>
      <c r="K260" t="str">
        <f>VLOOKUP(tblSalaries[[#This Row],[Where do you work]],tblCountries[[Actual]:[Mapping]],2,FALSE)</f>
        <v>India</v>
      </c>
      <c r="L260" t="s">
        <v>18</v>
      </c>
    </row>
    <row r="261" spans="2:12" ht="15" customHeight="1">
      <c r="B261" t="s">
        <v>2264</v>
      </c>
      <c r="C261" s="1">
        <v>41055.047222222223</v>
      </c>
      <c r="D261" s="4">
        <v>28000</v>
      </c>
      <c r="E261">
        <v>28000</v>
      </c>
      <c r="F261" t="s">
        <v>69</v>
      </c>
      <c r="G261">
        <f>tblSalaries[[#This Row],[clean Salary (in local currency)]]*VLOOKUP(tblSalaries[[#This Row],[Currency]],tblXrate[],2,FALSE)</f>
        <v>44132.991617883956</v>
      </c>
      <c r="H261" t="s">
        <v>332</v>
      </c>
      <c r="I261" t="s">
        <v>20</v>
      </c>
      <c r="J261" t="s">
        <v>71</v>
      </c>
      <c r="K261" t="str">
        <f>VLOOKUP(tblSalaries[[#This Row],[Where do you work]],tblCountries[[Actual]:[Mapping]],2,FALSE)</f>
        <v>UK</v>
      </c>
      <c r="L261" t="s">
        <v>13</v>
      </c>
    </row>
    <row r="262" spans="2:12" ht="15" customHeight="1">
      <c r="B262" t="s">
        <v>2265</v>
      </c>
      <c r="C262" s="1">
        <v>41055.047268518516</v>
      </c>
      <c r="D262" s="4">
        <v>73000</v>
      </c>
      <c r="E262">
        <v>73000</v>
      </c>
      <c r="F262" t="s">
        <v>6</v>
      </c>
      <c r="G262">
        <f>tblSalaries[[#This Row],[clean Salary (in local currency)]]*VLOOKUP(tblSalaries[[#This Row],[Currency]],tblXrate[],2,FALSE)</f>
        <v>73000</v>
      </c>
      <c r="H262" t="s">
        <v>333</v>
      </c>
      <c r="I262" t="s">
        <v>67</v>
      </c>
      <c r="J262" t="s">
        <v>15</v>
      </c>
      <c r="K262" t="str">
        <f>VLOOKUP(tblSalaries[[#This Row],[Where do you work]],tblCountries[[Actual]:[Mapping]],2,FALSE)</f>
        <v>USA</v>
      </c>
      <c r="L262" t="s">
        <v>9</v>
      </c>
    </row>
    <row r="263" spans="2:12" ht="15" customHeight="1">
      <c r="B263" t="s">
        <v>2266</v>
      </c>
      <c r="C263" s="1">
        <v>41055.047442129631</v>
      </c>
      <c r="D263" s="4">
        <v>62400</v>
      </c>
      <c r="E263">
        <v>62400</v>
      </c>
      <c r="F263" t="s">
        <v>6</v>
      </c>
      <c r="G263">
        <f>tblSalaries[[#This Row],[clean Salary (in local currency)]]*VLOOKUP(tblSalaries[[#This Row],[Currency]],tblXrate[],2,FALSE)</f>
        <v>62400</v>
      </c>
      <c r="H263" t="s">
        <v>334</v>
      </c>
      <c r="I263" t="s">
        <v>310</v>
      </c>
      <c r="J263" t="s">
        <v>15</v>
      </c>
      <c r="K263" t="str">
        <f>VLOOKUP(tblSalaries[[#This Row],[Where do you work]],tblCountries[[Actual]:[Mapping]],2,FALSE)</f>
        <v>USA</v>
      </c>
      <c r="L263" t="s">
        <v>13</v>
      </c>
    </row>
    <row r="264" spans="2:12" ht="15" customHeight="1">
      <c r="B264" t="s">
        <v>2267</v>
      </c>
      <c r="C264" s="1">
        <v>41055.047465277778</v>
      </c>
      <c r="D264" s="4">
        <v>2300</v>
      </c>
      <c r="E264">
        <v>27600</v>
      </c>
      <c r="F264" t="s">
        <v>6</v>
      </c>
      <c r="G264">
        <f>tblSalaries[[#This Row],[clean Salary (in local currency)]]*VLOOKUP(tblSalaries[[#This Row],[Currency]],tblXrate[],2,FALSE)</f>
        <v>27600</v>
      </c>
      <c r="H264" t="s">
        <v>335</v>
      </c>
      <c r="I264" t="s">
        <v>356</v>
      </c>
      <c r="J264" t="s">
        <v>171</v>
      </c>
      <c r="K264" t="str">
        <f>VLOOKUP(tblSalaries[[#This Row],[Where do you work]],tblCountries[[Actual]:[Mapping]],2,FALSE)</f>
        <v>Singapore</v>
      </c>
      <c r="L264" t="s">
        <v>13</v>
      </c>
    </row>
    <row r="265" spans="2:12" ht="15" customHeight="1">
      <c r="B265" t="s">
        <v>2268</v>
      </c>
      <c r="C265" s="1">
        <v>41055.047627314816</v>
      </c>
      <c r="D265" s="4">
        <v>54000</v>
      </c>
      <c r="E265">
        <v>54000</v>
      </c>
      <c r="F265" t="s">
        <v>6</v>
      </c>
      <c r="G265">
        <f>tblSalaries[[#This Row],[clean Salary (in local currency)]]*VLOOKUP(tblSalaries[[#This Row],[Currency]],tblXrate[],2,FALSE)</f>
        <v>54000</v>
      </c>
      <c r="H265" t="s">
        <v>336</v>
      </c>
      <c r="I265" t="s">
        <v>52</v>
      </c>
      <c r="J265" t="s">
        <v>15</v>
      </c>
      <c r="K265" t="str">
        <f>VLOOKUP(tblSalaries[[#This Row],[Where do you work]],tblCountries[[Actual]:[Mapping]],2,FALSE)</f>
        <v>USA</v>
      </c>
      <c r="L265" t="s">
        <v>13</v>
      </c>
    </row>
    <row r="266" spans="2:12" ht="15" customHeight="1">
      <c r="B266" t="s">
        <v>2269</v>
      </c>
      <c r="C266" s="1">
        <v>41055.047673611109</v>
      </c>
      <c r="D266" s="4" t="s">
        <v>337</v>
      </c>
      <c r="E266">
        <v>276000</v>
      </c>
      <c r="F266" t="s">
        <v>40</v>
      </c>
      <c r="G266">
        <f>tblSalaries[[#This Row],[clean Salary (in local currency)]]*VLOOKUP(tblSalaries[[#This Row],[Currency]],tblXrate[],2,FALSE)</f>
        <v>4914.9850057341491</v>
      </c>
      <c r="H266" t="s">
        <v>256</v>
      </c>
      <c r="I266" t="s">
        <v>20</v>
      </c>
      <c r="J266" t="s">
        <v>8</v>
      </c>
      <c r="K266" t="str">
        <f>VLOOKUP(tblSalaries[[#This Row],[Where do you work]],tblCountries[[Actual]:[Mapping]],2,FALSE)</f>
        <v>India</v>
      </c>
      <c r="L266" t="s">
        <v>13</v>
      </c>
    </row>
    <row r="267" spans="2:12" ht="15" customHeight="1">
      <c r="B267" t="s">
        <v>2270</v>
      </c>
      <c r="C267" s="1">
        <v>41055.047708333332</v>
      </c>
      <c r="D267" s="4" t="s">
        <v>338</v>
      </c>
      <c r="E267">
        <v>77000</v>
      </c>
      <c r="F267" t="s">
        <v>6</v>
      </c>
      <c r="G267">
        <f>tblSalaries[[#This Row],[clean Salary (in local currency)]]*VLOOKUP(tblSalaries[[#This Row],[Currency]],tblXrate[],2,FALSE)</f>
        <v>77000</v>
      </c>
      <c r="H267" t="s">
        <v>339</v>
      </c>
      <c r="I267" t="s">
        <v>310</v>
      </c>
      <c r="J267" t="s">
        <v>15</v>
      </c>
      <c r="K267" t="str">
        <f>VLOOKUP(tblSalaries[[#This Row],[Where do you work]],tblCountries[[Actual]:[Mapping]],2,FALSE)</f>
        <v>USA</v>
      </c>
      <c r="L267" t="s">
        <v>9</v>
      </c>
    </row>
    <row r="268" spans="2:12" ht="15" customHeight="1">
      <c r="B268" t="s">
        <v>2271</v>
      </c>
      <c r="C268" s="1">
        <v>41055.04792824074</v>
      </c>
      <c r="D268" s="4">
        <v>76000</v>
      </c>
      <c r="E268">
        <v>76000</v>
      </c>
      <c r="F268" t="s">
        <v>6</v>
      </c>
      <c r="G268">
        <f>tblSalaries[[#This Row],[clean Salary (in local currency)]]*VLOOKUP(tblSalaries[[#This Row],[Currency]],tblXrate[],2,FALSE)</f>
        <v>76000</v>
      </c>
      <c r="H268" t="s">
        <v>340</v>
      </c>
      <c r="I268" t="s">
        <v>52</v>
      </c>
      <c r="J268" t="s">
        <v>15</v>
      </c>
      <c r="K268" t="str">
        <f>VLOOKUP(tblSalaries[[#This Row],[Where do you work]],tblCountries[[Actual]:[Mapping]],2,FALSE)</f>
        <v>USA</v>
      </c>
      <c r="L268" t="s">
        <v>13</v>
      </c>
    </row>
    <row r="269" spans="2:12" ht="15" customHeight="1">
      <c r="B269" t="s">
        <v>2272</v>
      </c>
      <c r="C269" s="1">
        <v>41055.04828703704</v>
      </c>
      <c r="D269" s="4">
        <v>103000</v>
      </c>
      <c r="E269">
        <v>103000</v>
      </c>
      <c r="F269" t="s">
        <v>6</v>
      </c>
      <c r="G269">
        <f>tblSalaries[[#This Row],[clean Salary (in local currency)]]*VLOOKUP(tblSalaries[[#This Row],[Currency]],tblXrate[],2,FALSE)</f>
        <v>103000</v>
      </c>
      <c r="H269" t="s">
        <v>341</v>
      </c>
      <c r="I269" t="s">
        <v>4001</v>
      </c>
      <c r="J269" t="s">
        <v>15</v>
      </c>
      <c r="K269" t="str">
        <f>VLOOKUP(tblSalaries[[#This Row],[Where do you work]],tblCountries[[Actual]:[Mapping]],2,FALSE)</f>
        <v>USA</v>
      </c>
      <c r="L269" t="s">
        <v>18</v>
      </c>
    </row>
    <row r="270" spans="2:12" ht="15" customHeight="1">
      <c r="B270" t="s">
        <v>2273</v>
      </c>
      <c r="C270" s="1">
        <v>41055.048310185186</v>
      </c>
      <c r="D270" s="4">
        <v>7600</v>
      </c>
      <c r="E270">
        <v>7600</v>
      </c>
      <c r="F270" t="s">
        <v>6</v>
      </c>
      <c r="G270">
        <f>tblSalaries[[#This Row],[clean Salary (in local currency)]]*VLOOKUP(tblSalaries[[#This Row],[Currency]],tblXrate[],2,FALSE)</f>
        <v>7600</v>
      </c>
      <c r="H270" t="s">
        <v>342</v>
      </c>
      <c r="I270" t="s">
        <v>67</v>
      </c>
      <c r="J270" t="s">
        <v>27</v>
      </c>
      <c r="K270" t="str">
        <f>VLOOKUP(tblSalaries[[#This Row],[Where do you work]],tblCountries[[Actual]:[Mapping]],2,FALSE)</f>
        <v>Ukraine</v>
      </c>
      <c r="L270" t="s">
        <v>25</v>
      </c>
    </row>
    <row r="271" spans="2:12" ht="15" customHeight="1">
      <c r="B271" t="s">
        <v>2274</v>
      </c>
      <c r="C271" s="1">
        <v>41055.048564814817</v>
      </c>
      <c r="D271" s="4">
        <v>40000</v>
      </c>
      <c r="E271">
        <v>40000</v>
      </c>
      <c r="F271" t="s">
        <v>6</v>
      </c>
      <c r="G271">
        <f>tblSalaries[[#This Row],[clean Salary (in local currency)]]*VLOOKUP(tblSalaries[[#This Row],[Currency]],tblXrate[],2,FALSE)</f>
        <v>40000</v>
      </c>
      <c r="H271" t="s">
        <v>343</v>
      </c>
      <c r="I271" t="s">
        <v>20</v>
      </c>
      <c r="J271" t="s">
        <v>15</v>
      </c>
      <c r="K271" t="str">
        <f>VLOOKUP(tblSalaries[[#This Row],[Where do you work]],tblCountries[[Actual]:[Mapping]],2,FALSE)</f>
        <v>USA</v>
      </c>
      <c r="L271" t="s">
        <v>9</v>
      </c>
    </row>
    <row r="272" spans="2:12" ht="15" customHeight="1">
      <c r="B272" t="s">
        <v>2275</v>
      </c>
      <c r="C272" s="1">
        <v>41055.048842592594</v>
      </c>
      <c r="D272" s="4">
        <v>80000</v>
      </c>
      <c r="E272">
        <v>80000</v>
      </c>
      <c r="F272" t="s">
        <v>6</v>
      </c>
      <c r="G272">
        <f>tblSalaries[[#This Row],[clean Salary (in local currency)]]*VLOOKUP(tblSalaries[[#This Row],[Currency]],tblXrate[],2,FALSE)</f>
        <v>80000</v>
      </c>
      <c r="H272" t="s">
        <v>344</v>
      </c>
      <c r="I272" t="s">
        <v>4001</v>
      </c>
      <c r="J272" t="s">
        <v>15</v>
      </c>
      <c r="K272" t="str">
        <f>VLOOKUP(tblSalaries[[#This Row],[Where do you work]],tblCountries[[Actual]:[Mapping]],2,FALSE)</f>
        <v>USA</v>
      </c>
      <c r="L272" t="s">
        <v>18</v>
      </c>
    </row>
    <row r="273" spans="2:12" ht="15" customHeight="1">
      <c r="B273" t="s">
        <v>2276</v>
      </c>
      <c r="C273" s="1">
        <v>41055.048888888887</v>
      </c>
      <c r="D273" s="4">
        <v>55000</v>
      </c>
      <c r="E273">
        <v>55000</v>
      </c>
      <c r="F273" t="s">
        <v>6</v>
      </c>
      <c r="G273">
        <f>tblSalaries[[#This Row],[clean Salary (in local currency)]]*VLOOKUP(tblSalaries[[#This Row],[Currency]],tblXrate[],2,FALSE)</f>
        <v>55000</v>
      </c>
      <c r="H273" t="s">
        <v>214</v>
      </c>
      <c r="I273" t="s">
        <v>20</v>
      </c>
      <c r="J273" t="s">
        <v>15</v>
      </c>
      <c r="K273" t="str">
        <f>VLOOKUP(tblSalaries[[#This Row],[Where do you work]],tblCountries[[Actual]:[Mapping]],2,FALSE)</f>
        <v>USA</v>
      </c>
      <c r="L273" t="s">
        <v>13</v>
      </c>
    </row>
    <row r="274" spans="2:12" ht="15" customHeight="1">
      <c r="B274" t="s">
        <v>2277</v>
      </c>
      <c r="C274" s="1">
        <v>41055.049247685187</v>
      </c>
      <c r="D274" s="4">
        <v>99000</v>
      </c>
      <c r="E274">
        <v>99000</v>
      </c>
      <c r="F274" t="s">
        <v>6</v>
      </c>
      <c r="G274">
        <f>tblSalaries[[#This Row],[clean Salary (in local currency)]]*VLOOKUP(tblSalaries[[#This Row],[Currency]],tblXrate[],2,FALSE)</f>
        <v>99000</v>
      </c>
      <c r="H274" t="s">
        <v>207</v>
      </c>
      <c r="I274" t="s">
        <v>20</v>
      </c>
      <c r="J274" t="s">
        <v>15</v>
      </c>
      <c r="K274" t="str">
        <f>VLOOKUP(tblSalaries[[#This Row],[Where do you work]],tblCountries[[Actual]:[Mapping]],2,FALSE)</f>
        <v>USA</v>
      </c>
      <c r="L274" t="s">
        <v>18</v>
      </c>
    </row>
    <row r="275" spans="2:12" ht="15" customHeight="1">
      <c r="B275" t="s">
        <v>2278</v>
      </c>
      <c r="C275" s="1">
        <v>41055.049259259256</v>
      </c>
      <c r="D275" s="4" t="s">
        <v>345</v>
      </c>
      <c r="E275">
        <v>420000</v>
      </c>
      <c r="F275" t="s">
        <v>3951</v>
      </c>
      <c r="G275">
        <f>tblSalaries[[#This Row],[clean Salary (in local currency)]]*VLOOKUP(tblSalaries[[#This Row],[Currency]],tblXrate[],2,FALSE)</f>
        <v>9956.1219482708348</v>
      </c>
      <c r="H275" t="s">
        <v>346</v>
      </c>
      <c r="I275" t="s">
        <v>52</v>
      </c>
      <c r="J275" t="s">
        <v>347</v>
      </c>
      <c r="K275" t="str">
        <f>VLOOKUP(tblSalaries[[#This Row],[Where do you work]],tblCountries[[Actual]:[Mapping]],2,FALSE)</f>
        <v>Philippines</v>
      </c>
      <c r="L275" t="s">
        <v>9</v>
      </c>
    </row>
    <row r="276" spans="2:12" ht="15" customHeight="1">
      <c r="B276" t="s">
        <v>2279</v>
      </c>
      <c r="C276" s="1">
        <v>41055.049444444441</v>
      </c>
      <c r="D276" s="4">
        <v>75000</v>
      </c>
      <c r="E276">
        <v>75000</v>
      </c>
      <c r="F276" t="s">
        <v>6</v>
      </c>
      <c r="G276">
        <f>tblSalaries[[#This Row],[clean Salary (in local currency)]]*VLOOKUP(tblSalaries[[#This Row],[Currency]],tblXrate[],2,FALSE)</f>
        <v>75000</v>
      </c>
      <c r="H276" t="s">
        <v>160</v>
      </c>
      <c r="I276" t="s">
        <v>20</v>
      </c>
      <c r="J276" t="s">
        <v>15</v>
      </c>
      <c r="K276" t="str">
        <f>VLOOKUP(tblSalaries[[#This Row],[Where do you work]],tblCountries[[Actual]:[Mapping]],2,FALSE)</f>
        <v>USA</v>
      </c>
      <c r="L276" t="s">
        <v>9</v>
      </c>
    </row>
    <row r="277" spans="2:12" ht="15" customHeight="1">
      <c r="B277" t="s">
        <v>2280</v>
      </c>
      <c r="C277" s="1">
        <v>41055.049930555557</v>
      </c>
      <c r="D277" s="4">
        <v>80000</v>
      </c>
      <c r="E277">
        <v>80000</v>
      </c>
      <c r="F277" t="s">
        <v>6</v>
      </c>
      <c r="G277">
        <f>tblSalaries[[#This Row],[clean Salary (in local currency)]]*VLOOKUP(tblSalaries[[#This Row],[Currency]],tblXrate[],2,FALSE)</f>
        <v>80000</v>
      </c>
      <c r="H277" t="s">
        <v>348</v>
      </c>
      <c r="I277" t="s">
        <v>52</v>
      </c>
      <c r="J277" t="s">
        <v>15</v>
      </c>
      <c r="K277" t="str">
        <f>VLOOKUP(tblSalaries[[#This Row],[Where do you work]],tblCountries[[Actual]:[Mapping]],2,FALSE)</f>
        <v>USA</v>
      </c>
      <c r="L277" t="s">
        <v>18</v>
      </c>
    </row>
    <row r="278" spans="2:12" ht="15" customHeight="1">
      <c r="B278" t="s">
        <v>2281</v>
      </c>
      <c r="C278" s="1">
        <v>41055.050474537034</v>
      </c>
      <c r="D278" s="4">
        <v>20000</v>
      </c>
      <c r="E278">
        <v>20000</v>
      </c>
      <c r="F278" t="s">
        <v>6</v>
      </c>
      <c r="G278">
        <f>tblSalaries[[#This Row],[clean Salary (in local currency)]]*VLOOKUP(tblSalaries[[#This Row],[Currency]],tblXrate[],2,FALSE)</f>
        <v>20000</v>
      </c>
      <c r="H278" t="s">
        <v>20</v>
      </c>
      <c r="I278" t="s">
        <v>20</v>
      </c>
      <c r="J278" t="s">
        <v>8</v>
      </c>
      <c r="K278" t="str">
        <f>VLOOKUP(tblSalaries[[#This Row],[Where do you work]],tblCountries[[Actual]:[Mapping]],2,FALSE)</f>
        <v>India</v>
      </c>
      <c r="L278" t="s">
        <v>13</v>
      </c>
    </row>
    <row r="279" spans="2:12" ht="15" customHeight="1">
      <c r="B279" t="s">
        <v>2282</v>
      </c>
      <c r="C279" s="1">
        <v>41055.05127314815</v>
      </c>
      <c r="D279" s="4">
        <v>40000</v>
      </c>
      <c r="E279">
        <v>40000</v>
      </c>
      <c r="F279" t="s">
        <v>6</v>
      </c>
      <c r="G279">
        <f>tblSalaries[[#This Row],[clean Salary (in local currency)]]*VLOOKUP(tblSalaries[[#This Row],[Currency]],tblXrate[],2,FALSE)</f>
        <v>40000</v>
      </c>
      <c r="H279" t="s">
        <v>207</v>
      </c>
      <c r="I279" t="s">
        <v>20</v>
      </c>
      <c r="J279" t="s">
        <v>15</v>
      </c>
      <c r="K279" t="str">
        <f>VLOOKUP(tblSalaries[[#This Row],[Where do you work]],tblCountries[[Actual]:[Mapping]],2,FALSE)</f>
        <v>USA</v>
      </c>
      <c r="L279" t="s">
        <v>13</v>
      </c>
    </row>
    <row r="280" spans="2:12" ht="15" customHeight="1">
      <c r="B280" t="s">
        <v>2283</v>
      </c>
      <c r="C280" s="1">
        <v>41055.051701388889</v>
      </c>
      <c r="D280" s="4">
        <v>46000</v>
      </c>
      <c r="E280">
        <v>46000</v>
      </c>
      <c r="F280" t="s">
        <v>6</v>
      </c>
      <c r="G280">
        <f>tblSalaries[[#This Row],[clean Salary (in local currency)]]*VLOOKUP(tblSalaries[[#This Row],[Currency]],tblXrate[],2,FALSE)</f>
        <v>46000</v>
      </c>
      <c r="H280" t="s">
        <v>349</v>
      </c>
      <c r="I280" t="s">
        <v>20</v>
      </c>
      <c r="J280" t="s">
        <v>15</v>
      </c>
      <c r="K280" t="str">
        <f>VLOOKUP(tblSalaries[[#This Row],[Where do you work]],tblCountries[[Actual]:[Mapping]],2,FALSE)</f>
        <v>USA</v>
      </c>
      <c r="L280" t="s">
        <v>13</v>
      </c>
    </row>
    <row r="281" spans="2:12" ht="15" customHeight="1">
      <c r="B281" t="s">
        <v>2284</v>
      </c>
      <c r="C281" s="1">
        <v>41055.052025462966</v>
      </c>
      <c r="D281" s="4">
        <v>14000</v>
      </c>
      <c r="E281">
        <v>14000</v>
      </c>
      <c r="F281" t="s">
        <v>6</v>
      </c>
      <c r="G281">
        <f>tblSalaries[[#This Row],[clean Salary (in local currency)]]*VLOOKUP(tblSalaries[[#This Row],[Currency]],tblXrate[],2,FALSE)</f>
        <v>14000</v>
      </c>
      <c r="H281" t="s">
        <v>350</v>
      </c>
      <c r="I281" t="s">
        <v>20</v>
      </c>
      <c r="J281" t="s">
        <v>143</v>
      </c>
      <c r="K281" t="str">
        <f>VLOOKUP(tblSalaries[[#This Row],[Where do you work]],tblCountries[[Actual]:[Mapping]],2,FALSE)</f>
        <v>Brazil</v>
      </c>
      <c r="L281" t="s">
        <v>25</v>
      </c>
    </row>
    <row r="282" spans="2:12" ht="15" customHeight="1">
      <c r="B282" t="s">
        <v>2285</v>
      </c>
      <c r="C282" s="1">
        <v>41055.052141203705</v>
      </c>
      <c r="D282" s="4">
        <v>70000</v>
      </c>
      <c r="E282">
        <v>70000</v>
      </c>
      <c r="F282" t="s">
        <v>6</v>
      </c>
      <c r="G282">
        <f>tblSalaries[[#This Row],[clean Salary (in local currency)]]*VLOOKUP(tblSalaries[[#This Row],[Currency]],tblXrate[],2,FALSE)</f>
        <v>70000</v>
      </c>
      <c r="H282" t="s">
        <v>351</v>
      </c>
      <c r="I282" t="s">
        <v>279</v>
      </c>
      <c r="J282" t="s">
        <v>15</v>
      </c>
      <c r="K282" t="str">
        <f>VLOOKUP(tblSalaries[[#This Row],[Where do you work]],tblCountries[[Actual]:[Mapping]],2,FALSE)</f>
        <v>USA</v>
      </c>
      <c r="L282" t="s">
        <v>13</v>
      </c>
    </row>
    <row r="283" spans="2:12" ht="15" customHeight="1">
      <c r="B283" t="s">
        <v>2286</v>
      </c>
      <c r="C283" s="1">
        <v>41055.052222222221</v>
      </c>
      <c r="D283" s="4" t="s">
        <v>352</v>
      </c>
      <c r="E283">
        <v>36000</v>
      </c>
      <c r="F283" t="s">
        <v>6</v>
      </c>
      <c r="G283">
        <f>tblSalaries[[#This Row],[clean Salary (in local currency)]]*VLOOKUP(tblSalaries[[#This Row],[Currency]],tblXrate[],2,FALSE)</f>
        <v>36000</v>
      </c>
      <c r="H283" t="s">
        <v>353</v>
      </c>
      <c r="I283" t="s">
        <v>67</v>
      </c>
      <c r="J283" t="s">
        <v>65</v>
      </c>
      <c r="K283" t="str">
        <f>VLOOKUP(tblSalaries[[#This Row],[Where do you work]],tblCountries[[Actual]:[Mapping]],2,FALSE)</f>
        <v>Russia</v>
      </c>
      <c r="L283" t="s">
        <v>9</v>
      </c>
    </row>
    <row r="284" spans="2:12" ht="15" customHeight="1">
      <c r="B284" t="s">
        <v>2287</v>
      </c>
      <c r="C284" s="1">
        <v>41055.052372685182</v>
      </c>
      <c r="D284" s="4">
        <v>15000</v>
      </c>
      <c r="E284">
        <v>15000</v>
      </c>
      <c r="F284" t="s">
        <v>6</v>
      </c>
      <c r="G284">
        <f>tblSalaries[[#This Row],[clean Salary (in local currency)]]*VLOOKUP(tblSalaries[[#This Row],[Currency]],tblXrate[],2,FALSE)</f>
        <v>15000</v>
      </c>
      <c r="H284" t="s">
        <v>354</v>
      </c>
      <c r="I284" t="s">
        <v>52</v>
      </c>
      <c r="J284" t="s">
        <v>15</v>
      </c>
      <c r="K284" t="str">
        <f>VLOOKUP(tblSalaries[[#This Row],[Where do you work]],tblCountries[[Actual]:[Mapping]],2,FALSE)</f>
        <v>USA</v>
      </c>
      <c r="L284" t="s">
        <v>18</v>
      </c>
    </row>
    <row r="285" spans="2:12" ht="15" customHeight="1">
      <c r="B285" t="s">
        <v>2288</v>
      </c>
      <c r="C285" s="1">
        <v>41055.052986111114</v>
      </c>
      <c r="D285" s="4" t="s">
        <v>355</v>
      </c>
      <c r="E285">
        <v>1500000</v>
      </c>
      <c r="F285" t="s">
        <v>40</v>
      </c>
      <c r="G285">
        <f>tblSalaries[[#This Row],[clean Salary (in local currency)]]*VLOOKUP(tblSalaries[[#This Row],[Currency]],tblXrate[],2,FALSE)</f>
        <v>26711.875031163851</v>
      </c>
      <c r="H285" t="s">
        <v>356</v>
      </c>
      <c r="I285" t="s">
        <v>356</v>
      </c>
      <c r="J285" t="s">
        <v>8</v>
      </c>
      <c r="K285" t="str">
        <f>VLOOKUP(tblSalaries[[#This Row],[Where do you work]],tblCountries[[Actual]:[Mapping]],2,FALSE)</f>
        <v>India</v>
      </c>
      <c r="L285" t="s">
        <v>13</v>
      </c>
    </row>
    <row r="286" spans="2:12" ht="15" customHeight="1">
      <c r="B286" t="s">
        <v>2289</v>
      </c>
      <c r="C286" s="1">
        <v>41055.053599537037</v>
      </c>
      <c r="D286" s="4" t="s">
        <v>357</v>
      </c>
      <c r="E286">
        <v>100000</v>
      </c>
      <c r="F286" t="s">
        <v>358</v>
      </c>
      <c r="G286">
        <f>tblSalaries[[#This Row],[clean Salary (in local currency)]]*VLOOKUP(tblSalaries[[#This Row],[Currency]],tblXrate[],2,FALSE)</f>
        <v>27221.92126875931</v>
      </c>
      <c r="H286" t="s">
        <v>310</v>
      </c>
      <c r="I286" t="s">
        <v>310</v>
      </c>
      <c r="J286" t="s">
        <v>359</v>
      </c>
      <c r="K286" t="str">
        <f>VLOOKUP(tblSalaries[[#This Row],[Where do you work]],tblCountries[[Actual]:[Mapping]],2,FALSE)</f>
        <v>Dubai</v>
      </c>
      <c r="L286" t="s">
        <v>9</v>
      </c>
    </row>
    <row r="287" spans="2:12" ht="15" customHeight="1">
      <c r="B287" t="s">
        <v>2290</v>
      </c>
      <c r="C287" s="1">
        <v>41055.054050925923</v>
      </c>
      <c r="D287" s="4">
        <v>22000</v>
      </c>
      <c r="E287">
        <v>22000</v>
      </c>
      <c r="F287" t="s">
        <v>6</v>
      </c>
      <c r="G287">
        <f>tblSalaries[[#This Row],[clean Salary (in local currency)]]*VLOOKUP(tblSalaries[[#This Row],[Currency]],tblXrate[],2,FALSE)</f>
        <v>22000</v>
      </c>
      <c r="H287" t="s">
        <v>360</v>
      </c>
      <c r="I287" t="s">
        <v>3999</v>
      </c>
      <c r="J287" t="s">
        <v>8</v>
      </c>
      <c r="K287" t="str">
        <f>VLOOKUP(tblSalaries[[#This Row],[Where do you work]],tblCountries[[Actual]:[Mapping]],2,FALSE)</f>
        <v>India</v>
      </c>
      <c r="L287" t="s">
        <v>13</v>
      </c>
    </row>
    <row r="288" spans="2:12" ht="15" customHeight="1">
      <c r="B288" t="s">
        <v>2291</v>
      </c>
      <c r="C288" s="1">
        <v>41055.054120370369</v>
      </c>
      <c r="D288" s="4">
        <v>68000</v>
      </c>
      <c r="E288">
        <v>68000</v>
      </c>
      <c r="F288" t="s">
        <v>6</v>
      </c>
      <c r="G288">
        <f>tblSalaries[[#This Row],[clean Salary (in local currency)]]*VLOOKUP(tblSalaries[[#This Row],[Currency]],tblXrate[],2,FALSE)</f>
        <v>68000</v>
      </c>
      <c r="H288" t="s">
        <v>361</v>
      </c>
      <c r="I288" t="s">
        <v>52</v>
      </c>
      <c r="J288" t="s">
        <v>15</v>
      </c>
      <c r="K288" t="str">
        <f>VLOOKUP(tblSalaries[[#This Row],[Where do you work]],tblCountries[[Actual]:[Mapping]],2,FALSE)</f>
        <v>USA</v>
      </c>
      <c r="L288" t="s">
        <v>13</v>
      </c>
    </row>
    <row r="289" spans="2:12" ht="15" customHeight="1">
      <c r="B289" t="s">
        <v>2292</v>
      </c>
      <c r="C289" s="1">
        <v>41055.054131944446</v>
      </c>
      <c r="D289" s="4">
        <v>97000</v>
      </c>
      <c r="E289">
        <v>97000</v>
      </c>
      <c r="F289" t="s">
        <v>6</v>
      </c>
      <c r="G289">
        <f>tblSalaries[[#This Row],[clean Salary (in local currency)]]*VLOOKUP(tblSalaries[[#This Row],[Currency]],tblXrate[],2,FALSE)</f>
        <v>97000</v>
      </c>
      <c r="H289" t="s">
        <v>42</v>
      </c>
      <c r="I289" t="s">
        <v>20</v>
      </c>
      <c r="J289" t="s">
        <v>15</v>
      </c>
      <c r="K289" t="str">
        <f>VLOOKUP(tblSalaries[[#This Row],[Where do you work]],tblCountries[[Actual]:[Mapping]],2,FALSE)</f>
        <v>USA</v>
      </c>
      <c r="L289" t="s">
        <v>13</v>
      </c>
    </row>
    <row r="290" spans="2:12" ht="15" customHeight="1">
      <c r="B290" t="s">
        <v>2293</v>
      </c>
      <c r="C290" s="1">
        <v>41055.054571759261</v>
      </c>
      <c r="D290" s="4" t="s">
        <v>362</v>
      </c>
      <c r="E290">
        <v>31000</v>
      </c>
      <c r="F290" t="s">
        <v>69</v>
      </c>
      <c r="G290">
        <f>tblSalaries[[#This Row],[clean Salary (in local currency)]]*VLOOKUP(tblSalaries[[#This Row],[Currency]],tblXrate[],2,FALSE)</f>
        <v>48861.526434085805</v>
      </c>
      <c r="H290" t="s">
        <v>363</v>
      </c>
      <c r="I290" t="s">
        <v>279</v>
      </c>
      <c r="J290" t="s">
        <v>71</v>
      </c>
      <c r="K290" t="str">
        <f>VLOOKUP(tblSalaries[[#This Row],[Where do you work]],tblCountries[[Actual]:[Mapping]],2,FALSE)</f>
        <v>UK</v>
      </c>
      <c r="L290" t="s">
        <v>18</v>
      </c>
    </row>
    <row r="291" spans="2:12" ht="15" customHeight="1">
      <c r="B291" t="s">
        <v>2294</v>
      </c>
      <c r="C291" s="1">
        <v>41055.0547337963</v>
      </c>
      <c r="D291" s="4">
        <v>65000</v>
      </c>
      <c r="E291">
        <v>65000</v>
      </c>
      <c r="F291" t="s">
        <v>6</v>
      </c>
      <c r="G291">
        <f>tblSalaries[[#This Row],[clean Salary (in local currency)]]*VLOOKUP(tblSalaries[[#This Row],[Currency]],tblXrate[],2,FALSE)</f>
        <v>65000</v>
      </c>
      <c r="H291" t="s">
        <v>364</v>
      </c>
      <c r="I291" t="s">
        <v>20</v>
      </c>
      <c r="J291" t="s">
        <v>15</v>
      </c>
      <c r="K291" t="str">
        <f>VLOOKUP(tblSalaries[[#This Row],[Where do you work]],tblCountries[[Actual]:[Mapping]],2,FALSE)</f>
        <v>USA</v>
      </c>
      <c r="L291" t="s">
        <v>9</v>
      </c>
    </row>
    <row r="292" spans="2:12" ht="15" customHeight="1">
      <c r="B292" t="s">
        <v>2295</v>
      </c>
      <c r="C292" s="1">
        <v>41055.054837962962</v>
      </c>
      <c r="D292" s="4">
        <v>3600</v>
      </c>
      <c r="E292">
        <v>43200</v>
      </c>
      <c r="F292" t="s">
        <v>6</v>
      </c>
      <c r="G292">
        <f>tblSalaries[[#This Row],[clean Salary (in local currency)]]*VLOOKUP(tblSalaries[[#This Row],[Currency]],tblXrate[],2,FALSE)</f>
        <v>43200</v>
      </c>
      <c r="H292" t="s">
        <v>365</v>
      </c>
      <c r="I292" t="s">
        <v>52</v>
      </c>
      <c r="J292" t="s">
        <v>133</v>
      </c>
      <c r="K292" t="str">
        <f>VLOOKUP(tblSalaries[[#This Row],[Where do you work]],tblCountries[[Actual]:[Mapping]],2,FALSE)</f>
        <v>Saudi Arabia</v>
      </c>
      <c r="L292" t="s">
        <v>9</v>
      </c>
    </row>
    <row r="293" spans="2:12" ht="15" customHeight="1">
      <c r="B293" t="s">
        <v>2296</v>
      </c>
      <c r="C293" s="1">
        <v>41055.054965277777</v>
      </c>
      <c r="D293" s="4" t="s">
        <v>366</v>
      </c>
      <c r="E293">
        <v>450000</v>
      </c>
      <c r="F293" t="s">
        <v>40</v>
      </c>
      <c r="G293">
        <f>tblSalaries[[#This Row],[clean Salary (in local currency)]]*VLOOKUP(tblSalaries[[#This Row],[Currency]],tblXrate[],2,FALSE)</f>
        <v>8013.5625093491553</v>
      </c>
      <c r="H293" t="s">
        <v>207</v>
      </c>
      <c r="I293" t="s">
        <v>20</v>
      </c>
      <c r="J293" t="s">
        <v>8</v>
      </c>
      <c r="K293" t="str">
        <f>VLOOKUP(tblSalaries[[#This Row],[Where do you work]],tblCountries[[Actual]:[Mapping]],2,FALSE)</f>
        <v>India</v>
      </c>
      <c r="L293" t="s">
        <v>9</v>
      </c>
    </row>
    <row r="294" spans="2:12" ht="15" customHeight="1">
      <c r="B294" t="s">
        <v>2297</v>
      </c>
      <c r="C294" s="1">
        <v>41055.054965277777</v>
      </c>
      <c r="D294" s="4">
        <v>50000</v>
      </c>
      <c r="E294">
        <v>50000</v>
      </c>
      <c r="F294" t="s">
        <v>6</v>
      </c>
      <c r="G294">
        <f>tblSalaries[[#This Row],[clean Salary (in local currency)]]*VLOOKUP(tblSalaries[[#This Row],[Currency]],tblXrate[],2,FALSE)</f>
        <v>50000</v>
      </c>
      <c r="H294" t="s">
        <v>367</v>
      </c>
      <c r="I294" t="s">
        <v>20</v>
      </c>
      <c r="J294" t="s">
        <v>15</v>
      </c>
      <c r="K294" t="str">
        <f>VLOOKUP(tblSalaries[[#This Row],[Where do you work]],tblCountries[[Actual]:[Mapping]],2,FALSE)</f>
        <v>USA</v>
      </c>
      <c r="L294" t="s">
        <v>13</v>
      </c>
    </row>
    <row r="295" spans="2:12" ht="15" customHeight="1">
      <c r="B295" t="s">
        <v>2298</v>
      </c>
      <c r="C295" s="1">
        <v>41055.055115740739</v>
      </c>
      <c r="D295" s="4">
        <v>45000</v>
      </c>
      <c r="E295">
        <v>45000</v>
      </c>
      <c r="F295" t="s">
        <v>6</v>
      </c>
      <c r="G295">
        <f>tblSalaries[[#This Row],[clean Salary (in local currency)]]*VLOOKUP(tblSalaries[[#This Row],[Currency]],tblXrate[],2,FALSE)</f>
        <v>45000</v>
      </c>
      <c r="H295" t="s">
        <v>368</v>
      </c>
      <c r="I295" t="s">
        <v>20</v>
      </c>
      <c r="J295" t="s">
        <v>15</v>
      </c>
      <c r="K295" t="str">
        <f>VLOOKUP(tblSalaries[[#This Row],[Where do you work]],tblCountries[[Actual]:[Mapping]],2,FALSE)</f>
        <v>USA</v>
      </c>
      <c r="L295" t="s">
        <v>9</v>
      </c>
    </row>
    <row r="296" spans="2:12" ht="15" customHeight="1">
      <c r="B296" t="s">
        <v>2299</v>
      </c>
      <c r="C296" s="1">
        <v>41055.055289351854</v>
      </c>
      <c r="D296" s="4" t="s">
        <v>369</v>
      </c>
      <c r="E296">
        <v>180000</v>
      </c>
      <c r="F296" t="s">
        <v>40</v>
      </c>
      <c r="G296">
        <f>tblSalaries[[#This Row],[clean Salary (in local currency)]]*VLOOKUP(tblSalaries[[#This Row],[Currency]],tblXrate[],2,FALSE)</f>
        <v>3205.4250037396623</v>
      </c>
      <c r="H296" t="s">
        <v>370</v>
      </c>
      <c r="I296" t="s">
        <v>52</v>
      </c>
      <c r="J296" t="s">
        <v>8</v>
      </c>
      <c r="K296" t="str">
        <f>VLOOKUP(tblSalaries[[#This Row],[Where do you work]],tblCountries[[Actual]:[Mapping]],2,FALSE)</f>
        <v>India</v>
      </c>
      <c r="L296" t="s">
        <v>9</v>
      </c>
    </row>
    <row r="297" spans="2:12" ht="15" customHeight="1">
      <c r="B297" t="s">
        <v>2300</v>
      </c>
      <c r="C297" s="1">
        <v>41055.055567129632</v>
      </c>
      <c r="D297" s="4">
        <v>60000</v>
      </c>
      <c r="E297">
        <v>60000</v>
      </c>
      <c r="F297" t="s">
        <v>6</v>
      </c>
      <c r="G297">
        <f>tblSalaries[[#This Row],[clean Salary (in local currency)]]*VLOOKUP(tblSalaries[[#This Row],[Currency]],tblXrate[],2,FALSE)</f>
        <v>60000</v>
      </c>
      <c r="H297" t="s">
        <v>371</v>
      </c>
      <c r="I297" t="s">
        <v>52</v>
      </c>
      <c r="J297" t="s">
        <v>15</v>
      </c>
      <c r="K297" t="str">
        <f>VLOOKUP(tblSalaries[[#This Row],[Where do you work]],tblCountries[[Actual]:[Mapping]],2,FALSE)</f>
        <v>USA</v>
      </c>
      <c r="L297" t="s">
        <v>13</v>
      </c>
    </row>
    <row r="298" spans="2:12" ht="15" customHeight="1">
      <c r="B298" t="s">
        <v>2301</v>
      </c>
      <c r="C298" s="1">
        <v>41055.056087962963</v>
      </c>
      <c r="D298" s="4">
        <v>31000</v>
      </c>
      <c r="E298">
        <v>31000</v>
      </c>
      <c r="F298" t="s">
        <v>6</v>
      </c>
      <c r="G298">
        <f>tblSalaries[[#This Row],[clean Salary (in local currency)]]*VLOOKUP(tblSalaries[[#This Row],[Currency]],tblXrate[],2,FALSE)</f>
        <v>31000</v>
      </c>
      <c r="H298" t="s">
        <v>372</v>
      </c>
      <c r="I298" t="s">
        <v>67</v>
      </c>
      <c r="J298" t="s">
        <v>15</v>
      </c>
      <c r="K298" t="str">
        <f>VLOOKUP(tblSalaries[[#This Row],[Where do you work]],tblCountries[[Actual]:[Mapping]],2,FALSE)</f>
        <v>USA</v>
      </c>
      <c r="L298" t="s">
        <v>18</v>
      </c>
    </row>
    <row r="299" spans="2:12" ht="15" customHeight="1">
      <c r="B299" t="s">
        <v>2302</v>
      </c>
      <c r="C299" s="1">
        <v>41055.056319444448</v>
      </c>
      <c r="D299" s="4">
        <v>75000</v>
      </c>
      <c r="E299">
        <v>75000</v>
      </c>
      <c r="F299" t="s">
        <v>6</v>
      </c>
      <c r="G299">
        <f>tblSalaries[[#This Row],[clean Salary (in local currency)]]*VLOOKUP(tblSalaries[[#This Row],[Currency]],tblXrate[],2,FALSE)</f>
        <v>75000</v>
      </c>
      <c r="H299" t="s">
        <v>373</v>
      </c>
      <c r="I299" t="s">
        <v>20</v>
      </c>
      <c r="J299" t="s">
        <v>15</v>
      </c>
      <c r="K299" t="str">
        <f>VLOOKUP(tblSalaries[[#This Row],[Where do you work]],tblCountries[[Actual]:[Mapping]],2,FALSE)</f>
        <v>USA</v>
      </c>
      <c r="L299" t="s">
        <v>9</v>
      </c>
    </row>
    <row r="300" spans="2:12" ht="15" customHeight="1">
      <c r="B300" t="s">
        <v>2303</v>
      </c>
      <c r="C300" s="1">
        <v>41055.05704861111</v>
      </c>
      <c r="D300" s="4">
        <v>16000</v>
      </c>
      <c r="E300">
        <v>16000</v>
      </c>
      <c r="F300" t="s">
        <v>6</v>
      </c>
      <c r="G300">
        <f>tblSalaries[[#This Row],[clean Salary (in local currency)]]*VLOOKUP(tblSalaries[[#This Row],[Currency]],tblXrate[],2,FALSE)</f>
        <v>16000</v>
      </c>
      <c r="H300" t="s">
        <v>374</v>
      </c>
      <c r="I300" t="s">
        <v>4001</v>
      </c>
      <c r="J300" t="s">
        <v>15</v>
      </c>
      <c r="K300" t="str">
        <f>VLOOKUP(tblSalaries[[#This Row],[Where do you work]],tblCountries[[Actual]:[Mapping]],2,FALSE)</f>
        <v>USA</v>
      </c>
      <c r="L300" t="s">
        <v>25</v>
      </c>
    </row>
    <row r="301" spans="2:12" ht="15" customHeight="1">
      <c r="B301" t="s">
        <v>2304</v>
      </c>
      <c r="C301" s="1">
        <v>41055.057199074072</v>
      </c>
      <c r="D301" s="4" t="s">
        <v>375</v>
      </c>
      <c r="E301">
        <v>36000</v>
      </c>
      <c r="F301" t="s">
        <v>6</v>
      </c>
      <c r="G301">
        <f>tblSalaries[[#This Row],[clean Salary (in local currency)]]*VLOOKUP(tblSalaries[[#This Row],[Currency]],tblXrate[],2,FALSE)</f>
        <v>36000</v>
      </c>
      <c r="H301" t="s">
        <v>376</v>
      </c>
      <c r="I301" t="s">
        <v>20</v>
      </c>
      <c r="J301" t="s">
        <v>15</v>
      </c>
      <c r="K301" t="str">
        <f>VLOOKUP(tblSalaries[[#This Row],[Where do you work]],tblCountries[[Actual]:[Mapping]],2,FALSE)</f>
        <v>USA</v>
      </c>
      <c r="L301" t="s">
        <v>13</v>
      </c>
    </row>
    <row r="302" spans="2:12" ht="15" customHeight="1">
      <c r="B302" t="s">
        <v>2305</v>
      </c>
      <c r="C302" s="1">
        <v>41055.05740740741</v>
      </c>
      <c r="D302" s="4">
        <v>42000</v>
      </c>
      <c r="E302">
        <v>42000</v>
      </c>
      <c r="F302" t="s">
        <v>86</v>
      </c>
      <c r="G302">
        <f>tblSalaries[[#This Row],[clean Salary (in local currency)]]*VLOOKUP(tblSalaries[[#This Row],[Currency]],tblXrate[],2,FALSE)</f>
        <v>41301.183967273726</v>
      </c>
      <c r="H302" t="s">
        <v>14</v>
      </c>
      <c r="I302" t="s">
        <v>20</v>
      </c>
      <c r="J302" t="s">
        <v>88</v>
      </c>
      <c r="K302" t="str">
        <f>VLOOKUP(tblSalaries[[#This Row],[Where do you work]],tblCountries[[Actual]:[Mapping]],2,FALSE)</f>
        <v>Canada</v>
      </c>
      <c r="L302" t="s">
        <v>13</v>
      </c>
    </row>
    <row r="303" spans="2:12" ht="15" customHeight="1">
      <c r="B303" t="s">
        <v>2306</v>
      </c>
      <c r="C303" s="1">
        <v>41055.05746527778</v>
      </c>
      <c r="D303" s="4">
        <v>53000</v>
      </c>
      <c r="E303">
        <v>53000</v>
      </c>
      <c r="F303" t="s">
        <v>6</v>
      </c>
      <c r="G303">
        <f>tblSalaries[[#This Row],[clean Salary (in local currency)]]*VLOOKUP(tblSalaries[[#This Row],[Currency]],tblXrate[],2,FALSE)</f>
        <v>53000</v>
      </c>
      <c r="H303" t="s">
        <v>153</v>
      </c>
      <c r="I303" t="s">
        <v>20</v>
      </c>
      <c r="J303" t="s">
        <v>15</v>
      </c>
      <c r="K303" t="str">
        <f>VLOOKUP(tblSalaries[[#This Row],[Where do you work]],tblCountries[[Actual]:[Mapping]],2,FALSE)</f>
        <v>USA</v>
      </c>
      <c r="L303" t="s">
        <v>9</v>
      </c>
    </row>
    <row r="304" spans="2:12" ht="15" customHeight="1">
      <c r="B304" t="s">
        <v>2307</v>
      </c>
      <c r="C304" s="1">
        <v>41055.057500000003</v>
      </c>
      <c r="D304" s="4" t="s">
        <v>377</v>
      </c>
      <c r="E304">
        <v>65000</v>
      </c>
      <c r="F304" t="s">
        <v>22</v>
      </c>
      <c r="G304">
        <f>tblSalaries[[#This Row],[clean Salary (in local currency)]]*VLOOKUP(tblSalaries[[#This Row],[Currency]],tblXrate[],2,FALSE)</f>
        <v>82575.963534454509</v>
      </c>
      <c r="H304" t="s">
        <v>270</v>
      </c>
      <c r="I304" t="s">
        <v>488</v>
      </c>
      <c r="J304" t="s">
        <v>378</v>
      </c>
      <c r="K304" t="str">
        <f>VLOOKUP(tblSalaries[[#This Row],[Where do you work]],tblCountries[[Actual]:[Mapping]],2,FALSE)</f>
        <v>Germany</v>
      </c>
      <c r="L304" t="s">
        <v>13</v>
      </c>
    </row>
    <row r="305" spans="2:12" ht="15" customHeight="1">
      <c r="B305" t="s">
        <v>2308</v>
      </c>
      <c r="C305" s="1">
        <v>41055.057592592595</v>
      </c>
      <c r="D305" s="4">
        <v>67000</v>
      </c>
      <c r="E305">
        <v>67000</v>
      </c>
      <c r="F305" t="s">
        <v>6</v>
      </c>
      <c r="G305">
        <f>tblSalaries[[#This Row],[clean Salary (in local currency)]]*VLOOKUP(tblSalaries[[#This Row],[Currency]],tblXrate[],2,FALSE)</f>
        <v>67000</v>
      </c>
      <c r="H305" t="s">
        <v>379</v>
      </c>
      <c r="I305" t="s">
        <v>20</v>
      </c>
      <c r="J305" t="s">
        <v>15</v>
      </c>
      <c r="K305" t="str">
        <f>VLOOKUP(tblSalaries[[#This Row],[Where do you work]],tblCountries[[Actual]:[Mapping]],2,FALSE)</f>
        <v>USA</v>
      </c>
      <c r="L305" t="s">
        <v>9</v>
      </c>
    </row>
    <row r="306" spans="2:12" ht="15" customHeight="1">
      <c r="B306" t="s">
        <v>2309</v>
      </c>
      <c r="C306" s="1">
        <v>41055.057881944442</v>
      </c>
      <c r="D306" s="4">
        <v>12000</v>
      </c>
      <c r="E306">
        <v>12000</v>
      </c>
      <c r="F306" t="s">
        <v>6</v>
      </c>
      <c r="G306">
        <f>tblSalaries[[#This Row],[clean Salary (in local currency)]]*VLOOKUP(tblSalaries[[#This Row],[Currency]],tblXrate[],2,FALSE)</f>
        <v>12000</v>
      </c>
      <c r="H306" t="s">
        <v>20</v>
      </c>
      <c r="I306" t="s">
        <v>20</v>
      </c>
      <c r="J306" t="s">
        <v>8</v>
      </c>
      <c r="K306" t="str">
        <f>VLOOKUP(tblSalaries[[#This Row],[Where do you work]],tblCountries[[Actual]:[Mapping]],2,FALSE)</f>
        <v>India</v>
      </c>
      <c r="L306" t="s">
        <v>13</v>
      </c>
    </row>
    <row r="307" spans="2:12" ht="15" customHeight="1">
      <c r="B307" t="s">
        <v>2310</v>
      </c>
      <c r="C307" s="1">
        <v>41055.058136574073</v>
      </c>
      <c r="D307" s="4">
        <v>85000</v>
      </c>
      <c r="E307">
        <v>85000</v>
      </c>
      <c r="F307" t="s">
        <v>6</v>
      </c>
      <c r="G307">
        <f>tblSalaries[[#This Row],[clean Salary (in local currency)]]*VLOOKUP(tblSalaries[[#This Row],[Currency]],tblXrate[],2,FALSE)</f>
        <v>85000</v>
      </c>
      <c r="H307" t="s">
        <v>380</v>
      </c>
      <c r="I307" t="s">
        <v>488</v>
      </c>
      <c r="J307" t="s">
        <v>15</v>
      </c>
      <c r="K307" t="str">
        <f>VLOOKUP(tblSalaries[[#This Row],[Where do you work]],tblCountries[[Actual]:[Mapping]],2,FALSE)</f>
        <v>USA</v>
      </c>
      <c r="L307" t="s">
        <v>13</v>
      </c>
    </row>
    <row r="308" spans="2:12" ht="15" customHeight="1">
      <c r="B308" t="s">
        <v>2311</v>
      </c>
      <c r="C308" s="1">
        <v>41055.058217592596</v>
      </c>
      <c r="D308" s="4">
        <v>200000</v>
      </c>
      <c r="E308">
        <v>200000</v>
      </c>
      <c r="F308" t="s">
        <v>22</v>
      </c>
      <c r="G308">
        <f>tblSalaries[[#This Row],[clean Salary (in local currency)]]*VLOOKUP(tblSalaries[[#This Row],[Currency]],tblXrate[],2,FALSE)</f>
        <v>254079.88779832155</v>
      </c>
      <c r="H308" t="s">
        <v>381</v>
      </c>
      <c r="I308" t="s">
        <v>3999</v>
      </c>
      <c r="J308" t="s">
        <v>382</v>
      </c>
      <c r="K308" t="str">
        <f>VLOOKUP(tblSalaries[[#This Row],[Where do you work]],tblCountries[[Actual]:[Mapping]],2,FALSE)</f>
        <v>Netherlands</v>
      </c>
      <c r="L308" t="s">
        <v>13</v>
      </c>
    </row>
    <row r="309" spans="2:12" ht="15" customHeight="1">
      <c r="B309" t="s">
        <v>2312</v>
      </c>
      <c r="C309" s="1">
        <v>41055.058298611111</v>
      </c>
      <c r="D309" s="4">
        <v>40000</v>
      </c>
      <c r="E309">
        <v>40000</v>
      </c>
      <c r="F309" t="s">
        <v>6</v>
      </c>
      <c r="G309">
        <f>tblSalaries[[#This Row],[clean Salary (in local currency)]]*VLOOKUP(tblSalaries[[#This Row],[Currency]],tblXrate[],2,FALSE)</f>
        <v>40000</v>
      </c>
      <c r="H309" t="s">
        <v>383</v>
      </c>
      <c r="I309" t="s">
        <v>52</v>
      </c>
      <c r="J309" t="s">
        <v>15</v>
      </c>
      <c r="K309" t="str">
        <f>VLOOKUP(tblSalaries[[#This Row],[Where do you work]],tblCountries[[Actual]:[Mapping]],2,FALSE)</f>
        <v>USA</v>
      </c>
      <c r="L309" t="s">
        <v>9</v>
      </c>
    </row>
    <row r="310" spans="2:12" ht="15" customHeight="1">
      <c r="B310" t="s">
        <v>2313</v>
      </c>
      <c r="C310" s="1">
        <v>41055.058368055557</v>
      </c>
      <c r="D310" s="4" t="s">
        <v>384</v>
      </c>
      <c r="E310">
        <v>20000</v>
      </c>
      <c r="F310" t="s">
        <v>69</v>
      </c>
      <c r="G310">
        <f>tblSalaries[[#This Row],[clean Salary (in local currency)]]*VLOOKUP(tblSalaries[[#This Row],[Currency]],tblXrate[],2,FALSE)</f>
        <v>31523.565441345683</v>
      </c>
      <c r="H310" t="s">
        <v>385</v>
      </c>
      <c r="I310" t="s">
        <v>279</v>
      </c>
      <c r="J310" t="s">
        <v>71</v>
      </c>
      <c r="K310" t="str">
        <f>VLOOKUP(tblSalaries[[#This Row],[Where do you work]],tblCountries[[Actual]:[Mapping]],2,FALSE)</f>
        <v>UK</v>
      </c>
      <c r="L310" t="s">
        <v>25</v>
      </c>
    </row>
    <row r="311" spans="2:12" ht="15" customHeight="1">
      <c r="B311" t="s">
        <v>2314</v>
      </c>
      <c r="C311" s="1">
        <v>41055.05908564815</v>
      </c>
      <c r="D311" s="4">
        <v>41000</v>
      </c>
      <c r="E311">
        <v>41000</v>
      </c>
      <c r="F311" t="s">
        <v>6</v>
      </c>
      <c r="G311">
        <f>tblSalaries[[#This Row],[clean Salary (in local currency)]]*VLOOKUP(tblSalaries[[#This Row],[Currency]],tblXrate[],2,FALSE)</f>
        <v>41000</v>
      </c>
      <c r="H311" t="s">
        <v>386</v>
      </c>
      <c r="I311" t="s">
        <v>20</v>
      </c>
      <c r="J311" t="s">
        <v>15</v>
      </c>
      <c r="K311" t="str">
        <f>VLOOKUP(tblSalaries[[#This Row],[Where do you work]],tblCountries[[Actual]:[Mapping]],2,FALSE)</f>
        <v>USA</v>
      </c>
      <c r="L311" t="s">
        <v>9</v>
      </c>
    </row>
    <row r="312" spans="2:12" ht="15" customHeight="1">
      <c r="B312" t="s">
        <v>2315</v>
      </c>
      <c r="C312" s="1">
        <v>41055.05909722222</v>
      </c>
      <c r="D312" s="4">
        <v>1400000</v>
      </c>
      <c r="E312">
        <v>1400000</v>
      </c>
      <c r="F312" t="s">
        <v>40</v>
      </c>
      <c r="G312">
        <f>tblSalaries[[#This Row],[clean Salary (in local currency)]]*VLOOKUP(tblSalaries[[#This Row],[Currency]],tblXrate[],2,FALSE)</f>
        <v>24931.083362419595</v>
      </c>
      <c r="H312" t="s">
        <v>387</v>
      </c>
      <c r="I312" t="s">
        <v>52</v>
      </c>
      <c r="J312" t="s">
        <v>8</v>
      </c>
      <c r="K312" t="str">
        <f>VLOOKUP(tblSalaries[[#This Row],[Where do you work]],tblCountries[[Actual]:[Mapping]],2,FALSE)</f>
        <v>India</v>
      </c>
      <c r="L312" t="s">
        <v>25</v>
      </c>
    </row>
    <row r="313" spans="2:12" ht="15" customHeight="1">
      <c r="B313" t="s">
        <v>2316</v>
      </c>
      <c r="C313" s="1">
        <v>41055.059374999997</v>
      </c>
      <c r="D313" s="4">
        <v>125000</v>
      </c>
      <c r="E313">
        <v>125000</v>
      </c>
      <c r="F313" t="s">
        <v>6</v>
      </c>
      <c r="G313">
        <f>tblSalaries[[#This Row],[clean Salary (in local currency)]]*VLOOKUP(tblSalaries[[#This Row],[Currency]],tblXrate[],2,FALSE)</f>
        <v>125000</v>
      </c>
      <c r="H313" t="s">
        <v>388</v>
      </c>
      <c r="I313" t="s">
        <v>52</v>
      </c>
      <c r="J313" t="s">
        <v>15</v>
      </c>
      <c r="K313" t="str">
        <f>VLOOKUP(tblSalaries[[#This Row],[Where do you work]],tblCountries[[Actual]:[Mapping]],2,FALSE)</f>
        <v>USA</v>
      </c>
      <c r="L313" t="s">
        <v>9</v>
      </c>
    </row>
    <row r="314" spans="2:12" ht="15" customHeight="1">
      <c r="B314" t="s">
        <v>2317</v>
      </c>
      <c r="C314" s="1">
        <v>41055.060023148151</v>
      </c>
      <c r="D314" s="4">
        <v>60000</v>
      </c>
      <c r="E314">
        <v>60000</v>
      </c>
      <c r="F314" t="s">
        <v>86</v>
      </c>
      <c r="G314">
        <f>tblSalaries[[#This Row],[clean Salary (in local currency)]]*VLOOKUP(tblSalaries[[#This Row],[Currency]],tblXrate[],2,FALSE)</f>
        <v>59001.691381819612</v>
      </c>
      <c r="H314" t="s">
        <v>389</v>
      </c>
      <c r="I314" t="s">
        <v>20</v>
      </c>
      <c r="J314" t="s">
        <v>88</v>
      </c>
      <c r="K314" t="str">
        <f>VLOOKUP(tblSalaries[[#This Row],[Where do you work]],tblCountries[[Actual]:[Mapping]],2,FALSE)</f>
        <v>Canada</v>
      </c>
      <c r="L314" t="s">
        <v>13</v>
      </c>
    </row>
    <row r="315" spans="2:12" ht="15" customHeight="1">
      <c r="B315" t="s">
        <v>2318</v>
      </c>
      <c r="C315" s="1">
        <v>41055.060150462959</v>
      </c>
      <c r="D315" s="4" t="s">
        <v>390</v>
      </c>
      <c r="E315">
        <v>150000</v>
      </c>
      <c r="F315" t="s">
        <v>391</v>
      </c>
      <c r="G315">
        <f>tblSalaries[[#This Row],[clean Salary (in local currency)]]*VLOOKUP(tblSalaries[[#This Row],[Currency]],tblXrate[],2,FALSE)</f>
        <v>10956.982885192734</v>
      </c>
      <c r="H315" t="s">
        <v>392</v>
      </c>
      <c r="I315" t="s">
        <v>20</v>
      </c>
      <c r="J315" t="s">
        <v>166</v>
      </c>
      <c r="K315" t="str">
        <f>VLOOKUP(tblSalaries[[#This Row],[Where do you work]],tblCountries[[Actual]:[Mapping]],2,FALSE)</f>
        <v>Mexico</v>
      </c>
      <c r="L315" t="s">
        <v>13</v>
      </c>
    </row>
    <row r="316" spans="2:12" ht="15" customHeight="1">
      <c r="B316" t="s">
        <v>2319</v>
      </c>
      <c r="C316" s="1">
        <v>41055.060324074075</v>
      </c>
      <c r="D316" s="4">
        <v>70000</v>
      </c>
      <c r="E316">
        <v>70000</v>
      </c>
      <c r="F316" t="s">
        <v>6</v>
      </c>
      <c r="G316">
        <f>tblSalaries[[#This Row],[clean Salary (in local currency)]]*VLOOKUP(tblSalaries[[#This Row],[Currency]],tblXrate[],2,FALSE)</f>
        <v>70000</v>
      </c>
      <c r="H316" t="s">
        <v>20</v>
      </c>
      <c r="I316" t="s">
        <v>20</v>
      </c>
      <c r="J316" t="s">
        <v>15</v>
      </c>
      <c r="K316" t="str">
        <f>VLOOKUP(tblSalaries[[#This Row],[Where do you work]],tblCountries[[Actual]:[Mapping]],2,FALSE)</f>
        <v>USA</v>
      </c>
      <c r="L316" t="s">
        <v>18</v>
      </c>
    </row>
    <row r="317" spans="2:12" ht="15" customHeight="1">
      <c r="B317" t="s">
        <v>2320</v>
      </c>
      <c r="C317" s="1">
        <v>41055.06045138889</v>
      </c>
      <c r="D317" s="4">
        <v>400000</v>
      </c>
      <c r="E317">
        <v>400000</v>
      </c>
      <c r="F317" t="s">
        <v>6</v>
      </c>
      <c r="G317">
        <f>tblSalaries[[#This Row],[clean Salary (in local currency)]]*VLOOKUP(tblSalaries[[#This Row],[Currency]],tblXrate[],2,FALSE)</f>
        <v>400000</v>
      </c>
      <c r="H317" t="s">
        <v>393</v>
      </c>
      <c r="I317" t="s">
        <v>67</v>
      </c>
      <c r="J317" t="s">
        <v>15</v>
      </c>
      <c r="K317" t="str">
        <f>VLOOKUP(tblSalaries[[#This Row],[Where do you work]],tblCountries[[Actual]:[Mapping]],2,FALSE)</f>
        <v>USA</v>
      </c>
      <c r="L317" t="s">
        <v>13</v>
      </c>
    </row>
    <row r="318" spans="2:12" ht="15" customHeight="1">
      <c r="B318" t="s">
        <v>2321</v>
      </c>
      <c r="C318" s="1">
        <v>41055.060717592591</v>
      </c>
      <c r="D318" s="4">
        <v>55</v>
      </c>
      <c r="E318">
        <v>55000</v>
      </c>
      <c r="F318" t="s">
        <v>6</v>
      </c>
      <c r="G318">
        <f>tblSalaries[[#This Row],[clean Salary (in local currency)]]*VLOOKUP(tblSalaries[[#This Row],[Currency]],tblXrate[],2,FALSE)</f>
        <v>55000</v>
      </c>
      <c r="H318" t="s">
        <v>207</v>
      </c>
      <c r="I318" t="s">
        <v>20</v>
      </c>
      <c r="J318" t="s">
        <v>15</v>
      </c>
      <c r="K318" t="str">
        <f>VLOOKUP(tblSalaries[[#This Row],[Where do you work]],tblCountries[[Actual]:[Mapping]],2,FALSE)</f>
        <v>USA</v>
      </c>
      <c r="L318" t="s">
        <v>9</v>
      </c>
    </row>
    <row r="319" spans="2:12" ht="15" customHeight="1">
      <c r="B319" t="s">
        <v>2322</v>
      </c>
      <c r="C319" s="1">
        <v>41055.060752314814</v>
      </c>
      <c r="D319" s="4">
        <v>60000</v>
      </c>
      <c r="E319">
        <v>60000</v>
      </c>
      <c r="F319" t="s">
        <v>6</v>
      </c>
      <c r="G319">
        <f>tblSalaries[[#This Row],[clean Salary (in local currency)]]*VLOOKUP(tblSalaries[[#This Row],[Currency]],tblXrate[],2,FALSE)</f>
        <v>60000</v>
      </c>
      <c r="H319" t="s">
        <v>394</v>
      </c>
      <c r="I319" t="s">
        <v>20</v>
      </c>
      <c r="J319" t="s">
        <v>15</v>
      </c>
      <c r="K319" t="str">
        <f>VLOOKUP(tblSalaries[[#This Row],[Where do you work]],tblCountries[[Actual]:[Mapping]],2,FALSE)</f>
        <v>USA</v>
      </c>
      <c r="L319" t="s">
        <v>9</v>
      </c>
    </row>
    <row r="320" spans="2:12" ht="15" customHeight="1">
      <c r="B320" t="s">
        <v>2323</v>
      </c>
      <c r="C320" s="1">
        <v>41055.060925925929</v>
      </c>
      <c r="D320" s="4" t="s">
        <v>395</v>
      </c>
      <c r="E320">
        <v>1000000</v>
      </c>
      <c r="F320" t="s">
        <v>40</v>
      </c>
      <c r="G320">
        <f>tblSalaries[[#This Row],[clean Salary (in local currency)]]*VLOOKUP(tblSalaries[[#This Row],[Currency]],tblXrate[],2,FALSE)</f>
        <v>17807.916687442568</v>
      </c>
      <c r="H320" t="s">
        <v>52</v>
      </c>
      <c r="I320" t="s">
        <v>52</v>
      </c>
      <c r="J320" t="s">
        <v>8</v>
      </c>
      <c r="K320" t="str">
        <f>VLOOKUP(tblSalaries[[#This Row],[Where do you work]],tblCountries[[Actual]:[Mapping]],2,FALSE)</f>
        <v>India</v>
      </c>
      <c r="L320" t="s">
        <v>9</v>
      </c>
    </row>
    <row r="321" spans="2:12" ht="15" customHeight="1">
      <c r="B321" t="s">
        <v>2324</v>
      </c>
      <c r="C321" s="1">
        <v>41055.061018518521</v>
      </c>
      <c r="D321" s="4">
        <v>40000</v>
      </c>
      <c r="E321">
        <v>40000</v>
      </c>
      <c r="F321" t="s">
        <v>6</v>
      </c>
      <c r="G321">
        <f>tblSalaries[[#This Row],[clean Salary (in local currency)]]*VLOOKUP(tblSalaries[[#This Row],[Currency]],tblXrate[],2,FALSE)</f>
        <v>40000</v>
      </c>
      <c r="H321" t="s">
        <v>396</v>
      </c>
      <c r="I321" t="s">
        <v>52</v>
      </c>
      <c r="J321" t="s">
        <v>38</v>
      </c>
      <c r="K321" t="str">
        <f>VLOOKUP(tblSalaries[[#This Row],[Where do you work]],tblCountries[[Actual]:[Mapping]],2,FALSE)</f>
        <v>Hungary</v>
      </c>
      <c r="L321" t="s">
        <v>9</v>
      </c>
    </row>
    <row r="322" spans="2:12" ht="15" customHeight="1">
      <c r="B322" t="s">
        <v>2325</v>
      </c>
      <c r="C322" s="1">
        <v>41055.061539351853</v>
      </c>
      <c r="D322" s="4">
        <v>137500</v>
      </c>
      <c r="E322">
        <v>137500</v>
      </c>
      <c r="F322" t="s">
        <v>6</v>
      </c>
      <c r="G322">
        <f>tblSalaries[[#This Row],[clean Salary (in local currency)]]*VLOOKUP(tblSalaries[[#This Row],[Currency]],tblXrate[],2,FALSE)</f>
        <v>137500</v>
      </c>
      <c r="H322" t="s">
        <v>397</v>
      </c>
      <c r="I322" t="s">
        <v>20</v>
      </c>
      <c r="J322" t="s">
        <v>15</v>
      </c>
      <c r="K322" t="str">
        <f>VLOOKUP(tblSalaries[[#This Row],[Where do you work]],tblCountries[[Actual]:[Mapping]],2,FALSE)</f>
        <v>USA</v>
      </c>
      <c r="L322" t="s">
        <v>9</v>
      </c>
    </row>
    <row r="323" spans="2:12" ht="15" customHeight="1">
      <c r="B323" t="s">
        <v>2326</v>
      </c>
      <c r="C323" s="1">
        <v>41055.062175925923</v>
      </c>
      <c r="D323" s="4" t="s">
        <v>398</v>
      </c>
      <c r="E323">
        <v>4545</v>
      </c>
      <c r="F323" t="s">
        <v>6</v>
      </c>
      <c r="G323">
        <f>tblSalaries[[#This Row],[clean Salary (in local currency)]]*VLOOKUP(tblSalaries[[#This Row],[Currency]],tblXrate[],2,FALSE)</f>
        <v>4545</v>
      </c>
      <c r="H323" t="s">
        <v>399</v>
      </c>
      <c r="I323" t="s">
        <v>20</v>
      </c>
      <c r="J323" t="s">
        <v>111</v>
      </c>
      <c r="K323" t="str">
        <f>VLOOKUP(tblSalaries[[#This Row],[Where do you work]],tblCountries[[Actual]:[Mapping]],2,FALSE)</f>
        <v>Brasil</v>
      </c>
      <c r="L323" t="s">
        <v>13</v>
      </c>
    </row>
    <row r="324" spans="2:12" ht="15" customHeight="1">
      <c r="B324" t="s">
        <v>2327</v>
      </c>
      <c r="C324" s="1">
        <v>41055.0622337963</v>
      </c>
      <c r="D324" s="4" t="s">
        <v>400</v>
      </c>
      <c r="E324">
        <v>29000</v>
      </c>
      <c r="F324" t="s">
        <v>69</v>
      </c>
      <c r="G324">
        <f>tblSalaries[[#This Row],[clean Salary (in local currency)]]*VLOOKUP(tblSalaries[[#This Row],[Currency]],tblXrate[],2,FALSE)</f>
        <v>45709.169889951241</v>
      </c>
      <c r="H324" t="s">
        <v>401</v>
      </c>
      <c r="I324" t="s">
        <v>20</v>
      </c>
      <c r="J324" t="s">
        <v>71</v>
      </c>
      <c r="K324" t="str">
        <f>VLOOKUP(tblSalaries[[#This Row],[Where do you work]],tblCountries[[Actual]:[Mapping]],2,FALSE)</f>
        <v>UK</v>
      </c>
      <c r="L324" t="s">
        <v>9</v>
      </c>
    </row>
    <row r="325" spans="2:12" ht="15" customHeight="1">
      <c r="B325" t="s">
        <v>2328</v>
      </c>
      <c r="C325" s="1">
        <v>41055.062638888892</v>
      </c>
      <c r="D325" s="4">
        <v>47000</v>
      </c>
      <c r="E325">
        <v>47000</v>
      </c>
      <c r="F325" t="s">
        <v>6</v>
      </c>
      <c r="G325">
        <f>tblSalaries[[#This Row],[clean Salary (in local currency)]]*VLOOKUP(tblSalaries[[#This Row],[Currency]],tblXrate[],2,FALSE)</f>
        <v>47000</v>
      </c>
      <c r="H325" t="s">
        <v>402</v>
      </c>
      <c r="I325" t="s">
        <v>67</v>
      </c>
      <c r="J325" t="s">
        <v>15</v>
      </c>
      <c r="K325" t="str">
        <f>VLOOKUP(tblSalaries[[#This Row],[Where do you work]],tblCountries[[Actual]:[Mapping]],2,FALSE)</f>
        <v>USA</v>
      </c>
      <c r="L325" t="s">
        <v>9</v>
      </c>
    </row>
    <row r="326" spans="2:12" ht="15" customHeight="1">
      <c r="B326" t="s">
        <v>2329</v>
      </c>
      <c r="C326" s="1">
        <v>41055.062951388885</v>
      </c>
      <c r="D326" s="4">
        <v>65000</v>
      </c>
      <c r="E326">
        <v>65000</v>
      </c>
      <c r="F326" t="s">
        <v>6</v>
      </c>
      <c r="G326">
        <f>tblSalaries[[#This Row],[clean Salary (in local currency)]]*VLOOKUP(tblSalaries[[#This Row],[Currency]],tblXrate[],2,FALSE)</f>
        <v>65000</v>
      </c>
      <c r="H326" t="s">
        <v>42</v>
      </c>
      <c r="I326" t="s">
        <v>20</v>
      </c>
      <c r="J326" t="s">
        <v>15</v>
      </c>
      <c r="K326" t="str">
        <f>VLOOKUP(tblSalaries[[#This Row],[Where do you work]],tblCountries[[Actual]:[Mapping]],2,FALSE)</f>
        <v>USA</v>
      </c>
      <c r="L326" t="s">
        <v>13</v>
      </c>
    </row>
    <row r="327" spans="2:12" ht="15" customHeight="1">
      <c r="B327" t="s">
        <v>2330</v>
      </c>
      <c r="C327" s="1">
        <v>41055.063148148147</v>
      </c>
      <c r="D327" s="4" t="s">
        <v>403</v>
      </c>
      <c r="E327">
        <v>456000</v>
      </c>
      <c r="F327" t="s">
        <v>3951</v>
      </c>
      <c r="G327">
        <f>tblSalaries[[#This Row],[clean Salary (in local currency)]]*VLOOKUP(tblSalaries[[#This Row],[Currency]],tblXrate[],2,FALSE)</f>
        <v>10809.503829551191</v>
      </c>
      <c r="H327" t="s">
        <v>404</v>
      </c>
      <c r="I327" t="s">
        <v>3999</v>
      </c>
      <c r="J327" t="s">
        <v>347</v>
      </c>
      <c r="K327" t="str">
        <f>VLOOKUP(tblSalaries[[#This Row],[Where do you work]],tblCountries[[Actual]:[Mapping]],2,FALSE)</f>
        <v>Philippines</v>
      </c>
      <c r="L327" t="s">
        <v>9</v>
      </c>
    </row>
    <row r="328" spans="2:12" ht="15" customHeight="1">
      <c r="B328" t="s">
        <v>2331</v>
      </c>
      <c r="C328" s="1">
        <v>41055.06349537037</v>
      </c>
      <c r="D328" s="4">
        <v>92000</v>
      </c>
      <c r="E328">
        <v>92000</v>
      </c>
      <c r="F328" t="s">
        <v>6</v>
      </c>
      <c r="G328">
        <f>tblSalaries[[#This Row],[clean Salary (in local currency)]]*VLOOKUP(tblSalaries[[#This Row],[Currency]],tblXrate[],2,FALSE)</f>
        <v>92000</v>
      </c>
      <c r="H328" t="s">
        <v>405</v>
      </c>
      <c r="I328" t="s">
        <v>52</v>
      </c>
      <c r="J328" t="s">
        <v>15</v>
      </c>
      <c r="K328" t="str">
        <f>VLOOKUP(tblSalaries[[#This Row],[Where do you work]],tblCountries[[Actual]:[Mapping]],2,FALSE)</f>
        <v>USA</v>
      </c>
      <c r="L328" t="s">
        <v>9</v>
      </c>
    </row>
    <row r="329" spans="2:12" ht="15" customHeight="1">
      <c r="B329" t="s">
        <v>2332</v>
      </c>
      <c r="C329" s="1">
        <v>41055.063680555555</v>
      </c>
      <c r="D329" s="4" t="s">
        <v>406</v>
      </c>
      <c r="E329">
        <v>22000</v>
      </c>
      <c r="F329" t="s">
        <v>6</v>
      </c>
      <c r="G329">
        <f>tblSalaries[[#This Row],[clean Salary (in local currency)]]*VLOOKUP(tblSalaries[[#This Row],[Currency]],tblXrate[],2,FALSE)</f>
        <v>22000</v>
      </c>
      <c r="H329" t="s">
        <v>407</v>
      </c>
      <c r="I329" t="s">
        <v>52</v>
      </c>
      <c r="J329" t="s">
        <v>166</v>
      </c>
      <c r="K329" t="str">
        <f>VLOOKUP(tblSalaries[[#This Row],[Where do you work]],tblCountries[[Actual]:[Mapping]],2,FALSE)</f>
        <v>Mexico</v>
      </c>
      <c r="L329" t="s">
        <v>9</v>
      </c>
    </row>
    <row r="330" spans="2:12" ht="15" customHeight="1">
      <c r="B330" t="s">
        <v>2333</v>
      </c>
      <c r="C330" s="1">
        <v>41055.06386574074</v>
      </c>
      <c r="D330" s="4">
        <v>108000</v>
      </c>
      <c r="E330">
        <v>108000</v>
      </c>
      <c r="F330" t="s">
        <v>6</v>
      </c>
      <c r="G330">
        <f>tblSalaries[[#This Row],[clean Salary (in local currency)]]*VLOOKUP(tblSalaries[[#This Row],[Currency]],tblXrate[],2,FALSE)</f>
        <v>108000</v>
      </c>
      <c r="H330" t="s">
        <v>408</v>
      </c>
      <c r="I330" t="s">
        <v>52</v>
      </c>
      <c r="J330" t="s">
        <v>15</v>
      </c>
      <c r="K330" t="str">
        <f>VLOOKUP(tblSalaries[[#This Row],[Where do you work]],tblCountries[[Actual]:[Mapping]],2,FALSE)</f>
        <v>USA</v>
      </c>
      <c r="L330" t="s">
        <v>18</v>
      </c>
    </row>
    <row r="331" spans="2:12" ht="15" customHeight="1">
      <c r="B331" t="s">
        <v>2334</v>
      </c>
      <c r="C331" s="1">
        <v>41055.063981481479</v>
      </c>
      <c r="D331" s="4">
        <v>61000</v>
      </c>
      <c r="E331">
        <v>61000</v>
      </c>
      <c r="F331" t="s">
        <v>6</v>
      </c>
      <c r="G331">
        <f>tblSalaries[[#This Row],[clean Salary (in local currency)]]*VLOOKUP(tblSalaries[[#This Row],[Currency]],tblXrate[],2,FALSE)</f>
        <v>61000</v>
      </c>
      <c r="H331" t="s">
        <v>153</v>
      </c>
      <c r="I331" t="s">
        <v>20</v>
      </c>
      <c r="J331" t="s">
        <v>15</v>
      </c>
      <c r="K331" t="str">
        <f>VLOOKUP(tblSalaries[[#This Row],[Where do you work]],tblCountries[[Actual]:[Mapping]],2,FALSE)</f>
        <v>USA</v>
      </c>
      <c r="L331" t="s">
        <v>25</v>
      </c>
    </row>
    <row r="332" spans="2:12" ht="15" customHeight="1">
      <c r="B332" t="s">
        <v>2335</v>
      </c>
      <c r="C332" s="1">
        <v>41055.064050925925</v>
      </c>
      <c r="D332" s="4" t="s">
        <v>409</v>
      </c>
      <c r="E332">
        <v>65000</v>
      </c>
      <c r="F332" t="s">
        <v>86</v>
      </c>
      <c r="G332">
        <f>tblSalaries[[#This Row],[clean Salary (in local currency)]]*VLOOKUP(tblSalaries[[#This Row],[Currency]],tblXrate[],2,FALSE)</f>
        <v>63918.498996971248</v>
      </c>
      <c r="H332" t="s">
        <v>410</v>
      </c>
      <c r="I332" t="s">
        <v>52</v>
      </c>
      <c r="J332" t="s">
        <v>109</v>
      </c>
      <c r="K332" t="str">
        <f>VLOOKUP(tblSalaries[[#This Row],[Where do you work]],tblCountries[[Actual]:[Mapping]],2,FALSE)</f>
        <v>Canada</v>
      </c>
      <c r="L332" t="s">
        <v>18</v>
      </c>
    </row>
    <row r="333" spans="2:12" ht="15" customHeight="1">
      <c r="B333" t="s">
        <v>2336</v>
      </c>
      <c r="C333" s="1">
        <v>41055.064189814817</v>
      </c>
      <c r="D333" s="4">
        <v>50000</v>
      </c>
      <c r="E333">
        <v>50000</v>
      </c>
      <c r="F333" t="s">
        <v>6</v>
      </c>
      <c r="G333">
        <f>tblSalaries[[#This Row],[clean Salary (in local currency)]]*VLOOKUP(tblSalaries[[#This Row],[Currency]],tblXrate[],2,FALSE)</f>
        <v>50000</v>
      </c>
      <c r="H333" t="s">
        <v>411</v>
      </c>
      <c r="I333" t="s">
        <v>20</v>
      </c>
      <c r="J333" t="s">
        <v>15</v>
      </c>
      <c r="K333" t="str">
        <f>VLOOKUP(tblSalaries[[#This Row],[Where do you work]],tblCountries[[Actual]:[Mapping]],2,FALSE)</f>
        <v>USA</v>
      </c>
      <c r="L333" t="s">
        <v>13</v>
      </c>
    </row>
    <row r="334" spans="2:12" ht="15" customHeight="1">
      <c r="B334" t="s">
        <v>2337</v>
      </c>
      <c r="C334" s="1">
        <v>41055.064618055556</v>
      </c>
      <c r="D334" s="4">
        <v>150000</v>
      </c>
      <c r="E334">
        <v>150000</v>
      </c>
      <c r="F334" t="s">
        <v>6</v>
      </c>
      <c r="G334">
        <f>tblSalaries[[#This Row],[clean Salary (in local currency)]]*VLOOKUP(tblSalaries[[#This Row],[Currency]],tblXrate[],2,FALSE)</f>
        <v>150000</v>
      </c>
      <c r="H334" t="s">
        <v>412</v>
      </c>
      <c r="I334" t="s">
        <v>310</v>
      </c>
      <c r="J334" t="s">
        <v>15</v>
      </c>
      <c r="K334" t="str">
        <f>VLOOKUP(tblSalaries[[#This Row],[Where do you work]],tblCountries[[Actual]:[Mapping]],2,FALSE)</f>
        <v>USA</v>
      </c>
      <c r="L334" t="s">
        <v>13</v>
      </c>
    </row>
    <row r="335" spans="2:12" ht="15" customHeight="1">
      <c r="B335" t="s">
        <v>2338</v>
      </c>
      <c r="C335" s="1">
        <v>41055.065011574072</v>
      </c>
      <c r="D335" s="4" t="s">
        <v>413</v>
      </c>
      <c r="E335">
        <v>400000</v>
      </c>
      <c r="F335" t="s">
        <v>40</v>
      </c>
      <c r="G335">
        <f>tblSalaries[[#This Row],[clean Salary (in local currency)]]*VLOOKUP(tblSalaries[[#This Row],[Currency]],tblXrate[],2,FALSE)</f>
        <v>7123.1666749770275</v>
      </c>
      <c r="H335" t="s">
        <v>414</v>
      </c>
      <c r="I335" t="s">
        <v>20</v>
      </c>
      <c r="J335" t="s">
        <v>8</v>
      </c>
      <c r="K335" t="str">
        <f>VLOOKUP(tblSalaries[[#This Row],[Where do you work]],tblCountries[[Actual]:[Mapping]],2,FALSE)</f>
        <v>India</v>
      </c>
      <c r="L335" t="s">
        <v>9</v>
      </c>
    </row>
    <row r="336" spans="2:12" ht="15" customHeight="1">
      <c r="B336" t="s">
        <v>2339</v>
      </c>
      <c r="C336" s="1">
        <v>41055.065104166664</v>
      </c>
      <c r="D336" s="4">
        <v>150000</v>
      </c>
      <c r="E336">
        <v>150000</v>
      </c>
      <c r="F336" t="s">
        <v>6</v>
      </c>
      <c r="G336">
        <f>tblSalaries[[#This Row],[clean Salary (in local currency)]]*VLOOKUP(tblSalaries[[#This Row],[Currency]],tblXrate[],2,FALSE)</f>
        <v>150000</v>
      </c>
      <c r="H336" t="s">
        <v>415</v>
      </c>
      <c r="I336" t="s">
        <v>52</v>
      </c>
      <c r="J336" t="s">
        <v>416</v>
      </c>
      <c r="K336" t="str">
        <f>VLOOKUP(tblSalaries[[#This Row],[Where do you work]],tblCountries[[Actual]:[Mapping]],2,FALSE)</f>
        <v>Israel</v>
      </c>
      <c r="L336" t="s">
        <v>9</v>
      </c>
    </row>
    <row r="337" spans="2:12" ht="15" customHeight="1">
      <c r="B337" t="s">
        <v>2340</v>
      </c>
      <c r="C337" s="1">
        <v>41055.065925925926</v>
      </c>
      <c r="D337" s="4">
        <v>45000</v>
      </c>
      <c r="E337">
        <v>45000</v>
      </c>
      <c r="F337" t="s">
        <v>6</v>
      </c>
      <c r="G337">
        <f>tblSalaries[[#This Row],[clean Salary (in local currency)]]*VLOOKUP(tblSalaries[[#This Row],[Currency]],tblXrate[],2,FALSE)</f>
        <v>45000</v>
      </c>
      <c r="H337" t="s">
        <v>417</v>
      </c>
      <c r="I337" t="s">
        <v>67</v>
      </c>
      <c r="J337" t="s">
        <v>15</v>
      </c>
      <c r="K337" t="str">
        <f>VLOOKUP(tblSalaries[[#This Row],[Where do you work]],tblCountries[[Actual]:[Mapping]],2,FALSE)</f>
        <v>USA</v>
      </c>
      <c r="L337" t="s">
        <v>9</v>
      </c>
    </row>
    <row r="338" spans="2:12" ht="15" customHeight="1">
      <c r="B338" t="s">
        <v>2341</v>
      </c>
      <c r="C338" s="1">
        <v>41055.065995370373</v>
      </c>
      <c r="D338" s="4">
        <v>135000</v>
      </c>
      <c r="E338">
        <v>135000</v>
      </c>
      <c r="F338" t="s">
        <v>6</v>
      </c>
      <c r="G338">
        <f>tblSalaries[[#This Row],[clean Salary (in local currency)]]*VLOOKUP(tblSalaries[[#This Row],[Currency]],tblXrate[],2,FALSE)</f>
        <v>135000</v>
      </c>
      <c r="H338" t="s">
        <v>418</v>
      </c>
      <c r="I338" t="s">
        <v>52</v>
      </c>
      <c r="J338" t="s">
        <v>15</v>
      </c>
      <c r="K338" t="str">
        <f>VLOOKUP(tblSalaries[[#This Row],[Where do you work]],tblCountries[[Actual]:[Mapping]],2,FALSE)</f>
        <v>USA</v>
      </c>
      <c r="L338" t="s">
        <v>13</v>
      </c>
    </row>
    <row r="339" spans="2:12" ht="15" customHeight="1">
      <c r="B339" t="s">
        <v>2342</v>
      </c>
      <c r="C339" s="1">
        <v>41055.066180555557</v>
      </c>
      <c r="D339" s="4" t="s">
        <v>419</v>
      </c>
      <c r="E339">
        <v>360000</v>
      </c>
      <c r="F339" t="s">
        <v>40</v>
      </c>
      <c r="G339">
        <f>tblSalaries[[#This Row],[clean Salary (in local currency)]]*VLOOKUP(tblSalaries[[#This Row],[Currency]],tblXrate[],2,FALSE)</f>
        <v>6410.8500074793246</v>
      </c>
      <c r="H339" t="s">
        <v>420</v>
      </c>
      <c r="I339" t="s">
        <v>20</v>
      </c>
      <c r="J339" t="s">
        <v>8</v>
      </c>
      <c r="K339" t="str">
        <f>VLOOKUP(tblSalaries[[#This Row],[Where do you work]],tblCountries[[Actual]:[Mapping]],2,FALSE)</f>
        <v>India</v>
      </c>
      <c r="L339" t="s">
        <v>18</v>
      </c>
    </row>
    <row r="340" spans="2:12" ht="15" customHeight="1">
      <c r="B340" t="s">
        <v>2343</v>
      </c>
      <c r="C340" s="1">
        <v>41055.066377314812</v>
      </c>
      <c r="D340" s="4">
        <v>29000</v>
      </c>
      <c r="E340">
        <v>29000</v>
      </c>
      <c r="F340" t="s">
        <v>6</v>
      </c>
      <c r="G340">
        <f>tblSalaries[[#This Row],[clean Salary (in local currency)]]*VLOOKUP(tblSalaries[[#This Row],[Currency]],tblXrate[],2,FALSE)</f>
        <v>29000</v>
      </c>
      <c r="H340" t="s">
        <v>421</v>
      </c>
      <c r="I340" t="s">
        <v>52</v>
      </c>
      <c r="J340" t="s">
        <v>15</v>
      </c>
      <c r="K340" t="str">
        <f>VLOOKUP(tblSalaries[[#This Row],[Where do you work]],tblCountries[[Actual]:[Mapping]],2,FALSE)</f>
        <v>USA</v>
      </c>
      <c r="L340" t="s">
        <v>9</v>
      </c>
    </row>
    <row r="341" spans="2:12" ht="15" customHeight="1">
      <c r="B341" t="s">
        <v>2344</v>
      </c>
      <c r="C341" s="1">
        <v>41055.067743055559</v>
      </c>
      <c r="D341" s="4">
        <v>13000</v>
      </c>
      <c r="E341">
        <v>13000</v>
      </c>
      <c r="F341" t="s">
        <v>6</v>
      </c>
      <c r="G341">
        <f>tblSalaries[[#This Row],[clean Salary (in local currency)]]*VLOOKUP(tblSalaries[[#This Row],[Currency]],tblXrate[],2,FALSE)</f>
        <v>13000</v>
      </c>
      <c r="H341" t="s">
        <v>422</v>
      </c>
      <c r="I341" t="s">
        <v>52</v>
      </c>
      <c r="J341" t="s">
        <v>8</v>
      </c>
      <c r="K341" t="str">
        <f>VLOOKUP(tblSalaries[[#This Row],[Where do you work]],tblCountries[[Actual]:[Mapping]],2,FALSE)</f>
        <v>India</v>
      </c>
      <c r="L341" t="s">
        <v>13</v>
      </c>
    </row>
    <row r="342" spans="2:12" ht="15" customHeight="1">
      <c r="B342" t="s">
        <v>2345</v>
      </c>
      <c r="C342" s="1">
        <v>41055.068124999998</v>
      </c>
      <c r="D342" s="4" t="s">
        <v>423</v>
      </c>
      <c r="E342">
        <v>63000</v>
      </c>
      <c r="F342" t="s">
        <v>6</v>
      </c>
      <c r="G342">
        <f>tblSalaries[[#This Row],[clean Salary (in local currency)]]*VLOOKUP(tblSalaries[[#This Row],[Currency]],tblXrate[],2,FALSE)</f>
        <v>63000</v>
      </c>
      <c r="H342" t="s">
        <v>108</v>
      </c>
      <c r="I342" t="s">
        <v>20</v>
      </c>
      <c r="J342" t="s">
        <v>15</v>
      </c>
      <c r="K342" t="str">
        <f>VLOOKUP(tblSalaries[[#This Row],[Where do you work]],tblCountries[[Actual]:[Mapping]],2,FALSE)</f>
        <v>USA</v>
      </c>
      <c r="L342" t="s">
        <v>13</v>
      </c>
    </row>
    <row r="343" spans="2:12" ht="15" customHeight="1">
      <c r="B343" t="s">
        <v>2346</v>
      </c>
      <c r="C343" s="1">
        <v>41055.068124999998</v>
      </c>
      <c r="D343" s="4">
        <v>95000</v>
      </c>
      <c r="E343">
        <v>95000</v>
      </c>
      <c r="F343" t="s">
        <v>6</v>
      </c>
      <c r="G343">
        <f>tblSalaries[[#This Row],[clean Salary (in local currency)]]*VLOOKUP(tblSalaries[[#This Row],[Currency]],tblXrate[],2,FALSE)</f>
        <v>95000</v>
      </c>
      <c r="H343" t="s">
        <v>424</v>
      </c>
      <c r="I343" t="s">
        <v>20</v>
      </c>
      <c r="J343" t="s">
        <v>15</v>
      </c>
      <c r="K343" t="str">
        <f>VLOOKUP(tblSalaries[[#This Row],[Where do you work]],tblCountries[[Actual]:[Mapping]],2,FALSE)</f>
        <v>USA</v>
      </c>
      <c r="L343" t="s">
        <v>9</v>
      </c>
    </row>
    <row r="344" spans="2:12" ht="15" customHeight="1">
      <c r="B344" t="s">
        <v>2347</v>
      </c>
      <c r="C344" s="1">
        <v>41055.068645833337</v>
      </c>
      <c r="D344" s="4" t="s">
        <v>426</v>
      </c>
      <c r="E344">
        <v>100000</v>
      </c>
      <c r="F344" t="s">
        <v>6</v>
      </c>
      <c r="G344">
        <f>tblSalaries[[#This Row],[clean Salary (in local currency)]]*VLOOKUP(tblSalaries[[#This Row],[Currency]],tblXrate[],2,FALSE)</f>
        <v>100000</v>
      </c>
      <c r="H344" t="s">
        <v>427</v>
      </c>
      <c r="I344" t="s">
        <v>20</v>
      </c>
      <c r="J344" t="s">
        <v>71</v>
      </c>
      <c r="K344" t="str">
        <f>VLOOKUP(tblSalaries[[#This Row],[Where do you work]],tblCountries[[Actual]:[Mapping]],2,FALSE)</f>
        <v>UK</v>
      </c>
      <c r="L344" t="s">
        <v>9</v>
      </c>
    </row>
    <row r="345" spans="2:12" ht="15" customHeight="1">
      <c r="B345" t="s">
        <v>2348</v>
      </c>
      <c r="C345" s="1">
        <v>41055.069178240738</v>
      </c>
      <c r="D345" s="4" t="s">
        <v>428</v>
      </c>
      <c r="E345">
        <v>3800</v>
      </c>
      <c r="F345" t="s">
        <v>6</v>
      </c>
      <c r="G345">
        <f>tblSalaries[[#This Row],[clean Salary (in local currency)]]*VLOOKUP(tblSalaries[[#This Row],[Currency]],tblXrate[],2,FALSE)</f>
        <v>3800</v>
      </c>
      <c r="H345" t="s">
        <v>429</v>
      </c>
      <c r="I345" t="s">
        <v>3999</v>
      </c>
      <c r="J345" t="s">
        <v>8</v>
      </c>
      <c r="K345" t="str">
        <f>VLOOKUP(tblSalaries[[#This Row],[Where do you work]],tblCountries[[Actual]:[Mapping]],2,FALSE)</f>
        <v>India</v>
      </c>
      <c r="L345" t="s">
        <v>9</v>
      </c>
    </row>
    <row r="346" spans="2:12" ht="15" customHeight="1">
      <c r="B346" t="s">
        <v>2349</v>
      </c>
      <c r="C346" s="1">
        <v>41055.069502314815</v>
      </c>
      <c r="D346" s="4">
        <v>950</v>
      </c>
      <c r="E346">
        <v>11400</v>
      </c>
      <c r="F346" t="s">
        <v>6</v>
      </c>
      <c r="G346">
        <f>tblSalaries[[#This Row],[clean Salary (in local currency)]]*VLOOKUP(tblSalaries[[#This Row],[Currency]],tblXrate[],2,FALSE)</f>
        <v>11400</v>
      </c>
      <c r="H346" t="s">
        <v>430</v>
      </c>
      <c r="I346" t="s">
        <v>356</v>
      </c>
      <c r="J346" t="s">
        <v>143</v>
      </c>
      <c r="K346" t="str">
        <f>VLOOKUP(tblSalaries[[#This Row],[Where do you work]],tblCountries[[Actual]:[Mapping]],2,FALSE)</f>
        <v>Brazil</v>
      </c>
      <c r="L346" t="s">
        <v>9</v>
      </c>
    </row>
    <row r="347" spans="2:12" ht="15" customHeight="1">
      <c r="B347" t="s">
        <v>2350</v>
      </c>
      <c r="C347" s="1">
        <v>41055.069652777776</v>
      </c>
      <c r="D347" s="4">
        <v>56000</v>
      </c>
      <c r="E347">
        <v>56000</v>
      </c>
      <c r="F347" t="s">
        <v>86</v>
      </c>
      <c r="G347">
        <f>tblSalaries[[#This Row],[clean Salary (in local currency)]]*VLOOKUP(tblSalaries[[#This Row],[Currency]],tblXrate[],2,FALSE)</f>
        <v>55068.245289698301</v>
      </c>
      <c r="H347" t="s">
        <v>431</v>
      </c>
      <c r="I347" t="s">
        <v>20</v>
      </c>
      <c r="J347" t="s">
        <v>88</v>
      </c>
      <c r="K347" t="str">
        <f>VLOOKUP(tblSalaries[[#This Row],[Where do you work]],tblCountries[[Actual]:[Mapping]],2,FALSE)</f>
        <v>Canada</v>
      </c>
      <c r="L347" t="s">
        <v>9</v>
      </c>
    </row>
    <row r="348" spans="2:12" ht="15" customHeight="1">
      <c r="B348" t="s">
        <v>2351</v>
      </c>
      <c r="C348" s="1">
        <v>41055.069768518515</v>
      </c>
      <c r="D348" s="4">
        <v>53000</v>
      </c>
      <c r="E348">
        <v>53000</v>
      </c>
      <c r="F348" t="s">
        <v>6</v>
      </c>
      <c r="G348">
        <f>tblSalaries[[#This Row],[clean Salary (in local currency)]]*VLOOKUP(tblSalaries[[#This Row],[Currency]],tblXrate[],2,FALSE)</f>
        <v>53000</v>
      </c>
      <c r="H348" t="s">
        <v>432</v>
      </c>
      <c r="I348" t="s">
        <v>52</v>
      </c>
      <c r="J348" t="s">
        <v>15</v>
      </c>
      <c r="K348" t="str">
        <f>VLOOKUP(tblSalaries[[#This Row],[Where do you work]],tblCountries[[Actual]:[Mapping]],2,FALSE)</f>
        <v>USA</v>
      </c>
      <c r="L348" t="s">
        <v>18</v>
      </c>
    </row>
    <row r="349" spans="2:12" ht="15" customHeight="1">
      <c r="B349" t="s">
        <v>2352</v>
      </c>
      <c r="C349" s="1">
        <v>41055.070034722223</v>
      </c>
      <c r="D349" s="4">
        <v>130000</v>
      </c>
      <c r="E349">
        <v>130000</v>
      </c>
      <c r="F349" t="s">
        <v>6</v>
      </c>
      <c r="G349">
        <f>tblSalaries[[#This Row],[clean Salary (in local currency)]]*VLOOKUP(tblSalaries[[#This Row],[Currency]],tblXrate[],2,FALSE)</f>
        <v>130000</v>
      </c>
      <c r="H349" t="s">
        <v>433</v>
      </c>
      <c r="I349" t="s">
        <v>279</v>
      </c>
      <c r="J349" t="s">
        <v>15</v>
      </c>
      <c r="K349" t="str">
        <f>VLOOKUP(tblSalaries[[#This Row],[Where do you work]],tblCountries[[Actual]:[Mapping]],2,FALSE)</f>
        <v>USA</v>
      </c>
      <c r="L349" t="s">
        <v>9</v>
      </c>
    </row>
    <row r="350" spans="2:12" ht="15" customHeight="1">
      <c r="B350" t="s">
        <v>2353</v>
      </c>
      <c r="C350" s="1">
        <v>41055.070509259262</v>
      </c>
      <c r="D350" s="4" t="s">
        <v>434</v>
      </c>
      <c r="E350">
        <v>370000</v>
      </c>
      <c r="F350" t="s">
        <v>40</v>
      </c>
      <c r="G350">
        <f>tblSalaries[[#This Row],[clean Salary (in local currency)]]*VLOOKUP(tblSalaries[[#This Row],[Currency]],tblXrate[],2,FALSE)</f>
        <v>6588.9291743537506</v>
      </c>
      <c r="H350" t="s">
        <v>435</v>
      </c>
      <c r="I350" t="s">
        <v>20</v>
      </c>
      <c r="J350" t="s">
        <v>8</v>
      </c>
      <c r="K350" t="str">
        <f>VLOOKUP(tblSalaries[[#This Row],[Where do you work]],tblCountries[[Actual]:[Mapping]],2,FALSE)</f>
        <v>India</v>
      </c>
      <c r="L350" t="s">
        <v>13</v>
      </c>
    </row>
    <row r="351" spans="2:12" ht="15" customHeight="1">
      <c r="B351" t="s">
        <v>2354</v>
      </c>
      <c r="C351" s="1">
        <v>41055.070752314816</v>
      </c>
      <c r="D351" s="4">
        <v>160000</v>
      </c>
      <c r="E351">
        <v>160000</v>
      </c>
      <c r="F351" t="s">
        <v>86</v>
      </c>
      <c r="G351">
        <f>tblSalaries[[#This Row],[clean Salary (in local currency)]]*VLOOKUP(tblSalaries[[#This Row],[Currency]],tblXrate[],2,FALSE)</f>
        <v>157337.8436848523</v>
      </c>
      <c r="H351" t="s">
        <v>356</v>
      </c>
      <c r="I351" t="s">
        <v>356</v>
      </c>
      <c r="J351" t="s">
        <v>88</v>
      </c>
      <c r="K351" t="str">
        <f>VLOOKUP(tblSalaries[[#This Row],[Where do you work]],tblCountries[[Actual]:[Mapping]],2,FALSE)</f>
        <v>Canada</v>
      </c>
      <c r="L351" t="s">
        <v>18</v>
      </c>
    </row>
    <row r="352" spans="2:12" ht="15" customHeight="1">
      <c r="B352" t="s">
        <v>2355</v>
      </c>
      <c r="C352" s="1">
        <v>41055.070763888885</v>
      </c>
      <c r="D352" s="4">
        <v>44200</v>
      </c>
      <c r="E352">
        <v>44200</v>
      </c>
      <c r="F352" t="s">
        <v>6</v>
      </c>
      <c r="G352">
        <f>tblSalaries[[#This Row],[clean Salary (in local currency)]]*VLOOKUP(tblSalaries[[#This Row],[Currency]],tblXrate[],2,FALSE)</f>
        <v>44200</v>
      </c>
      <c r="H352" t="s">
        <v>436</v>
      </c>
      <c r="I352" t="s">
        <v>20</v>
      </c>
      <c r="J352" t="s">
        <v>15</v>
      </c>
      <c r="K352" t="str">
        <f>VLOOKUP(tblSalaries[[#This Row],[Where do you work]],tblCountries[[Actual]:[Mapping]],2,FALSE)</f>
        <v>USA</v>
      </c>
      <c r="L352" t="s">
        <v>13</v>
      </c>
    </row>
    <row r="353" spans="2:12" ht="15" customHeight="1">
      <c r="B353" t="s">
        <v>2356</v>
      </c>
      <c r="C353" s="1">
        <v>41055.070914351854</v>
      </c>
      <c r="D353" s="4">
        <v>56000</v>
      </c>
      <c r="E353">
        <v>56000</v>
      </c>
      <c r="F353" t="s">
        <v>6</v>
      </c>
      <c r="G353">
        <f>tblSalaries[[#This Row],[clean Salary (in local currency)]]*VLOOKUP(tblSalaries[[#This Row],[Currency]],tblXrate[],2,FALSE)</f>
        <v>56000</v>
      </c>
      <c r="H353" t="s">
        <v>437</v>
      </c>
      <c r="I353" t="s">
        <v>52</v>
      </c>
      <c r="J353" t="s">
        <v>15</v>
      </c>
      <c r="K353" t="str">
        <f>VLOOKUP(tblSalaries[[#This Row],[Where do you work]],tblCountries[[Actual]:[Mapping]],2,FALSE)</f>
        <v>USA</v>
      </c>
      <c r="L353" t="s">
        <v>18</v>
      </c>
    </row>
    <row r="354" spans="2:12" ht="15" customHeight="1">
      <c r="B354" t="s">
        <v>2357</v>
      </c>
      <c r="C354" s="1">
        <v>41055.071145833332</v>
      </c>
      <c r="D354" s="4">
        <v>72500</v>
      </c>
      <c r="E354">
        <v>72500</v>
      </c>
      <c r="F354" t="s">
        <v>6</v>
      </c>
      <c r="G354">
        <f>tblSalaries[[#This Row],[clean Salary (in local currency)]]*VLOOKUP(tblSalaries[[#This Row],[Currency]],tblXrate[],2,FALSE)</f>
        <v>72500</v>
      </c>
      <c r="H354" t="s">
        <v>438</v>
      </c>
      <c r="I354" t="s">
        <v>279</v>
      </c>
      <c r="J354" t="s">
        <v>15</v>
      </c>
      <c r="K354" t="str">
        <f>VLOOKUP(tblSalaries[[#This Row],[Where do you work]],tblCountries[[Actual]:[Mapping]],2,FALSE)</f>
        <v>USA</v>
      </c>
      <c r="L354" t="s">
        <v>18</v>
      </c>
    </row>
    <row r="355" spans="2:12" ht="15" customHeight="1">
      <c r="B355" t="s">
        <v>2358</v>
      </c>
      <c r="C355" s="1">
        <v>41055.071192129632</v>
      </c>
      <c r="D355" s="4">
        <v>75000</v>
      </c>
      <c r="E355">
        <v>75000</v>
      </c>
      <c r="F355" t="s">
        <v>86</v>
      </c>
      <c r="G355">
        <f>tblSalaries[[#This Row],[clean Salary (in local currency)]]*VLOOKUP(tblSalaries[[#This Row],[Currency]],tblXrate[],2,FALSE)</f>
        <v>73752.11422727452</v>
      </c>
      <c r="H355" t="s">
        <v>439</v>
      </c>
      <c r="I355" t="s">
        <v>20</v>
      </c>
      <c r="J355" t="s">
        <v>205</v>
      </c>
      <c r="K355" t="str">
        <f>VLOOKUP(tblSalaries[[#This Row],[Where do you work]],tblCountries[[Actual]:[Mapping]],2,FALSE)</f>
        <v>Canada</v>
      </c>
      <c r="L355" t="s">
        <v>9</v>
      </c>
    </row>
    <row r="356" spans="2:12" ht="15" customHeight="1">
      <c r="B356" t="s">
        <v>2359</v>
      </c>
      <c r="C356" s="1">
        <v>41055.071446759262</v>
      </c>
      <c r="D356" s="4" t="s">
        <v>440</v>
      </c>
      <c r="E356">
        <v>170000</v>
      </c>
      <c r="F356" t="s">
        <v>6</v>
      </c>
      <c r="G356">
        <f>tblSalaries[[#This Row],[clean Salary (in local currency)]]*VLOOKUP(tblSalaries[[#This Row],[Currency]],tblXrate[],2,FALSE)</f>
        <v>170000</v>
      </c>
      <c r="H356" t="s">
        <v>441</v>
      </c>
      <c r="I356" t="s">
        <v>20</v>
      </c>
      <c r="J356" t="s">
        <v>71</v>
      </c>
      <c r="K356" t="str">
        <f>VLOOKUP(tblSalaries[[#This Row],[Where do you work]],tblCountries[[Actual]:[Mapping]],2,FALSE)</f>
        <v>UK</v>
      </c>
      <c r="L356" t="s">
        <v>186</v>
      </c>
    </row>
    <row r="357" spans="2:12" ht="15" customHeight="1">
      <c r="B357" t="s">
        <v>2360</v>
      </c>
      <c r="C357" s="1">
        <v>41055.072083333333</v>
      </c>
      <c r="D357" s="4">
        <v>68000</v>
      </c>
      <c r="E357">
        <v>68000</v>
      </c>
      <c r="F357" t="s">
        <v>6</v>
      </c>
      <c r="G357">
        <f>tblSalaries[[#This Row],[clean Salary (in local currency)]]*VLOOKUP(tblSalaries[[#This Row],[Currency]],tblXrate[],2,FALSE)</f>
        <v>68000</v>
      </c>
      <c r="H357" t="s">
        <v>201</v>
      </c>
      <c r="I357" t="s">
        <v>52</v>
      </c>
      <c r="J357" t="s">
        <v>15</v>
      </c>
      <c r="K357" t="str">
        <f>VLOOKUP(tblSalaries[[#This Row],[Where do you work]],tblCountries[[Actual]:[Mapping]],2,FALSE)</f>
        <v>USA</v>
      </c>
      <c r="L357" t="s">
        <v>18</v>
      </c>
    </row>
    <row r="358" spans="2:12" ht="15" customHeight="1">
      <c r="B358" t="s">
        <v>2361</v>
      </c>
      <c r="C358" s="1">
        <v>41055.072905092595</v>
      </c>
      <c r="D358" s="4">
        <v>75000</v>
      </c>
      <c r="E358">
        <v>75000</v>
      </c>
      <c r="F358" t="s">
        <v>6</v>
      </c>
      <c r="G358">
        <f>tblSalaries[[#This Row],[clean Salary (in local currency)]]*VLOOKUP(tblSalaries[[#This Row],[Currency]],tblXrate[],2,FALSE)</f>
        <v>75000</v>
      </c>
      <c r="H358" t="s">
        <v>282</v>
      </c>
      <c r="I358" t="s">
        <v>20</v>
      </c>
      <c r="J358" t="s">
        <v>15</v>
      </c>
      <c r="K358" t="str">
        <f>VLOOKUP(tblSalaries[[#This Row],[Where do you work]],tblCountries[[Actual]:[Mapping]],2,FALSE)</f>
        <v>USA</v>
      </c>
      <c r="L358" t="s">
        <v>13</v>
      </c>
    </row>
    <row r="359" spans="2:12" ht="15" customHeight="1">
      <c r="B359" t="s">
        <v>2362</v>
      </c>
      <c r="C359" s="1">
        <v>41055.073495370372</v>
      </c>
      <c r="D359" s="4" t="s">
        <v>442</v>
      </c>
      <c r="E359">
        <v>62500</v>
      </c>
      <c r="F359" t="s">
        <v>6</v>
      </c>
      <c r="G359">
        <f>tblSalaries[[#This Row],[clean Salary (in local currency)]]*VLOOKUP(tblSalaries[[#This Row],[Currency]],tblXrate[],2,FALSE)</f>
        <v>62500</v>
      </c>
      <c r="H359" t="s">
        <v>443</v>
      </c>
      <c r="I359" t="s">
        <v>4001</v>
      </c>
      <c r="J359" t="s">
        <v>15</v>
      </c>
      <c r="K359" t="str">
        <f>VLOOKUP(tblSalaries[[#This Row],[Where do you work]],tblCountries[[Actual]:[Mapping]],2,FALSE)</f>
        <v>USA</v>
      </c>
      <c r="L359" t="s">
        <v>13</v>
      </c>
    </row>
    <row r="360" spans="2:12" ht="15" customHeight="1">
      <c r="B360" t="s">
        <v>2363</v>
      </c>
      <c r="C360" s="1">
        <v>41055.073587962965</v>
      </c>
      <c r="D360" s="4">
        <v>25000</v>
      </c>
      <c r="E360">
        <v>25000</v>
      </c>
      <c r="F360" t="s">
        <v>6</v>
      </c>
      <c r="G360">
        <f>tblSalaries[[#This Row],[clean Salary (in local currency)]]*VLOOKUP(tblSalaries[[#This Row],[Currency]],tblXrate[],2,FALSE)</f>
        <v>25000</v>
      </c>
      <c r="H360" t="s">
        <v>52</v>
      </c>
      <c r="I360" t="s">
        <v>52</v>
      </c>
      <c r="J360" t="s">
        <v>8</v>
      </c>
      <c r="K360" t="str">
        <f>VLOOKUP(tblSalaries[[#This Row],[Where do you work]],tblCountries[[Actual]:[Mapping]],2,FALSE)</f>
        <v>India</v>
      </c>
      <c r="L360" t="s">
        <v>9</v>
      </c>
    </row>
    <row r="361" spans="2:12" ht="15" customHeight="1">
      <c r="B361" t="s">
        <v>2364</v>
      </c>
      <c r="C361" s="1">
        <v>41055.073888888888</v>
      </c>
      <c r="D361" s="4" t="s">
        <v>444</v>
      </c>
      <c r="E361">
        <v>480000</v>
      </c>
      <c r="F361" t="s">
        <v>445</v>
      </c>
      <c r="G361">
        <f>tblSalaries[[#This Row],[clean Salary (in local currency)]]*VLOOKUP(tblSalaries[[#This Row],[Currency]],tblXrate[],2,FALSE)</f>
        <v>68954.520184280962</v>
      </c>
      <c r="H361" t="s">
        <v>446</v>
      </c>
      <c r="I361" t="s">
        <v>356</v>
      </c>
      <c r="J361" t="s">
        <v>447</v>
      </c>
      <c r="K361" t="str">
        <f>VLOOKUP(tblSalaries[[#This Row],[Where do you work]],tblCountries[[Actual]:[Mapping]],2,FALSE)</f>
        <v>Sweden</v>
      </c>
      <c r="L361" t="s">
        <v>25</v>
      </c>
    </row>
    <row r="362" spans="2:12" ht="15" customHeight="1">
      <c r="B362" t="s">
        <v>2365</v>
      </c>
      <c r="C362" s="1">
        <v>41055.075914351852</v>
      </c>
      <c r="D362" s="4">
        <v>85000</v>
      </c>
      <c r="E362">
        <v>85000</v>
      </c>
      <c r="F362" t="s">
        <v>6</v>
      </c>
      <c r="G362">
        <f>tblSalaries[[#This Row],[clean Salary (in local currency)]]*VLOOKUP(tblSalaries[[#This Row],[Currency]],tblXrate[],2,FALSE)</f>
        <v>85000</v>
      </c>
      <c r="H362" t="s">
        <v>282</v>
      </c>
      <c r="I362" t="s">
        <v>20</v>
      </c>
      <c r="J362" t="s">
        <v>15</v>
      </c>
      <c r="K362" t="str">
        <f>VLOOKUP(tblSalaries[[#This Row],[Where do you work]],tblCountries[[Actual]:[Mapping]],2,FALSE)</f>
        <v>USA</v>
      </c>
      <c r="L362" t="s">
        <v>9</v>
      </c>
    </row>
    <row r="363" spans="2:12" ht="15" customHeight="1">
      <c r="B363" t="s">
        <v>2366</v>
      </c>
      <c r="C363" s="1">
        <v>41055.076331018521</v>
      </c>
      <c r="D363" s="4">
        <v>43000</v>
      </c>
      <c r="E363">
        <v>43000</v>
      </c>
      <c r="F363" t="s">
        <v>69</v>
      </c>
      <c r="G363">
        <f>tblSalaries[[#This Row],[clean Salary (in local currency)]]*VLOOKUP(tblSalaries[[#This Row],[Currency]],tblXrate[],2,FALSE)</f>
        <v>67775.665698893223</v>
      </c>
      <c r="H363" t="s">
        <v>448</v>
      </c>
      <c r="I363" t="s">
        <v>52</v>
      </c>
      <c r="J363" t="s">
        <v>71</v>
      </c>
      <c r="K363" t="str">
        <f>VLOOKUP(tblSalaries[[#This Row],[Where do you work]],tblCountries[[Actual]:[Mapping]],2,FALSE)</f>
        <v>UK</v>
      </c>
      <c r="L363" t="s">
        <v>9</v>
      </c>
    </row>
    <row r="364" spans="2:12" ht="15" customHeight="1">
      <c r="B364" t="s">
        <v>2367</v>
      </c>
      <c r="C364" s="1">
        <v>41055.076342592591</v>
      </c>
      <c r="D364" s="4">
        <v>89000</v>
      </c>
      <c r="E364">
        <v>89000</v>
      </c>
      <c r="F364" t="s">
        <v>6</v>
      </c>
      <c r="G364">
        <f>tblSalaries[[#This Row],[clean Salary (in local currency)]]*VLOOKUP(tblSalaries[[#This Row],[Currency]],tblXrate[],2,FALSE)</f>
        <v>89000</v>
      </c>
      <c r="H364" t="s">
        <v>449</v>
      </c>
      <c r="I364" t="s">
        <v>52</v>
      </c>
      <c r="J364" t="s">
        <v>15</v>
      </c>
      <c r="K364" t="str">
        <f>VLOOKUP(tblSalaries[[#This Row],[Where do you work]],tblCountries[[Actual]:[Mapping]],2,FALSE)</f>
        <v>USA</v>
      </c>
      <c r="L364" t="s">
        <v>9</v>
      </c>
    </row>
    <row r="365" spans="2:12" ht="15" customHeight="1">
      <c r="B365" t="s">
        <v>2368</v>
      </c>
      <c r="C365" s="1">
        <v>41055.076388888891</v>
      </c>
      <c r="D365" s="4">
        <v>35000</v>
      </c>
      <c r="E365">
        <v>35000</v>
      </c>
      <c r="F365" t="s">
        <v>6</v>
      </c>
      <c r="G365">
        <f>tblSalaries[[#This Row],[clean Salary (in local currency)]]*VLOOKUP(tblSalaries[[#This Row],[Currency]],tblXrate[],2,FALSE)</f>
        <v>35000</v>
      </c>
      <c r="H365" t="s">
        <v>450</v>
      </c>
      <c r="I365" t="s">
        <v>20</v>
      </c>
      <c r="J365" t="s">
        <v>111</v>
      </c>
      <c r="K365" t="str">
        <f>VLOOKUP(tblSalaries[[#This Row],[Where do you work]],tblCountries[[Actual]:[Mapping]],2,FALSE)</f>
        <v>Brasil</v>
      </c>
      <c r="L365" t="s">
        <v>13</v>
      </c>
    </row>
    <row r="366" spans="2:12" ht="15" customHeight="1">
      <c r="B366" t="s">
        <v>2369</v>
      </c>
      <c r="C366" s="1">
        <v>41055.07671296296</v>
      </c>
      <c r="D366" s="4">
        <v>47500</v>
      </c>
      <c r="E366">
        <v>47500</v>
      </c>
      <c r="F366" t="s">
        <v>6</v>
      </c>
      <c r="G366">
        <f>tblSalaries[[#This Row],[clean Salary (in local currency)]]*VLOOKUP(tblSalaries[[#This Row],[Currency]],tblXrate[],2,FALSE)</f>
        <v>47500</v>
      </c>
      <c r="H366" t="s">
        <v>451</v>
      </c>
      <c r="I366" t="s">
        <v>52</v>
      </c>
      <c r="J366" t="s">
        <v>15</v>
      </c>
      <c r="K366" t="str">
        <f>VLOOKUP(tblSalaries[[#This Row],[Where do you work]],tblCountries[[Actual]:[Mapping]],2,FALSE)</f>
        <v>USA</v>
      </c>
      <c r="L366" t="s">
        <v>13</v>
      </c>
    </row>
    <row r="367" spans="2:12" ht="15" customHeight="1">
      <c r="B367" t="s">
        <v>2370</v>
      </c>
      <c r="C367" s="1">
        <v>41055.076736111114</v>
      </c>
      <c r="D367" s="4">
        <v>130000</v>
      </c>
      <c r="E367">
        <v>130000</v>
      </c>
      <c r="F367" t="s">
        <v>6</v>
      </c>
      <c r="G367">
        <f>tblSalaries[[#This Row],[clean Salary (in local currency)]]*VLOOKUP(tblSalaries[[#This Row],[Currency]],tblXrate[],2,FALSE)</f>
        <v>130000</v>
      </c>
      <c r="H367" t="s">
        <v>201</v>
      </c>
      <c r="I367" t="s">
        <v>52</v>
      </c>
      <c r="J367" t="s">
        <v>15</v>
      </c>
      <c r="K367" t="str">
        <f>VLOOKUP(tblSalaries[[#This Row],[Where do you work]],tblCountries[[Actual]:[Mapping]],2,FALSE)</f>
        <v>USA</v>
      </c>
      <c r="L367" t="s">
        <v>18</v>
      </c>
    </row>
    <row r="368" spans="2:12" ht="15" customHeight="1">
      <c r="B368" t="s">
        <v>2371</v>
      </c>
      <c r="C368" s="1">
        <v>41055.077037037037</v>
      </c>
      <c r="D368" s="4">
        <v>18000</v>
      </c>
      <c r="E368">
        <v>18000</v>
      </c>
      <c r="F368" t="s">
        <v>6</v>
      </c>
      <c r="G368">
        <f>tblSalaries[[#This Row],[clean Salary (in local currency)]]*VLOOKUP(tblSalaries[[#This Row],[Currency]],tblXrate[],2,FALSE)</f>
        <v>18000</v>
      </c>
      <c r="H368" t="s">
        <v>452</v>
      </c>
      <c r="I368" t="s">
        <v>4001</v>
      </c>
      <c r="J368" t="s">
        <v>8</v>
      </c>
      <c r="K368" t="str">
        <f>VLOOKUP(tblSalaries[[#This Row],[Where do you work]],tblCountries[[Actual]:[Mapping]],2,FALSE)</f>
        <v>India</v>
      </c>
      <c r="L368" t="s">
        <v>18</v>
      </c>
    </row>
    <row r="369" spans="2:12" ht="15" customHeight="1">
      <c r="B369" t="s">
        <v>2372</v>
      </c>
      <c r="C369" s="1">
        <v>41055.07707175926</v>
      </c>
      <c r="D369" s="4" t="s">
        <v>453</v>
      </c>
      <c r="E369">
        <v>480000</v>
      </c>
      <c r="F369" t="s">
        <v>40</v>
      </c>
      <c r="G369">
        <f>tblSalaries[[#This Row],[clean Salary (in local currency)]]*VLOOKUP(tblSalaries[[#This Row],[Currency]],tblXrate[],2,FALSE)</f>
        <v>8547.8000099724322</v>
      </c>
      <c r="H369" t="s">
        <v>454</v>
      </c>
      <c r="I369" t="s">
        <v>52</v>
      </c>
      <c r="J369" t="s">
        <v>8</v>
      </c>
      <c r="K369" t="str">
        <f>VLOOKUP(tblSalaries[[#This Row],[Where do you work]],tblCountries[[Actual]:[Mapping]],2,FALSE)</f>
        <v>India</v>
      </c>
      <c r="L369" t="s">
        <v>25</v>
      </c>
    </row>
    <row r="370" spans="2:12" ht="15" customHeight="1">
      <c r="B370" t="s">
        <v>2373</v>
      </c>
      <c r="C370" s="1">
        <v>41055.077361111114</v>
      </c>
      <c r="D370" s="4">
        <v>41932</v>
      </c>
      <c r="E370">
        <v>41932</v>
      </c>
      <c r="F370" t="s">
        <v>6</v>
      </c>
      <c r="G370">
        <f>tblSalaries[[#This Row],[clean Salary (in local currency)]]*VLOOKUP(tblSalaries[[#This Row],[Currency]],tblXrate[],2,FALSE)</f>
        <v>41932</v>
      </c>
      <c r="H370" t="s">
        <v>283</v>
      </c>
      <c r="I370" t="s">
        <v>52</v>
      </c>
      <c r="J370" t="s">
        <v>15</v>
      </c>
      <c r="K370" t="str">
        <f>VLOOKUP(tblSalaries[[#This Row],[Where do you work]],tblCountries[[Actual]:[Mapping]],2,FALSE)</f>
        <v>USA</v>
      </c>
      <c r="L370" t="s">
        <v>18</v>
      </c>
    </row>
    <row r="371" spans="2:12" ht="15" customHeight="1">
      <c r="B371" t="s">
        <v>2374</v>
      </c>
      <c r="C371" s="1">
        <v>41055.077789351853</v>
      </c>
      <c r="D371" s="4" t="s">
        <v>455</v>
      </c>
      <c r="E371">
        <v>220700</v>
      </c>
      <c r="F371" t="s">
        <v>6</v>
      </c>
      <c r="G371">
        <f>tblSalaries[[#This Row],[clean Salary (in local currency)]]*VLOOKUP(tblSalaries[[#This Row],[Currency]],tblXrate[],2,FALSE)</f>
        <v>220700</v>
      </c>
      <c r="H371" t="s">
        <v>356</v>
      </c>
      <c r="I371" t="s">
        <v>356</v>
      </c>
      <c r="J371" t="s">
        <v>143</v>
      </c>
      <c r="K371" t="str">
        <f>VLOOKUP(tblSalaries[[#This Row],[Where do you work]],tblCountries[[Actual]:[Mapping]],2,FALSE)</f>
        <v>Brazil</v>
      </c>
      <c r="L371" t="s">
        <v>13</v>
      </c>
    </row>
    <row r="372" spans="2:12" ht="15" customHeight="1">
      <c r="B372" t="s">
        <v>2375</v>
      </c>
      <c r="C372" s="1">
        <v>41055.077824074076</v>
      </c>
      <c r="D372" s="4">
        <v>194000</v>
      </c>
      <c r="E372">
        <v>194000</v>
      </c>
      <c r="F372" t="s">
        <v>6</v>
      </c>
      <c r="G372">
        <f>tblSalaries[[#This Row],[clean Salary (in local currency)]]*VLOOKUP(tblSalaries[[#This Row],[Currency]],tblXrate[],2,FALSE)</f>
        <v>194000</v>
      </c>
      <c r="H372" t="s">
        <v>456</v>
      </c>
      <c r="I372" t="s">
        <v>4001</v>
      </c>
      <c r="J372" t="s">
        <v>15</v>
      </c>
      <c r="K372" t="str">
        <f>VLOOKUP(tblSalaries[[#This Row],[Where do you work]],tblCountries[[Actual]:[Mapping]],2,FALSE)</f>
        <v>USA</v>
      </c>
      <c r="L372" t="s">
        <v>18</v>
      </c>
    </row>
    <row r="373" spans="2:12" ht="15" customHeight="1">
      <c r="B373" t="s">
        <v>2376</v>
      </c>
      <c r="C373" s="1">
        <v>41055.07949074074</v>
      </c>
      <c r="D373" s="4">
        <v>9000000</v>
      </c>
      <c r="E373">
        <v>9000000</v>
      </c>
      <c r="F373" t="s">
        <v>40</v>
      </c>
      <c r="G373">
        <f>tblSalaries[[#This Row],[clean Salary (in local currency)]]*VLOOKUP(tblSalaries[[#This Row],[Currency]],tblXrate[],2,FALSE)</f>
        <v>160271.25018698312</v>
      </c>
      <c r="H373" t="s">
        <v>14</v>
      </c>
      <c r="I373" t="s">
        <v>20</v>
      </c>
      <c r="J373" t="s">
        <v>8</v>
      </c>
      <c r="K373" t="str">
        <f>VLOOKUP(tblSalaries[[#This Row],[Where do you work]],tblCountries[[Actual]:[Mapping]],2,FALSE)</f>
        <v>India</v>
      </c>
      <c r="L373" t="s">
        <v>9</v>
      </c>
    </row>
    <row r="374" spans="2:12" ht="15" customHeight="1">
      <c r="B374" t="s">
        <v>2377</v>
      </c>
      <c r="C374" s="1">
        <v>41055.079710648148</v>
      </c>
      <c r="D374" s="4" t="s">
        <v>457</v>
      </c>
      <c r="E374">
        <v>500000</v>
      </c>
      <c r="F374" t="s">
        <v>40</v>
      </c>
      <c r="G374">
        <f>tblSalaries[[#This Row],[clean Salary (in local currency)]]*VLOOKUP(tblSalaries[[#This Row],[Currency]],tblXrate[],2,FALSE)</f>
        <v>8903.9583437212841</v>
      </c>
      <c r="H374" t="s">
        <v>458</v>
      </c>
      <c r="I374" t="s">
        <v>52</v>
      </c>
      <c r="J374" t="s">
        <v>8</v>
      </c>
      <c r="K374" t="str">
        <f>VLOOKUP(tblSalaries[[#This Row],[Where do you work]],tblCountries[[Actual]:[Mapping]],2,FALSE)</f>
        <v>India</v>
      </c>
      <c r="L374" t="s">
        <v>18</v>
      </c>
    </row>
    <row r="375" spans="2:12" ht="15" customHeight="1">
      <c r="B375" t="s">
        <v>2378</v>
      </c>
      <c r="C375" s="1">
        <v>41055.081516203703</v>
      </c>
      <c r="D375" s="4">
        <v>80000</v>
      </c>
      <c r="E375">
        <v>80000</v>
      </c>
      <c r="F375" t="s">
        <v>86</v>
      </c>
      <c r="G375">
        <f>tblSalaries[[#This Row],[clean Salary (in local currency)]]*VLOOKUP(tblSalaries[[#This Row],[Currency]],tblXrate[],2,FALSE)</f>
        <v>78668.921842426149</v>
      </c>
      <c r="H375" t="s">
        <v>459</v>
      </c>
      <c r="I375" t="s">
        <v>20</v>
      </c>
      <c r="J375" t="s">
        <v>88</v>
      </c>
      <c r="K375" t="str">
        <f>VLOOKUP(tblSalaries[[#This Row],[Where do you work]],tblCountries[[Actual]:[Mapping]],2,FALSE)</f>
        <v>Canada</v>
      </c>
      <c r="L375" t="s">
        <v>9</v>
      </c>
    </row>
    <row r="376" spans="2:12" ht="15" customHeight="1">
      <c r="B376" t="s">
        <v>2379</v>
      </c>
      <c r="C376" s="1">
        <v>41055.081712962965</v>
      </c>
      <c r="D376" s="4">
        <v>1500</v>
      </c>
      <c r="E376">
        <v>18000</v>
      </c>
      <c r="F376" t="s">
        <v>22</v>
      </c>
      <c r="G376">
        <f>tblSalaries[[#This Row],[clean Salary (in local currency)]]*VLOOKUP(tblSalaries[[#This Row],[Currency]],tblXrate[],2,FALSE)</f>
        <v>22867.189901848938</v>
      </c>
      <c r="H376" t="s">
        <v>460</v>
      </c>
      <c r="I376" t="s">
        <v>52</v>
      </c>
      <c r="J376" t="s">
        <v>30</v>
      </c>
      <c r="K376" t="str">
        <f>VLOOKUP(tblSalaries[[#This Row],[Where do you work]],tblCountries[[Actual]:[Mapping]],2,FALSE)</f>
        <v>Portugal</v>
      </c>
      <c r="L376" t="s">
        <v>18</v>
      </c>
    </row>
    <row r="377" spans="2:12" ht="15" customHeight="1">
      <c r="B377" t="s">
        <v>2380</v>
      </c>
      <c r="C377" s="1">
        <v>41055.08216435185</v>
      </c>
      <c r="D377" s="4" t="s">
        <v>330</v>
      </c>
      <c r="E377">
        <v>60000</v>
      </c>
      <c r="F377" t="s">
        <v>69</v>
      </c>
      <c r="G377">
        <f>tblSalaries[[#This Row],[clean Salary (in local currency)]]*VLOOKUP(tblSalaries[[#This Row],[Currency]],tblXrate[],2,FALSE)</f>
        <v>94570.696324037053</v>
      </c>
      <c r="H377" t="s">
        <v>461</v>
      </c>
      <c r="I377" t="s">
        <v>4001</v>
      </c>
      <c r="J377" t="s">
        <v>71</v>
      </c>
      <c r="K377" t="str">
        <f>VLOOKUP(tblSalaries[[#This Row],[Where do you work]],tblCountries[[Actual]:[Mapping]],2,FALSE)</f>
        <v>UK</v>
      </c>
      <c r="L377" t="s">
        <v>18</v>
      </c>
    </row>
    <row r="378" spans="2:12" ht="15" customHeight="1">
      <c r="B378" t="s">
        <v>2381</v>
      </c>
      <c r="C378" s="1">
        <v>41055.082430555558</v>
      </c>
      <c r="D378" s="4">
        <v>95000</v>
      </c>
      <c r="E378">
        <v>95000</v>
      </c>
      <c r="F378" t="s">
        <v>6</v>
      </c>
      <c r="G378">
        <f>tblSalaries[[#This Row],[clean Salary (in local currency)]]*VLOOKUP(tblSalaries[[#This Row],[Currency]],tblXrate[],2,FALSE)</f>
        <v>95000</v>
      </c>
      <c r="H378" t="s">
        <v>424</v>
      </c>
      <c r="I378" t="s">
        <v>20</v>
      </c>
      <c r="J378" t="s">
        <v>15</v>
      </c>
      <c r="K378" t="str">
        <f>VLOOKUP(tblSalaries[[#This Row],[Where do you work]],tblCountries[[Actual]:[Mapping]],2,FALSE)</f>
        <v>USA</v>
      </c>
      <c r="L378" t="s">
        <v>13</v>
      </c>
    </row>
    <row r="379" spans="2:12" ht="15" customHeight="1">
      <c r="B379" t="s">
        <v>2382</v>
      </c>
      <c r="C379" s="1">
        <v>41055.082881944443</v>
      </c>
      <c r="D379" s="4" t="s">
        <v>462</v>
      </c>
      <c r="E379">
        <v>540000</v>
      </c>
      <c r="F379" t="s">
        <v>40</v>
      </c>
      <c r="G379">
        <f>tblSalaries[[#This Row],[clean Salary (in local currency)]]*VLOOKUP(tblSalaries[[#This Row],[Currency]],tblXrate[],2,FALSE)</f>
        <v>9616.275011218986</v>
      </c>
      <c r="H379" t="s">
        <v>463</v>
      </c>
      <c r="I379" t="s">
        <v>279</v>
      </c>
      <c r="J379" t="s">
        <v>8</v>
      </c>
      <c r="K379" t="str">
        <f>VLOOKUP(tblSalaries[[#This Row],[Where do you work]],tblCountries[[Actual]:[Mapping]],2,FALSE)</f>
        <v>India</v>
      </c>
      <c r="L379" t="s">
        <v>9</v>
      </c>
    </row>
    <row r="380" spans="2:12" ht="15" customHeight="1">
      <c r="B380" t="s">
        <v>2383</v>
      </c>
      <c r="C380" s="1">
        <v>41055.083101851851</v>
      </c>
      <c r="D380" s="4">
        <v>48000</v>
      </c>
      <c r="E380">
        <v>48000</v>
      </c>
      <c r="F380" t="s">
        <v>6</v>
      </c>
      <c r="G380">
        <f>tblSalaries[[#This Row],[clean Salary (in local currency)]]*VLOOKUP(tblSalaries[[#This Row],[Currency]],tblXrate[],2,FALSE)</f>
        <v>48000</v>
      </c>
      <c r="H380" t="s">
        <v>464</v>
      </c>
      <c r="I380" t="s">
        <v>20</v>
      </c>
      <c r="J380" t="s">
        <v>15</v>
      </c>
      <c r="K380" t="str">
        <f>VLOOKUP(tblSalaries[[#This Row],[Where do you work]],tblCountries[[Actual]:[Mapping]],2,FALSE)</f>
        <v>USA</v>
      </c>
      <c r="L380" t="s">
        <v>25</v>
      </c>
    </row>
    <row r="381" spans="2:12" ht="15" customHeight="1">
      <c r="B381" t="s">
        <v>2384</v>
      </c>
      <c r="C381" s="1">
        <v>41055.08315972222</v>
      </c>
      <c r="D381" s="4" t="s">
        <v>465</v>
      </c>
      <c r="E381">
        <v>46000</v>
      </c>
      <c r="F381" t="s">
        <v>6</v>
      </c>
      <c r="G381">
        <f>tblSalaries[[#This Row],[clean Salary (in local currency)]]*VLOOKUP(tblSalaries[[#This Row],[Currency]],tblXrate[],2,FALSE)</f>
        <v>46000</v>
      </c>
      <c r="H381" t="s">
        <v>466</v>
      </c>
      <c r="I381" t="s">
        <v>20</v>
      </c>
      <c r="J381" t="s">
        <v>15</v>
      </c>
      <c r="K381" t="str">
        <f>VLOOKUP(tblSalaries[[#This Row],[Where do you work]],tblCountries[[Actual]:[Mapping]],2,FALSE)</f>
        <v>USA</v>
      </c>
      <c r="L381" t="s">
        <v>9</v>
      </c>
    </row>
    <row r="382" spans="2:12" ht="15" customHeight="1">
      <c r="B382" t="s">
        <v>2385</v>
      </c>
      <c r="C382" s="1">
        <v>41055.083194444444</v>
      </c>
      <c r="D382" s="4">
        <v>15000</v>
      </c>
      <c r="E382">
        <v>15000</v>
      </c>
      <c r="F382" t="s">
        <v>6</v>
      </c>
      <c r="G382">
        <f>tblSalaries[[#This Row],[clean Salary (in local currency)]]*VLOOKUP(tblSalaries[[#This Row],[Currency]],tblXrate[],2,FALSE)</f>
        <v>15000</v>
      </c>
      <c r="H382" t="s">
        <v>467</v>
      </c>
      <c r="I382" t="s">
        <v>3999</v>
      </c>
      <c r="J382" t="s">
        <v>27</v>
      </c>
      <c r="K382" t="str">
        <f>VLOOKUP(tblSalaries[[#This Row],[Where do you work]],tblCountries[[Actual]:[Mapping]],2,FALSE)</f>
        <v>Ukraine</v>
      </c>
      <c r="L382" t="s">
        <v>18</v>
      </c>
    </row>
    <row r="383" spans="2:12" ht="15" customHeight="1">
      <c r="B383" t="s">
        <v>2386</v>
      </c>
      <c r="C383" s="1">
        <v>41055.083379629628</v>
      </c>
      <c r="D383" s="4" t="s">
        <v>468</v>
      </c>
      <c r="E383">
        <v>620000</v>
      </c>
      <c r="F383" t="s">
        <v>40</v>
      </c>
      <c r="G383">
        <f>tblSalaries[[#This Row],[clean Salary (in local currency)]]*VLOOKUP(tblSalaries[[#This Row],[Currency]],tblXrate[],2,FALSE)</f>
        <v>11040.908346214392</v>
      </c>
      <c r="H383" t="s">
        <v>469</v>
      </c>
      <c r="I383" t="s">
        <v>52</v>
      </c>
      <c r="J383" t="s">
        <v>8</v>
      </c>
      <c r="K383" t="str">
        <f>VLOOKUP(tblSalaries[[#This Row],[Where do you work]],tblCountries[[Actual]:[Mapping]],2,FALSE)</f>
        <v>India</v>
      </c>
      <c r="L383" t="s">
        <v>25</v>
      </c>
    </row>
    <row r="384" spans="2:12" ht="15" customHeight="1">
      <c r="B384" t="s">
        <v>2387</v>
      </c>
      <c r="C384" s="1">
        <v>41055.083449074074</v>
      </c>
      <c r="D384" s="4" t="s">
        <v>470</v>
      </c>
      <c r="E384">
        <v>28000</v>
      </c>
      <c r="F384" t="s">
        <v>69</v>
      </c>
      <c r="G384">
        <f>tblSalaries[[#This Row],[clean Salary (in local currency)]]*VLOOKUP(tblSalaries[[#This Row],[Currency]],tblXrate[],2,FALSE)</f>
        <v>44132.991617883956</v>
      </c>
      <c r="H384" t="s">
        <v>471</v>
      </c>
      <c r="I384" t="s">
        <v>52</v>
      </c>
      <c r="J384" t="s">
        <v>71</v>
      </c>
      <c r="K384" t="str">
        <f>VLOOKUP(tblSalaries[[#This Row],[Where do you work]],tblCountries[[Actual]:[Mapping]],2,FALSE)</f>
        <v>UK</v>
      </c>
      <c r="L384" t="s">
        <v>18</v>
      </c>
    </row>
    <row r="385" spans="2:12" ht="15" customHeight="1">
      <c r="B385" t="s">
        <v>2388</v>
      </c>
      <c r="C385" s="1">
        <v>41055.083495370367</v>
      </c>
      <c r="D385" s="4">
        <v>47000</v>
      </c>
      <c r="E385">
        <v>47000</v>
      </c>
      <c r="F385" t="s">
        <v>6</v>
      </c>
      <c r="G385">
        <f>tblSalaries[[#This Row],[clean Salary (in local currency)]]*VLOOKUP(tblSalaries[[#This Row],[Currency]],tblXrate[],2,FALSE)</f>
        <v>47000</v>
      </c>
      <c r="H385" t="s">
        <v>472</v>
      </c>
      <c r="I385" t="s">
        <v>52</v>
      </c>
      <c r="J385" t="s">
        <v>15</v>
      </c>
      <c r="K385" t="str">
        <f>VLOOKUP(tblSalaries[[#This Row],[Where do you work]],tblCountries[[Actual]:[Mapping]],2,FALSE)</f>
        <v>USA</v>
      </c>
      <c r="L385" t="s">
        <v>18</v>
      </c>
    </row>
    <row r="386" spans="2:12" ht="15" customHeight="1">
      <c r="B386" t="s">
        <v>2389</v>
      </c>
      <c r="C386" s="1">
        <v>41055.083819444444</v>
      </c>
      <c r="D386" s="4">
        <v>44000</v>
      </c>
      <c r="E386">
        <v>44000</v>
      </c>
      <c r="F386" t="s">
        <v>6</v>
      </c>
      <c r="G386">
        <f>tblSalaries[[#This Row],[clean Salary (in local currency)]]*VLOOKUP(tblSalaries[[#This Row],[Currency]],tblXrate[],2,FALSE)</f>
        <v>44000</v>
      </c>
      <c r="H386" t="s">
        <v>473</v>
      </c>
      <c r="I386" t="s">
        <v>20</v>
      </c>
      <c r="J386" t="s">
        <v>15</v>
      </c>
      <c r="K386" t="str">
        <f>VLOOKUP(tblSalaries[[#This Row],[Where do you work]],tblCountries[[Actual]:[Mapping]],2,FALSE)</f>
        <v>USA</v>
      </c>
      <c r="L386" t="s">
        <v>18</v>
      </c>
    </row>
    <row r="387" spans="2:12" ht="15" customHeight="1">
      <c r="B387" t="s">
        <v>2390</v>
      </c>
      <c r="C387" s="1">
        <v>41055.083865740744</v>
      </c>
      <c r="D387" s="4">
        <v>55000</v>
      </c>
      <c r="E387">
        <v>55000</v>
      </c>
      <c r="F387" t="s">
        <v>6</v>
      </c>
      <c r="G387">
        <f>tblSalaries[[#This Row],[clean Salary (in local currency)]]*VLOOKUP(tblSalaries[[#This Row],[Currency]],tblXrate[],2,FALSE)</f>
        <v>55000</v>
      </c>
      <c r="H387" t="s">
        <v>310</v>
      </c>
      <c r="I387" t="s">
        <v>310</v>
      </c>
      <c r="J387" t="s">
        <v>15</v>
      </c>
      <c r="K387" t="str">
        <f>VLOOKUP(tblSalaries[[#This Row],[Where do you work]],tblCountries[[Actual]:[Mapping]],2,FALSE)</f>
        <v>USA</v>
      </c>
      <c r="L387" t="s">
        <v>9</v>
      </c>
    </row>
    <row r="388" spans="2:12" ht="15" customHeight="1">
      <c r="B388" t="s">
        <v>2391</v>
      </c>
      <c r="C388" s="1">
        <v>41055.083958333336</v>
      </c>
      <c r="D388" s="4">
        <v>12000</v>
      </c>
      <c r="E388">
        <v>12000</v>
      </c>
      <c r="F388" t="s">
        <v>6</v>
      </c>
      <c r="G388">
        <f>tblSalaries[[#This Row],[clean Salary (in local currency)]]*VLOOKUP(tblSalaries[[#This Row],[Currency]],tblXrate[],2,FALSE)</f>
        <v>12000</v>
      </c>
      <c r="H388" t="s">
        <v>474</v>
      </c>
      <c r="I388" t="s">
        <v>3999</v>
      </c>
      <c r="J388" t="s">
        <v>48</v>
      </c>
      <c r="K388" t="str">
        <f>VLOOKUP(tblSalaries[[#This Row],[Where do you work]],tblCountries[[Actual]:[Mapping]],2,FALSE)</f>
        <v>South Africa</v>
      </c>
      <c r="L388" t="s">
        <v>9</v>
      </c>
    </row>
    <row r="389" spans="2:12" ht="15" customHeight="1">
      <c r="B389" t="s">
        <v>2392</v>
      </c>
      <c r="C389" s="1">
        <v>41055.084108796298</v>
      </c>
      <c r="D389" s="4">
        <v>50000</v>
      </c>
      <c r="E389">
        <v>50000</v>
      </c>
      <c r="F389" t="s">
        <v>6</v>
      </c>
      <c r="G389">
        <f>tblSalaries[[#This Row],[clean Salary (in local currency)]]*VLOOKUP(tblSalaries[[#This Row],[Currency]],tblXrate[],2,FALSE)</f>
        <v>50000</v>
      </c>
      <c r="H389" t="s">
        <v>475</v>
      </c>
      <c r="I389" t="s">
        <v>52</v>
      </c>
      <c r="J389" t="s">
        <v>15</v>
      </c>
      <c r="K389" t="str">
        <f>VLOOKUP(tblSalaries[[#This Row],[Where do you work]],tblCountries[[Actual]:[Mapping]],2,FALSE)</f>
        <v>USA</v>
      </c>
      <c r="L389" t="s">
        <v>18</v>
      </c>
    </row>
    <row r="390" spans="2:12" ht="15" customHeight="1">
      <c r="B390" t="s">
        <v>2393</v>
      </c>
      <c r="C390" s="1">
        <v>41055.084386574075</v>
      </c>
      <c r="D390" s="4" t="s">
        <v>476</v>
      </c>
      <c r="E390">
        <v>750000</v>
      </c>
      <c r="F390" t="s">
        <v>40</v>
      </c>
      <c r="G390">
        <f>tblSalaries[[#This Row],[clean Salary (in local currency)]]*VLOOKUP(tblSalaries[[#This Row],[Currency]],tblXrate[],2,FALSE)</f>
        <v>13355.937515581925</v>
      </c>
      <c r="H390" t="s">
        <v>207</v>
      </c>
      <c r="I390" t="s">
        <v>20</v>
      </c>
      <c r="J390" t="s">
        <v>8</v>
      </c>
      <c r="K390" t="str">
        <f>VLOOKUP(tblSalaries[[#This Row],[Where do you work]],tblCountries[[Actual]:[Mapping]],2,FALSE)</f>
        <v>India</v>
      </c>
      <c r="L390" t="s">
        <v>25</v>
      </c>
    </row>
    <row r="391" spans="2:12" ht="15" customHeight="1">
      <c r="B391" t="s">
        <v>2394</v>
      </c>
      <c r="C391" s="1">
        <v>41055.084745370368</v>
      </c>
      <c r="D391" s="4" t="s">
        <v>477</v>
      </c>
      <c r="E391">
        <v>99147</v>
      </c>
      <c r="F391" t="s">
        <v>6</v>
      </c>
      <c r="G391">
        <f>tblSalaries[[#This Row],[clean Salary (in local currency)]]*VLOOKUP(tblSalaries[[#This Row],[Currency]],tblXrate[],2,FALSE)</f>
        <v>99147</v>
      </c>
      <c r="H391" t="s">
        <v>478</v>
      </c>
      <c r="I391" t="s">
        <v>67</v>
      </c>
      <c r="J391" t="s">
        <v>65</v>
      </c>
      <c r="K391" t="str">
        <f>VLOOKUP(tblSalaries[[#This Row],[Where do you work]],tblCountries[[Actual]:[Mapping]],2,FALSE)</f>
        <v>Russia</v>
      </c>
      <c r="L391" t="s">
        <v>9</v>
      </c>
    </row>
    <row r="392" spans="2:12" ht="15" customHeight="1">
      <c r="B392" t="s">
        <v>2395</v>
      </c>
      <c r="C392" s="1">
        <v>41055.085821759261</v>
      </c>
      <c r="D392" s="4">
        <v>45880</v>
      </c>
      <c r="E392">
        <v>45880</v>
      </c>
      <c r="F392" t="s">
        <v>6</v>
      </c>
      <c r="G392">
        <f>tblSalaries[[#This Row],[clean Salary (in local currency)]]*VLOOKUP(tblSalaries[[#This Row],[Currency]],tblXrate[],2,FALSE)</f>
        <v>45880</v>
      </c>
      <c r="H392" t="s">
        <v>479</v>
      </c>
      <c r="I392" t="s">
        <v>52</v>
      </c>
      <c r="J392" t="s">
        <v>15</v>
      </c>
      <c r="K392" t="str">
        <f>VLOOKUP(tblSalaries[[#This Row],[Where do you work]],tblCountries[[Actual]:[Mapping]],2,FALSE)</f>
        <v>USA</v>
      </c>
      <c r="L392" t="s">
        <v>13</v>
      </c>
    </row>
    <row r="393" spans="2:12" ht="15" customHeight="1">
      <c r="B393" t="s">
        <v>2396</v>
      </c>
      <c r="C393" s="1">
        <v>41055.0859375</v>
      </c>
      <c r="D393" s="4">
        <v>70000</v>
      </c>
      <c r="E393">
        <v>70000</v>
      </c>
      <c r="F393" t="s">
        <v>6</v>
      </c>
      <c r="G393">
        <f>tblSalaries[[#This Row],[clean Salary (in local currency)]]*VLOOKUP(tblSalaries[[#This Row],[Currency]],tblXrate[],2,FALSE)</f>
        <v>70000</v>
      </c>
      <c r="H393" t="s">
        <v>480</v>
      </c>
      <c r="I393" t="s">
        <v>52</v>
      </c>
      <c r="J393" t="s">
        <v>15</v>
      </c>
      <c r="K393" t="str">
        <f>VLOOKUP(tblSalaries[[#This Row],[Where do you work]],tblCountries[[Actual]:[Mapping]],2,FALSE)</f>
        <v>USA</v>
      </c>
      <c r="L393" t="s">
        <v>9</v>
      </c>
    </row>
    <row r="394" spans="2:12" ht="15" customHeight="1">
      <c r="B394" t="s">
        <v>2397</v>
      </c>
      <c r="C394" s="1">
        <v>41055.086122685185</v>
      </c>
      <c r="D394" s="4">
        <v>100000</v>
      </c>
      <c r="E394">
        <v>100000</v>
      </c>
      <c r="F394" t="s">
        <v>6</v>
      </c>
      <c r="G394">
        <f>tblSalaries[[#This Row],[clean Salary (in local currency)]]*VLOOKUP(tblSalaries[[#This Row],[Currency]],tblXrate[],2,FALSE)</f>
        <v>100000</v>
      </c>
      <c r="H394" t="s">
        <v>481</v>
      </c>
      <c r="I394" t="s">
        <v>20</v>
      </c>
      <c r="J394" t="s">
        <v>15</v>
      </c>
      <c r="K394" t="str">
        <f>VLOOKUP(tblSalaries[[#This Row],[Where do you work]],tblCountries[[Actual]:[Mapping]],2,FALSE)</f>
        <v>USA</v>
      </c>
      <c r="L394" t="s">
        <v>13</v>
      </c>
    </row>
    <row r="395" spans="2:12" ht="15" customHeight="1">
      <c r="B395" t="s">
        <v>2398</v>
      </c>
      <c r="C395" s="1">
        <v>41055.086168981485</v>
      </c>
      <c r="D395" s="4" t="s">
        <v>482</v>
      </c>
      <c r="E395">
        <v>1440000</v>
      </c>
      <c r="F395" t="s">
        <v>483</v>
      </c>
      <c r="G395">
        <f>tblSalaries[[#This Row],[clean Salary (in local currency)]]*VLOOKUP(tblSalaries[[#This Row],[Currency]],tblXrate[],2,FALSE)</f>
        <v>17598.017290051986</v>
      </c>
      <c r="H395" t="s">
        <v>484</v>
      </c>
      <c r="I395" t="s">
        <v>20</v>
      </c>
      <c r="J395" t="s">
        <v>425</v>
      </c>
      <c r="K395" t="str">
        <f>VLOOKUP(tblSalaries[[#This Row],[Where do you work]],tblCountries[[Actual]:[Mapping]],2,FALSE)</f>
        <v>Bangladesh</v>
      </c>
      <c r="L395" t="s">
        <v>18</v>
      </c>
    </row>
    <row r="396" spans="2:12" ht="15" customHeight="1">
      <c r="B396" t="s">
        <v>2399</v>
      </c>
      <c r="C396" s="1">
        <v>41055.086875000001</v>
      </c>
      <c r="D396" s="4">
        <v>85000</v>
      </c>
      <c r="E396">
        <v>85000</v>
      </c>
      <c r="F396" t="s">
        <v>6</v>
      </c>
      <c r="G396">
        <f>tblSalaries[[#This Row],[clean Salary (in local currency)]]*VLOOKUP(tblSalaries[[#This Row],[Currency]],tblXrate[],2,FALSE)</f>
        <v>85000</v>
      </c>
      <c r="H396" t="s">
        <v>485</v>
      </c>
      <c r="I396" t="s">
        <v>279</v>
      </c>
      <c r="J396" t="s">
        <v>15</v>
      </c>
      <c r="K396" t="str">
        <f>VLOOKUP(tblSalaries[[#This Row],[Where do you work]],tblCountries[[Actual]:[Mapping]],2,FALSE)</f>
        <v>USA</v>
      </c>
      <c r="L396" t="s">
        <v>18</v>
      </c>
    </row>
    <row r="397" spans="2:12" ht="15" customHeight="1">
      <c r="B397" t="s">
        <v>2400</v>
      </c>
      <c r="C397" s="1">
        <v>41055.087372685186</v>
      </c>
      <c r="D397" s="4">
        <v>47000</v>
      </c>
      <c r="E397">
        <v>47000</v>
      </c>
      <c r="F397" t="s">
        <v>6</v>
      </c>
      <c r="G397">
        <f>tblSalaries[[#This Row],[clean Salary (in local currency)]]*VLOOKUP(tblSalaries[[#This Row],[Currency]],tblXrate[],2,FALSE)</f>
        <v>47000</v>
      </c>
      <c r="H397" t="s">
        <v>486</v>
      </c>
      <c r="I397" t="s">
        <v>52</v>
      </c>
      <c r="J397" t="s">
        <v>15</v>
      </c>
      <c r="K397" t="str">
        <f>VLOOKUP(tblSalaries[[#This Row],[Where do you work]],tblCountries[[Actual]:[Mapping]],2,FALSE)</f>
        <v>USA</v>
      </c>
      <c r="L397" t="s">
        <v>9</v>
      </c>
    </row>
    <row r="398" spans="2:12" ht="15" customHeight="1">
      <c r="B398" t="s">
        <v>2401</v>
      </c>
      <c r="C398" s="1">
        <v>41055.087476851855</v>
      </c>
      <c r="D398" s="4">
        <v>40000</v>
      </c>
      <c r="E398">
        <v>40000</v>
      </c>
      <c r="F398" t="s">
        <v>6</v>
      </c>
      <c r="G398">
        <f>tblSalaries[[#This Row],[clean Salary (in local currency)]]*VLOOKUP(tblSalaries[[#This Row],[Currency]],tblXrate[],2,FALSE)</f>
        <v>40000</v>
      </c>
      <c r="H398" t="s">
        <v>487</v>
      </c>
      <c r="I398" t="s">
        <v>52</v>
      </c>
      <c r="J398" t="s">
        <v>15</v>
      </c>
      <c r="K398" t="str">
        <f>VLOOKUP(tblSalaries[[#This Row],[Where do you work]],tblCountries[[Actual]:[Mapping]],2,FALSE)</f>
        <v>USA</v>
      </c>
      <c r="L398" t="s">
        <v>18</v>
      </c>
    </row>
    <row r="399" spans="2:12" ht="15" customHeight="1">
      <c r="B399" t="s">
        <v>2402</v>
      </c>
      <c r="C399" s="1">
        <v>41055.087939814817</v>
      </c>
      <c r="D399" s="4">
        <v>30000</v>
      </c>
      <c r="E399">
        <v>30000</v>
      </c>
      <c r="F399" t="s">
        <v>6</v>
      </c>
      <c r="G399">
        <f>tblSalaries[[#This Row],[clean Salary (in local currency)]]*VLOOKUP(tblSalaries[[#This Row],[Currency]],tblXrate[],2,FALSE)</f>
        <v>30000</v>
      </c>
      <c r="H399" t="s">
        <v>452</v>
      </c>
      <c r="I399" t="s">
        <v>4001</v>
      </c>
      <c r="J399" t="s">
        <v>8</v>
      </c>
      <c r="K399" t="str">
        <f>VLOOKUP(tblSalaries[[#This Row],[Where do you work]],tblCountries[[Actual]:[Mapping]],2,FALSE)</f>
        <v>India</v>
      </c>
      <c r="L399" t="s">
        <v>18</v>
      </c>
    </row>
    <row r="400" spans="2:12" ht="15" customHeight="1">
      <c r="B400" t="s">
        <v>2403</v>
      </c>
      <c r="C400" s="1">
        <v>41055.088148148148</v>
      </c>
      <c r="D400" s="4">
        <v>72000</v>
      </c>
      <c r="E400">
        <v>72000</v>
      </c>
      <c r="F400" t="s">
        <v>86</v>
      </c>
      <c r="G400">
        <f>tblSalaries[[#This Row],[clean Salary (in local currency)]]*VLOOKUP(tblSalaries[[#This Row],[Currency]],tblXrate[],2,FALSE)</f>
        <v>70802.029658183528</v>
      </c>
      <c r="H400" t="s">
        <v>488</v>
      </c>
      <c r="I400" t="s">
        <v>488</v>
      </c>
      <c r="J400" t="s">
        <v>88</v>
      </c>
      <c r="K400" t="str">
        <f>VLOOKUP(tblSalaries[[#This Row],[Where do you work]],tblCountries[[Actual]:[Mapping]],2,FALSE)</f>
        <v>Canada</v>
      </c>
      <c r="L400" t="s">
        <v>9</v>
      </c>
    </row>
    <row r="401" spans="2:12" ht="15" customHeight="1">
      <c r="B401" t="s">
        <v>2404</v>
      </c>
      <c r="C401" s="1">
        <v>41055.088518518518</v>
      </c>
      <c r="D401" s="4">
        <v>34000</v>
      </c>
      <c r="E401">
        <v>34000</v>
      </c>
      <c r="F401" t="s">
        <v>6</v>
      </c>
      <c r="G401">
        <f>tblSalaries[[#This Row],[clean Salary (in local currency)]]*VLOOKUP(tblSalaries[[#This Row],[Currency]],tblXrate[],2,FALSE)</f>
        <v>34000</v>
      </c>
      <c r="H401" t="s">
        <v>489</v>
      </c>
      <c r="I401" t="s">
        <v>20</v>
      </c>
      <c r="J401" t="s">
        <v>15</v>
      </c>
      <c r="K401" t="str">
        <f>VLOOKUP(tblSalaries[[#This Row],[Where do you work]],tblCountries[[Actual]:[Mapping]],2,FALSE)</f>
        <v>USA</v>
      </c>
      <c r="L401" t="s">
        <v>9</v>
      </c>
    </row>
    <row r="402" spans="2:12" ht="15" customHeight="1">
      <c r="B402" t="s">
        <v>2405</v>
      </c>
      <c r="C402" s="1">
        <v>41055.088761574072</v>
      </c>
      <c r="D402" s="4">
        <v>52000</v>
      </c>
      <c r="E402">
        <v>52000</v>
      </c>
      <c r="F402" t="s">
        <v>6</v>
      </c>
      <c r="G402">
        <f>tblSalaries[[#This Row],[clean Salary (in local currency)]]*VLOOKUP(tblSalaries[[#This Row],[Currency]],tblXrate[],2,FALSE)</f>
        <v>52000</v>
      </c>
      <c r="H402" t="s">
        <v>153</v>
      </c>
      <c r="I402" t="s">
        <v>20</v>
      </c>
      <c r="J402" t="s">
        <v>15</v>
      </c>
      <c r="K402" t="str">
        <f>VLOOKUP(tblSalaries[[#This Row],[Where do you work]],tblCountries[[Actual]:[Mapping]],2,FALSE)</f>
        <v>USA</v>
      </c>
      <c r="L402" t="s">
        <v>9</v>
      </c>
    </row>
    <row r="403" spans="2:12" ht="15" customHeight="1">
      <c r="B403" t="s">
        <v>2406</v>
      </c>
      <c r="C403" s="1">
        <v>41055.089004629626</v>
      </c>
      <c r="D403" s="4">
        <v>300000</v>
      </c>
      <c r="E403">
        <v>300000</v>
      </c>
      <c r="F403" t="s">
        <v>40</v>
      </c>
      <c r="G403">
        <f>tblSalaries[[#This Row],[clean Salary (in local currency)]]*VLOOKUP(tblSalaries[[#This Row],[Currency]],tblXrate[],2,FALSE)</f>
        <v>5342.3750062327708</v>
      </c>
      <c r="H403" t="s">
        <v>490</v>
      </c>
      <c r="I403" t="s">
        <v>279</v>
      </c>
      <c r="J403" t="s">
        <v>8</v>
      </c>
      <c r="K403" t="str">
        <f>VLOOKUP(tblSalaries[[#This Row],[Where do you work]],tblCountries[[Actual]:[Mapping]],2,FALSE)</f>
        <v>India</v>
      </c>
      <c r="L403" t="s">
        <v>25</v>
      </c>
    </row>
    <row r="404" spans="2:12" ht="15" customHeight="1">
      <c r="B404" t="s">
        <v>2407</v>
      </c>
      <c r="C404" s="1">
        <v>41055.090243055558</v>
      </c>
      <c r="D404" s="4">
        <v>400000</v>
      </c>
      <c r="E404">
        <v>400000</v>
      </c>
      <c r="F404" t="s">
        <v>40</v>
      </c>
      <c r="G404">
        <f>tblSalaries[[#This Row],[clean Salary (in local currency)]]*VLOOKUP(tblSalaries[[#This Row],[Currency]],tblXrate[],2,FALSE)</f>
        <v>7123.1666749770275</v>
      </c>
      <c r="H404" t="s">
        <v>20</v>
      </c>
      <c r="I404" t="s">
        <v>20</v>
      </c>
      <c r="J404" t="s">
        <v>8</v>
      </c>
      <c r="K404" t="str">
        <f>VLOOKUP(tblSalaries[[#This Row],[Where do you work]],tblCountries[[Actual]:[Mapping]],2,FALSE)</f>
        <v>India</v>
      </c>
      <c r="L404" t="s">
        <v>9</v>
      </c>
    </row>
    <row r="405" spans="2:12" ht="15" customHeight="1">
      <c r="B405" t="s">
        <v>2408</v>
      </c>
      <c r="C405" s="1">
        <v>41055.090682870374</v>
      </c>
      <c r="D405" s="4">
        <v>63586.95</v>
      </c>
      <c r="E405">
        <v>63586</v>
      </c>
      <c r="F405" t="s">
        <v>6</v>
      </c>
      <c r="G405">
        <f>tblSalaries[[#This Row],[clean Salary (in local currency)]]*VLOOKUP(tblSalaries[[#This Row],[Currency]],tblXrate[],2,FALSE)</f>
        <v>63586</v>
      </c>
      <c r="H405" t="s">
        <v>491</v>
      </c>
      <c r="I405" t="s">
        <v>52</v>
      </c>
      <c r="J405" t="s">
        <v>492</v>
      </c>
      <c r="K405" t="str">
        <f>VLOOKUP(tblSalaries[[#This Row],[Where do you work]],tblCountries[[Actual]:[Mapping]],2,FALSE)</f>
        <v>UAE</v>
      </c>
      <c r="L405" t="s">
        <v>18</v>
      </c>
    </row>
    <row r="406" spans="2:12" ht="15" customHeight="1">
      <c r="B406" t="s">
        <v>2409</v>
      </c>
      <c r="C406" s="1">
        <v>41055.091435185182</v>
      </c>
      <c r="D406" s="4" t="s">
        <v>68</v>
      </c>
      <c r="E406">
        <v>35000</v>
      </c>
      <c r="F406" t="s">
        <v>69</v>
      </c>
      <c r="G406">
        <f>tblSalaries[[#This Row],[clean Salary (in local currency)]]*VLOOKUP(tblSalaries[[#This Row],[Currency]],tblXrate[],2,FALSE)</f>
        <v>55166.239522354947</v>
      </c>
      <c r="H406" t="s">
        <v>493</v>
      </c>
      <c r="I406" t="s">
        <v>310</v>
      </c>
      <c r="J406" t="s">
        <v>71</v>
      </c>
      <c r="K406" t="str">
        <f>VLOOKUP(tblSalaries[[#This Row],[Where do you work]],tblCountries[[Actual]:[Mapping]],2,FALSE)</f>
        <v>UK</v>
      </c>
      <c r="L406" t="s">
        <v>9</v>
      </c>
    </row>
    <row r="407" spans="2:12" ht="15" customHeight="1">
      <c r="B407" t="s">
        <v>2410</v>
      </c>
      <c r="C407" s="1">
        <v>41055.09233796296</v>
      </c>
      <c r="D407" s="4">
        <v>60000</v>
      </c>
      <c r="E407">
        <v>60000</v>
      </c>
      <c r="F407" t="s">
        <v>6</v>
      </c>
      <c r="G407">
        <f>tblSalaries[[#This Row],[clean Salary (in local currency)]]*VLOOKUP(tblSalaries[[#This Row],[Currency]],tblXrate[],2,FALSE)</f>
        <v>60000</v>
      </c>
      <c r="H407" t="s">
        <v>494</v>
      </c>
      <c r="I407" t="s">
        <v>20</v>
      </c>
      <c r="J407" t="s">
        <v>15</v>
      </c>
      <c r="K407" t="str">
        <f>VLOOKUP(tblSalaries[[#This Row],[Where do you work]],tblCountries[[Actual]:[Mapping]],2,FALSE)</f>
        <v>USA</v>
      </c>
      <c r="L407" t="s">
        <v>9</v>
      </c>
    </row>
    <row r="408" spans="2:12" ht="15" customHeight="1">
      <c r="B408" t="s">
        <v>2411</v>
      </c>
      <c r="C408" s="1">
        <v>41055.09302083333</v>
      </c>
      <c r="D408" s="4">
        <v>19200</v>
      </c>
      <c r="E408">
        <v>19200</v>
      </c>
      <c r="F408" t="s">
        <v>6</v>
      </c>
      <c r="G408">
        <f>tblSalaries[[#This Row],[clean Salary (in local currency)]]*VLOOKUP(tblSalaries[[#This Row],[Currency]],tblXrate[],2,FALSE)</f>
        <v>19200</v>
      </c>
      <c r="H408" t="s">
        <v>495</v>
      </c>
      <c r="I408" t="s">
        <v>52</v>
      </c>
      <c r="J408" t="s">
        <v>73</v>
      </c>
      <c r="K408" t="str">
        <f>VLOOKUP(tblSalaries[[#This Row],[Where do you work]],tblCountries[[Actual]:[Mapping]],2,FALSE)</f>
        <v>Romania</v>
      </c>
      <c r="L408" t="s">
        <v>13</v>
      </c>
    </row>
    <row r="409" spans="2:12" ht="15" customHeight="1">
      <c r="B409" t="s">
        <v>2412</v>
      </c>
      <c r="C409" s="1">
        <v>41055.093113425923</v>
      </c>
      <c r="D409" s="4" t="s">
        <v>496</v>
      </c>
      <c r="E409">
        <v>14000000</v>
      </c>
      <c r="F409" t="s">
        <v>497</v>
      </c>
      <c r="G409">
        <f>tblSalaries[[#This Row],[clean Salary (in local currency)]]*VLOOKUP(tblSalaries[[#This Row],[Currency]],tblXrate[],2,FALSE)</f>
        <v>28109.627547434993</v>
      </c>
      <c r="H409" t="s">
        <v>498</v>
      </c>
      <c r="I409" t="s">
        <v>20</v>
      </c>
      <c r="J409" t="s">
        <v>499</v>
      </c>
      <c r="K409" t="str">
        <f>VLOOKUP(tblSalaries[[#This Row],[Where do you work]],tblCountries[[Actual]:[Mapping]],2,FALSE)</f>
        <v>Costa Rica</v>
      </c>
      <c r="L409" t="s">
        <v>13</v>
      </c>
    </row>
    <row r="410" spans="2:12" ht="15" customHeight="1">
      <c r="B410" t="s">
        <v>2413</v>
      </c>
      <c r="C410" s="1">
        <v>41055.093391203707</v>
      </c>
      <c r="D410" s="4">
        <v>56000</v>
      </c>
      <c r="E410">
        <v>56000</v>
      </c>
      <c r="F410" t="s">
        <v>6</v>
      </c>
      <c r="G410">
        <f>tblSalaries[[#This Row],[clean Salary (in local currency)]]*VLOOKUP(tblSalaries[[#This Row],[Currency]],tblXrate[],2,FALSE)</f>
        <v>56000</v>
      </c>
      <c r="H410" t="s">
        <v>500</v>
      </c>
      <c r="I410" t="s">
        <v>20</v>
      </c>
      <c r="J410" t="s">
        <v>15</v>
      </c>
      <c r="K410" t="str">
        <f>VLOOKUP(tblSalaries[[#This Row],[Where do you work]],tblCountries[[Actual]:[Mapping]],2,FALSE)</f>
        <v>USA</v>
      </c>
      <c r="L410" t="s">
        <v>9</v>
      </c>
    </row>
    <row r="411" spans="2:12" ht="15" customHeight="1">
      <c r="B411" t="s">
        <v>2414</v>
      </c>
      <c r="C411" s="1">
        <v>41055.093611111108</v>
      </c>
      <c r="D411" s="4">
        <v>52000</v>
      </c>
      <c r="E411">
        <v>52000</v>
      </c>
      <c r="F411" t="s">
        <v>6</v>
      </c>
      <c r="G411">
        <f>tblSalaries[[#This Row],[clean Salary (in local currency)]]*VLOOKUP(tblSalaries[[#This Row],[Currency]],tblXrate[],2,FALSE)</f>
        <v>52000</v>
      </c>
      <c r="H411" t="s">
        <v>501</v>
      </c>
      <c r="I411" t="s">
        <v>310</v>
      </c>
      <c r="J411" t="s">
        <v>15</v>
      </c>
      <c r="K411" t="str">
        <f>VLOOKUP(tblSalaries[[#This Row],[Where do you work]],tblCountries[[Actual]:[Mapping]],2,FALSE)</f>
        <v>USA</v>
      </c>
      <c r="L411" t="s">
        <v>9</v>
      </c>
    </row>
    <row r="412" spans="2:12" ht="15" customHeight="1">
      <c r="B412" t="s">
        <v>2415</v>
      </c>
      <c r="C412" s="1">
        <v>41055.093969907408</v>
      </c>
      <c r="D412" s="4">
        <v>51613</v>
      </c>
      <c r="E412">
        <v>51613</v>
      </c>
      <c r="F412" t="s">
        <v>6</v>
      </c>
      <c r="G412">
        <f>tblSalaries[[#This Row],[clean Salary (in local currency)]]*VLOOKUP(tblSalaries[[#This Row],[Currency]],tblXrate[],2,FALSE)</f>
        <v>51613</v>
      </c>
      <c r="H412" t="s">
        <v>502</v>
      </c>
      <c r="I412" t="s">
        <v>20</v>
      </c>
      <c r="J412" t="s">
        <v>15</v>
      </c>
      <c r="K412" t="str">
        <f>VLOOKUP(tblSalaries[[#This Row],[Where do you work]],tblCountries[[Actual]:[Mapping]],2,FALSE)</f>
        <v>USA</v>
      </c>
      <c r="L412" t="s">
        <v>13</v>
      </c>
    </row>
    <row r="413" spans="2:12" ht="15" customHeight="1">
      <c r="B413" t="s">
        <v>2416</v>
      </c>
      <c r="C413" s="1">
        <v>41055.095150462963</v>
      </c>
      <c r="D413" s="4">
        <v>35000</v>
      </c>
      <c r="E413">
        <v>35000</v>
      </c>
      <c r="F413" t="s">
        <v>6</v>
      </c>
      <c r="G413">
        <f>tblSalaries[[#This Row],[clean Salary (in local currency)]]*VLOOKUP(tblSalaries[[#This Row],[Currency]],tblXrate[],2,FALSE)</f>
        <v>35000</v>
      </c>
      <c r="H413" t="s">
        <v>503</v>
      </c>
      <c r="I413" t="s">
        <v>20</v>
      </c>
      <c r="J413" t="s">
        <v>65</v>
      </c>
      <c r="K413" t="str">
        <f>VLOOKUP(tblSalaries[[#This Row],[Where do you work]],tblCountries[[Actual]:[Mapping]],2,FALSE)</f>
        <v>Russia</v>
      </c>
      <c r="L413" t="s">
        <v>9</v>
      </c>
    </row>
    <row r="414" spans="2:12" ht="15" customHeight="1">
      <c r="B414" t="s">
        <v>2417</v>
      </c>
      <c r="C414" s="1">
        <v>41055.095347222225</v>
      </c>
      <c r="D414" s="4">
        <v>56000</v>
      </c>
      <c r="E414">
        <v>56000</v>
      </c>
      <c r="F414" t="s">
        <v>6</v>
      </c>
      <c r="G414">
        <f>tblSalaries[[#This Row],[clean Salary (in local currency)]]*VLOOKUP(tblSalaries[[#This Row],[Currency]],tblXrate[],2,FALSE)</f>
        <v>56000</v>
      </c>
      <c r="H414" t="s">
        <v>504</v>
      </c>
      <c r="I414" t="s">
        <v>52</v>
      </c>
      <c r="J414" t="s">
        <v>15</v>
      </c>
      <c r="K414" t="str">
        <f>VLOOKUP(tblSalaries[[#This Row],[Where do you work]],tblCountries[[Actual]:[Mapping]],2,FALSE)</f>
        <v>USA</v>
      </c>
      <c r="L414" t="s">
        <v>13</v>
      </c>
    </row>
    <row r="415" spans="2:12" ht="15" customHeight="1">
      <c r="B415" t="s">
        <v>2418</v>
      </c>
      <c r="C415" s="1">
        <v>41055.095578703702</v>
      </c>
      <c r="D415" s="4" t="s">
        <v>505</v>
      </c>
      <c r="E415">
        <v>115000</v>
      </c>
      <c r="F415" t="s">
        <v>6</v>
      </c>
      <c r="G415">
        <f>tblSalaries[[#This Row],[clean Salary (in local currency)]]*VLOOKUP(tblSalaries[[#This Row],[Currency]],tblXrate[],2,FALSE)</f>
        <v>115000</v>
      </c>
      <c r="H415" t="s">
        <v>356</v>
      </c>
      <c r="I415" t="s">
        <v>356</v>
      </c>
      <c r="J415" t="s">
        <v>15</v>
      </c>
      <c r="K415" t="str">
        <f>VLOOKUP(tblSalaries[[#This Row],[Where do you work]],tblCountries[[Actual]:[Mapping]],2,FALSE)</f>
        <v>USA</v>
      </c>
      <c r="L415" t="s">
        <v>18</v>
      </c>
    </row>
    <row r="416" spans="2:12" ht="15" customHeight="1">
      <c r="B416" t="s">
        <v>2419</v>
      </c>
      <c r="C416" s="1">
        <v>41055.095868055556</v>
      </c>
      <c r="D416" s="4" t="s">
        <v>506</v>
      </c>
      <c r="E416">
        <v>66000</v>
      </c>
      <c r="F416" t="s">
        <v>69</v>
      </c>
      <c r="G416">
        <f>tblSalaries[[#This Row],[clean Salary (in local currency)]]*VLOOKUP(tblSalaries[[#This Row],[Currency]],tblXrate[],2,FALSE)</f>
        <v>104027.76595644075</v>
      </c>
      <c r="H416" t="s">
        <v>507</v>
      </c>
      <c r="I416" t="s">
        <v>52</v>
      </c>
      <c r="J416" t="s">
        <v>71</v>
      </c>
      <c r="K416" t="str">
        <f>VLOOKUP(tblSalaries[[#This Row],[Where do you work]],tblCountries[[Actual]:[Mapping]],2,FALSE)</f>
        <v>UK</v>
      </c>
      <c r="L416" t="s">
        <v>25</v>
      </c>
    </row>
    <row r="417" spans="2:12" ht="15" customHeight="1">
      <c r="B417" t="s">
        <v>2420</v>
      </c>
      <c r="C417" s="1">
        <v>41055.096666666665</v>
      </c>
      <c r="D417" s="4" t="s">
        <v>508</v>
      </c>
      <c r="E417">
        <v>200000</v>
      </c>
      <c r="F417" t="s">
        <v>40</v>
      </c>
      <c r="G417">
        <f>tblSalaries[[#This Row],[clean Salary (in local currency)]]*VLOOKUP(tblSalaries[[#This Row],[Currency]],tblXrate[],2,FALSE)</f>
        <v>3561.5833374885137</v>
      </c>
      <c r="H417" t="s">
        <v>356</v>
      </c>
      <c r="I417" t="s">
        <v>356</v>
      </c>
      <c r="J417" t="s">
        <v>8</v>
      </c>
      <c r="K417" t="str">
        <f>VLOOKUP(tblSalaries[[#This Row],[Where do you work]],tblCountries[[Actual]:[Mapping]],2,FALSE)</f>
        <v>India</v>
      </c>
      <c r="L417" t="s">
        <v>25</v>
      </c>
    </row>
    <row r="418" spans="2:12" ht="15" customHeight="1">
      <c r="B418" t="s">
        <v>2421</v>
      </c>
      <c r="C418" s="1">
        <v>41055.097083333334</v>
      </c>
      <c r="D418" s="4">
        <v>72000</v>
      </c>
      <c r="E418">
        <v>72000</v>
      </c>
      <c r="F418" t="s">
        <v>6</v>
      </c>
      <c r="G418">
        <f>tblSalaries[[#This Row],[clean Salary (in local currency)]]*VLOOKUP(tblSalaries[[#This Row],[Currency]],tblXrate[],2,FALSE)</f>
        <v>72000</v>
      </c>
      <c r="H418" t="s">
        <v>509</v>
      </c>
      <c r="I418" t="s">
        <v>4001</v>
      </c>
      <c r="J418" t="s">
        <v>15</v>
      </c>
      <c r="K418" t="str">
        <f>VLOOKUP(tblSalaries[[#This Row],[Where do you work]],tblCountries[[Actual]:[Mapping]],2,FALSE)</f>
        <v>USA</v>
      </c>
      <c r="L418" t="s">
        <v>9</v>
      </c>
    </row>
    <row r="419" spans="2:12" ht="15" customHeight="1">
      <c r="B419" t="s">
        <v>2422</v>
      </c>
      <c r="C419" s="1">
        <v>41055.097129629627</v>
      </c>
      <c r="D419" s="4">
        <v>90000</v>
      </c>
      <c r="E419">
        <v>90000</v>
      </c>
      <c r="F419" t="s">
        <v>6</v>
      </c>
      <c r="G419">
        <f>tblSalaries[[#This Row],[clean Salary (in local currency)]]*VLOOKUP(tblSalaries[[#This Row],[Currency]],tblXrate[],2,FALSE)</f>
        <v>90000</v>
      </c>
      <c r="H419" t="s">
        <v>14</v>
      </c>
      <c r="I419" t="s">
        <v>20</v>
      </c>
      <c r="J419" t="s">
        <v>15</v>
      </c>
      <c r="K419" t="str">
        <f>VLOOKUP(tblSalaries[[#This Row],[Where do you work]],tblCountries[[Actual]:[Mapping]],2,FALSE)</f>
        <v>USA</v>
      </c>
      <c r="L419" t="s">
        <v>13</v>
      </c>
    </row>
    <row r="420" spans="2:12" ht="15" customHeight="1">
      <c r="B420" t="s">
        <v>2423</v>
      </c>
      <c r="C420" s="1">
        <v>41055.097395833334</v>
      </c>
      <c r="D420" s="4" t="s">
        <v>510</v>
      </c>
      <c r="E420">
        <v>8500</v>
      </c>
      <c r="F420" t="s">
        <v>6</v>
      </c>
      <c r="G420">
        <f>tblSalaries[[#This Row],[clean Salary (in local currency)]]*VLOOKUP(tblSalaries[[#This Row],[Currency]],tblXrate[],2,FALSE)</f>
        <v>8500</v>
      </c>
      <c r="H420" t="s">
        <v>4013</v>
      </c>
      <c r="I420" t="s">
        <v>310</v>
      </c>
      <c r="J420" t="s">
        <v>73</v>
      </c>
      <c r="K420" t="str">
        <f>VLOOKUP(tblSalaries[[#This Row],[Where do you work]],tblCountries[[Actual]:[Mapping]],2,FALSE)</f>
        <v>Romania</v>
      </c>
      <c r="L420" t="s">
        <v>18</v>
      </c>
    </row>
    <row r="421" spans="2:12" ht="15" customHeight="1">
      <c r="B421" t="s">
        <v>2424</v>
      </c>
      <c r="C421" s="1">
        <v>41055.09747685185</v>
      </c>
      <c r="D421" s="4">
        <v>12000</v>
      </c>
      <c r="E421">
        <v>12000</v>
      </c>
      <c r="F421" t="s">
        <v>6</v>
      </c>
      <c r="G421">
        <f>tblSalaries[[#This Row],[clean Salary (in local currency)]]*VLOOKUP(tblSalaries[[#This Row],[Currency]],tblXrate[],2,FALSE)</f>
        <v>12000</v>
      </c>
      <c r="H421" t="s">
        <v>511</v>
      </c>
      <c r="I421" t="s">
        <v>20</v>
      </c>
      <c r="J421" t="s">
        <v>512</v>
      </c>
      <c r="K421" t="str">
        <f>VLOOKUP(tblSalaries[[#This Row],[Where do you work]],tblCountries[[Actual]:[Mapping]],2,FALSE)</f>
        <v>iran</v>
      </c>
      <c r="L421" t="s">
        <v>18</v>
      </c>
    </row>
    <row r="422" spans="2:12" ht="15" customHeight="1">
      <c r="B422" t="s">
        <v>2425</v>
      </c>
      <c r="C422" s="1">
        <v>41055.098807870374</v>
      </c>
      <c r="D422" s="4" t="s">
        <v>513</v>
      </c>
      <c r="E422">
        <v>250000</v>
      </c>
      <c r="F422" t="s">
        <v>6</v>
      </c>
      <c r="G422">
        <f>tblSalaries[[#This Row],[clean Salary (in local currency)]]*VLOOKUP(tblSalaries[[#This Row],[Currency]],tblXrate[],2,FALSE)</f>
        <v>250000</v>
      </c>
      <c r="H422" t="s">
        <v>83</v>
      </c>
      <c r="I422" t="s">
        <v>356</v>
      </c>
      <c r="J422" t="s">
        <v>15</v>
      </c>
      <c r="K422" t="str">
        <f>VLOOKUP(tblSalaries[[#This Row],[Where do you work]],tblCountries[[Actual]:[Mapping]],2,FALSE)</f>
        <v>USA</v>
      </c>
      <c r="L422" t="s">
        <v>13</v>
      </c>
    </row>
    <row r="423" spans="2:12" ht="15" customHeight="1">
      <c r="B423" t="s">
        <v>2426</v>
      </c>
      <c r="C423" s="1">
        <v>41055.100277777776</v>
      </c>
      <c r="D423" s="4">
        <v>5900</v>
      </c>
      <c r="E423">
        <v>70800</v>
      </c>
      <c r="F423" t="s">
        <v>22</v>
      </c>
      <c r="G423">
        <f>tblSalaries[[#This Row],[clean Salary (in local currency)]]*VLOOKUP(tblSalaries[[#This Row],[Currency]],tblXrate[],2,FALSE)</f>
        <v>89944.280280605832</v>
      </c>
      <c r="H423" t="s">
        <v>514</v>
      </c>
      <c r="I423" t="s">
        <v>20</v>
      </c>
      <c r="J423" t="s">
        <v>515</v>
      </c>
      <c r="K423" t="str">
        <f>VLOOKUP(tblSalaries[[#This Row],[Where do you work]],tblCountries[[Actual]:[Mapping]],2,FALSE)</f>
        <v>Finland</v>
      </c>
      <c r="L423" t="s">
        <v>13</v>
      </c>
    </row>
    <row r="424" spans="2:12" ht="15" customHeight="1">
      <c r="B424" t="s">
        <v>2427</v>
      </c>
      <c r="C424" s="1">
        <v>41055.100810185184</v>
      </c>
      <c r="D424" s="4" t="s">
        <v>516</v>
      </c>
      <c r="E424">
        <v>240000</v>
      </c>
      <c r="F424" t="s">
        <v>40</v>
      </c>
      <c r="G424">
        <f>tblSalaries[[#This Row],[clean Salary (in local currency)]]*VLOOKUP(tblSalaries[[#This Row],[Currency]],tblXrate[],2,FALSE)</f>
        <v>4273.9000049862161</v>
      </c>
      <c r="H424" t="s">
        <v>517</v>
      </c>
      <c r="I424" t="s">
        <v>52</v>
      </c>
      <c r="J424" t="s">
        <v>8</v>
      </c>
      <c r="K424" t="str">
        <f>VLOOKUP(tblSalaries[[#This Row],[Where do you work]],tblCountries[[Actual]:[Mapping]],2,FALSE)</f>
        <v>India</v>
      </c>
      <c r="L424" t="s">
        <v>13</v>
      </c>
    </row>
    <row r="425" spans="2:12" ht="15" customHeight="1">
      <c r="B425" t="s">
        <v>2428</v>
      </c>
      <c r="C425" s="1">
        <v>41055.102662037039</v>
      </c>
      <c r="D425" s="4" t="s">
        <v>518</v>
      </c>
      <c r="E425">
        <v>30000</v>
      </c>
      <c r="F425" t="s">
        <v>6</v>
      </c>
      <c r="G425">
        <f>tblSalaries[[#This Row],[clean Salary (in local currency)]]*VLOOKUP(tblSalaries[[#This Row],[Currency]],tblXrate[],2,FALSE)</f>
        <v>30000</v>
      </c>
      <c r="H425" t="s">
        <v>519</v>
      </c>
      <c r="I425" t="s">
        <v>52</v>
      </c>
      <c r="J425" t="s">
        <v>15</v>
      </c>
      <c r="K425" t="str">
        <f>VLOOKUP(tblSalaries[[#This Row],[Where do you work]],tblCountries[[Actual]:[Mapping]],2,FALSE)</f>
        <v>USA</v>
      </c>
      <c r="L425" t="s">
        <v>18</v>
      </c>
    </row>
    <row r="426" spans="2:12" ht="15" customHeight="1">
      <c r="B426" t="s">
        <v>2429</v>
      </c>
      <c r="C426" s="1">
        <v>41055.103900462964</v>
      </c>
      <c r="D426" s="4" t="s">
        <v>520</v>
      </c>
      <c r="E426">
        <v>30000</v>
      </c>
      <c r="F426" t="s">
        <v>6</v>
      </c>
      <c r="G426">
        <f>tblSalaries[[#This Row],[clean Salary (in local currency)]]*VLOOKUP(tblSalaries[[#This Row],[Currency]],tblXrate[],2,FALSE)</f>
        <v>30000</v>
      </c>
      <c r="H426" t="s">
        <v>521</v>
      </c>
      <c r="I426" t="s">
        <v>3999</v>
      </c>
      <c r="J426" t="s">
        <v>73</v>
      </c>
      <c r="K426" t="str">
        <f>VLOOKUP(tblSalaries[[#This Row],[Where do you work]],tblCountries[[Actual]:[Mapping]],2,FALSE)</f>
        <v>Romania</v>
      </c>
      <c r="L426" t="s">
        <v>25</v>
      </c>
    </row>
    <row r="427" spans="2:12" ht="15" customHeight="1">
      <c r="B427" t="s">
        <v>2430</v>
      </c>
      <c r="C427" s="1">
        <v>41055.105138888888</v>
      </c>
      <c r="D427" s="4">
        <v>24</v>
      </c>
      <c r="E427">
        <v>24000</v>
      </c>
      <c r="F427" t="s">
        <v>6</v>
      </c>
      <c r="G427">
        <f>tblSalaries[[#This Row],[clean Salary (in local currency)]]*VLOOKUP(tblSalaries[[#This Row],[Currency]],tblXrate[],2,FALSE)</f>
        <v>24000</v>
      </c>
      <c r="H427" t="s">
        <v>522</v>
      </c>
      <c r="I427" t="s">
        <v>279</v>
      </c>
      <c r="J427" t="s">
        <v>15</v>
      </c>
      <c r="K427" t="str">
        <f>VLOOKUP(tblSalaries[[#This Row],[Where do you work]],tblCountries[[Actual]:[Mapping]],2,FALSE)</f>
        <v>USA</v>
      </c>
      <c r="L427" t="s">
        <v>25</v>
      </c>
    </row>
    <row r="428" spans="2:12" ht="15" customHeight="1">
      <c r="B428" t="s">
        <v>2431</v>
      </c>
      <c r="C428" s="1">
        <v>41055.106249999997</v>
      </c>
      <c r="D428" s="4">
        <v>60000</v>
      </c>
      <c r="E428">
        <v>60000</v>
      </c>
      <c r="F428" t="s">
        <v>6</v>
      </c>
      <c r="G428">
        <f>tblSalaries[[#This Row],[clean Salary (in local currency)]]*VLOOKUP(tblSalaries[[#This Row],[Currency]],tblXrate[],2,FALSE)</f>
        <v>60000</v>
      </c>
      <c r="H428" t="s">
        <v>523</v>
      </c>
      <c r="I428" t="s">
        <v>52</v>
      </c>
      <c r="J428" t="s">
        <v>15</v>
      </c>
      <c r="K428" t="str">
        <f>VLOOKUP(tblSalaries[[#This Row],[Where do you work]],tblCountries[[Actual]:[Mapping]],2,FALSE)</f>
        <v>USA</v>
      </c>
      <c r="L428" t="s">
        <v>9</v>
      </c>
    </row>
    <row r="429" spans="2:12" ht="15" customHeight="1">
      <c r="B429" t="s">
        <v>2432</v>
      </c>
      <c r="C429" s="1">
        <v>41055.106319444443</v>
      </c>
      <c r="D429" s="4">
        <v>76600</v>
      </c>
      <c r="E429">
        <v>76600</v>
      </c>
      <c r="F429" t="s">
        <v>6</v>
      </c>
      <c r="G429">
        <f>tblSalaries[[#This Row],[clean Salary (in local currency)]]*VLOOKUP(tblSalaries[[#This Row],[Currency]],tblXrate[],2,FALSE)</f>
        <v>76600</v>
      </c>
      <c r="H429" t="s">
        <v>20</v>
      </c>
      <c r="I429" t="s">
        <v>20</v>
      </c>
      <c r="J429" t="s">
        <v>15</v>
      </c>
      <c r="K429" t="str">
        <f>VLOOKUP(tblSalaries[[#This Row],[Where do you work]],tblCountries[[Actual]:[Mapping]],2,FALSE)</f>
        <v>USA</v>
      </c>
      <c r="L429" t="s">
        <v>18</v>
      </c>
    </row>
    <row r="430" spans="2:12" ht="15" customHeight="1">
      <c r="B430" t="s">
        <v>2433</v>
      </c>
      <c r="C430" s="1">
        <v>41055.106365740743</v>
      </c>
      <c r="D430" s="4" t="s">
        <v>524</v>
      </c>
      <c r="E430">
        <v>65000</v>
      </c>
      <c r="F430" t="s">
        <v>69</v>
      </c>
      <c r="G430">
        <f>tblSalaries[[#This Row],[clean Salary (in local currency)]]*VLOOKUP(tblSalaries[[#This Row],[Currency]],tblXrate[],2,FALSE)</f>
        <v>102451.58768437347</v>
      </c>
      <c r="H430" t="s">
        <v>181</v>
      </c>
      <c r="I430" t="s">
        <v>488</v>
      </c>
      <c r="J430" t="s">
        <v>71</v>
      </c>
      <c r="K430" t="str">
        <f>VLOOKUP(tblSalaries[[#This Row],[Where do you work]],tblCountries[[Actual]:[Mapping]],2,FALSE)</f>
        <v>UK</v>
      </c>
      <c r="L430" t="s">
        <v>18</v>
      </c>
    </row>
    <row r="431" spans="2:12" ht="15" customHeight="1">
      <c r="B431" t="s">
        <v>2434</v>
      </c>
      <c r="C431" s="1">
        <v>41055.106944444444</v>
      </c>
      <c r="D431" s="4" t="s">
        <v>525</v>
      </c>
      <c r="E431">
        <v>6629</v>
      </c>
      <c r="F431" t="s">
        <v>6</v>
      </c>
      <c r="G431">
        <f>tblSalaries[[#This Row],[clean Salary (in local currency)]]*VLOOKUP(tblSalaries[[#This Row],[Currency]],tblXrate[],2,FALSE)</f>
        <v>6629</v>
      </c>
      <c r="H431" t="s">
        <v>279</v>
      </c>
      <c r="I431" t="s">
        <v>279</v>
      </c>
      <c r="J431" t="s">
        <v>526</v>
      </c>
      <c r="K431" t="str">
        <f>VLOOKUP(tblSalaries[[#This Row],[Where do you work]],tblCountries[[Actual]:[Mapping]],2,FALSE)</f>
        <v>Dominican Republic</v>
      </c>
      <c r="L431" t="s">
        <v>13</v>
      </c>
    </row>
    <row r="432" spans="2:12" ht="15" customHeight="1">
      <c r="B432" t="s">
        <v>2435</v>
      </c>
      <c r="C432" s="1">
        <v>41055.107372685183</v>
      </c>
      <c r="D432" s="4">
        <v>90000</v>
      </c>
      <c r="E432">
        <v>90000</v>
      </c>
      <c r="F432" t="s">
        <v>6</v>
      </c>
      <c r="G432">
        <f>tblSalaries[[#This Row],[clean Salary (in local currency)]]*VLOOKUP(tblSalaries[[#This Row],[Currency]],tblXrate[],2,FALSE)</f>
        <v>90000</v>
      </c>
      <c r="H432" t="s">
        <v>527</v>
      </c>
      <c r="I432" t="s">
        <v>20</v>
      </c>
      <c r="J432" t="s">
        <v>15</v>
      </c>
      <c r="K432" t="str">
        <f>VLOOKUP(tblSalaries[[#This Row],[Where do you work]],tblCountries[[Actual]:[Mapping]],2,FALSE)</f>
        <v>USA</v>
      </c>
      <c r="L432" t="s">
        <v>25</v>
      </c>
    </row>
    <row r="433" spans="2:12" ht="15" customHeight="1">
      <c r="B433" t="s">
        <v>2436</v>
      </c>
      <c r="C433" s="1">
        <v>41055.107754629629</v>
      </c>
      <c r="D433" s="4">
        <v>8500</v>
      </c>
      <c r="E433">
        <v>8500</v>
      </c>
      <c r="F433" t="s">
        <v>6</v>
      </c>
      <c r="G433">
        <f>tblSalaries[[#This Row],[clean Salary (in local currency)]]*VLOOKUP(tblSalaries[[#This Row],[Currency]],tblXrate[],2,FALSE)</f>
        <v>8500</v>
      </c>
      <c r="H433" t="s">
        <v>528</v>
      </c>
      <c r="I433" t="s">
        <v>20</v>
      </c>
      <c r="J433" t="s">
        <v>184</v>
      </c>
      <c r="K433" t="str">
        <f>VLOOKUP(tblSalaries[[#This Row],[Where do you work]],tblCountries[[Actual]:[Mapping]],2,FALSE)</f>
        <v>Colombia</v>
      </c>
      <c r="L433" t="s">
        <v>25</v>
      </c>
    </row>
    <row r="434" spans="2:12" ht="15" customHeight="1">
      <c r="B434" t="s">
        <v>2437</v>
      </c>
      <c r="C434" s="1">
        <v>41055.107766203706</v>
      </c>
      <c r="D434" s="4">
        <v>75000</v>
      </c>
      <c r="E434">
        <v>75000</v>
      </c>
      <c r="F434" t="s">
        <v>6</v>
      </c>
      <c r="G434">
        <f>tblSalaries[[#This Row],[clean Salary (in local currency)]]*VLOOKUP(tblSalaries[[#This Row],[Currency]],tblXrate[],2,FALSE)</f>
        <v>75000</v>
      </c>
      <c r="H434" t="s">
        <v>529</v>
      </c>
      <c r="I434" t="s">
        <v>20</v>
      </c>
      <c r="J434" t="s">
        <v>15</v>
      </c>
      <c r="K434" t="str">
        <f>VLOOKUP(tblSalaries[[#This Row],[Where do you work]],tblCountries[[Actual]:[Mapping]],2,FALSE)</f>
        <v>USA</v>
      </c>
      <c r="L434" t="s">
        <v>9</v>
      </c>
    </row>
    <row r="435" spans="2:12" ht="15" customHeight="1">
      <c r="B435" t="s">
        <v>2438</v>
      </c>
      <c r="C435" s="1">
        <v>41055.109606481485</v>
      </c>
      <c r="D435" s="4">
        <v>72000</v>
      </c>
      <c r="E435">
        <v>72000</v>
      </c>
      <c r="F435" t="s">
        <v>6</v>
      </c>
      <c r="G435">
        <f>tblSalaries[[#This Row],[clean Salary (in local currency)]]*VLOOKUP(tblSalaries[[#This Row],[Currency]],tblXrate[],2,FALSE)</f>
        <v>72000</v>
      </c>
      <c r="H435" t="s">
        <v>530</v>
      </c>
      <c r="I435" t="s">
        <v>20</v>
      </c>
      <c r="J435" t="s">
        <v>15</v>
      </c>
      <c r="K435" t="str">
        <f>VLOOKUP(tblSalaries[[#This Row],[Where do you work]],tblCountries[[Actual]:[Mapping]],2,FALSE)</f>
        <v>USA</v>
      </c>
      <c r="L435" t="s">
        <v>18</v>
      </c>
    </row>
    <row r="436" spans="2:12" ht="15" customHeight="1">
      <c r="B436" t="s">
        <v>2439</v>
      </c>
      <c r="C436" s="1">
        <v>41055.110115740739</v>
      </c>
      <c r="D436" s="4">
        <v>65000</v>
      </c>
      <c r="E436">
        <v>65000</v>
      </c>
      <c r="F436" t="s">
        <v>6</v>
      </c>
      <c r="G436">
        <f>tblSalaries[[#This Row],[clean Salary (in local currency)]]*VLOOKUP(tblSalaries[[#This Row],[Currency]],tblXrate[],2,FALSE)</f>
        <v>65000</v>
      </c>
      <c r="H436" t="s">
        <v>531</v>
      </c>
      <c r="I436" t="s">
        <v>20</v>
      </c>
      <c r="J436" t="s">
        <v>15</v>
      </c>
      <c r="K436" t="str">
        <f>VLOOKUP(tblSalaries[[#This Row],[Where do you work]],tblCountries[[Actual]:[Mapping]],2,FALSE)</f>
        <v>USA</v>
      </c>
      <c r="L436" t="s">
        <v>9</v>
      </c>
    </row>
    <row r="437" spans="2:12" ht="15" customHeight="1">
      <c r="B437" t="s">
        <v>2440</v>
      </c>
      <c r="C437" s="1">
        <v>41055.111064814817</v>
      </c>
      <c r="D437" s="4">
        <v>120000</v>
      </c>
      <c r="E437">
        <v>120000</v>
      </c>
      <c r="F437" t="s">
        <v>6</v>
      </c>
      <c r="G437">
        <f>tblSalaries[[#This Row],[clean Salary (in local currency)]]*VLOOKUP(tblSalaries[[#This Row],[Currency]],tblXrate[],2,FALSE)</f>
        <v>120000</v>
      </c>
      <c r="H437" t="s">
        <v>139</v>
      </c>
      <c r="I437" t="s">
        <v>4001</v>
      </c>
      <c r="J437" t="s">
        <v>15</v>
      </c>
      <c r="K437" t="str">
        <f>VLOOKUP(tblSalaries[[#This Row],[Where do you work]],tblCountries[[Actual]:[Mapping]],2,FALSE)</f>
        <v>USA</v>
      </c>
      <c r="L437" t="s">
        <v>25</v>
      </c>
    </row>
    <row r="438" spans="2:12" ht="15" customHeight="1">
      <c r="B438" t="s">
        <v>2441</v>
      </c>
      <c r="C438" s="1">
        <v>41055.111562500002</v>
      </c>
      <c r="D438" s="4" t="s">
        <v>532</v>
      </c>
      <c r="E438">
        <v>4000000</v>
      </c>
      <c r="F438" t="s">
        <v>40</v>
      </c>
      <c r="G438">
        <f>tblSalaries[[#This Row],[clean Salary (in local currency)]]*VLOOKUP(tblSalaries[[#This Row],[Currency]],tblXrate[],2,FALSE)</f>
        <v>71231.666749770273</v>
      </c>
      <c r="H438" t="s">
        <v>533</v>
      </c>
      <c r="I438" t="s">
        <v>310</v>
      </c>
      <c r="J438" t="s">
        <v>8</v>
      </c>
      <c r="K438" t="str">
        <f>VLOOKUP(tblSalaries[[#This Row],[Where do you work]],tblCountries[[Actual]:[Mapping]],2,FALSE)</f>
        <v>India</v>
      </c>
      <c r="L438" t="s">
        <v>13</v>
      </c>
    </row>
    <row r="439" spans="2:12" ht="15" customHeight="1">
      <c r="B439" t="s">
        <v>2442</v>
      </c>
      <c r="C439" s="1">
        <v>41055.11273148148</v>
      </c>
      <c r="D439" s="4" t="s">
        <v>534</v>
      </c>
      <c r="E439">
        <v>300000</v>
      </c>
      <c r="F439" t="s">
        <v>40</v>
      </c>
      <c r="G439">
        <f>tblSalaries[[#This Row],[clean Salary (in local currency)]]*VLOOKUP(tblSalaries[[#This Row],[Currency]],tblXrate[],2,FALSE)</f>
        <v>5342.3750062327708</v>
      </c>
      <c r="H439" t="s">
        <v>535</v>
      </c>
      <c r="I439" t="s">
        <v>52</v>
      </c>
      <c r="J439" t="s">
        <v>8</v>
      </c>
      <c r="K439" t="str">
        <f>VLOOKUP(tblSalaries[[#This Row],[Where do you work]],tblCountries[[Actual]:[Mapping]],2,FALSE)</f>
        <v>India</v>
      </c>
      <c r="L439" t="s">
        <v>9</v>
      </c>
    </row>
    <row r="440" spans="2:12" ht="15" customHeight="1">
      <c r="B440" t="s">
        <v>2443</v>
      </c>
      <c r="C440" s="1">
        <v>41055.113437499997</v>
      </c>
      <c r="D440" s="4">
        <v>1100000</v>
      </c>
      <c r="E440">
        <v>1100000</v>
      </c>
      <c r="F440" t="s">
        <v>40</v>
      </c>
      <c r="G440">
        <f>tblSalaries[[#This Row],[clean Salary (in local currency)]]*VLOOKUP(tblSalaries[[#This Row],[Currency]],tblXrate[],2,FALSE)</f>
        <v>19588.708356186824</v>
      </c>
      <c r="H440" t="s">
        <v>536</v>
      </c>
      <c r="I440" t="s">
        <v>52</v>
      </c>
      <c r="J440" t="s">
        <v>8</v>
      </c>
      <c r="K440" t="str">
        <f>VLOOKUP(tblSalaries[[#This Row],[Where do you work]],tblCountries[[Actual]:[Mapping]],2,FALSE)</f>
        <v>India</v>
      </c>
      <c r="L440" t="s">
        <v>9</v>
      </c>
    </row>
    <row r="441" spans="2:12" ht="15" customHeight="1">
      <c r="B441" t="s">
        <v>2444</v>
      </c>
      <c r="C441" s="1">
        <v>41055.115486111114</v>
      </c>
      <c r="D441" s="4">
        <v>80000</v>
      </c>
      <c r="E441">
        <v>80000</v>
      </c>
      <c r="F441" t="s">
        <v>6</v>
      </c>
      <c r="G441">
        <f>tblSalaries[[#This Row],[clean Salary (in local currency)]]*VLOOKUP(tblSalaries[[#This Row],[Currency]],tblXrate[],2,FALSE)</f>
        <v>80000</v>
      </c>
      <c r="H441" t="s">
        <v>537</v>
      </c>
      <c r="I441" t="s">
        <v>20</v>
      </c>
      <c r="J441" t="s">
        <v>15</v>
      </c>
      <c r="K441" t="str">
        <f>VLOOKUP(tblSalaries[[#This Row],[Where do you work]],tblCountries[[Actual]:[Mapping]],2,FALSE)</f>
        <v>USA</v>
      </c>
      <c r="L441" t="s">
        <v>9</v>
      </c>
    </row>
    <row r="442" spans="2:12" ht="15" customHeight="1">
      <c r="B442" t="s">
        <v>2445</v>
      </c>
      <c r="C442" s="1">
        <v>41055.115925925929</v>
      </c>
      <c r="D442" s="4" t="s">
        <v>538</v>
      </c>
      <c r="E442">
        <v>3000000</v>
      </c>
      <c r="F442" t="s">
        <v>40</v>
      </c>
      <c r="G442">
        <f>tblSalaries[[#This Row],[clean Salary (in local currency)]]*VLOOKUP(tblSalaries[[#This Row],[Currency]],tblXrate[],2,FALSE)</f>
        <v>53423.750062327701</v>
      </c>
      <c r="H442" t="s">
        <v>539</v>
      </c>
      <c r="I442" t="s">
        <v>52</v>
      </c>
      <c r="J442" t="s">
        <v>8</v>
      </c>
      <c r="K442" t="str">
        <f>VLOOKUP(tblSalaries[[#This Row],[Where do you work]],tblCountries[[Actual]:[Mapping]],2,FALSE)</f>
        <v>India</v>
      </c>
      <c r="L442" t="s">
        <v>9</v>
      </c>
    </row>
    <row r="443" spans="2:12" ht="15" customHeight="1">
      <c r="B443" t="s">
        <v>2446</v>
      </c>
      <c r="C443" s="1">
        <v>41055.117037037038</v>
      </c>
      <c r="D443" s="4">
        <v>110000</v>
      </c>
      <c r="E443">
        <v>110000</v>
      </c>
      <c r="F443" t="s">
        <v>86</v>
      </c>
      <c r="G443">
        <f>tblSalaries[[#This Row],[clean Salary (in local currency)]]*VLOOKUP(tblSalaries[[#This Row],[Currency]],tblXrate[],2,FALSE)</f>
        <v>108169.76753333595</v>
      </c>
      <c r="H443" t="s">
        <v>540</v>
      </c>
      <c r="I443" t="s">
        <v>488</v>
      </c>
      <c r="J443" t="s">
        <v>541</v>
      </c>
      <c r="K443" t="str">
        <f>VLOOKUP(tblSalaries[[#This Row],[Where do you work]],tblCountries[[Actual]:[Mapping]],2,FALSE)</f>
        <v>Canada</v>
      </c>
      <c r="L443" t="s">
        <v>18</v>
      </c>
    </row>
    <row r="444" spans="2:12" ht="15" customHeight="1">
      <c r="B444" t="s">
        <v>2447</v>
      </c>
      <c r="C444" s="1">
        <v>41055.117638888885</v>
      </c>
      <c r="D444" s="4">
        <v>51000</v>
      </c>
      <c r="E444">
        <v>51000</v>
      </c>
      <c r="F444" t="s">
        <v>6</v>
      </c>
      <c r="G444">
        <f>tblSalaries[[#This Row],[clean Salary (in local currency)]]*VLOOKUP(tblSalaries[[#This Row],[Currency]],tblXrate[],2,FALSE)</f>
        <v>51000</v>
      </c>
      <c r="H444" t="s">
        <v>542</v>
      </c>
      <c r="I444" t="s">
        <v>52</v>
      </c>
      <c r="J444" t="s">
        <v>15</v>
      </c>
      <c r="K444" t="str">
        <f>VLOOKUP(tblSalaries[[#This Row],[Where do you work]],tblCountries[[Actual]:[Mapping]],2,FALSE)</f>
        <v>USA</v>
      </c>
      <c r="L444" t="s">
        <v>18</v>
      </c>
    </row>
    <row r="445" spans="2:12" ht="15" customHeight="1">
      <c r="B445" t="s">
        <v>2448</v>
      </c>
      <c r="C445" s="1">
        <v>41055.11824074074</v>
      </c>
      <c r="D445" s="4" t="s">
        <v>543</v>
      </c>
      <c r="E445">
        <v>5000</v>
      </c>
      <c r="F445" t="s">
        <v>6</v>
      </c>
      <c r="G445">
        <f>tblSalaries[[#This Row],[clean Salary (in local currency)]]*VLOOKUP(tblSalaries[[#This Row],[Currency]],tblXrate[],2,FALSE)</f>
        <v>5000</v>
      </c>
      <c r="H445" t="s">
        <v>544</v>
      </c>
      <c r="I445" t="s">
        <v>3999</v>
      </c>
      <c r="J445" t="s">
        <v>8</v>
      </c>
      <c r="K445" t="str">
        <f>VLOOKUP(tblSalaries[[#This Row],[Where do you work]],tblCountries[[Actual]:[Mapping]],2,FALSE)</f>
        <v>India</v>
      </c>
      <c r="L445" t="s">
        <v>9</v>
      </c>
    </row>
    <row r="446" spans="2:12" ht="15" customHeight="1">
      <c r="B446" t="s">
        <v>2449</v>
      </c>
      <c r="C446" s="1">
        <v>41055.120474537034</v>
      </c>
      <c r="D446" s="4">
        <v>74000</v>
      </c>
      <c r="E446">
        <v>74000</v>
      </c>
      <c r="F446" t="s">
        <v>6</v>
      </c>
      <c r="G446">
        <f>tblSalaries[[#This Row],[clean Salary (in local currency)]]*VLOOKUP(tblSalaries[[#This Row],[Currency]],tblXrate[],2,FALSE)</f>
        <v>74000</v>
      </c>
      <c r="H446" t="s">
        <v>279</v>
      </c>
      <c r="I446" t="s">
        <v>279</v>
      </c>
      <c r="J446" t="s">
        <v>15</v>
      </c>
      <c r="K446" t="str">
        <f>VLOOKUP(tblSalaries[[#This Row],[Where do you work]],tblCountries[[Actual]:[Mapping]],2,FALSE)</f>
        <v>USA</v>
      </c>
      <c r="L446" t="s">
        <v>9</v>
      </c>
    </row>
    <row r="447" spans="2:12" ht="15" customHeight="1">
      <c r="B447" t="s">
        <v>2450</v>
      </c>
      <c r="C447" s="1">
        <v>41055.120694444442</v>
      </c>
      <c r="D447" s="4" t="s">
        <v>330</v>
      </c>
      <c r="E447">
        <v>60000</v>
      </c>
      <c r="F447" t="s">
        <v>69</v>
      </c>
      <c r="G447">
        <f>tblSalaries[[#This Row],[clean Salary (in local currency)]]*VLOOKUP(tblSalaries[[#This Row],[Currency]],tblXrate[],2,FALSE)</f>
        <v>94570.696324037053</v>
      </c>
      <c r="H447" t="s">
        <v>325</v>
      </c>
      <c r="I447" t="s">
        <v>356</v>
      </c>
      <c r="J447" t="s">
        <v>71</v>
      </c>
      <c r="K447" t="str">
        <f>VLOOKUP(tblSalaries[[#This Row],[Where do you work]],tblCountries[[Actual]:[Mapping]],2,FALSE)</f>
        <v>UK</v>
      </c>
      <c r="L447" t="s">
        <v>9</v>
      </c>
    </row>
    <row r="448" spans="2:12" ht="15" customHeight="1">
      <c r="B448" t="s">
        <v>2451</v>
      </c>
      <c r="C448" s="1">
        <v>41055.121840277781</v>
      </c>
      <c r="D448" s="4">
        <v>50000</v>
      </c>
      <c r="E448">
        <v>50000</v>
      </c>
      <c r="F448" t="s">
        <v>6</v>
      </c>
      <c r="G448">
        <f>tblSalaries[[#This Row],[clean Salary (in local currency)]]*VLOOKUP(tblSalaries[[#This Row],[Currency]],tblXrate[],2,FALSE)</f>
        <v>50000</v>
      </c>
      <c r="H448" t="s">
        <v>545</v>
      </c>
      <c r="I448" t="s">
        <v>20</v>
      </c>
      <c r="J448" t="s">
        <v>15</v>
      </c>
      <c r="K448" t="str">
        <f>VLOOKUP(tblSalaries[[#This Row],[Where do you work]],tblCountries[[Actual]:[Mapping]],2,FALSE)</f>
        <v>USA</v>
      </c>
      <c r="L448" t="s">
        <v>9</v>
      </c>
    </row>
    <row r="449" spans="2:12" ht="15" customHeight="1">
      <c r="B449" t="s">
        <v>2452</v>
      </c>
      <c r="C449" s="1">
        <v>41055.121863425928</v>
      </c>
      <c r="D449" s="4" t="s">
        <v>546</v>
      </c>
      <c r="E449">
        <v>500000</v>
      </c>
      <c r="F449" t="s">
        <v>40</v>
      </c>
      <c r="G449">
        <f>tblSalaries[[#This Row],[clean Salary (in local currency)]]*VLOOKUP(tblSalaries[[#This Row],[Currency]],tblXrate[],2,FALSE)</f>
        <v>8903.9583437212841</v>
      </c>
      <c r="H449" t="s">
        <v>207</v>
      </c>
      <c r="I449" t="s">
        <v>20</v>
      </c>
      <c r="J449" t="s">
        <v>8</v>
      </c>
      <c r="K449" t="str">
        <f>VLOOKUP(tblSalaries[[#This Row],[Where do you work]],tblCountries[[Actual]:[Mapping]],2,FALSE)</f>
        <v>India</v>
      </c>
      <c r="L449" t="s">
        <v>9</v>
      </c>
    </row>
    <row r="450" spans="2:12" ht="15" customHeight="1">
      <c r="B450" t="s">
        <v>2453</v>
      </c>
      <c r="C450" s="1">
        <v>41055.123287037037</v>
      </c>
      <c r="D450" s="4">
        <v>78000</v>
      </c>
      <c r="E450">
        <v>78000</v>
      </c>
      <c r="F450" t="s">
        <v>6</v>
      </c>
      <c r="G450">
        <f>tblSalaries[[#This Row],[clean Salary (in local currency)]]*VLOOKUP(tblSalaries[[#This Row],[Currency]],tblXrate[],2,FALSE)</f>
        <v>78000</v>
      </c>
      <c r="H450" t="s">
        <v>547</v>
      </c>
      <c r="I450" t="s">
        <v>52</v>
      </c>
      <c r="J450" t="s">
        <v>548</v>
      </c>
      <c r="K450" t="str">
        <f>VLOOKUP(tblSalaries[[#This Row],[Where do you work]],tblCountries[[Actual]:[Mapping]],2,FALSE)</f>
        <v>Somalia</v>
      </c>
      <c r="L450" t="s">
        <v>9</v>
      </c>
    </row>
    <row r="451" spans="2:12" ht="15" customHeight="1">
      <c r="B451" t="s">
        <v>2454</v>
      </c>
      <c r="C451" s="1">
        <v>41055.123460648145</v>
      </c>
      <c r="D451" s="4">
        <v>900000</v>
      </c>
      <c r="E451">
        <v>900000</v>
      </c>
      <c r="F451" t="s">
        <v>40</v>
      </c>
      <c r="G451">
        <f>tblSalaries[[#This Row],[clean Salary (in local currency)]]*VLOOKUP(tblSalaries[[#This Row],[Currency]],tblXrate[],2,FALSE)</f>
        <v>16027.125018698311</v>
      </c>
      <c r="H451" t="s">
        <v>549</v>
      </c>
      <c r="I451" t="s">
        <v>52</v>
      </c>
      <c r="J451" t="s">
        <v>8</v>
      </c>
      <c r="K451" t="str">
        <f>VLOOKUP(tblSalaries[[#This Row],[Where do you work]],tblCountries[[Actual]:[Mapping]],2,FALSE)</f>
        <v>India</v>
      </c>
      <c r="L451" t="s">
        <v>25</v>
      </c>
    </row>
    <row r="452" spans="2:12" ht="15" customHeight="1">
      <c r="B452" t="s">
        <v>2455</v>
      </c>
      <c r="C452" s="1">
        <v>41055.12605324074</v>
      </c>
      <c r="D452" s="4" t="s">
        <v>550</v>
      </c>
      <c r="E452">
        <v>7500</v>
      </c>
      <c r="F452" t="s">
        <v>6</v>
      </c>
      <c r="G452">
        <f>tblSalaries[[#This Row],[clean Salary (in local currency)]]*VLOOKUP(tblSalaries[[#This Row],[Currency]],tblXrate[],2,FALSE)</f>
        <v>7500</v>
      </c>
      <c r="H452" t="s">
        <v>551</v>
      </c>
      <c r="I452" t="s">
        <v>20</v>
      </c>
      <c r="J452" t="s">
        <v>73</v>
      </c>
      <c r="K452" t="str">
        <f>VLOOKUP(tblSalaries[[#This Row],[Where do you work]],tblCountries[[Actual]:[Mapping]],2,FALSE)</f>
        <v>Romania</v>
      </c>
      <c r="L452" t="s">
        <v>13</v>
      </c>
    </row>
    <row r="453" spans="2:12" ht="15" customHeight="1">
      <c r="B453" t="s">
        <v>2456</v>
      </c>
      <c r="C453" s="1">
        <v>41055.126180555555</v>
      </c>
      <c r="D453" s="4">
        <v>60000</v>
      </c>
      <c r="E453">
        <v>60000</v>
      </c>
      <c r="F453" t="s">
        <v>6</v>
      </c>
      <c r="G453">
        <f>tblSalaries[[#This Row],[clean Salary (in local currency)]]*VLOOKUP(tblSalaries[[#This Row],[Currency]],tblXrate[],2,FALSE)</f>
        <v>60000</v>
      </c>
      <c r="H453" t="s">
        <v>552</v>
      </c>
      <c r="I453" t="s">
        <v>20</v>
      </c>
      <c r="J453" t="s">
        <v>15</v>
      </c>
      <c r="K453" t="str">
        <f>VLOOKUP(tblSalaries[[#This Row],[Where do you work]],tblCountries[[Actual]:[Mapping]],2,FALSE)</f>
        <v>USA</v>
      </c>
      <c r="L453" t="s">
        <v>13</v>
      </c>
    </row>
    <row r="454" spans="2:12" ht="15" customHeight="1">
      <c r="B454" t="s">
        <v>2457</v>
      </c>
      <c r="C454" s="1">
        <v>41055.126875000002</v>
      </c>
      <c r="D454" s="4" t="s">
        <v>553</v>
      </c>
      <c r="E454">
        <v>800000</v>
      </c>
      <c r="F454" t="s">
        <v>40</v>
      </c>
      <c r="G454">
        <f>tblSalaries[[#This Row],[clean Salary (in local currency)]]*VLOOKUP(tblSalaries[[#This Row],[Currency]],tblXrate[],2,FALSE)</f>
        <v>14246.333349954055</v>
      </c>
      <c r="H454" t="s">
        <v>554</v>
      </c>
      <c r="I454" t="s">
        <v>4001</v>
      </c>
      <c r="J454" t="s">
        <v>8</v>
      </c>
      <c r="K454" t="str">
        <f>VLOOKUP(tblSalaries[[#This Row],[Where do you work]],tblCountries[[Actual]:[Mapping]],2,FALSE)</f>
        <v>India</v>
      </c>
      <c r="L454" t="s">
        <v>13</v>
      </c>
    </row>
    <row r="455" spans="2:12" ht="15" customHeight="1">
      <c r="B455" t="s">
        <v>2458</v>
      </c>
      <c r="C455" s="1">
        <v>41055.127187500002</v>
      </c>
      <c r="D455" s="4">
        <v>80000</v>
      </c>
      <c r="E455">
        <v>80000</v>
      </c>
      <c r="F455" t="s">
        <v>6</v>
      </c>
      <c r="G455">
        <f>tblSalaries[[#This Row],[clean Salary (in local currency)]]*VLOOKUP(tblSalaries[[#This Row],[Currency]],tblXrate[],2,FALSE)</f>
        <v>80000</v>
      </c>
      <c r="H455" t="s">
        <v>555</v>
      </c>
      <c r="I455" t="s">
        <v>52</v>
      </c>
      <c r="J455" t="s">
        <v>15</v>
      </c>
      <c r="K455" t="str">
        <f>VLOOKUP(tblSalaries[[#This Row],[Where do you work]],tblCountries[[Actual]:[Mapping]],2,FALSE)</f>
        <v>USA</v>
      </c>
      <c r="L455" t="s">
        <v>25</v>
      </c>
    </row>
    <row r="456" spans="2:12" ht="15" customHeight="1">
      <c r="B456" t="s">
        <v>2459</v>
      </c>
      <c r="C456" s="1">
        <v>41055.127418981479</v>
      </c>
      <c r="D456" s="4" t="s">
        <v>556</v>
      </c>
      <c r="E456">
        <v>38000</v>
      </c>
      <c r="F456" t="s">
        <v>69</v>
      </c>
      <c r="G456">
        <f>tblSalaries[[#This Row],[clean Salary (in local currency)]]*VLOOKUP(tblSalaries[[#This Row],[Currency]],tblXrate[],2,FALSE)</f>
        <v>59894.774338556796</v>
      </c>
      <c r="H456" t="s">
        <v>557</v>
      </c>
      <c r="I456" t="s">
        <v>310</v>
      </c>
      <c r="J456" t="s">
        <v>71</v>
      </c>
      <c r="K456" t="str">
        <f>VLOOKUP(tblSalaries[[#This Row],[Where do you work]],tblCountries[[Actual]:[Mapping]],2,FALSE)</f>
        <v>UK</v>
      </c>
      <c r="L456" t="s">
        <v>9</v>
      </c>
    </row>
    <row r="457" spans="2:12" ht="15" customHeight="1">
      <c r="B457" t="s">
        <v>2460</v>
      </c>
      <c r="C457" s="1">
        <v>41055.127847222226</v>
      </c>
      <c r="D457" s="4" t="s">
        <v>558</v>
      </c>
      <c r="E457">
        <v>52000</v>
      </c>
      <c r="F457" t="s">
        <v>86</v>
      </c>
      <c r="G457">
        <f>tblSalaries[[#This Row],[clean Salary (in local currency)]]*VLOOKUP(tblSalaries[[#This Row],[Currency]],tblXrate[],2,FALSE)</f>
        <v>51134.799197576998</v>
      </c>
      <c r="H457" t="s">
        <v>559</v>
      </c>
      <c r="I457" t="s">
        <v>52</v>
      </c>
      <c r="J457" t="s">
        <v>88</v>
      </c>
      <c r="K457" t="str">
        <f>VLOOKUP(tblSalaries[[#This Row],[Where do you work]],tblCountries[[Actual]:[Mapping]],2,FALSE)</f>
        <v>Canada</v>
      </c>
      <c r="L457" t="s">
        <v>9</v>
      </c>
    </row>
    <row r="458" spans="2:12" ht="15" customHeight="1">
      <c r="B458" t="s">
        <v>2461</v>
      </c>
      <c r="C458" s="1">
        <v>41055.129351851851</v>
      </c>
      <c r="D458" s="4">
        <v>125000</v>
      </c>
      <c r="E458">
        <v>125000</v>
      </c>
      <c r="F458" t="s">
        <v>6</v>
      </c>
      <c r="G458">
        <f>tblSalaries[[#This Row],[clean Salary (in local currency)]]*VLOOKUP(tblSalaries[[#This Row],[Currency]],tblXrate[],2,FALSE)</f>
        <v>125000</v>
      </c>
      <c r="H458" t="s">
        <v>560</v>
      </c>
      <c r="I458" t="s">
        <v>52</v>
      </c>
      <c r="J458" t="s">
        <v>15</v>
      </c>
      <c r="K458" t="str">
        <f>VLOOKUP(tblSalaries[[#This Row],[Where do you work]],tblCountries[[Actual]:[Mapping]],2,FALSE)</f>
        <v>USA</v>
      </c>
      <c r="L458" t="s">
        <v>18</v>
      </c>
    </row>
    <row r="459" spans="2:12" ht="15" customHeight="1">
      <c r="B459" t="s">
        <v>2462</v>
      </c>
      <c r="C459" s="1">
        <v>41055.129594907405</v>
      </c>
      <c r="D459" s="4">
        <v>52000</v>
      </c>
      <c r="E459">
        <v>52000</v>
      </c>
      <c r="F459" t="s">
        <v>6</v>
      </c>
      <c r="G459">
        <f>tblSalaries[[#This Row],[clean Salary (in local currency)]]*VLOOKUP(tblSalaries[[#This Row],[Currency]],tblXrate[],2,FALSE)</f>
        <v>52000</v>
      </c>
      <c r="H459" t="s">
        <v>561</v>
      </c>
      <c r="I459" t="s">
        <v>20</v>
      </c>
      <c r="J459" t="s">
        <v>15</v>
      </c>
      <c r="K459" t="str">
        <f>VLOOKUP(tblSalaries[[#This Row],[Where do you work]],tblCountries[[Actual]:[Mapping]],2,FALSE)</f>
        <v>USA</v>
      </c>
      <c r="L459" t="s">
        <v>18</v>
      </c>
    </row>
    <row r="460" spans="2:12" ht="15" customHeight="1">
      <c r="B460" t="s">
        <v>2463</v>
      </c>
      <c r="C460" s="1">
        <v>41055.130393518521</v>
      </c>
      <c r="D460" s="4">
        <v>45000</v>
      </c>
      <c r="E460">
        <v>45000</v>
      </c>
      <c r="F460" t="s">
        <v>6</v>
      </c>
      <c r="G460">
        <f>tblSalaries[[#This Row],[clean Salary (in local currency)]]*VLOOKUP(tblSalaries[[#This Row],[Currency]],tblXrate[],2,FALSE)</f>
        <v>45000</v>
      </c>
      <c r="H460" t="s">
        <v>20</v>
      </c>
      <c r="I460" t="s">
        <v>20</v>
      </c>
      <c r="J460" t="s">
        <v>15</v>
      </c>
      <c r="K460" t="str">
        <f>VLOOKUP(tblSalaries[[#This Row],[Where do you work]],tblCountries[[Actual]:[Mapping]],2,FALSE)</f>
        <v>USA</v>
      </c>
      <c r="L460" t="s">
        <v>9</v>
      </c>
    </row>
    <row r="461" spans="2:12" ht="15" customHeight="1">
      <c r="B461" t="s">
        <v>2464</v>
      </c>
      <c r="C461" s="1">
        <v>41055.130879629629</v>
      </c>
      <c r="D461" s="4">
        <v>25000</v>
      </c>
      <c r="E461">
        <v>25000</v>
      </c>
      <c r="F461" t="s">
        <v>69</v>
      </c>
      <c r="G461">
        <f>tblSalaries[[#This Row],[clean Salary (in local currency)]]*VLOOKUP(tblSalaries[[#This Row],[Currency]],tblXrate[],2,FALSE)</f>
        <v>39404.456801682099</v>
      </c>
      <c r="H461" t="s">
        <v>20</v>
      </c>
      <c r="I461" t="s">
        <v>20</v>
      </c>
      <c r="J461" t="s">
        <v>71</v>
      </c>
      <c r="K461" t="str">
        <f>VLOOKUP(tblSalaries[[#This Row],[Where do you work]],tblCountries[[Actual]:[Mapping]],2,FALSE)</f>
        <v>UK</v>
      </c>
      <c r="L461" t="s">
        <v>9</v>
      </c>
    </row>
    <row r="462" spans="2:12" ht="15" customHeight="1">
      <c r="B462" t="s">
        <v>2465</v>
      </c>
      <c r="C462" s="1">
        <v>41055.131747685184</v>
      </c>
      <c r="D462" s="4">
        <v>60000</v>
      </c>
      <c r="E462">
        <v>60000</v>
      </c>
      <c r="F462" t="s">
        <v>6</v>
      </c>
      <c r="G462">
        <f>tblSalaries[[#This Row],[clean Salary (in local currency)]]*VLOOKUP(tblSalaries[[#This Row],[Currency]],tblXrate[],2,FALSE)</f>
        <v>60000</v>
      </c>
      <c r="H462" t="s">
        <v>562</v>
      </c>
      <c r="I462" t="s">
        <v>52</v>
      </c>
      <c r="J462" t="s">
        <v>15</v>
      </c>
      <c r="K462" t="str">
        <f>VLOOKUP(tblSalaries[[#This Row],[Where do you work]],tblCountries[[Actual]:[Mapping]],2,FALSE)</f>
        <v>USA</v>
      </c>
      <c r="L462" t="s">
        <v>13</v>
      </c>
    </row>
    <row r="463" spans="2:12" ht="15" customHeight="1">
      <c r="B463" t="s">
        <v>2466</v>
      </c>
      <c r="C463" s="1">
        <v>41055.13181712963</v>
      </c>
      <c r="D463" s="4" t="s">
        <v>563</v>
      </c>
      <c r="E463">
        <v>70000</v>
      </c>
      <c r="F463" t="s">
        <v>86</v>
      </c>
      <c r="G463">
        <f>tblSalaries[[#This Row],[clean Salary (in local currency)]]*VLOOKUP(tblSalaries[[#This Row],[Currency]],tblXrate[],2,FALSE)</f>
        <v>68835.306612122877</v>
      </c>
      <c r="H463" t="s">
        <v>564</v>
      </c>
      <c r="I463" t="s">
        <v>52</v>
      </c>
      <c r="J463" t="s">
        <v>88</v>
      </c>
      <c r="K463" t="str">
        <f>VLOOKUP(tblSalaries[[#This Row],[Where do you work]],tblCountries[[Actual]:[Mapping]],2,FALSE)</f>
        <v>Canada</v>
      </c>
      <c r="L463" t="s">
        <v>25</v>
      </c>
    </row>
    <row r="464" spans="2:12" ht="15" customHeight="1">
      <c r="B464" t="s">
        <v>2467</v>
      </c>
      <c r="C464" s="1">
        <v>41055.132881944446</v>
      </c>
      <c r="D464" s="4" t="s">
        <v>565</v>
      </c>
      <c r="E464">
        <v>5250</v>
      </c>
      <c r="F464" t="s">
        <v>6</v>
      </c>
      <c r="G464">
        <f>tblSalaries[[#This Row],[clean Salary (in local currency)]]*VLOOKUP(tblSalaries[[#This Row],[Currency]],tblXrate[],2,FALSE)</f>
        <v>5250</v>
      </c>
      <c r="H464" t="s">
        <v>566</v>
      </c>
      <c r="I464" t="s">
        <v>67</v>
      </c>
      <c r="J464" t="s">
        <v>567</v>
      </c>
      <c r="K464" t="str">
        <f>VLOOKUP(tblSalaries[[#This Row],[Where do you work]],tblCountries[[Actual]:[Mapping]],2,FALSE)</f>
        <v>Republic of Georgia</v>
      </c>
      <c r="L464" t="s">
        <v>9</v>
      </c>
    </row>
    <row r="465" spans="2:12" ht="15" customHeight="1">
      <c r="B465" t="s">
        <v>2468</v>
      </c>
      <c r="C465" s="1">
        <v>41055.133148148147</v>
      </c>
      <c r="D465" s="4">
        <v>87000</v>
      </c>
      <c r="E465">
        <v>87000</v>
      </c>
      <c r="F465" t="s">
        <v>86</v>
      </c>
      <c r="G465">
        <f>tblSalaries[[#This Row],[clean Salary (in local currency)]]*VLOOKUP(tblSalaries[[#This Row],[Currency]],tblXrate[],2,FALSE)</f>
        <v>85552.452503638444</v>
      </c>
      <c r="H465" t="s">
        <v>568</v>
      </c>
      <c r="I465" t="s">
        <v>52</v>
      </c>
      <c r="J465" t="s">
        <v>88</v>
      </c>
      <c r="K465" t="str">
        <f>VLOOKUP(tblSalaries[[#This Row],[Where do you work]],tblCountries[[Actual]:[Mapping]],2,FALSE)</f>
        <v>Canada</v>
      </c>
      <c r="L465" t="s">
        <v>9</v>
      </c>
    </row>
    <row r="466" spans="2:12" ht="15" customHeight="1">
      <c r="B466" t="s">
        <v>2469</v>
      </c>
      <c r="C466" s="1">
        <v>41055.13417824074</v>
      </c>
      <c r="D466" s="4">
        <v>125000</v>
      </c>
      <c r="E466">
        <v>125000</v>
      </c>
      <c r="F466" t="s">
        <v>40</v>
      </c>
      <c r="G466">
        <f>tblSalaries[[#This Row],[clean Salary (in local currency)]]*VLOOKUP(tblSalaries[[#This Row],[Currency]],tblXrate[],2,FALSE)</f>
        <v>2225.989585930321</v>
      </c>
      <c r="H466" t="s">
        <v>569</v>
      </c>
      <c r="I466" t="s">
        <v>20</v>
      </c>
      <c r="J466" t="s">
        <v>8</v>
      </c>
      <c r="K466" t="str">
        <f>VLOOKUP(tblSalaries[[#This Row],[Where do you work]],tblCountries[[Actual]:[Mapping]],2,FALSE)</f>
        <v>India</v>
      </c>
      <c r="L466" t="s">
        <v>9</v>
      </c>
    </row>
    <row r="467" spans="2:12" ht="15" customHeight="1">
      <c r="B467" t="s">
        <v>2470</v>
      </c>
      <c r="C467" s="1">
        <v>41055.135231481479</v>
      </c>
      <c r="D467" s="4">
        <v>150000</v>
      </c>
      <c r="E467">
        <v>150000</v>
      </c>
      <c r="F467" t="s">
        <v>6</v>
      </c>
      <c r="G467">
        <f>tblSalaries[[#This Row],[clean Salary (in local currency)]]*VLOOKUP(tblSalaries[[#This Row],[Currency]],tblXrate[],2,FALSE)</f>
        <v>150000</v>
      </c>
      <c r="H467" t="s">
        <v>29</v>
      </c>
      <c r="I467" t="s">
        <v>4001</v>
      </c>
      <c r="J467" t="s">
        <v>15</v>
      </c>
      <c r="K467" t="str">
        <f>VLOOKUP(tblSalaries[[#This Row],[Where do you work]],tblCountries[[Actual]:[Mapping]],2,FALSE)</f>
        <v>USA</v>
      </c>
      <c r="L467" t="s">
        <v>18</v>
      </c>
    </row>
    <row r="468" spans="2:12" ht="15" customHeight="1">
      <c r="B468" t="s">
        <v>2471</v>
      </c>
      <c r="C468" s="1">
        <v>41055.135428240741</v>
      </c>
      <c r="D468" s="4">
        <v>50000</v>
      </c>
      <c r="E468">
        <v>50000</v>
      </c>
      <c r="F468" t="s">
        <v>6</v>
      </c>
      <c r="G468">
        <f>tblSalaries[[#This Row],[clean Salary (in local currency)]]*VLOOKUP(tblSalaries[[#This Row],[Currency]],tblXrate[],2,FALSE)</f>
        <v>50000</v>
      </c>
      <c r="H468" t="s">
        <v>570</v>
      </c>
      <c r="I468" t="s">
        <v>20</v>
      </c>
      <c r="J468" t="s">
        <v>15</v>
      </c>
      <c r="K468" t="str">
        <f>VLOOKUP(tblSalaries[[#This Row],[Where do you work]],tblCountries[[Actual]:[Mapping]],2,FALSE)</f>
        <v>USA</v>
      </c>
      <c r="L468" t="s">
        <v>9</v>
      </c>
    </row>
    <row r="469" spans="2:12" ht="15" customHeight="1">
      <c r="B469" t="s">
        <v>2472</v>
      </c>
      <c r="C469" s="1">
        <v>41055.135462962964</v>
      </c>
      <c r="D469" s="4">
        <v>70000</v>
      </c>
      <c r="E469">
        <v>70000</v>
      </c>
      <c r="F469" t="s">
        <v>6</v>
      </c>
      <c r="G469">
        <f>tblSalaries[[#This Row],[clean Salary (in local currency)]]*VLOOKUP(tblSalaries[[#This Row],[Currency]],tblXrate[],2,FALSE)</f>
        <v>70000</v>
      </c>
      <c r="H469" t="s">
        <v>20</v>
      </c>
      <c r="I469" t="s">
        <v>20</v>
      </c>
      <c r="J469" t="s">
        <v>15</v>
      </c>
      <c r="K469" t="str">
        <f>VLOOKUP(tblSalaries[[#This Row],[Where do you work]],tblCountries[[Actual]:[Mapping]],2,FALSE)</f>
        <v>USA</v>
      </c>
      <c r="L469" t="s">
        <v>9</v>
      </c>
    </row>
    <row r="470" spans="2:12" ht="15" customHeight="1">
      <c r="B470" t="s">
        <v>2473</v>
      </c>
      <c r="C470" s="1">
        <v>41055.135763888888</v>
      </c>
      <c r="D470" s="4" t="s">
        <v>571</v>
      </c>
      <c r="E470">
        <v>28500</v>
      </c>
      <c r="F470" t="s">
        <v>69</v>
      </c>
      <c r="G470">
        <f>tblSalaries[[#This Row],[clean Salary (in local currency)]]*VLOOKUP(tblSalaries[[#This Row],[Currency]],tblXrate[],2,FALSE)</f>
        <v>44921.080753917595</v>
      </c>
      <c r="H470" t="s">
        <v>572</v>
      </c>
      <c r="I470" t="s">
        <v>52</v>
      </c>
      <c r="J470" t="s">
        <v>71</v>
      </c>
      <c r="K470" t="str">
        <f>VLOOKUP(tblSalaries[[#This Row],[Where do you work]],tblCountries[[Actual]:[Mapping]],2,FALSE)</f>
        <v>UK</v>
      </c>
      <c r="L470" t="s">
        <v>18</v>
      </c>
    </row>
    <row r="471" spans="2:12" ht="15" customHeight="1">
      <c r="B471" t="s">
        <v>2474</v>
      </c>
      <c r="C471" s="1">
        <v>41055.135995370372</v>
      </c>
      <c r="D471" s="4">
        <v>20000</v>
      </c>
      <c r="E471">
        <v>20000</v>
      </c>
      <c r="F471" t="s">
        <v>6</v>
      </c>
      <c r="G471">
        <f>tblSalaries[[#This Row],[clean Salary (in local currency)]]*VLOOKUP(tblSalaries[[#This Row],[Currency]],tblXrate[],2,FALSE)</f>
        <v>20000</v>
      </c>
      <c r="H471" t="s">
        <v>67</v>
      </c>
      <c r="I471" t="s">
        <v>67</v>
      </c>
      <c r="J471" t="s">
        <v>8</v>
      </c>
      <c r="K471" t="str">
        <f>VLOOKUP(tblSalaries[[#This Row],[Where do you work]],tblCountries[[Actual]:[Mapping]],2,FALSE)</f>
        <v>India</v>
      </c>
      <c r="L471" t="s">
        <v>9</v>
      </c>
    </row>
    <row r="472" spans="2:12" ht="15" customHeight="1">
      <c r="B472" t="s">
        <v>2475</v>
      </c>
      <c r="C472" s="1">
        <v>41055.136782407404</v>
      </c>
      <c r="D472" s="4">
        <v>12000</v>
      </c>
      <c r="E472">
        <v>12000</v>
      </c>
      <c r="F472" t="s">
        <v>6</v>
      </c>
      <c r="G472">
        <f>tblSalaries[[#This Row],[clean Salary (in local currency)]]*VLOOKUP(tblSalaries[[#This Row],[Currency]],tblXrate[],2,FALSE)</f>
        <v>12000</v>
      </c>
      <c r="H472" t="s">
        <v>573</v>
      </c>
      <c r="I472" t="s">
        <v>20</v>
      </c>
      <c r="J472" t="s">
        <v>574</v>
      </c>
      <c r="K472" t="str">
        <f>VLOOKUP(tblSalaries[[#This Row],[Where do you work]],tblCountries[[Actual]:[Mapping]],2,FALSE)</f>
        <v>Estonia</v>
      </c>
      <c r="L472" t="s">
        <v>13</v>
      </c>
    </row>
    <row r="473" spans="2:12" ht="15" customHeight="1">
      <c r="B473" t="s">
        <v>2476</v>
      </c>
      <c r="C473" s="1">
        <v>41055.137025462966</v>
      </c>
      <c r="D473" s="4">
        <v>1250000</v>
      </c>
      <c r="E473">
        <v>1250000</v>
      </c>
      <c r="F473" t="s">
        <v>86</v>
      </c>
      <c r="G473">
        <f>tblSalaries[[#This Row],[clean Salary (in local currency)]]*VLOOKUP(tblSalaries[[#This Row],[Currency]],tblXrate[],2,FALSE)</f>
        <v>1229201.9037879086</v>
      </c>
      <c r="H473" t="s">
        <v>575</v>
      </c>
      <c r="I473" t="s">
        <v>310</v>
      </c>
      <c r="J473" t="s">
        <v>88</v>
      </c>
      <c r="K473" t="str">
        <f>VLOOKUP(tblSalaries[[#This Row],[Where do you work]],tblCountries[[Actual]:[Mapping]],2,FALSE)</f>
        <v>Canada</v>
      </c>
      <c r="L473" t="s">
        <v>9</v>
      </c>
    </row>
    <row r="474" spans="2:12" ht="15" customHeight="1">
      <c r="B474" t="s">
        <v>2477</v>
      </c>
      <c r="C474" s="1">
        <v>41055.138194444444</v>
      </c>
      <c r="D474" s="4">
        <v>30000</v>
      </c>
      <c r="E474">
        <v>30000</v>
      </c>
      <c r="F474" t="s">
        <v>6</v>
      </c>
      <c r="G474">
        <f>tblSalaries[[#This Row],[clean Salary (in local currency)]]*VLOOKUP(tblSalaries[[#This Row],[Currency]],tblXrate[],2,FALSE)</f>
        <v>30000</v>
      </c>
      <c r="H474" t="s">
        <v>576</v>
      </c>
      <c r="I474" t="s">
        <v>20</v>
      </c>
      <c r="J474" t="s">
        <v>15</v>
      </c>
      <c r="K474" t="str">
        <f>VLOOKUP(tblSalaries[[#This Row],[Where do you work]],tblCountries[[Actual]:[Mapping]],2,FALSE)</f>
        <v>USA</v>
      </c>
      <c r="L474" t="s">
        <v>186</v>
      </c>
    </row>
    <row r="475" spans="2:12" ht="15" customHeight="1">
      <c r="B475" t="s">
        <v>2478</v>
      </c>
      <c r="C475" s="1">
        <v>41055.139884259261</v>
      </c>
      <c r="D475" s="4">
        <v>2000</v>
      </c>
      <c r="E475">
        <v>24000</v>
      </c>
      <c r="F475" t="s">
        <v>6</v>
      </c>
      <c r="G475">
        <f>tblSalaries[[#This Row],[clean Salary (in local currency)]]*VLOOKUP(tblSalaries[[#This Row],[Currency]],tblXrate[],2,FALSE)</f>
        <v>24000</v>
      </c>
      <c r="H475" t="s">
        <v>522</v>
      </c>
      <c r="I475" t="s">
        <v>279</v>
      </c>
      <c r="J475" t="s">
        <v>577</v>
      </c>
      <c r="K475" t="str">
        <f>VLOOKUP(tblSalaries[[#This Row],[Where do you work]],tblCountries[[Actual]:[Mapping]],2,FALSE)</f>
        <v>mozambique</v>
      </c>
      <c r="L475" t="s">
        <v>18</v>
      </c>
    </row>
    <row r="476" spans="2:12" ht="15" customHeight="1">
      <c r="B476" t="s">
        <v>2479</v>
      </c>
      <c r="C476" s="1">
        <v>41055.140219907407</v>
      </c>
      <c r="D476" s="4">
        <v>92000</v>
      </c>
      <c r="E476">
        <v>92000</v>
      </c>
      <c r="F476" t="s">
        <v>6</v>
      </c>
      <c r="G476">
        <f>tblSalaries[[#This Row],[clean Salary (in local currency)]]*VLOOKUP(tblSalaries[[#This Row],[Currency]],tblXrate[],2,FALSE)</f>
        <v>92000</v>
      </c>
      <c r="H476" t="s">
        <v>578</v>
      </c>
      <c r="I476" t="s">
        <v>279</v>
      </c>
      <c r="J476" t="s">
        <v>15</v>
      </c>
      <c r="K476" t="str">
        <f>VLOOKUP(tblSalaries[[#This Row],[Where do you work]],tblCountries[[Actual]:[Mapping]],2,FALSE)</f>
        <v>USA</v>
      </c>
      <c r="L476" t="s">
        <v>25</v>
      </c>
    </row>
    <row r="477" spans="2:12" ht="15" customHeight="1">
      <c r="B477" t="s">
        <v>2480</v>
      </c>
      <c r="C477" s="1">
        <v>41055.140659722223</v>
      </c>
      <c r="D477" s="4">
        <v>52000</v>
      </c>
      <c r="E477">
        <v>52000</v>
      </c>
      <c r="F477" t="s">
        <v>6</v>
      </c>
      <c r="G477">
        <f>tblSalaries[[#This Row],[clean Salary (in local currency)]]*VLOOKUP(tblSalaries[[#This Row],[Currency]],tblXrate[],2,FALSE)</f>
        <v>52000</v>
      </c>
      <c r="H477" t="s">
        <v>579</v>
      </c>
      <c r="I477" t="s">
        <v>20</v>
      </c>
      <c r="J477" t="s">
        <v>15</v>
      </c>
      <c r="K477" t="str">
        <f>VLOOKUP(tblSalaries[[#This Row],[Where do you work]],tblCountries[[Actual]:[Mapping]],2,FALSE)</f>
        <v>USA</v>
      </c>
      <c r="L477" t="s">
        <v>9</v>
      </c>
    </row>
    <row r="478" spans="2:12" ht="15" customHeight="1">
      <c r="B478" t="s">
        <v>2481</v>
      </c>
      <c r="C478" s="1">
        <v>41055.141562500001</v>
      </c>
      <c r="D478" s="4" t="s">
        <v>580</v>
      </c>
      <c r="E478">
        <v>169000</v>
      </c>
      <c r="F478" t="s">
        <v>6</v>
      </c>
      <c r="G478">
        <f>tblSalaries[[#This Row],[clean Salary (in local currency)]]*VLOOKUP(tblSalaries[[#This Row],[Currency]],tblXrate[],2,FALSE)</f>
        <v>169000</v>
      </c>
      <c r="H478" t="s">
        <v>581</v>
      </c>
      <c r="I478" t="s">
        <v>4001</v>
      </c>
      <c r="J478" t="s">
        <v>15</v>
      </c>
      <c r="K478" t="str">
        <f>VLOOKUP(tblSalaries[[#This Row],[Where do you work]],tblCountries[[Actual]:[Mapping]],2,FALSE)</f>
        <v>USA</v>
      </c>
      <c r="L478" t="s">
        <v>18</v>
      </c>
    </row>
    <row r="479" spans="2:12" ht="15" customHeight="1">
      <c r="B479" t="s">
        <v>2482</v>
      </c>
      <c r="C479" s="1">
        <v>41055.143020833333</v>
      </c>
      <c r="D479" s="4">
        <v>110000</v>
      </c>
      <c r="E479">
        <v>110000</v>
      </c>
      <c r="F479" t="s">
        <v>6</v>
      </c>
      <c r="G479">
        <f>tblSalaries[[#This Row],[clean Salary (in local currency)]]*VLOOKUP(tblSalaries[[#This Row],[Currency]],tblXrate[],2,FALSE)</f>
        <v>110000</v>
      </c>
      <c r="H479" t="s">
        <v>582</v>
      </c>
      <c r="I479" t="s">
        <v>310</v>
      </c>
      <c r="J479" t="s">
        <v>583</v>
      </c>
      <c r="K479" t="str">
        <f>VLOOKUP(tblSalaries[[#This Row],[Where do you work]],tblCountries[[Actual]:[Mapping]],2,FALSE)</f>
        <v>Norway</v>
      </c>
      <c r="L479" t="s">
        <v>18</v>
      </c>
    </row>
    <row r="480" spans="2:12" ht="15" customHeight="1">
      <c r="B480" t="s">
        <v>2483</v>
      </c>
      <c r="C480" s="1">
        <v>41055.14439814815</v>
      </c>
      <c r="D480" s="4" t="s">
        <v>584</v>
      </c>
      <c r="E480">
        <v>1080000</v>
      </c>
      <c r="F480" t="s">
        <v>585</v>
      </c>
      <c r="G480">
        <f>tblSalaries[[#This Row],[clean Salary (in local currency)]]*VLOOKUP(tblSalaries[[#This Row],[Currency]],tblXrate[],2,FALSE)</f>
        <v>131675.52225194403</v>
      </c>
      <c r="H480" t="s">
        <v>586</v>
      </c>
      <c r="I480" t="s">
        <v>52</v>
      </c>
      <c r="J480" t="s">
        <v>587</v>
      </c>
      <c r="K480" t="str">
        <f>VLOOKUP(tblSalaries[[#This Row],[Where do you work]],tblCountries[[Actual]:[Mapping]],2,FALSE)</f>
        <v>South Africa</v>
      </c>
      <c r="L480" t="s">
        <v>18</v>
      </c>
    </row>
    <row r="481" spans="2:12" ht="15" customHeight="1">
      <c r="B481" t="s">
        <v>2484</v>
      </c>
      <c r="C481" s="1">
        <v>41055.146319444444</v>
      </c>
      <c r="D481" s="4" t="s">
        <v>588</v>
      </c>
      <c r="E481">
        <v>59000</v>
      </c>
      <c r="F481" t="s">
        <v>69</v>
      </c>
      <c r="G481">
        <f>tblSalaries[[#This Row],[clean Salary (in local currency)]]*VLOOKUP(tblSalaries[[#This Row],[Currency]],tblXrate[],2,FALSE)</f>
        <v>92994.518051969761</v>
      </c>
      <c r="H481" t="s">
        <v>589</v>
      </c>
      <c r="I481" t="s">
        <v>356</v>
      </c>
      <c r="J481" t="s">
        <v>71</v>
      </c>
      <c r="K481" t="str">
        <f>VLOOKUP(tblSalaries[[#This Row],[Where do you work]],tblCountries[[Actual]:[Mapping]],2,FALSE)</f>
        <v>UK</v>
      </c>
      <c r="L481" t="s">
        <v>18</v>
      </c>
    </row>
    <row r="482" spans="2:12" ht="15" customHeight="1">
      <c r="B482" t="s">
        <v>2485</v>
      </c>
      <c r="C482" s="1">
        <v>41055.146921296298</v>
      </c>
      <c r="D482" s="4">
        <v>50000</v>
      </c>
      <c r="E482">
        <v>50000</v>
      </c>
      <c r="F482" t="s">
        <v>6</v>
      </c>
      <c r="G482">
        <f>tblSalaries[[#This Row],[clean Salary (in local currency)]]*VLOOKUP(tblSalaries[[#This Row],[Currency]],tblXrate[],2,FALSE)</f>
        <v>50000</v>
      </c>
      <c r="H482" t="s">
        <v>590</v>
      </c>
      <c r="I482" t="s">
        <v>20</v>
      </c>
      <c r="J482" t="s">
        <v>15</v>
      </c>
      <c r="K482" t="str">
        <f>VLOOKUP(tblSalaries[[#This Row],[Where do you work]],tblCountries[[Actual]:[Mapping]],2,FALSE)</f>
        <v>USA</v>
      </c>
      <c r="L482" t="s">
        <v>9</v>
      </c>
    </row>
    <row r="483" spans="2:12" ht="15" customHeight="1">
      <c r="B483" t="s">
        <v>2486</v>
      </c>
      <c r="C483" s="1">
        <v>41055.147372685184</v>
      </c>
      <c r="D483" s="4">
        <v>65000</v>
      </c>
      <c r="E483">
        <v>65000</v>
      </c>
      <c r="F483" t="s">
        <v>6</v>
      </c>
      <c r="G483">
        <f>tblSalaries[[#This Row],[clean Salary (in local currency)]]*VLOOKUP(tblSalaries[[#This Row],[Currency]],tblXrate[],2,FALSE)</f>
        <v>65000</v>
      </c>
      <c r="H483" t="s">
        <v>117</v>
      </c>
      <c r="I483" t="s">
        <v>20</v>
      </c>
      <c r="J483" t="s">
        <v>15</v>
      </c>
      <c r="K483" t="str">
        <f>VLOOKUP(tblSalaries[[#This Row],[Where do you work]],tblCountries[[Actual]:[Mapping]],2,FALSE)</f>
        <v>USA</v>
      </c>
      <c r="L483" t="s">
        <v>18</v>
      </c>
    </row>
    <row r="484" spans="2:12" ht="15" customHeight="1">
      <c r="B484" t="s">
        <v>2487</v>
      </c>
      <c r="C484" s="1">
        <v>41055.147835648146</v>
      </c>
      <c r="D484" s="4">
        <v>46000</v>
      </c>
      <c r="E484">
        <v>46000</v>
      </c>
      <c r="F484" t="s">
        <v>86</v>
      </c>
      <c r="G484">
        <f>tblSalaries[[#This Row],[clean Salary (in local currency)]]*VLOOKUP(tblSalaries[[#This Row],[Currency]],tblXrate[],2,FALSE)</f>
        <v>45234.630059395036</v>
      </c>
      <c r="H484" t="s">
        <v>591</v>
      </c>
      <c r="I484" t="s">
        <v>20</v>
      </c>
      <c r="J484" t="s">
        <v>88</v>
      </c>
      <c r="K484" t="str">
        <f>VLOOKUP(tblSalaries[[#This Row],[Where do you work]],tblCountries[[Actual]:[Mapping]],2,FALSE)</f>
        <v>Canada</v>
      </c>
      <c r="L484" t="s">
        <v>13</v>
      </c>
    </row>
    <row r="485" spans="2:12" ht="15" customHeight="1">
      <c r="B485" t="s">
        <v>2488</v>
      </c>
      <c r="C485" s="1">
        <v>41055.148287037038</v>
      </c>
      <c r="D485" s="4">
        <v>55000</v>
      </c>
      <c r="E485">
        <v>55000</v>
      </c>
      <c r="F485" t="s">
        <v>6</v>
      </c>
      <c r="G485">
        <f>tblSalaries[[#This Row],[clean Salary (in local currency)]]*VLOOKUP(tblSalaries[[#This Row],[Currency]],tblXrate[],2,FALSE)</f>
        <v>55000</v>
      </c>
      <c r="H485" t="s">
        <v>20</v>
      </c>
      <c r="I485" t="s">
        <v>20</v>
      </c>
      <c r="J485" t="s">
        <v>15</v>
      </c>
      <c r="K485" t="str">
        <f>VLOOKUP(tblSalaries[[#This Row],[Where do you work]],tblCountries[[Actual]:[Mapping]],2,FALSE)</f>
        <v>USA</v>
      </c>
      <c r="L485" t="s">
        <v>18</v>
      </c>
    </row>
    <row r="486" spans="2:12" ht="15" customHeight="1">
      <c r="B486" t="s">
        <v>2489</v>
      </c>
      <c r="C486" s="1">
        <v>41055.148657407408</v>
      </c>
      <c r="D486" s="4" t="s">
        <v>592</v>
      </c>
      <c r="E486">
        <v>20000</v>
      </c>
      <c r="F486" t="s">
        <v>6</v>
      </c>
      <c r="G486">
        <f>tblSalaries[[#This Row],[clean Salary (in local currency)]]*VLOOKUP(tblSalaries[[#This Row],[Currency]],tblXrate[],2,FALSE)</f>
        <v>20000</v>
      </c>
      <c r="H486" t="s">
        <v>356</v>
      </c>
      <c r="I486" t="s">
        <v>356</v>
      </c>
      <c r="J486" t="s">
        <v>8</v>
      </c>
      <c r="K486" t="str">
        <f>VLOOKUP(tblSalaries[[#This Row],[Where do you work]],tblCountries[[Actual]:[Mapping]],2,FALSE)</f>
        <v>India</v>
      </c>
      <c r="L486" t="s">
        <v>18</v>
      </c>
    </row>
    <row r="487" spans="2:12" ht="15" customHeight="1">
      <c r="B487" t="s">
        <v>2490</v>
      </c>
      <c r="C487" s="1">
        <v>41055.148784722223</v>
      </c>
      <c r="D487" s="4">
        <v>6000</v>
      </c>
      <c r="E487">
        <v>6000</v>
      </c>
      <c r="F487" t="s">
        <v>6</v>
      </c>
      <c r="G487">
        <f>tblSalaries[[#This Row],[clean Salary (in local currency)]]*VLOOKUP(tblSalaries[[#This Row],[Currency]],tblXrate[],2,FALSE)</f>
        <v>6000</v>
      </c>
      <c r="H487" t="s">
        <v>360</v>
      </c>
      <c r="I487" t="s">
        <v>3999</v>
      </c>
      <c r="J487" t="s">
        <v>8</v>
      </c>
      <c r="K487" t="str">
        <f>VLOOKUP(tblSalaries[[#This Row],[Where do you work]],tblCountries[[Actual]:[Mapping]],2,FALSE)</f>
        <v>India</v>
      </c>
      <c r="L487" t="s">
        <v>13</v>
      </c>
    </row>
    <row r="488" spans="2:12" ht="15" customHeight="1">
      <c r="B488" t="s">
        <v>2491</v>
      </c>
      <c r="C488" s="1">
        <v>41055.151076388887</v>
      </c>
      <c r="D488" s="4">
        <v>190000</v>
      </c>
      <c r="E488">
        <v>190000</v>
      </c>
      <c r="F488" t="s">
        <v>69</v>
      </c>
      <c r="G488">
        <f>tblSalaries[[#This Row],[clean Salary (in local currency)]]*VLOOKUP(tblSalaries[[#This Row],[Currency]],tblXrate[],2,FALSE)</f>
        <v>299473.87169278396</v>
      </c>
      <c r="H488" t="s">
        <v>593</v>
      </c>
      <c r="I488" t="s">
        <v>4001</v>
      </c>
      <c r="J488" t="s">
        <v>71</v>
      </c>
      <c r="K488" t="str">
        <f>VLOOKUP(tblSalaries[[#This Row],[Where do you work]],tblCountries[[Actual]:[Mapping]],2,FALSE)</f>
        <v>UK</v>
      </c>
      <c r="L488" t="s">
        <v>9</v>
      </c>
    </row>
    <row r="489" spans="2:12" ht="15" customHeight="1">
      <c r="B489" t="s">
        <v>2492</v>
      </c>
      <c r="C489" s="1">
        <v>41055.151226851849</v>
      </c>
      <c r="D489" s="4">
        <v>28164</v>
      </c>
      <c r="E489">
        <v>28164</v>
      </c>
      <c r="F489" t="s">
        <v>69</v>
      </c>
      <c r="G489">
        <f>tblSalaries[[#This Row],[clean Salary (in local currency)]]*VLOOKUP(tblSalaries[[#This Row],[Currency]],tblXrate[],2,FALSE)</f>
        <v>44391.484854502989</v>
      </c>
      <c r="H489" t="s">
        <v>594</v>
      </c>
      <c r="I489" t="s">
        <v>52</v>
      </c>
      <c r="J489" t="s">
        <v>71</v>
      </c>
      <c r="K489" t="str">
        <f>VLOOKUP(tblSalaries[[#This Row],[Where do you work]],tblCountries[[Actual]:[Mapping]],2,FALSE)</f>
        <v>UK</v>
      </c>
      <c r="L489" t="s">
        <v>9</v>
      </c>
    </row>
    <row r="490" spans="2:12" ht="15" customHeight="1">
      <c r="B490" t="s">
        <v>2493</v>
      </c>
      <c r="C490" s="1">
        <v>41055.153078703705</v>
      </c>
      <c r="D490" s="4">
        <v>40000</v>
      </c>
      <c r="E490">
        <v>40000</v>
      </c>
      <c r="F490" t="s">
        <v>6</v>
      </c>
      <c r="G490">
        <f>tblSalaries[[#This Row],[clean Salary (in local currency)]]*VLOOKUP(tblSalaries[[#This Row],[Currency]],tblXrate[],2,FALSE)</f>
        <v>40000</v>
      </c>
      <c r="H490" t="s">
        <v>595</v>
      </c>
      <c r="I490" t="s">
        <v>20</v>
      </c>
      <c r="J490" t="s">
        <v>15</v>
      </c>
      <c r="K490" t="str">
        <f>VLOOKUP(tblSalaries[[#This Row],[Where do you work]],tblCountries[[Actual]:[Mapping]],2,FALSE)</f>
        <v>USA</v>
      </c>
      <c r="L490" t="s">
        <v>18</v>
      </c>
    </row>
    <row r="491" spans="2:12" ht="15" customHeight="1">
      <c r="B491" t="s">
        <v>2494</v>
      </c>
      <c r="C491" s="1">
        <v>41055.158819444441</v>
      </c>
      <c r="D491" s="4" t="s">
        <v>596</v>
      </c>
      <c r="E491">
        <v>108000</v>
      </c>
      <c r="F491" t="s">
        <v>6</v>
      </c>
      <c r="G491">
        <f>tblSalaries[[#This Row],[clean Salary (in local currency)]]*VLOOKUP(tblSalaries[[#This Row],[Currency]],tblXrate[],2,FALSE)</f>
        <v>108000</v>
      </c>
      <c r="H491" t="s">
        <v>52</v>
      </c>
      <c r="I491" t="s">
        <v>52</v>
      </c>
      <c r="J491" t="s">
        <v>583</v>
      </c>
      <c r="K491" t="str">
        <f>VLOOKUP(tblSalaries[[#This Row],[Where do you work]],tblCountries[[Actual]:[Mapping]],2,FALSE)</f>
        <v>Norway</v>
      </c>
      <c r="L491" t="s">
        <v>9</v>
      </c>
    </row>
    <row r="492" spans="2:12" ht="15" customHeight="1">
      <c r="B492" t="s">
        <v>2495</v>
      </c>
      <c r="C492" s="1">
        <v>41055.159270833334</v>
      </c>
      <c r="D492" s="4" t="s">
        <v>597</v>
      </c>
      <c r="E492">
        <v>200000</v>
      </c>
      <c r="F492" t="s">
        <v>40</v>
      </c>
      <c r="G492">
        <f>tblSalaries[[#This Row],[clean Salary (in local currency)]]*VLOOKUP(tblSalaries[[#This Row],[Currency]],tblXrate[],2,FALSE)</f>
        <v>3561.5833374885137</v>
      </c>
      <c r="H492" t="s">
        <v>598</v>
      </c>
      <c r="I492" t="s">
        <v>20</v>
      </c>
      <c r="J492" t="s">
        <v>8</v>
      </c>
      <c r="K492" t="str">
        <f>VLOOKUP(tblSalaries[[#This Row],[Where do you work]],tblCountries[[Actual]:[Mapping]],2,FALSE)</f>
        <v>India</v>
      </c>
      <c r="L492" t="s">
        <v>18</v>
      </c>
    </row>
    <row r="493" spans="2:12" ht="15" customHeight="1">
      <c r="B493" t="s">
        <v>2496</v>
      </c>
      <c r="C493" s="1">
        <v>41055.160000000003</v>
      </c>
      <c r="D493" s="4">
        <v>84000</v>
      </c>
      <c r="E493">
        <v>84000</v>
      </c>
      <c r="F493" t="s">
        <v>6</v>
      </c>
      <c r="G493">
        <f>tblSalaries[[#This Row],[clean Salary (in local currency)]]*VLOOKUP(tblSalaries[[#This Row],[Currency]],tblXrate[],2,FALSE)</f>
        <v>84000</v>
      </c>
      <c r="H493" t="s">
        <v>72</v>
      </c>
      <c r="I493" t="s">
        <v>20</v>
      </c>
      <c r="J493" t="s">
        <v>15</v>
      </c>
      <c r="K493" t="str">
        <f>VLOOKUP(tblSalaries[[#This Row],[Where do you work]],tblCountries[[Actual]:[Mapping]],2,FALSE)</f>
        <v>USA</v>
      </c>
      <c r="L493" t="s">
        <v>13</v>
      </c>
    </row>
    <row r="494" spans="2:12" ht="15" customHeight="1">
      <c r="B494" t="s">
        <v>2497</v>
      </c>
      <c r="C494" s="1">
        <v>41055.16138888889</v>
      </c>
      <c r="D494" s="4">
        <v>33000</v>
      </c>
      <c r="E494">
        <v>33000</v>
      </c>
      <c r="F494" t="s">
        <v>69</v>
      </c>
      <c r="G494">
        <f>tblSalaries[[#This Row],[clean Salary (in local currency)]]*VLOOKUP(tblSalaries[[#This Row],[Currency]],tblXrate[],2,FALSE)</f>
        <v>52013.882978220376</v>
      </c>
      <c r="H494" t="s">
        <v>599</v>
      </c>
      <c r="I494" t="s">
        <v>52</v>
      </c>
      <c r="J494" t="s">
        <v>71</v>
      </c>
      <c r="K494" t="str">
        <f>VLOOKUP(tblSalaries[[#This Row],[Where do you work]],tblCountries[[Actual]:[Mapping]],2,FALSE)</f>
        <v>UK</v>
      </c>
      <c r="L494" t="s">
        <v>9</v>
      </c>
    </row>
    <row r="495" spans="2:12" ht="15" customHeight="1">
      <c r="B495" t="s">
        <v>2498</v>
      </c>
      <c r="C495" s="1">
        <v>41055.162141203706</v>
      </c>
      <c r="D495" s="4" t="s">
        <v>600</v>
      </c>
      <c r="E495">
        <v>720000</v>
      </c>
      <c r="F495" t="s">
        <v>40</v>
      </c>
      <c r="G495">
        <f>tblSalaries[[#This Row],[clean Salary (in local currency)]]*VLOOKUP(tblSalaries[[#This Row],[Currency]],tblXrate[],2,FALSE)</f>
        <v>12821.700014958649</v>
      </c>
      <c r="H495" t="s">
        <v>601</v>
      </c>
      <c r="I495" t="s">
        <v>52</v>
      </c>
      <c r="J495" t="s">
        <v>8</v>
      </c>
      <c r="K495" t="str">
        <f>VLOOKUP(tblSalaries[[#This Row],[Where do you work]],tblCountries[[Actual]:[Mapping]],2,FALSE)</f>
        <v>India</v>
      </c>
      <c r="L495" t="s">
        <v>18</v>
      </c>
    </row>
    <row r="496" spans="2:12" ht="15" customHeight="1">
      <c r="B496" t="s">
        <v>2499</v>
      </c>
      <c r="C496" s="1">
        <v>41055.166909722226</v>
      </c>
      <c r="D496" s="4">
        <v>68500</v>
      </c>
      <c r="E496">
        <v>68500</v>
      </c>
      <c r="F496" t="s">
        <v>86</v>
      </c>
      <c r="G496">
        <f>tblSalaries[[#This Row],[clean Salary (in local currency)]]*VLOOKUP(tblSalaries[[#This Row],[Currency]],tblXrate[],2,FALSE)</f>
        <v>67360.264327577388</v>
      </c>
      <c r="H496" t="s">
        <v>14</v>
      </c>
      <c r="I496" t="s">
        <v>20</v>
      </c>
      <c r="J496" t="s">
        <v>88</v>
      </c>
      <c r="K496" t="str">
        <f>VLOOKUP(tblSalaries[[#This Row],[Where do you work]],tblCountries[[Actual]:[Mapping]],2,FALSE)</f>
        <v>Canada</v>
      </c>
      <c r="L496" t="s">
        <v>9</v>
      </c>
    </row>
    <row r="497" spans="2:12" ht="15" customHeight="1">
      <c r="B497" t="s">
        <v>2500</v>
      </c>
      <c r="C497" s="1">
        <v>41055.167881944442</v>
      </c>
      <c r="D497" s="4" t="s">
        <v>602</v>
      </c>
      <c r="E497">
        <v>23000</v>
      </c>
      <c r="F497" t="s">
        <v>6</v>
      </c>
      <c r="G497">
        <f>tblSalaries[[#This Row],[clean Salary (in local currency)]]*VLOOKUP(tblSalaries[[#This Row],[Currency]],tblXrate[],2,FALSE)</f>
        <v>23000</v>
      </c>
      <c r="H497" t="s">
        <v>603</v>
      </c>
      <c r="I497" t="s">
        <v>52</v>
      </c>
      <c r="J497" t="s">
        <v>38</v>
      </c>
      <c r="K497" t="str">
        <f>VLOOKUP(tblSalaries[[#This Row],[Where do you work]],tblCountries[[Actual]:[Mapping]],2,FALSE)</f>
        <v>Hungary</v>
      </c>
      <c r="L497" t="s">
        <v>9</v>
      </c>
    </row>
    <row r="498" spans="2:12" ht="15" customHeight="1">
      <c r="B498" t="s">
        <v>2501</v>
      </c>
      <c r="C498" s="1">
        <v>41055.168043981481</v>
      </c>
      <c r="D498" s="4">
        <v>58000</v>
      </c>
      <c r="E498">
        <v>58000</v>
      </c>
      <c r="F498" t="s">
        <v>69</v>
      </c>
      <c r="G498">
        <f>tblSalaries[[#This Row],[clean Salary (in local currency)]]*VLOOKUP(tblSalaries[[#This Row],[Currency]],tblXrate[],2,FALSE)</f>
        <v>91418.339779902482</v>
      </c>
      <c r="H498" t="s">
        <v>604</v>
      </c>
      <c r="I498" t="s">
        <v>52</v>
      </c>
      <c r="J498" t="s">
        <v>71</v>
      </c>
      <c r="K498" t="str">
        <f>VLOOKUP(tblSalaries[[#This Row],[Where do you work]],tblCountries[[Actual]:[Mapping]],2,FALSE)</f>
        <v>UK</v>
      </c>
      <c r="L498" t="s">
        <v>13</v>
      </c>
    </row>
    <row r="499" spans="2:12" ht="15" customHeight="1">
      <c r="B499" t="s">
        <v>2502</v>
      </c>
      <c r="C499" s="1">
        <v>41055.169131944444</v>
      </c>
      <c r="D499" s="4">
        <v>77000</v>
      </c>
      <c r="E499">
        <v>77000</v>
      </c>
      <c r="F499" t="s">
        <v>6</v>
      </c>
      <c r="G499">
        <f>tblSalaries[[#This Row],[clean Salary (in local currency)]]*VLOOKUP(tblSalaries[[#This Row],[Currency]],tblXrate[],2,FALSE)</f>
        <v>77000</v>
      </c>
      <c r="H499" t="s">
        <v>424</v>
      </c>
      <c r="I499" t="s">
        <v>20</v>
      </c>
      <c r="J499" t="s">
        <v>15</v>
      </c>
      <c r="K499" t="str">
        <f>VLOOKUP(tblSalaries[[#This Row],[Where do you work]],tblCountries[[Actual]:[Mapping]],2,FALSE)</f>
        <v>USA</v>
      </c>
      <c r="L499" t="s">
        <v>13</v>
      </c>
    </row>
    <row r="500" spans="2:12" ht="15" customHeight="1">
      <c r="B500" t="s">
        <v>2503</v>
      </c>
      <c r="C500" s="1">
        <v>41055.170231481483</v>
      </c>
      <c r="D500" s="4">
        <v>100000</v>
      </c>
      <c r="E500">
        <v>100000</v>
      </c>
      <c r="F500" t="s">
        <v>6</v>
      </c>
      <c r="G500">
        <f>tblSalaries[[#This Row],[clean Salary (in local currency)]]*VLOOKUP(tblSalaries[[#This Row],[Currency]],tblXrate[],2,FALSE)</f>
        <v>100000</v>
      </c>
      <c r="H500" t="s">
        <v>20</v>
      </c>
      <c r="I500" t="s">
        <v>20</v>
      </c>
      <c r="J500" t="s">
        <v>15</v>
      </c>
      <c r="K500" t="str">
        <f>VLOOKUP(tblSalaries[[#This Row],[Where do you work]],tblCountries[[Actual]:[Mapping]],2,FALSE)</f>
        <v>USA</v>
      </c>
      <c r="L500" t="s">
        <v>9</v>
      </c>
    </row>
    <row r="501" spans="2:12" ht="15" customHeight="1">
      <c r="B501" t="s">
        <v>2504</v>
      </c>
      <c r="C501" s="1">
        <v>41055.174224537041</v>
      </c>
      <c r="D501" s="4">
        <v>55500</v>
      </c>
      <c r="E501">
        <v>55500</v>
      </c>
      <c r="F501" t="s">
        <v>6</v>
      </c>
      <c r="G501">
        <f>tblSalaries[[#This Row],[clean Salary (in local currency)]]*VLOOKUP(tblSalaries[[#This Row],[Currency]],tblXrate[],2,FALSE)</f>
        <v>55500</v>
      </c>
      <c r="H501" t="s">
        <v>605</v>
      </c>
      <c r="I501" t="s">
        <v>488</v>
      </c>
      <c r="J501" t="s">
        <v>179</v>
      </c>
      <c r="K501" t="str">
        <f>VLOOKUP(tblSalaries[[#This Row],[Where do you work]],tblCountries[[Actual]:[Mapping]],2,FALSE)</f>
        <v>UAE</v>
      </c>
      <c r="L501" t="s">
        <v>9</v>
      </c>
    </row>
    <row r="502" spans="2:12" ht="15" customHeight="1">
      <c r="B502" t="s">
        <v>2505</v>
      </c>
      <c r="C502" s="1">
        <v>41055.175185185188</v>
      </c>
      <c r="D502" s="4" t="s">
        <v>606</v>
      </c>
      <c r="E502">
        <v>15000</v>
      </c>
      <c r="F502" t="s">
        <v>22</v>
      </c>
      <c r="G502">
        <f>tblSalaries[[#This Row],[clean Salary (in local currency)]]*VLOOKUP(tblSalaries[[#This Row],[Currency]],tblXrate[],2,FALSE)</f>
        <v>19055.991584874118</v>
      </c>
      <c r="H502" t="s">
        <v>607</v>
      </c>
      <c r="I502" t="s">
        <v>20</v>
      </c>
      <c r="J502" t="s">
        <v>608</v>
      </c>
      <c r="K502" t="str">
        <f>VLOOKUP(tblSalaries[[#This Row],[Where do you work]],tblCountries[[Actual]:[Mapping]],2,FALSE)</f>
        <v>Spain</v>
      </c>
      <c r="L502" t="s">
        <v>13</v>
      </c>
    </row>
    <row r="503" spans="2:12" ht="15" customHeight="1">
      <c r="B503" t="s">
        <v>2506</v>
      </c>
      <c r="C503" s="1">
        <v>41055.176319444443</v>
      </c>
      <c r="D503" s="4" t="s">
        <v>609</v>
      </c>
      <c r="E503">
        <v>600000</v>
      </c>
      <c r="F503" t="s">
        <v>40</v>
      </c>
      <c r="G503">
        <f>tblSalaries[[#This Row],[clean Salary (in local currency)]]*VLOOKUP(tblSalaries[[#This Row],[Currency]],tblXrate[],2,FALSE)</f>
        <v>10684.750012465542</v>
      </c>
      <c r="H503" t="s">
        <v>610</v>
      </c>
      <c r="I503" t="s">
        <v>52</v>
      </c>
      <c r="J503" t="s">
        <v>8</v>
      </c>
      <c r="K503" t="str">
        <f>VLOOKUP(tblSalaries[[#This Row],[Where do you work]],tblCountries[[Actual]:[Mapping]],2,FALSE)</f>
        <v>India</v>
      </c>
      <c r="L503" t="s">
        <v>9</v>
      </c>
    </row>
    <row r="504" spans="2:12" ht="15" customHeight="1">
      <c r="B504" t="s">
        <v>2507</v>
      </c>
      <c r="C504" s="1">
        <v>41055.176701388889</v>
      </c>
      <c r="D504" s="4">
        <v>8400</v>
      </c>
      <c r="E504">
        <v>8400</v>
      </c>
      <c r="F504" t="s">
        <v>6</v>
      </c>
      <c r="G504">
        <f>tblSalaries[[#This Row],[clean Salary (in local currency)]]*VLOOKUP(tblSalaries[[#This Row],[Currency]],tblXrate[],2,FALSE)</f>
        <v>8400</v>
      </c>
      <c r="H504" t="s">
        <v>52</v>
      </c>
      <c r="I504" t="s">
        <v>52</v>
      </c>
      <c r="J504" t="s">
        <v>8</v>
      </c>
      <c r="K504" t="str">
        <f>VLOOKUP(tblSalaries[[#This Row],[Where do you work]],tblCountries[[Actual]:[Mapping]],2,FALSE)</f>
        <v>India</v>
      </c>
      <c r="L504" t="s">
        <v>9</v>
      </c>
    </row>
    <row r="505" spans="2:12" ht="15" customHeight="1">
      <c r="B505" t="s">
        <v>2508</v>
      </c>
      <c r="C505" s="1">
        <v>41055.17796296296</v>
      </c>
      <c r="D505" s="4" t="s">
        <v>611</v>
      </c>
      <c r="E505">
        <v>500000</v>
      </c>
      <c r="F505" t="s">
        <v>40</v>
      </c>
      <c r="G505">
        <f>tblSalaries[[#This Row],[clean Salary (in local currency)]]*VLOOKUP(tblSalaries[[#This Row],[Currency]],tblXrate[],2,FALSE)</f>
        <v>8903.9583437212841</v>
      </c>
      <c r="H505" t="s">
        <v>612</v>
      </c>
      <c r="I505" t="s">
        <v>52</v>
      </c>
      <c r="J505" t="s">
        <v>8</v>
      </c>
      <c r="K505" t="str">
        <f>VLOOKUP(tblSalaries[[#This Row],[Where do you work]],tblCountries[[Actual]:[Mapping]],2,FALSE)</f>
        <v>India</v>
      </c>
      <c r="L505" t="s">
        <v>18</v>
      </c>
    </row>
    <row r="506" spans="2:12" ht="15" customHeight="1">
      <c r="B506" t="s">
        <v>2509</v>
      </c>
      <c r="C506" s="1">
        <v>41055.178703703707</v>
      </c>
      <c r="D506" s="4">
        <v>12000</v>
      </c>
      <c r="E506">
        <v>12000</v>
      </c>
      <c r="F506" t="s">
        <v>6</v>
      </c>
      <c r="G506">
        <f>tblSalaries[[#This Row],[clean Salary (in local currency)]]*VLOOKUP(tblSalaries[[#This Row],[Currency]],tblXrate[],2,FALSE)</f>
        <v>12000</v>
      </c>
      <c r="H506" t="s">
        <v>607</v>
      </c>
      <c r="I506" t="s">
        <v>20</v>
      </c>
      <c r="J506" t="s">
        <v>143</v>
      </c>
      <c r="K506" t="str">
        <f>VLOOKUP(tblSalaries[[#This Row],[Where do you work]],tblCountries[[Actual]:[Mapping]],2,FALSE)</f>
        <v>Brazil</v>
      </c>
      <c r="L506" t="s">
        <v>13</v>
      </c>
    </row>
    <row r="507" spans="2:12" ht="15" customHeight="1">
      <c r="B507" t="s">
        <v>2510</v>
      </c>
      <c r="C507" s="1">
        <v>41055.179340277777</v>
      </c>
      <c r="D507" s="4">
        <v>65000</v>
      </c>
      <c r="E507">
        <v>65000</v>
      </c>
      <c r="F507" t="s">
        <v>6</v>
      </c>
      <c r="G507">
        <f>tblSalaries[[#This Row],[clean Salary (in local currency)]]*VLOOKUP(tblSalaries[[#This Row],[Currency]],tblXrate[],2,FALSE)</f>
        <v>65000</v>
      </c>
      <c r="H507" t="s">
        <v>613</v>
      </c>
      <c r="I507" t="s">
        <v>52</v>
      </c>
      <c r="J507" t="s">
        <v>15</v>
      </c>
      <c r="K507" t="str">
        <f>VLOOKUP(tblSalaries[[#This Row],[Where do you work]],tblCountries[[Actual]:[Mapping]],2,FALSE)</f>
        <v>USA</v>
      </c>
      <c r="L507" t="s">
        <v>13</v>
      </c>
    </row>
    <row r="508" spans="2:12" ht="15" customHeight="1">
      <c r="B508" t="s">
        <v>2511</v>
      </c>
      <c r="C508" s="1">
        <v>41055.179918981485</v>
      </c>
      <c r="D508" s="4" t="s">
        <v>614</v>
      </c>
      <c r="E508">
        <v>16400</v>
      </c>
      <c r="F508" t="s">
        <v>69</v>
      </c>
      <c r="G508">
        <f>tblSalaries[[#This Row],[clean Salary (in local currency)]]*VLOOKUP(tblSalaries[[#This Row],[Currency]],tblXrate[],2,FALSE)</f>
        <v>25849.323661903458</v>
      </c>
      <c r="H508" t="s">
        <v>615</v>
      </c>
      <c r="I508" t="s">
        <v>20</v>
      </c>
      <c r="J508" t="s">
        <v>71</v>
      </c>
      <c r="K508" t="str">
        <f>VLOOKUP(tblSalaries[[#This Row],[Where do you work]],tblCountries[[Actual]:[Mapping]],2,FALSE)</f>
        <v>UK</v>
      </c>
      <c r="L508" t="s">
        <v>9</v>
      </c>
    </row>
    <row r="509" spans="2:12" ht="15" customHeight="1">
      <c r="B509" t="s">
        <v>2512</v>
      </c>
      <c r="C509" s="1">
        <v>41055.180752314816</v>
      </c>
      <c r="D509" s="4">
        <v>78000</v>
      </c>
      <c r="E509">
        <v>78000</v>
      </c>
      <c r="F509" t="s">
        <v>69</v>
      </c>
      <c r="G509">
        <f>tblSalaries[[#This Row],[clean Salary (in local currency)]]*VLOOKUP(tblSalaries[[#This Row],[Currency]],tblXrate[],2,FALSE)</f>
        <v>122941.90522124816</v>
      </c>
      <c r="H509" t="s">
        <v>616</v>
      </c>
      <c r="I509" t="s">
        <v>20</v>
      </c>
      <c r="J509" t="s">
        <v>71</v>
      </c>
      <c r="K509" t="str">
        <f>VLOOKUP(tblSalaries[[#This Row],[Where do you work]],tblCountries[[Actual]:[Mapping]],2,FALSE)</f>
        <v>UK</v>
      </c>
      <c r="L509" t="s">
        <v>25</v>
      </c>
    </row>
    <row r="510" spans="2:12" ht="15" customHeight="1">
      <c r="B510" t="s">
        <v>2513</v>
      </c>
      <c r="C510" s="1">
        <v>41055.184305555558</v>
      </c>
      <c r="D510" s="4">
        <v>76000</v>
      </c>
      <c r="E510">
        <v>76000</v>
      </c>
      <c r="F510" t="s">
        <v>6</v>
      </c>
      <c r="G510">
        <f>tblSalaries[[#This Row],[clean Salary (in local currency)]]*VLOOKUP(tblSalaries[[#This Row],[Currency]],tblXrate[],2,FALSE)</f>
        <v>76000</v>
      </c>
      <c r="H510" t="s">
        <v>487</v>
      </c>
      <c r="I510" t="s">
        <v>52</v>
      </c>
      <c r="J510" t="s">
        <v>15</v>
      </c>
      <c r="K510" t="str">
        <f>VLOOKUP(tblSalaries[[#This Row],[Where do you work]],tblCountries[[Actual]:[Mapping]],2,FALSE)</f>
        <v>USA</v>
      </c>
      <c r="L510" t="s">
        <v>18</v>
      </c>
    </row>
    <row r="511" spans="2:12" ht="15" customHeight="1">
      <c r="B511" t="s">
        <v>2514</v>
      </c>
      <c r="C511" s="1">
        <v>41055.184837962966</v>
      </c>
      <c r="D511" s="4" t="s">
        <v>617</v>
      </c>
      <c r="E511">
        <v>150000</v>
      </c>
      <c r="F511" t="s">
        <v>6</v>
      </c>
      <c r="G511">
        <f>tblSalaries[[#This Row],[clean Salary (in local currency)]]*VLOOKUP(tblSalaries[[#This Row],[Currency]],tblXrate[],2,FALSE)</f>
        <v>150000</v>
      </c>
      <c r="H511" t="s">
        <v>356</v>
      </c>
      <c r="I511" t="s">
        <v>356</v>
      </c>
      <c r="J511" t="s">
        <v>15</v>
      </c>
      <c r="K511" t="str">
        <f>VLOOKUP(tblSalaries[[#This Row],[Where do you work]],tblCountries[[Actual]:[Mapping]],2,FALSE)</f>
        <v>USA</v>
      </c>
      <c r="L511" t="s">
        <v>13</v>
      </c>
    </row>
    <row r="512" spans="2:12" ht="15" customHeight="1">
      <c r="B512" t="s">
        <v>2515</v>
      </c>
      <c r="C512" s="1">
        <v>41055.185555555552</v>
      </c>
      <c r="D512" s="4">
        <v>54000</v>
      </c>
      <c r="E512">
        <v>54000</v>
      </c>
      <c r="F512" t="s">
        <v>6</v>
      </c>
      <c r="G512">
        <f>tblSalaries[[#This Row],[clean Salary (in local currency)]]*VLOOKUP(tblSalaries[[#This Row],[Currency]],tblXrate[],2,FALSE)</f>
        <v>54000</v>
      </c>
      <c r="H512" t="s">
        <v>207</v>
      </c>
      <c r="I512" t="s">
        <v>20</v>
      </c>
      <c r="J512" t="s">
        <v>15</v>
      </c>
      <c r="K512" t="str">
        <f>VLOOKUP(tblSalaries[[#This Row],[Where do you work]],tblCountries[[Actual]:[Mapping]],2,FALSE)</f>
        <v>USA</v>
      </c>
      <c r="L512" t="s">
        <v>9</v>
      </c>
    </row>
    <row r="513" spans="2:12" ht="15" customHeight="1">
      <c r="B513" t="s">
        <v>2516</v>
      </c>
      <c r="C513" s="1">
        <v>41055.189618055556</v>
      </c>
      <c r="D513" s="4" t="s">
        <v>618</v>
      </c>
      <c r="E513">
        <v>57000</v>
      </c>
      <c r="F513" t="s">
        <v>6</v>
      </c>
      <c r="G513">
        <f>tblSalaries[[#This Row],[clean Salary (in local currency)]]*VLOOKUP(tblSalaries[[#This Row],[Currency]],tblXrate[],2,FALSE)</f>
        <v>57000</v>
      </c>
      <c r="H513" t="s">
        <v>619</v>
      </c>
      <c r="I513" t="s">
        <v>52</v>
      </c>
      <c r="J513" t="s">
        <v>620</v>
      </c>
      <c r="K513" t="str">
        <f>VLOOKUP(tblSalaries[[#This Row],[Where do you work]],tblCountries[[Actual]:[Mapping]],2,FALSE)</f>
        <v>Israel</v>
      </c>
      <c r="L513" t="s">
        <v>9</v>
      </c>
    </row>
    <row r="514" spans="2:12" ht="15" customHeight="1">
      <c r="B514" t="s">
        <v>2517</v>
      </c>
      <c r="C514" s="1">
        <v>41055.189895833333</v>
      </c>
      <c r="D514" s="4">
        <v>61000</v>
      </c>
      <c r="E514">
        <v>61000</v>
      </c>
      <c r="F514" t="s">
        <v>6</v>
      </c>
      <c r="G514">
        <f>tblSalaries[[#This Row],[clean Salary (in local currency)]]*VLOOKUP(tblSalaries[[#This Row],[Currency]],tblXrate[],2,FALSE)</f>
        <v>61000</v>
      </c>
      <c r="H514" t="s">
        <v>89</v>
      </c>
      <c r="I514" t="s">
        <v>310</v>
      </c>
      <c r="J514" t="s">
        <v>15</v>
      </c>
      <c r="K514" t="str">
        <f>VLOOKUP(tblSalaries[[#This Row],[Where do you work]],tblCountries[[Actual]:[Mapping]],2,FALSE)</f>
        <v>USA</v>
      </c>
      <c r="L514" t="s">
        <v>9</v>
      </c>
    </row>
    <row r="515" spans="2:12" ht="15" customHeight="1">
      <c r="B515" t="s">
        <v>2518</v>
      </c>
      <c r="C515" s="1">
        <v>41055.190752314818</v>
      </c>
      <c r="D515" s="4">
        <v>70000</v>
      </c>
      <c r="E515">
        <v>70000</v>
      </c>
      <c r="F515" t="s">
        <v>6</v>
      </c>
      <c r="G515">
        <f>tblSalaries[[#This Row],[clean Salary (in local currency)]]*VLOOKUP(tblSalaries[[#This Row],[Currency]],tblXrate[],2,FALSE)</f>
        <v>70000</v>
      </c>
      <c r="H515" t="s">
        <v>621</v>
      </c>
      <c r="I515" t="s">
        <v>20</v>
      </c>
      <c r="J515" t="s">
        <v>15</v>
      </c>
      <c r="K515" t="str">
        <f>VLOOKUP(tblSalaries[[#This Row],[Where do you work]],tblCountries[[Actual]:[Mapping]],2,FALSE)</f>
        <v>USA</v>
      </c>
      <c r="L515" t="s">
        <v>13</v>
      </c>
    </row>
    <row r="516" spans="2:12" ht="15" customHeight="1">
      <c r="B516" t="s">
        <v>2519</v>
      </c>
      <c r="C516" s="1">
        <v>41055.192164351851</v>
      </c>
      <c r="D516" s="4">
        <v>15000</v>
      </c>
      <c r="E516">
        <v>15000</v>
      </c>
      <c r="F516" t="s">
        <v>6</v>
      </c>
      <c r="G516">
        <f>tblSalaries[[#This Row],[clean Salary (in local currency)]]*VLOOKUP(tblSalaries[[#This Row],[Currency]],tblXrate[],2,FALSE)</f>
        <v>15000</v>
      </c>
      <c r="H516" t="s">
        <v>622</v>
      </c>
      <c r="I516" t="s">
        <v>52</v>
      </c>
      <c r="J516" t="s">
        <v>8</v>
      </c>
      <c r="K516" t="str">
        <f>VLOOKUP(tblSalaries[[#This Row],[Where do you work]],tblCountries[[Actual]:[Mapping]],2,FALSE)</f>
        <v>India</v>
      </c>
      <c r="L516" t="s">
        <v>9</v>
      </c>
    </row>
    <row r="517" spans="2:12" ht="15" customHeight="1">
      <c r="B517" t="s">
        <v>2520</v>
      </c>
      <c r="C517" s="1">
        <v>41055.193877314814</v>
      </c>
      <c r="D517" s="4">
        <v>87550</v>
      </c>
      <c r="E517">
        <v>87550</v>
      </c>
      <c r="F517" t="s">
        <v>86</v>
      </c>
      <c r="G517">
        <f>tblSalaries[[#This Row],[clean Salary (in local currency)]]*VLOOKUP(tblSalaries[[#This Row],[Currency]],tblXrate[],2,FALSE)</f>
        <v>86093.301341305123</v>
      </c>
      <c r="H517" t="s">
        <v>52</v>
      </c>
      <c r="I517" t="s">
        <v>52</v>
      </c>
      <c r="J517" t="s">
        <v>88</v>
      </c>
      <c r="K517" t="str">
        <f>VLOOKUP(tblSalaries[[#This Row],[Where do you work]],tblCountries[[Actual]:[Mapping]],2,FALSE)</f>
        <v>Canada</v>
      </c>
      <c r="L517" t="s">
        <v>9</v>
      </c>
    </row>
    <row r="518" spans="2:12" ht="15" customHeight="1">
      <c r="B518" t="s">
        <v>2521</v>
      </c>
      <c r="C518" s="1">
        <v>41055.194861111115</v>
      </c>
      <c r="D518" s="4">
        <v>72600</v>
      </c>
      <c r="E518">
        <v>72600</v>
      </c>
      <c r="F518" t="s">
        <v>6</v>
      </c>
      <c r="G518">
        <f>tblSalaries[[#This Row],[clean Salary (in local currency)]]*VLOOKUP(tblSalaries[[#This Row],[Currency]],tblXrate[],2,FALSE)</f>
        <v>72600</v>
      </c>
      <c r="H518" t="s">
        <v>623</v>
      </c>
      <c r="I518" t="s">
        <v>52</v>
      </c>
      <c r="J518" t="s">
        <v>15</v>
      </c>
      <c r="K518" t="str">
        <f>VLOOKUP(tblSalaries[[#This Row],[Where do you work]],tblCountries[[Actual]:[Mapping]],2,FALSE)</f>
        <v>USA</v>
      </c>
      <c r="L518" t="s">
        <v>18</v>
      </c>
    </row>
    <row r="519" spans="2:12" ht="15" customHeight="1">
      <c r="B519" t="s">
        <v>2522</v>
      </c>
      <c r="C519" s="1">
        <v>41055.195370370369</v>
      </c>
      <c r="D519" s="4">
        <v>100000</v>
      </c>
      <c r="E519">
        <v>100000</v>
      </c>
      <c r="F519" t="s">
        <v>6</v>
      </c>
      <c r="G519">
        <f>tblSalaries[[#This Row],[clean Salary (in local currency)]]*VLOOKUP(tblSalaries[[#This Row],[Currency]],tblXrate[],2,FALSE)</f>
        <v>100000</v>
      </c>
      <c r="H519" t="s">
        <v>139</v>
      </c>
      <c r="I519" t="s">
        <v>4001</v>
      </c>
      <c r="J519" t="s">
        <v>15</v>
      </c>
      <c r="K519" t="str">
        <f>VLOOKUP(tblSalaries[[#This Row],[Where do you work]],tblCountries[[Actual]:[Mapping]],2,FALSE)</f>
        <v>USA</v>
      </c>
      <c r="L519" t="s">
        <v>18</v>
      </c>
    </row>
    <row r="520" spans="2:12" ht="15" customHeight="1">
      <c r="B520" t="s">
        <v>2523</v>
      </c>
      <c r="C520" s="1">
        <v>41055.197523148148</v>
      </c>
      <c r="D520" s="4">
        <v>104000</v>
      </c>
      <c r="E520">
        <v>104000</v>
      </c>
      <c r="F520" t="s">
        <v>6</v>
      </c>
      <c r="G520">
        <f>tblSalaries[[#This Row],[clean Salary (in local currency)]]*VLOOKUP(tblSalaries[[#This Row],[Currency]],tblXrate[],2,FALSE)</f>
        <v>104000</v>
      </c>
      <c r="H520" t="s">
        <v>624</v>
      </c>
      <c r="I520" t="s">
        <v>20</v>
      </c>
      <c r="J520" t="s">
        <v>15</v>
      </c>
      <c r="K520" t="str">
        <f>VLOOKUP(tblSalaries[[#This Row],[Where do you work]],tblCountries[[Actual]:[Mapping]],2,FALSE)</f>
        <v>USA</v>
      </c>
      <c r="L520" t="s">
        <v>9</v>
      </c>
    </row>
    <row r="521" spans="2:12" ht="15" customHeight="1">
      <c r="B521" t="s">
        <v>2524</v>
      </c>
      <c r="C521" s="1">
        <v>41055.20040509259</v>
      </c>
      <c r="D521" s="4">
        <v>600000</v>
      </c>
      <c r="E521">
        <v>600000</v>
      </c>
      <c r="F521" t="s">
        <v>40</v>
      </c>
      <c r="G521">
        <f>tblSalaries[[#This Row],[clean Salary (in local currency)]]*VLOOKUP(tblSalaries[[#This Row],[Currency]],tblXrate[],2,FALSE)</f>
        <v>10684.750012465542</v>
      </c>
      <c r="H521" t="s">
        <v>201</v>
      </c>
      <c r="I521" t="s">
        <v>52</v>
      </c>
      <c r="J521" t="s">
        <v>8</v>
      </c>
      <c r="K521" t="str">
        <f>VLOOKUP(tblSalaries[[#This Row],[Where do you work]],tblCountries[[Actual]:[Mapping]],2,FALSE)</f>
        <v>India</v>
      </c>
      <c r="L521" t="s">
        <v>9</v>
      </c>
    </row>
    <row r="522" spans="2:12" ht="15" customHeight="1">
      <c r="B522" t="s">
        <v>2525</v>
      </c>
      <c r="C522" s="1">
        <v>41055.200624999998</v>
      </c>
      <c r="D522" s="4">
        <v>200000</v>
      </c>
      <c r="E522">
        <v>200000</v>
      </c>
      <c r="F522" t="s">
        <v>6</v>
      </c>
      <c r="G522">
        <f>tblSalaries[[#This Row],[clean Salary (in local currency)]]*VLOOKUP(tblSalaries[[#This Row],[Currency]],tblXrate[],2,FALSE)</f>
        <v>200000</v>
      </c>
      <c r="H522" t="s">
        <v>625</v>
      </c>
      <c r="I522" t="s">
        <v>4001</v>
      </c>
      <c r="J522" t="s">
        <v>15</v>
      </c>
      <c r="K522" t="str">
        <f>VLOOKUP(tblSalaries[[#This Row],[Where do you work]],tblCountries[[Actual]:[Mapping]],2,FALSE)</f>
        <v>USA</v>
      </c>
      <c r="L522" t="s">
        <v>18</v>
      </c>
    </row>
    <row r="523" spans="2:12" ht="15" customHeight="1">
      <c r="B523" t="s">
        <v>2526</v>
      </c>
      <c r="C523" s="1">
        <v>41055.201631944445</v>
      </c>
      <c r="D523" s="4" t="s">
        <v>626</v>
      </c>
      <c r="E523">
        <v>49248</v>
      </c>
      <c r="F523" t="s">
        <v>22</v>
      </c>
      <c r="G523">
        <f>tblSalaries[[#This Row],[clean Salary (in local currency)]]*VLOOKUP(tblSalaries[[#This Row],[Currency]],tblXrate[],2,FALSE)</f>
        <v>62564.631571458704</v>
      </c>
      <c r="H523" t="s">
        <v>627</v>
      </c>
      <c r="I523" t="s">
        <v>310</v>
      </c>
      <c r="J523" t="s">
        <v>628</v>
      </c>
      <c r="K523" t="str">
        <f>VLOOKUP(tblSalaries[[#This Row],[Where do you work]],tblCountries[[Actual]:[Mapping]],2,FALSE)</f>
        <v>Netherlands</v>
      </c>
      <c r="L523" t="s">
        <v>13</v>
      </c>
    </row>
    <row r="524" spans="2:12" ht="15" customHeight="1">
      <c r="B524" t="s">
        <v>2527</v>
      </c>
      <c r="C524" s="1">
        <v>41055.201932870368</v>
      </c>
      <c r="D524" s="4">
        <v>36500</v>
      </c>
      <c r="E524">
        <v>36500</v>
      </c>
      <c r="F524" t="s">
        <v>69</v>
      </c>
      <c r="G524">
        <f>tblSalaries[[#This Row],[clean Salary (in local currency)]]*VLOOKUP(tblSalaries[[#This Row],[Currency]],tblXrate[],2,FALSE)</f>
        <v>57530.506930455871</v>
      </c>
      <c r="H524" t="s">
        <v>629</v>
      </c>
      <c r="I524" t="s">
        <v>52</v>
      </c>
      <c r="J524" t="s">
        <v>71</v>
      </c>
      <c r="K524" t="str">
        <f>VLOOKUP(tblSalaries[[#This Row],[Where do you work]],tblCountries[[Actual]:[Mapping]],2,FALSE)</f>
        <v>UK</v>
      </c>
      <c r="L524" t="s">
        <v>18</v>
      </c>
    </row>
    <row r="525" spans="2:12" ht="15" customHeight="1">
      <c r="B525" t="s">
        <v>2528</v>
      </c>
      <c r="C525" s="1">
        <v>41055.20857638889</v>
      </c>
      <c r="D525" s="4">
        <v>82300</v>
      </c>
      <c r="E525">
        <v>82300</v>
      </c>
      <c r="F525" t="s">
        <v>6</v>
      </c>
      <c r="G525">
        <f>tblSalaries[[#This Row],[clean Salary (in local currency)]]*VLOOKUP(tblSalaries[[#This Row],[Currency]],tblXrate[],2,FALSE)</f>
        <v>82300</v>
      </c>
      <c r="H525" t="s">
        <v>630</v>
      </c>
      <c r="I525" t="s">
        <v>52</v>
      </c>
      <c r="J525" t="s">
        <v>15</v>
      </c>
      <c r="K525" t="str">
        <f>VLOOKUP(tblSalaries[[#This Row],[Where do you work]],tblCountries[[Actual]:[Mapping]],2,FALSE)</f>
        <v>USA</v>
      </c>
      <c r="L525" t="s">
        <v>18</v>
      </c>
    </row>
    <row r="526" spans="2:12" ht="15" customHeight="1">
      <c r="B526" t="s">
        <v>2529</v>
      </c>
      <c r="C526" s="1">
        <v>41055.211678240739</v>
      </c>
      <c r="D526" s="4">
        <v>95000</v>
      </c>
      <c r="E526">
        <v>95000</v>
      </c>
      <c r="F526" t="s">
        <v>6</v>
      </c>
      <c r="G526">
        <f>tblSalaries[[#This Row],[clean Salary (in local currency)]]*VLOOKUP(tblSalaries[[#This Row],[Currency]],tblXrate[],2,FALSE)</f>
        <v>95000</v>
      </c>
      <c r="H526" t="s">
        <v>631</v>
      </c>
      <c r="I526" t="s">
        <v>356</v>
      </c>
      <c r="J526" t="s">
        <v>15</v>
      </c>
      <c r="K526" t="str">
        <f>VLOOKUP(tblSalaries[[#This Row],[Where do you work]],tblCountries[[Actual]:[Mapping]],2,FALSE)</f>
        <v>USA</v>
      </c>
      <c r="L526" t="s">
        <v>9</v>
      </c>
    </row>
    <row r="527" spans="2:12" ht="15" customHeight="1">
      <c r="B527" t="s">
        <v>2530</v>
      </c>
      <c r="C527" s="1">
        <v>41055.213541666664</v>
      </c>
      <c r="D527" s="4">
        <v>140000</v>
      </c>
      <c r="E527">
        <v>140000</v>
      </c>
      <c r="F527" t="s">
        <v>69</v>
      </c>
      <c r="G527">
        <f>tblSalaries[[#This Row],[clean Salary (in local currency)]]*VLOOKUP(tblSalaries[[#This Row],[Currency]],tblXrate[],2,FALSE)</f>
        <v>220664.95808941979</v>
      </c>
      <c r="H527" t="s">
        <v>632</v>
      </c>
      <c r="I527" t="s">
        <v>67</v>
      </c>
      <c r="J527" t="s">
        <v>71</v>
      </c>
      <c r="K527" t="str">
        <f>VLOOKUP(tblSalaries[[#This Row],[Where do you work]],tblCountries[[Actual]:[Mapping]],2,FALSE)</f>
        <v>UK</v>
      </c>
      <c r="L527" t="s">
        <v>13</v>
      </c>
    </row>
    <row r="528" spans="2:12" ht="15" customHeight="1">
      <c r="B528" t="s">
        <v>2531</v>
      </c>
      <c r="C528" s="1">
        <v>41055.217395833337</v>
      </c>
      <c r="D528" s="4">
        <v>72000</v>
      </c>
      <c r="E528">
        <v>72000</v>
      </c>
      <c r="F528" t="s">
        <v>6</v>
      </c>
      <c r="G528">
        <f>tblSalaries[[#This Row],[clean Salary (in local currency)]]*VLOOKUP(tblSalaries[[#This Row],[Currency]],tblXrate[],2,FALSE)</f>
        <v>72000</v>
      </c>
      <c r="H528" t="s">
        <v>633</v>
      </c>
      <c r="I528" t="s">
        <v>20</v>
      </c>
      <c r="J528" t="s">
        <v>65</v>
      </c>
      <c r="K528" t="str">
        <f>VLOOKUP(tblSalaries[[#This Row],[Where do you work]],tblCountries[[Actual]:[Mapping]],2,FALSE)</f>
        <v>Russia</v>
      </c>
      <c r="L528" t="s">
        <v>18</v>
      </c>
    </row>
    <row r="529" spans="2:12" ht="15" customHeight="1">
      <c r="B529" t="s">
        <v>2532</v>
      </c>
      <c r="C529" s="1">
        <v>41055.219375000001</v>
      </c>
      <c r="D529" s="4">
        <v>60000</v>
      </c>
      <c r="E529">
        <v>60000</v>
      </c>
      <c r="F529" t="s">
        <v>82</v>
      </c>
      <c r="G529">
        <f>tblSalaries[[#This Row],[clean Salary (in local currency)]]*VLOOKUP(tblSalaries[[#This Row],[Currency]],tblXrate[],2,FALSE)</f>
        <v>61194.579384158147</v>
      </c>
      <c r="H529" t="s">
        <v>20</v>
      </c>
      <c r="I529" t="s">
        <v>20</v>
      </c>
      <c r="J529" t="s">
        <v>84</v>
      </c>
      <c r="K529" t="str">
        <f>VLOOKUP(tblSalaries[[#This Row],[Where do you work]],tblCountries[[Actual]:[Mapping]],2,FALSE)</f>
        <v>Australia</v>
      </c>
      <c r="L529" t="s">
        <v>18</v>
      </c>
    </row>
    <row r="530" spans="2:12" ht="15" customHeight="1">
      <c r="B530" t="s">
        <v>2533</v>
      </c>
      <c r="C530" s="1">
        <v>41055.220972222225</v>
      </c>
      <c r="D530" s="4" t="s">
        <v>634</v>
      </c>
      <c r="E530">
        <v>120000</v>
      </c>
      <c r="F530" t="s">
        <v>6</v>
      </c>
      <c r="G530">
        <f>tblSalaries[[#This Row],[clean Salary (in local currency)]]*VLOOKUP(tblSalaries[[#This Row],[Currency]],tblXrate[],2,FALSE)</f>
        <v>120000</v>
      </c>
      <c r="H530" t="s">
        <v>635</v>
      </c>
      <c r="I530" t="s">
        <v>52</v>
      </c>
      <c r="J530" t="s">
        <v>636</v>
      </c>
      <c r="K530" t="str">
        <f>VLOOKUP(tblSalaries[[#This Row],[Where do you work]],tblCountries[[Actual]:[Mapping]],2,FALSE)</f>
        <v>New Zealand</v>
      </c>
      <c r="L530" t="s">
        <v>18</v>
      </c>
    </row>
    <row r="531" spans="2:12" ht="15" customHeight="1">
      <c r="B531" t="s">
        <v>2534</v>
      </c>
      <c r="C531" s="1">
        <v>41055.221145833333</v>
      </c>
      <c r="D531" s="4" t="s">
        <v>637</v>
      </c>
      <c r="E531">
        <v>95000</v>
      </c>
      <c r="F531" t="s">
        <v>6</v>
      </c>
      <c r="G531">
        <f>tblSalaries[[#This Row],[clean Salary (in local currency)]]*VLOOKUP(tblSalaries[[#This Row],[Currency]],tblXrate[],2,FALSE)</f>
        <v>95000</v>
      </c>
      <c r="H531" t="s">
        <v>638</v>
      </c>
      <c r="I531" t="s">
        <v>4001</v>
      </c>
      <c r="J531" t="s">
        <v>639</v>
      </c>
      <c r="K531" t="str">
        <f>VLOOKUP(tblSalaries[[#This Row],[Where do you work]],tblCountries[[Actual]:[Mapping]],2,FALSE)</f>
        <v>Central America</v>
      </c>
      <c r="L531" t="s">
        <v>18</v>
      </c>
    </row>
    <row r="532" spans="2:12" ht="15" customHeight="1">
      <c r="B532" t="s">
        <v>2535</v>
      </c>
      <c r="C532" s="1">
        <v>41055.222719907404</v>
      </c>
      <c r="D532" s="4">
        <v>50000</v>
      </c>
      <c r="E532">
        <v>50000</v>
      </c>
      <c r="F532" t="s">
        <v>6</v>
      </c>
      <c r="G532">
        <f>tblSalaries[[#This Row],[clean Salary (in local currency)]]*VLOOKUP(tblSalaries[[#This Row],[Currency]],tblXrate[],2,FALSE)</f>
        <v>50000</v>
      </c>
      <c r="H532" t="s">
        <v>640</v>
      </c>
      <c r="I532" t="s">
        <v>20</v>
      </c>
      <c r="J532" t="s">
        <v>15</v>
      </c>
      <c r="K532" t="str">
        <f>VLOOKUP(tblSalaries[[#This Row],[Where do you work]],tblCountries[[Actual]:[Mapping]],2,FALSE)</f>
        <v>USA</v>
      </c>
      <c r="L532" t="s">
        <v>18</v>
      </c>
    </row>
    <row r="533" spans="2:12" ht="15" customHeight="1">
      <c r="B533" t="s">
        <v>2536</v>
      </c>
      <c r="C533" s="1">
        <v>41055.224537037036</v>
      </c>
      <c r="D533" s="4" t="s">
        <v>641</v>
      </c>
      <c r="E533">
        <v>73000</v>
      </c>
      <c r="F533" t="s">
        <v>69</v>
      </c>
      <c r="G533">
        <f>tblSalaries[[#This Row],[clean Salary (in local currency)]]*VLOOKUP(tblSalaries[[#This Row],[Currency]],tblXrate[],2,FALSE)</f>
        <v>115061.01386091174</v>
      </c>
      <c r="H533" t="s">
        <v>642</v>
      </c>
      <c r="I533" t="s">
        <v>52</v>
      </c>
      <c r="J533" t="s">
        <v>71</v>
      </c>
      <c r="K533" t="str">
        <f>VLOOKUP(tblSalaries[[#This Row],[Where do you work]],tblCountries[[Actual]:[Mapping]],2,FALSE)</f>
        <v>UK</v>
      </c>
      <c r="L533" t="s">
        <v>9</v>
      </c>
    </row>
    <row r="534" spans="2:12" ht="15" customHeight="1">
      <c r="B534" t="s">
        <v>2537</v>
      </c>
      <c r="C534" s="1">
        <v>41055.225185185183</v>
      </c>
      <c r="D534" s="4">
        <v>50000</v>
      </c>
      <c r="E534">
        <v>50000</v>
      </c>
      <c r="F534" t="s">
        <v>6</v>
      </c>
      <c r="G534">
        <f>tblSalaries[[#This Row],[clean Salary (in local currency)]]*VLOOKUP(tblSalaries[[#This Row],[Currency]],tblXrate[],2,FALSE)</f>
        <v>50000</v>
      </c>
      <c r="H534" t="s">
        <v>643</v>
      </c>
      <c r="I534" t="s">
        <v>20</v>
      </c>
      <c r="J534" t="s">
        <v>644</v>
      </c>
      <c r="K534" t="str">
        <f>VLOOKUP(tblSalaries[[#This Row],[Where do you work]],tblCountries[[Actual]:[Mapping]],2,FALSE)</f>
        <v>self-employed</v>
      </c>
      <c r="L534" t="s">
        <v>9</v>
      </c>
    </row>
    <row r="535" spans="2:12" ht="15" customHeight="1">
      <c r="B535" t="s">
        <v>2538</v>
      </c>
      <c r="C535" s="1">
        <v>41055.22724537037</v>
      </c>
      <c r="D535" s="4">
        <v>46000</v>
      </c>
      <c r="E535">
        <v>46000</v>
      </c>
      <c r="F535" t="s">
        <v>6</v>
      </c>
      <c r="G535">
        <f>tblSalaries[[#This Row],[clean Salary (in local currency)]]*VLOOKUP(tblSalaries[[#This Row],[Currency]],tblXrate[],2,FALSE)</f>
        <v>46000</v>
      </c>
      <c r="H535" t="s">
        <v>200</v>
      </c>
      <c r="I535" t="s">
        <v>20</v>
      </c>
      <c r="J535" t="s">
        <v>15</v>
      </c>
      <c r="K535" t="str">
        <f>VLOOKUP(tblSalaries[[#This Row],[Where do you work]],tblCountries[[Actual]:[Mapping]],2,FALSE)</f>
        <v>USA</v>
      </c>
      <c r="L535" t="s">
        <v>18</v>
      </c>
    </row>
    <row r="536" spans="2:12" ht="15" customHeight="1">
      <c r="B536" t="s">
        <v>2539</v>
      </c>
      <c r="C536" s="1">
        <v>41055.227511574078</v>
      </c>
      <c r="D536" s="4" t="s">
        <v>645</v>
      </c>
      <c r="E536">
        <v>600000</v>
      </c>
      <c r="F536" t="s">
        <v>32</v>
      </c>
      <c r="G536">
        <f>tblSalaries[[#This Row],[clean Salary (in local currency)]]*VLOOKUP(tblSalaries[[#This Row],[Currency]],tblXrate[],2,FALSE)</f>
        <v>6368.453230079479</v>
      </c>
      <c r="H536" t="s">
        <v>646</v>
      </c>
      <c r="I536" t="s">
        <v>356</v>
      </c>
      <c r="J536" t="s">
        <v>17</v>
      </c>
      <c r="K536" t="str">
        <f>VLOOKUP(tblSalaries[[#This Row],[Where do you work]],tblCountries[[Actual]:[Mapping]],2,FALSE)</f>
        <v>Pakistan</v>
      </c>
      <c r="L536" t="s">
        <v>9</v>
      </c>
    </row>
    <row r="537" spans="2:12" ht="15" customHeight="1">
      <c r="B537" t="s">
        <v>2540</v>
      </c>
      <c r="C537" s="1">
        <v>41055.228310185186</v>
      </c>
      <c r="D537" s="4">
        <v>85000</v>
      </c>
      <c r="E537">
        <v>85000</v>
      </c>
      <c r="F537" t="s">
        <v>82</v>
      </c>
      <c r="G537">
        <f>tblSalaries[[#This Row],[clean Salary (in local currency)]]*VLOOKUP(tblSalaries[[#This Row],[Currency]],tblXrate[],2,FALSE)</f>
        <v>86692.320794224041</v>
      </c>
      <c r="H537" t="s">
        <v>647</v>
      </c>
      <c r="I537" t="s">
        <v>20</v>
      </c>
      <c r="J537" t="s">
        <v>84</v>
      </c>
      <c r="K537" t="str">
        <f>VLOOKUP(tblSalaries[[#This Row],[Where do you work]],tblCountries[[Actual]:[Mapping]],2,FALSE)</f>
        <v>Australia</v>
      </c>
      <c r="L537" t="s">
        <v>9</v>
      </c>
    </row>
    <row r="538" spans="2:12" ht="15" customHeight="1">
      <c r="B538" t="s">
        <v>2541</v>
      </c>
      <c r="C538" s="1">
        <v>41055.229108796295</v>
      </c>
      <c r="D538" s="4">
        <v>450000</v>
      </c>
      <c r="E538">
        <v>450000</v>
      </c>
      <c r="F538" t="s">
        <v>40</v>
      </c>
      <c r="G538">
        <f>tblSalaries[[#This Row],[clean Salary (in local currency)]]*VLOOKUP(tblSalaries[[#This Row],[Currency]],tblXrate[],2,FALSE)</f>
        <v>8013.5625093491553</v>
      </c>
      <c r="H538" t="s">
        <v>648</v>
      </c>
      <c r="I538" t="s">
        <v>52</v>
      </c>
      <c r="J538" t="s">
        <v>8</v>
      </c>
      <c r="K538" t="str">
        <f>VLOOKUP(tblSalaries[[#This Row],[Where do you work]],tblCountries[[Actual]:[Mapping]],2,FALSE)</f>
        <v>India</v>
      </c>
      <c r="L538" t="s">
        <v>13</v>
      </c>
    </row>
    <row r="539" spans="2:12" ht="15" customHeight="1">
      <c r="B539" t="s">
        <v>2542</v>
      </c>
      <c r="C539" s="1">
        <v>41055.229143518518</v>
      </c>
      <c r="D539" s="4">
        <v>43000</v>
      </c>
      <c r="E539">
        <v>43000</v>
      </c>
      <c r="F539" t="s">
        <v>6</v>
      </c>
      <c r="G539">
        <f>tblSalaries[[#This Row],[clean Salary (in local currency)]]*VLOOKUP(tblSalaries[[#This Row],[Currency]],tblXrate[],2,FALSE)</f>
        <v>43000</v>
      </c>
      <c r="H539" t="s">
        <v>310</v>
      </c>
      <c r="I539" t="s">
        <v>310</v>
      </c>
      <c r="J539" t="s">
        <v>15</v>
      </c>
      <c r="K539" t="str">
        <f>VLOOKUP(tblSalaries[[#This Row],[Where do you work]],tblCountries[[Actual]:[Mapping]],2,FALSE)</f>
        <v>USA</v>
      </c>
      <c r="L539" t="s">
        <v>13</v>
      </c>
    </row>
    <row r="540" spans="2:12" ht="15" customHeight="1">
      <c r="B540" t="s">
        <v>2543</v>
      </c>
      <c r="C540" s="1">
        <v>41055.229305555556</v>
      </c>
      <c r="D540" s="4">
        <v>1500</v>
      </c>
      <c r="E540">
        <v>18000</v>
      </c>
      <c r="F540" t="s">
        <v>6</v>
      </c>
      <c r="G540">
        <f>tblSalaries[[#This Row],[clean Salary (in local currency)]]*VLOOKUP(tblSalaries[[#This Row],[Currency]],tblXrate[],2,FALSE)</f>
        <v>18000</v>
      </c>
      <c r="H540" t="s">
        <v>279</v>
      </c>
      <c r="I540" t="s">
        <v>279</v>
      </c>
      <c r="J540" t="s">
        <v>143</v>
      </c>
      <c r="K540" t="str">
        <f>VLOOKUP(tblSalaries[[#This Row],[Where do you work]],tblCountries[[Actual]:[Mapping]],2,FALSE)</f>
        <v>Brazil</v>
      </c>
      <c r="L540" t="s">
        <v>9</v>
      </c>
    </row>
    <row r="541" spans="2:12" ht="15" customHeight="1">
      <c r="B541" t="s">
        <v>2544</v>
      </c>
      <c r="C541" s="1">
        <v>41055.229930555557</v>
      </c>
      <c r="D541" s="4">
        <v>55000</v>
      </c>
      <c r="E541">
        <v>55000</v>
      </c>
      <c r="F541" t="s">
        <v>6</v>
      </c>
      <c r="G541">
        <f>tblSalaries[[#This Row],[clean Salary (in local currency)]]*VLOOKUP(tblSalaries[[#This Row],[Currency]],tblXrate[],2,FALSE)</f>
        <v>55000</v>
      </c>
      <c r="H541" t="s">
        <v>387</v>
      </c>
      <c r="I541" t="s">
        <v>20</v>
      </c>
      <c r="J541" t="s">
        <v>15</v>
      </c>
      <c r="K541" t="str">
        <f>VLOOKUP(tblSalaries[[#This Row],[Where do you work]],tblCountries[[Actual]:[Mapping]],2,FALSE)</f>
        <v>USA</v>
      </c>
      <c r="L541" t="s">
        <v>18</v>
      </c>
    </row>
    <row r="542" spans="2:12" ht="15" customHeight="1">
      <c r="B542" t="s">
        <v>2545</v>
      </c>
      <c r="C542" s="1">
        <v>41055.230150462965</v>
      </c>
      <c r="D542" s="4" t="s">
        <v>457</v>
      </c>
      <c r="E542">
        <v>500000</v>
      </c>
      <c r="F542" t="s">
        <v>40</v>
      </c>
      <c r="G542">
        <f>tblSalaries[[#This Row],[clean Salary (in local currency)]]*VLOOKUP(tblSalaries[[#This Row],[Currency]],tblXrate[],2,FALSE)</f>
        <v>8903.9583437212841</v>
      </c>
      <c r="H542" t="s">
        <v>649</v>
      </c>
      <c r="I542" t="s">
        <v>20</v>
      </c>
      <c r="J542" t="s">
        <v>8</v>
      </c>
      <c r="K542" t="str">
        <f>VLOOKUP(tblSalaries[[#This Row],[Where do you work]],tblCountries[[Actual]:[Mapping]],2,FALSE)</f>
        <v>India</v>
      </c>
      <c r="L542" t="s">
        <v>13</v>
      </c>
    </row>
    <row r="543" spans="2:12" ht="15" customHeight="1">
      <c r="B543" t="s">
        <v>2546</v>
      </c>
      <c r="C543" s="1">
        <v>41055.231747685182</v>
      </c>
      <c r="D543" s="4">
        <v>45000</v>
      </c>
      <c r="E543">
        <v>45000</v>
      </c>
      <c r="F543" t="s">
        <v>6</v>
      </c>
      <c r="G543">
        <f>tblSalaries[[#This Row],[clean Salary (in local currency)]]*VLOOKUP(tblSalaries[[#This Row],[Currency]],tblXrate[],2,FALSE)</f>
        <v>45000</v>
      </c>
      <c r="H543" t="s">
        <v>650</v>
      </c>
      <c r="I543" t="s">
        <v>3999</v>
      </c>
      <c r="J543" t="s">
        <v>15</v>
      </c>
      <c r="K543" t="str">
        <f>VLOOKUP(tblSalaries[[#This Row],[Where do you work]],tblCountries[[Actual]:[Mapping]],2,FALSE)</f>
        <v>USA</v>
      </c>
      <c r="L543" t="s">
        <v>13</v>
      </c>
    </row>
    <row r="544" spans="2:12" ht="15" customHeight="1">
      <c r="B544" t="s">
        <v>2547</v>
      </c>
      <c r="C544" s="1">
        <v>41055.232638888891</v>
      </c>
      <c r="D544" s="4">
        <v>50000</v>
      </c>
      <c r="E544">
        <v>50000</v>
      </c>
      <c r="F544" t="s">
        <v>6</v>
      </c>
      <c r="G544">
        <f>tblSalaries[[#This Row],[clean Salary (in local currency)]]*VLOOKUP(tblSalaries[[#This Row],[Currency]],tblXrate[],2,FALSE)</f>
        <v>50000</v>
      </c>
      <c r="H544" t="s">
        <v>651</v>
      </c>
      <c r="I544" t="s">
        <v>52</v>
      </c>
      <c r="J544" t="s">
        <v>15</v>
      </c>
      <c r="K544" t="str">
        <f>VLOOKUP(tblSalaries[[#This Row],[Where do you work]],tblCountries[[Actual]:[Mapping]],2,FALSE)</f>
        <v>USA</v>
      </c>
      <c r="L544" t="s">
        <v>9</v>
      </c>
    </row>
    <row r="545" spans="2:13" ht="15" customHeight="1">
      <c r="B545" t="s">
        <v>2548</v>
      </c>
      <c r="C545" s="1">
        <v>41055.239374999997</v>
      </c>
      <c r="D545" s="4" t="s">
        <v>652</v>
      </c>
      <c r="E545">
        <v>80000</v>
      </c>
      <c r="F545" t="s">
        <v>6</v>
      </c>
      <c r="G545">
        <f>tblSalaries[[#This Row],[clean Salary (in local currency)]]*VLOOKUP(tblSalaries[[#This Row],[Currency]],tblXrate[],2,FALSE)</f>
        <v>80000</v>
      </c>
      <c r="H545" t="s">
        <v>653</v>
      </c>
      <c r="I545" t="s">
        <v>20</v>
      </c>
      <c r="J545" t="s">
        <v>15</v>
      </c>
      <c r="K545" t="str">
        <f>VLOOKUP(tblSalaries[[#This Row],[Where do you work]],tblCountries[[Actual]:[Mapping]],2,FALSE)</f>
        <v>USA</v>
      </c>
      <c r="L545" t="s">
        <v>13</v>
      </c>
    </row>
    <row r="546" spans="2:13" ht="15" customHeight="1">
      <c r="B546" t="s">
        <v>2549</v>
      </c>
      <c r="C546" s="1">
        <v>41055.240300925929</v>
      </c>
      <c r="D546" s="4">
        <v>67000</v>
      </c>
      <c r="E546">
        <v>67000</v>
      </c>
      <c r="F546" t="s">
        <v>6</v>
      </c>
      <c r="G546">
        <f>tblSalaries[[#This Row],[clean Salary (in local currency)]]*VLOOKUP(tblSalaries[[#This Row],[Currency]],tblXrate[],2,FALSE)</f>
        <v>67000</v>
      </c>
      <c r="H546" t="s">
        <v>394</v>
      </c>
      <c r="I546" t="s">
        <v>20</v>
      </c>
      <c r="J546" t="s">
        <v>15</v>
      </c>
      <c r="K546" t="str">
        <f>VLOOKUP(tblSalaries[[#This Row],[Where do you work]],tblCountries[[Actual]:[Mapping]],2,FALSE)</f>
        <v>USA</v>
      </c>
      <c r="L546" t="s">
        <v>9</v>
      </c>
    </row>
    <row r="547" spans="2:13" ht="15" customHeight="1">
      <c r="B547" t="s">
        <v>2550</v>
      </c>
      <c r="C547" s="1">
        <v>41055.240763888891</v>
      </c>
      <c r="D547" s="4">
        <v>111000</v>
      </c>
      <c r="E547">
        <v>111000</v>
      </c>
      <c r="F547" t="s">
        <v>6</v>
      </c>
      <c r="G547">
        <f>tblSalaries[[#This Row],[clean Salary (in local currency)]]*VLOOKUP(tblSalaries[[#This Row],[Currency]],tblXrate[],2,FALSE)</f>
        <v>111000</v>
      </c>
      <c r="H547" t="s">
        <v>424</v>
      </c>
      <c r="I547" t="s">
        <v>20</v>
      </c>
      <c r="J547" t="s">
        <v>654</v>
      </c>
      <c r="K547" t="str">
        <f>VLOOKUP(tblSalaries[[#This Row],[Where do you work]],tblCountries[[Actual]:[Mapping]],2,FALSE)</f>
        <v>Japan</v>
      </c>
      <c r="L547" t="s">
        <v>13</v>
      </c>
    </row>
    <row r="548" spans="2:13" ht="15" customHeight="1">
      <c r="B548" t="s">
        <v>2551</v>
      </c>
      <c r="C548" s="1">
        <v>41055.241782407407</v>
      </c>
      <c r="D548" s="4">
        <v>120000</v>
      </c>
      <c r="E548">
        <v>120000</v>
      </c>
      <c r="F548" t="s">
        <v>6</v>
      </c>
      <c r="G548">
        <f>tblSalaries[[#This Row],[clean Salary (in local currency)]]*VLOOKUP(tblSalaries[[#This Row],[Currency]],tblXrate[],2,FALSE)</f>
        <v>120000</v>
      </c>
      <c r="H548" t="s">
        <v>139</v>
      </c>
      <c r="I548" t="s">
        <v>4001</v>
      </c>
      <c r="J548" t="s">
        <v>15</v>
      </c>
      <c r="K548" t="str">
        <f>VLOOKUP(tblSalaries[[#This Row],[Where do you work]],tblCountries[[Actual]:[Mapping]],2,FALSE)</f>
        <v>USA</v>
      </c>
      <c r="L548" t="s">
        <v>9</v>
      </c>
    </row>
    <row r="549" spans="2:13" ht="15" customHeight="1">
      <c r="B549" t="s">
        <v>2552</v>
      </c>
      <c r="C549" s="1">
        <v>41055.241805555554</v>
      </c>
      <c r="D549" s="4" t="s">
        <v>655</v>
      </c>
      <c r="E549">
        <v>20000</v>
      </c>
      <c r="F549" t="s">
        <v>69</v>
      </c>
      <c r="G549">
        <f>tblSalaries[[#This Row],[clean Salary (in local currency)]]*VLOOKUP(tblSalaries[[#This Row],[Currency]],tblXrate[],2,FALSE)</f>
        <v>31523.565441345683</v>
      </c>
      <c r="H549" t="s">
        <v>656</v>
      </c>
      <c r="I549" t="s">
        <v>356</v>
      </c>
      <c r="J549" t="s">
        <v>71</v>
      </c>
      <c r="K549" t="str">
        <f>VLOOKUP(tblSalaries[[#This Row],[Where do you work]],tblCountries[[Actual]:[Mapping]],2,FALSE)</f>
        <v>UK</v>
      </c>
      <c r="L549" t="s">
        <v>9</v>
      </c>
    </row>
    <row r="550" spans="2:13" ht="15" customHeight="1">
      <c r="B550" t="s">
        <v>2553</v>
      </c>
      <c r="C550" s="1">
        <v>41055.243298611109</v>
      </c>
      <c r="D550" s="4">
        <v>77000</v>
      </c>
      <c r="E550">
        <v>77000</v>
      </c>
      <c r="F550" t="s">
        <v>82</v>
      </c>
      <c r="G550">
        <f>tblSalaries[[#This Row],[clean Salary (in local currency)]]*VLOOKUP(tblSalaries[[#This Row],[Currency]],tblXrate[],2,FALSE)</f>
        <v>78533.043543002947</v>
      </c>
      <c r="H550" t="s">
        <v>657</v>
      </c>
      <c r="I550" t="s">
        <v>20</v>
      </c>
      <c r="J550" t="s">
        <v>84</v>
      </c>
      <c r="K550" t="str">
        <f>VLOOKUP(tblSalaries[[#This Row],[Where do you work]],tblCountries[[Actual]:[Mapping]],2,FALSE)</f>
        <v>Australia</v>
      </c>
      <c r="L550" t="s">
        <v>18</v>
      </c>
    </row>
    <row r="551" spans="2:13" ht="15" customHeight="1">
      <c r="B551" t="s">
        <v>2554</v>
      </c>
      <c r="C551" s="1">
        <v>41055.243321759262</v>
      </c>
      <c r="D551" s="4">
        <v>60000</v>
      </c>
      <c r="E551">
        <v>60000</v>
      </c>
      <c r="F551" t="s">
        <v>6</v>
      </c>
      <c r="G551">
        <f>tblSalaries[[#This Row],[clean Salary (in local currency)]]*VLOOKUP(tblSalaries[[#This Row],[Currency]],tblXrate[],2,FALSE)</f>
        <v>60000</v>
      </c>
      <c r="H551" t="s">
        <v>658</v>
      </c>
      <c r="I551" t="s">
        <v>67</v>
      </c>
      <c r="J551" t="s">
        <v>15</v>
      </c>
      <c r="K551" t="str">
        <f>VLOOKUP(tblSalaries[[#This Row],[Where do you work]],tblCountries[[Actual]:[Mapping]],2,FALSE)</f>
        <v>USA</v>
      </c>
      <c r="L551" t="s">
        <v>25</v>
      </c>
    </row>
    <row r="552" spans="2:13" ht="15" customHeight="1">
      <c r="B552" t="s">
        <v>2555</v>
      </c>
      <c r="C552" s="1">
        <v>41055.243356481478</v>
      </c>
      <c r="D552" s="4">
        <v>35000</v>
      </c>
      <c r="E552">
        <v>35000</v>
      </c>
      <c r="F552" t="s">
        <v>6</v>
      </c>
      <c r="G552">
        <f>tblSalaries[[#This Row],[clean Salary (in local currency)]]*VLOOKUP(tblSalaries[[#This Row],[Currency]],tblXrate[],2,FALSE)</f>
        <v>35000</v>
      </c>
      <c r="H552" t="s">
        <v>20</v>
      </c>
      <c r="I552" t="s">
        <v>20</v>
      </c>
      <c r="J552" t="s">
        <v>15</v>
      </c>
      <c r="K552" t="str">
        <f>VLOOKUP(tblSalaries[[#This Row],[Where do you work]],tblCountries[[Actual]:[Mapping]],2,FALSE)</f>
        <v>USA</v>
      </c>
      <c r="L552" t="s">
        <v>18</v>
      </c>
    </row>
    <row r="553" spans="2:13" ht="15" customHeight="1">
      <c r="B553" t="s">
        <v>2556</v>
      </c>
      <c r="C553" s="1">
        <v>41055.244988425926</v>
      </c>
      <c r="D553" s="4">
        <v>50000</v>
      </c>
      <c r="E553">
        <v>50000</v>
      </c>
      <c r="F553" t="s">
        <v>22</v>
      </c>
      <c r="G553">
        <f>tblSalaries[[#This Row],[clean Salary (in local currency)]]*VLOOKUP(tblSalaries[[#This Row],[Currency]],tblXrate[],2,FALSE)</f>
        <v>63519.971949580387</v>
      </c>
      <c r="H553" t="s">
        <v>659</v>
      </c>
      <c r="I553" t="s">
        <v>52</v>
      </c>
      <c r="J553" t="s">
        <v>136</v>
      </c>
      <c r="K553" t="str">
        <f>VLOOKUP(tblSalaries[[#This Row],[Where do you work]],tblCountries[[Actual]:[Mapping]],2,FALSE)</f>
        <v>Panama</v>
      </c>
      <c r="L553" t="s">
        <v>18</v>
      </c>
    </row>
    <row r="554" spans="2:13" ht="15" customHeight="1">
      <c r="B554" t="s">
        <v>2557</v>
      </c>
      <c r="C554" s="1">
        <v>41055.246782407405</v>
      </c>
      <c r="D554" s="4">
        <v>54000</v>
      </c>
      <c r="E554">
        <v>54000</v>
      </c>
      <c r="F554" t="s">
        <v>6</v>
      </c>
      <c r="G554">
        <f>tblSalaries[[#This Row],[clean Salary (in local currency)]]*VLOOKUP(tblSalaries[[#This Row],[Currency]],tblXrate[],2,FALSE)</f>
        <v>54000</v>
      </c>
      <c r="H554" t="s">
        <v>660</v>
      </c>
      <c r="I554" t="s">
        <v>67</v>
      </c>
      <c r="J554" t="s">
        <v>15</v>
      </c>
      <c r="K554" t="str">
        <f>VLOOKUP(tblSalaries[[#This Row],[Where do you work]],tblCountries[[Actual]:[Mapping]],2,FALSE)</f>
        <v>USA</v>
      </c>
      <c r="L554" t="s">
        <v>13</v>
      </c>
      <c r="M554">
        <v>5</v>
      </c>
    </row>
    <row r="555" spans="2:13" ht="15" customHeight="1">
      <c r="B555" t="s">
        <v>2558</v>
      </c>
      <c r="C555" s="1">
        <v>41055.251354166663</v>
      </c>
      <c r="D555" s="4">
        <v>1300</v>
      </c>
      <c r="E555">
        <v>15600</v>
      </c>
      <c r="F555" t="s">
        <v>6</v>
      </c>
      <c r="G555">
        <f>tblSalaries[[#This Row],[clean Salary (in local currency)]]*VLOOKUP(tblSalaries[[#This Row],[Currency]],tblXrate[],2,FALSE)</f>
        <v>15600</v>
      </c>
      <c r="H555" t="s">
        <v>661</v>
      </c>
      <c r="I555" t="s">
        <v>488</v>
      </c>
      <c r="J555" t="s">
        <v>662</v>
      </c>
      <c r="K555" t="str">
        <f>VLOOKUP(tblSalaries[[#This Row],[Where do you work]],tblCountries[[Actual]:[Mapping]],2,FALSE)</f>
        <v>Brazil</v>
      </c>
      <c r="L555" t="s">
        <v>9</v>
      </c>
      <c r="M555">
        <v>20</v>
      </c>
    </row>
    <row r="556" spans="2:13" ht="15" customHeight="1">
      <c r="B556" t="s">
        <v>2559</v>
      </c>
      <c r="C556" s="1">
        <v>41055.25582175926</v>
      </c>
      <c r="D556" s="4">
        <v>35000</v>
      </c>
      <c r="E556">
        <v>35000</v>
      </c>
      <c r="F556" t="s">
        <v>6</v>
      </c>
      <c r="G556">
        <f>tblSalaries[[#This Row],[clean Salary (in local currency)]]*VLOOKUP(tblSalaries[[#This Row],[Currency]],tblXrate[],2,FALSE)</f>
        <v>35000</v>
      </c>
      <c r="H556" t="s">
        <v>663</v>
      </c>
      <c r="I556" t="s">
        <v>20</v>
      </c>
      <c r="J556" t="s">
        <v>15</v>
      </c>
      <c r="K556" t="str">
        <f>VLOOKUP(tblSalaries[[#This Row],[Where do you work]],tblCountries[[Actual]:[Mapping]],2,FALSE)</f>
        <v>USA</v>
      </c>
      <c r="L556" t="s">
        <v>25</v>
      </c>
      <c r="M556">
        <v>7</v>
      </c>
    </row>
    <row r="557" spans="2:13" ht="15" customHeight="1">
      <c r="B557" t="s">
        <v>2560</v>
      </c>
      <c r="C557" s="1">
        <v>41055.257037037038</v>
      </c>
      <c r="D557" s="4">
        <v>188000</v>
      </c>
      <c r="E557">
        <v>188000</v>
      </c>
      <c r="F557" t="s">
        <v>6</v>
      </c>
      <c r="G557">
        <f>tblSalaries[[#This Row],[clean Salary (in local currency)]]*VLOOKUP(tblSalaries[[#This Row],[Currency]],tblXrate[],2,FALSE)</f>
        <v>188000</v>
      </c>
      <c r="H557" t="s">
        <v>664</v>
      </c>
      <c r="I557" t="s">
        <v>4001</v>
      </c>
      <c r="J557" t="s">
        <v>15</v>
      </c>
      <c r="K557" t="str">
        <f>VLOOKUP(tblSalaries[[#This Row],[Where do you work]],tblCountries[[Actual]:[Mapping]],2,FALSE)</f>
        <v>USA</v>
      </c>
      <c r="L557" t="s">
        <v>25</v>
      </c>
      <c r="M557">
        <v>20</v>
      </c>
    </row>
    <row r="558" spans="2:13" ht="15" customHeight="1">
      <c r="B558" t="s">
        <v>2561</v>
      </c>
      <c r="C558" s="1">
        <v>41055.259872685187</v>
      </c>
      <c r="D558" s="4">
        <v>27500</v>
      </c>
      <c r="E558">
        <v>27500</v>
      </c>
      <c r="F558" t="s">
        <v>6</v>
      </c>
      <c r="G558">
        <f>tblSalaries[[#This Row],[clean Salary (in local currency)]]*VLOOKUP(tblSalaries[[#This Row],[Currency]],tblXrate[],2,FALSE)</f>
        <v>27500</v>
      </c>
      <c r="H558" t="s">
        <v>616</v>
      </c>
      <c r="I558" t="s">
        <v>20</v>
      </c>
      <c r="J558" t="s">
        <v>15</v>
      </c>
      <c r="K558" t="str">
        <f>VLOOKUP(tblSalaries[[#This Row],[Where do you work]],tblCountries[[Actual]:[Mapping]],2,FALSE)</f>
        <v>USA</v>
      </c>
      <c r="L558" t="s">
        <v>13</v>
      </c>
      <c r="M558">
        <v>1</v>
      </c>
    </row>
    <row r="559" spans="2:13" ht="15" customHeight="1">
      <c r="B559" t="s">
        <v>2562</v>
      </c>
      <c r="C559" s="1">
        <v>41055.264328703706</v>
      </c>
      <c r="D559" s="4">
        <v>140000</v>
      </c>
      <c r="E559">
        <v>140000</v>
      </c>
      <c r="F559" t="s">
        <v>6</v>
      </c>
      <c r="G559">
        <f>tblSalaries[[#This Row],[clean Salary (in local currency)]]*VLOOKUP(tblSalaries[[#This Row],[Currency]],tblXrate[],2,FALSE)</f>
        <v>140000</v>
      </c>
      <c r="H559" t="s">
        <v>270</v>
      </c>
      <c r="I559" t="s">
        <v>488</v>
      </c>
      <c r="J559" t="s">
        <v>15</v>
      </c>
      <c r="K559" t="str">
        <f>VLOOKUP(tblSalaries[[#This Row],[Where do you work]],tblCountries[[Actual]:[Mapping]],2,FALSE)</f>
        <v>USA</v>
      </c>
      <c r="L559" t="s">
        <v>18</v>
      </c>
      <c r="M559">
        <v>10</v>
      </c>
    </row>
    <row r="560" spans="2:13" ht="15" customHeight="1">
      <c r="B560" t="s">
        <v>2563</v>
      </c>
      <c r="C560" s="1">
        <v>41055.266701388886</v>
      </c>
      <c r="D560" s="4">
        <v>55000</v>
      </c>
      <c r="E560">
        <v>55000</v>
      </c>
      <c r="F560" t="s">
        <v>22</v>
      </c>
      <c r="G560">
        <f>tblSalaries[[#This Row],[clean Salary (in local currency)]]*VLOOKUP(tblSalaries[[#This Row],[Currency]],tblXrate[],2,FALSE)</f>
        <v>69871.969144538423</v>
      </c>
      <c r="H560" t="s">
        <v>647</v>
      </c>
      <c r="I560" t="s">
        <v>20</v>
      </c>
      <c r="J560" t="s">
        <v>628</v>
      </c>
      <c r="K560" t="str">
        <f>VLOOKUP(tblSalaries[[#This Row],[Where do you work]],tblCountries[[Actual]:[Mapping]],2,FALSE)</f>
        <v>Netherlands</v>
      </c>
      <c r="L560" t="s">
        <v>13</v>
      </c>
      <c r="M560">
        <v>6</v>
      </c>
    </row>
    <row r="561" spans="2:13" ht="15" customHeight="1">
      <c r="B561" t="s">
        <v>2564</v>
      </c>
      <c r="C561" s="1">
        <v>41055.278460648151</v>
      </c>
      <c r="D561" s="4">
        <v>45000</v>
      </c>
      <c r="E561">
        <v>45000</v>
      </c>
      <c r="F561" t="s">
        <v>6</v>
      </c>
      <c r="G561">
        <f>tblSalaries[[#This Row],[clean Salary (in local currency)]]*VLOOKUP(tblSalaries[[#This Row],[Currency]],tblXrate[],2,FALSE)</f>
        <v>45000</v>
      </c>
      <c r="H561" t="s">
        <v>665</v>
      </c>
      <c r="I561" t="s">
        <v>20</v>
      </c>
      <c r="J561" t="s">
        <v>15</v>
      </c>
      <c r="K561" t="str">
        <f>VLOOKUP(tblSalaries[[#This Row],[Where do you work]],tblCountries[[Actual]:[Mapping]],2,FALSE)</f>
        <v>USA</v>
      </c>
      <c r="L561" t="s">
        <v>9</v>
      </c>
      <c r="M561">
        <v>2</v>
      </c>
    </row>
    <row r="562" spans="2:13" ht="15" customHeight="1">
      <c r="B562" t="s">
        <v>2565</v>
      </c>
      <c r="C562" s="1">
        <v>41055.28197916667</v>
      </c>
      <c r="D562" s="4" t="s">
        <v>666</v>
      </c>
      <c r="E562">
        <v>95000</v>
      </c>
      <c r="F562" t="s">
        <v>6</v>
      </c>
      <c r="G562">
        <f>tblSalaries[[#This Row],[clean Salary (in local currency)]]*VLOOKUP(tblSalaries[[#This Row],[Currency]],tblXrate[],2,FALSE)</f>
        <v>95000</v>
      </c>
      <c r="H562" t="s">
        <v>207</v>
      </c>
      <c r="I562" t="s">
        <v>20</v>
      </c>
      <c r="J562" t="s">
        <v>84</v>
      </c>
      <c r="K562" t="str">
        <f>VLOOKUP(tblSalaries[[#This Row],[Where do you work]],tblCountries[[Actual]:[Mapping]],2,FALSE)</f>
        <v>Australia</v>
      </c>
      <c r="L562" t="s">
        <v>18</v>
      </c>
      <c r="M562">
        <v>11</v>
      </c>
    </row>
    <row r="563" spans="2:13" ht="15" customHeight="1">
      <c r="B563" t="s">
        <v>2566</v>
      </c>
      <c r="C563" s="1">
        <v>41055.282638888886</v>
      </c>
      <c r="D563" s="4" t="s">
        <v>667</v>
      </c>
      <c r="E563">
        <v>155000</v>
      </c>
      <c r="F563" t="s">
        <v>82</v>
      </c>
      <c r="G563">
        <f>tblSalaries[[#This Row],[clean Salary (in local currency)]]*VLOOKUP(tblSalaries[[#This Row],[Currency]],tblXrate[],2,FALSE)</f>
        <v>158085.99674240855</v>
      </c>
      <c r="H563" t="s">
        <v>668</v>
      </c>
      <c r="I563" t="s">
        <v>52</v>
      </c>
      <c r="J563" t="s">
        <v>84</v>
      </c>
      <c r="K563" t="str">
        <f>VLOOKUP(tblSalaries[[#This Row],[Where do you work]],tblCountries[[Actual]:[Mapping]],2,FALSE)</f>
        <v>Australia</v>
      </c>
      <c r="L563" t="s">
        <v>9</v>
      </c>
      <c r="M563">
        <v>20</v>
      </c>
    </row>
    <row r="564" spans="2:13" ht="15" customHeight="1">
      <c r="B564" t="s">
        <v>2567</v>
      </c>
      <c r="C564" s="1">
        <v>41055.283321759256</v>
      </c>
      <c r="D564" s="4" t="s">
        <v>669</v>
      </c>
      <c r="E564">
        <v>80000</v>
      </c>
      <c r="F564" t="s">
        <v>670</v>
      </c>
      <c r="G564">
        <f>tblSalaries[[#This Row],[clean Salary (in local currency)]]*VLOOKUP(tblSalaries[[#This Row],[Currency]],tblXrate[],2,FALSE)</f>
        <v>63807.047488395103</v>
      </c>
      <c r="H564" t="s">
        <v>671</v>
      </c>
      <c r="I564" t="s">
        <v>20</v>
      </c>
      <c r="J564" t="s">
        <v>672</v>
      </c>
      <c r="K564" t="str">
        <f>VLOOKUP(tblSalaries[[#This Row],[Where do you work]],tblCountries[[Actual]:[Mapping]],2,FALSE)</f>
        <v>New Zealand</v>
      </c>
      <c r="L564" t="s">
        <v>9</v>
      </c>
      <c r="M564">
        <v>23</v>
      </c>
    </row>
    <row r="565" spans="2:13" ht="15" customHeight="1">
      <c r="B565" t="s">
        <v>2568</v>
      </c>
      <c r="C565" s="1">
        <v>41055.284988425927</v>
      </c>
      <c r="D565" s="4">
        <v>38000</v>
      </c>
      <c r="E565">
        <v>38000</v>
      </c>
      <c r="F565" t="s">
        <v>6</v>
      </c>
      <c r="G565">
        <f>tblSalaries[[#This Row],[clean Salary (in local currency)]]*VLOOKUP(tblSalaries[[#This Row],[Currency]],tblXrate[],2,FALSE)</f>
        <v>38000</v>
      </c>
      <c r="H565" t="s">
        <v>673</v>
      </c>
      <c r="I565" t="s">
        <v>20</v>
      </c>
      <c r="J565" t="s">
        <v>15</v>
      </c>
      <c r="K565" t="str">
        <f>VLOOKUP(tblSalaries[[#This Row],[Where do you work]],tblCountries[[Actual]:[Mapping]],2,FALSE)</f>
        <v>USA</v>
      </c>
      <c r="L565" t="s">
        <v>13</v>
      </c>
      <c r="M565">
        <v>11</v>
      </c>
    </row>
    <row r="566" spans="2:13" ht="15" customHeight="1">
      <c r="B566" t="s">
        <v>2569</v>
      </c>
      <c r="C566" s="1">
        <v>41055.287962962961</v>
      </c>
      <c r="D566" s="4">
        <v>90000</v>
      </c>
      <c r="E566">
        <v>90000</v>
      </c>
      <c r="F566" t="s">
        <v>6</v>
      </c>
      <c r="G566">
        <f>tblSalaries[[#This Row],[clean Salary (in local currency)]]*VLOOKUP(tblSalaries[[#This Row],[Currency]],tblXrate[],2,FALSE)</f>
        <v>90000</v>
      </c>
      <c r="H566" t="s">
        <v>674</v>
      </c>
      <c r="I566" t="s">
        <v>52</v>
      </c>
      <c r="J566" t="s">
        <v>15</v>
      </c>
      <c r="K566" t="str">
        <f>VLOOKUP(tblSalaries[[#This Row],[Where do you work]],tblCountries[[Actual]:[Mapping]],2,FALSE)</f>
        <v>USA</v>
      </c>
      <c r="L566" t="s">
        <v>9</v>
      </c>
      <c r="M566">
        <v>6</v>
      </c>
    </row>
    <row r="567" spans="2:13" ht="15" customHeight="1">
      <c r="B567" t="s">
        <v>2570</v>
      </c>
      <c r="C567" s="1">
        <v>41055.289687500001</v>
      </c>
      <c r="D567" s="4" t="s">
        <v>675</v>
      </c>
      <c r="E567">
        <v>28800</v>
      </c>
      <c r="F567" t="s">
        <v>69</v>
      </c>
      <c r="G567">
        <f>tblSalaries[[#This Row],[clean Salary (in local currency)]]*VLOOKUP(tblSalaries[[#This Row],[Currency]],tblXrate[],2,FALSE)</f>
        <v>45393.934235537781</v>
      </c>
      <c r="H567" t="s">
        <v>642</v>
      </c>
      <c r="I567" t="s">
        <v>52</v>
      </c>
      <c r="J567" t="s">
        <v>71</v>
      </c>
      <c r="K567" t="str">
        <f>VLOOKUP(tblSalaries[[#This Row],[Where do you work]],tblCountries[[Actual]:[Mapping]],2,FALSE)</f>
        <v>UK</v>
      </c>
      <c r="L567" t="s">
        <v>9</v>
      </c>
      <c r="M567">
        <v>27</v>
      </c>
    </row>
    <row r="568" spans="2:13" ht="15" customHeight="1">
      <c r="B568" t="s">
        <v>2571</v>
      </c>
      <c r="C568" s="1">
        <v>41055.29247685185</v>
      </c>
      <c r="D568" s="4" t="s">
        <v>676</v>
      </c>
      <c r="E568">
        <v>21000</v>
      </c>
      <c r="F568" t="s">
        <v>69</v>
      </c>
      <c r="G568">
        <f>tblSalaries[[#This Row],[clean Salary (in local currency)]]*VLOOKUP(tblSalaries[[#This Row],[Currency]],tblXrate[],2,FALSE)</f>
        <v>33099.743713412965</v>
      </c>
      <c r="H568" t="s">
        <v>108</v>
      </c>
      <c r="I568" t="s">
        <v>20</v>
      </c>
      <c r="J568" t="s">
        <v>71</v>
      </c>
      <c r="K568" t="str">
        <f>VLOOKUP(tblSalaries[[#This Row],[Where do you work]],tblCountries[[Actual]:[Mapping]],2,FALSE)</f>
        <v>UK</v>
      </c>
      <c r="L568" t="s">
        <v>13</v>
      </c>
      <c r="M568">
        <v>10</v>
      </c>
    </row>
    <row r="569" spans="2:13" ht="15" customHeight="1">
      <c r="B569" t="s">
        <v>2572</v>
      </c>
      <c r="C569" s="1">
        <v>41055.296412037038</v>
      </c>
      <c r="D569" s="4" t="s">
        <v>677</v>
      </c>
      <c r="E569">
        <v>4285</v>
      </c>
      <c r="F569" t="s">
        <v>6</v>
      </c>
      <c r="G569">
        <f>tblSalaries[[#This Row],[clean Salary (in local currency)]]*VLOOKUP(tblSalaries[[#This Row],[Currency]],tblXrate[],2,FALSE)</f>
        <v>4285</v>
      </c>
      <c r="H569" t="s">
        <v>678</v>
      </c>
      <c r="I569" t="s">
        <v>20</v>
      </c>
      <c r="J569" t="s">
        <v>8</v>
      </c>
      <c r="K569" t="str">
        <f>VLOOKUP(tblSalaries[[#This Row],[Where do you work]],tblCountries[[Actual]:[Mapping]],2,FALSE)</f>
        <v>India</v>
      </c>
      <c r="L569" t="s">
        <v>13</v>
      </c>
      <c r="M569">
        <v>6</v>
      </c>
    </row>
    <row r="570" spans="2:13" ht="15" customHeight="1">
      <c r="B570" t="s">
        <v>2573</v>
      </c>
      <c r="C570" s="1">
        <v>41055.301412037035</v>
      </c>
      <c r="D570" s="4">
        <v>6000</v>
      </c>
      <c r="E570">
        <v>6000</v>
      </c>
      <c r="F570" t="s">
        <v>6</v>
      </c>
      <c r="G570">
        <f>tblSalaries[[#This Row],[clean Salary (in local currency)]]*VLOOKUP(tblSalaries[[#This Row],[Currency]],tblXrate[],2,FALSE)</f>
        <v>6000</v>
      </c>
      <c r="H570" t="s">
        <v>679</v>
      </c>
      <c r="I570" t="s">
        <v>52</v>
      </c>
      <c r="J570" t="s">
        <v>680</v>
      </c>
      <c r="K570" t="str">
        <f>VLOOKUP(tblSalaries[[#This Row],[Where do you work]],tblCountries[[Actual]:[Mapping]],2,FALSE)</f>
        <v>Guyana</v>
      </c>
      <c r="L570" t="s">
        <v>25</v>
      </c>
      <c r="M570">
        <v>20</v>
      </c>
    </row>
    <row r="571" spans="2:13" ht="15" customHeight="1">
      <c r="B571" t="s">
        <v>2574</v>
      </c>
      <c r="C571" s="1">
        <v>41055.30263888889</v>
      </c>
      <c r="D571" s="4" t="s">
        <v>681</v>
      </c>
      <c r="E571">
        <v>22000</v>
      </c>
      <c r="F571" t="s">
        <v>82</v>
      </c>
      <c r="G571">
        <f>tblSalaries[[#This Row],[clean Salary (in local currency)]]*VLOOKUP(tblSalaries[[#This Row],[Currency]],tblXrate[],2,FALSE)</f>
        <v>22438.012440857987</v>
      </c>
      <c r="H571" t="s">
        <v>108</v>
      </c>
      <c r="I571" t="s">
        <v>20</v>
      </c>
      <c r="J571" t="s">
        <v>84</v>
      </c>
      <c r="K571" t="str">
        <f>VLOOKUP(tblSalaries[[#This Row],[Where do you work]],tblCountries[[Actual]:[Mapping]],2,FALSE)</f>
        <v>Australia</v>
      </c>
      <c r="L571" t="s">
        <v>9</v>
      </c>
      <c r="M571">
        <v>8</v>
      </c>
    </row>
    <row r="572" spans="2:13" ht="15" customHeight="1">
      <c r="B572" t="s">
        <v>2575</v>
      </c>
      <c r="C572" s="1">
        <v>41055.304826388892</v>
      </c>
      <c r="D572" s="4">
        <v>90000</v>
      </c>
      <c r="E572">
        <v>90000</v>
      </c>
      <c r="F572" t="s">
        <v>6</v>
      </c>
      <c r="G572">
        <f>tblSalaries[[#This Row],[clean Salary (in local currency)]]*VLOOKUP(tblSalaries[[#This Row],[Currency]],tblXrate[],2,FALSE)</f>
        <v>90000</v>
      </c>
      <c r="H572" t="s">
        <v>52</v>
      </c>
      <c r="I572" t="s">
        <v>52</v>
      </c>
      <c r="J572" t="s">
        <v>15</v>
      </c>
      <c r="K572" t="str">
        <f>VLOOKUP(tblSalaries[[#This Row],[Where do you work]],tblCountries[[Actual]:[Mapping]],2,FALSE)</f>
        <v>USA</v>
      </c>
      <c r="L572" t="s">
        <v>18</v>
      </c>
      <c r="M572">
        <v>15</v>
      </c>
    </row>
    <row r="573" spans="2:13" ht="15" customHeight="1">
      <c r="B573" t="s">
        <v>2576</v>
      </c>
      <c r="C573" s="1">
        <v>41055.307766203703</v>
      </c>
      <c r="D573" s="4">
        <v>150000</v>
      </c>
      <c r="E573">
        <v>150000</v>
      </c>
      <c r="F573" t="s">
        <v>6</v>
      </c>
      <c r="G573">
        <f>tblSalaries[[#This Row],[clean Salary (in local currency)]]*VLOOKUP(tblSalaries[[#This Row],[Currency]],tblXrate[],2,FALSE)</f>
        <v>150000</v>
      </c>
      <c r="H573" t="s">
        <v>29</v>
      </c>
      <c r="I573" t="s">
        <v>4001</v>
      </c>
      <c r="J573" t="s">
        <v>15</v>
      </c>
      <c r="K573" t="str">
        <f>VLOOKUP(tblSalaries[[#This Row],[Where do you work]],tblCountries[[Actual]:[Mapping]],2,FALSE)</f>
        <v>USA</v>
      </c>
      <c r="L573" t="s">
        <v>9</v>
      </c>
      <c r="M573">
        <v>22</v>
      </c>
    </row>
    <row r="574" spans="2:13" ht="15" customHeight="1">
      <c r="B574" t="s">
        <v>2577</v>
      </c>
      <c r="C574" s="1">
        <v>41055.314108796294</v>
      </c>
      <c r="D574" s="4">
        <v>130000</v>
      </c>
      <c r="E574">
        <v>130000</v>
      </c>
      <c r="F574" t="s">
        <v>82</v>
      </c>
      <c r="G574" s="8">
        <f>tblSalaries[[#This Row],[clean Salary (in local currency)]]*VLOOKUP(tblSalaries[[#This Row],[Currency]],tblXrate[],2,FALSE)</f>
        <v>132588.25533234264</v>
      </c>
      <c r="H574" t="s">
        <v>310</v>
      </c>
      <c r="I574" t="s">
        <v>310</v>
      </c>
      <c r="J574" t="s">
        <v>84</v>
      </c>
      <c r="K574" t="str">
        <f>VLOOKUP(tblSalaries[[#This Row],[Where do you work]],tblCountries[[Actual]:[Mapping]],2,FALSE)</f>
        <v>Australia</v>
      </c>
      <c r="L574" t="s">
        <v>18</v>
      </c>
      <c r="M574">
        <v>27</v>
      </c>
    </row>
    <row r="575" spans="2:13" ht="15" customHeight="1">
      <c r="B575" t="s">
        <v>2578</v>
      </c>
      <c r="C575" s="1">
        <v>41055.316932870373</v>
      </c>
      <c r="D575" s="4">
        <v>45000</v>
      </c>
      <c r="E575">
        <v>45000</v>
      </c>
      <c r="F575" t="s">
        <v>6</v>
      </c>
      <c r="G575">
        <f>tblSalaries[[#This Row],[clean Salary (in local currency)]]*VLOOKUP(tblSalaries[[#This Row],[Currency]],tblXrate[],2,FALSE)</f>
        <v>45000</v>
      </c>
      <c r="H575" t="s">
        <v>42</v>
      </c>
      <c r="I575" t="s">
        <v>20</v>
      </c>
      <c r="J575" t="s">
        <v>15</v>
      </c>
      <c r="K575" t="str">
        <f>VLOOKUP(tblSalaries[[#This Row],[Where do you work]],tblCountries[[Actual]:[Mapping]],2,FALSE)</f>
        <v>USA</v>
      </c>
      <c r="L575" t="s">
        <v>9</v>
      </c>
      <c r="M575">
        <v>3</v>
      </c>
    </row>
    <row r="576" spans="2:13" ht="15" customHeight="1">
      <c r="B576" t="s">
        <v>2579</v>
      </c>
      <c r="C576" s="1">
        <v>41055.317974537036</v>
      </c>
      <c r="D576" s="4">
        <v>50000</v>
      </c>
      <c r="E576">
        <v>50000</v>
      </c>
      <c r="F576" t="s">
        <v>6</v>
      </c>
      <c r="G576">
        <f>tblSalaries[[#This Row],[clean Salary (in local currency)]]*VLOOKUP(tblSalaries[[#This Row],[Currency]],tblXrate[],2,FALSE)</f>
        <v>50000</v>
      </c>
      <c r="H576" t="s">
        <v>660</v>
      </c>
      <c r="I576" t="s">
        <v>67</v>
      </c>
      <c r="J576" t="s">
        <v>15</v>
      </c>
      <c r="K576" t="str">
        <f>VLOOKUP(tblSalaries[[#This Row],[Where do you work]],tblCountries[[Actual]:[Mapping]],2,FALSE)</f>
        <v>USA</v>
      </c>
      <c r="L576" t="s">
        <v>18</v>
      </c>
      <c r="M576">
        <v>10</v>
      </c>
    </row>
    <row r="577" spans="2:13" ht="15" customHeight="1">
      <c r="B577" t="s">
        <v>2580</v>
      </c>
      <c r="C577" s="1">
        <v>41055.322268518517</v>
      </c>
      <c r="D577" s="4">
        <v>300000</v>
      </c>
      <c r="E577">
        <v>300000</v>
      </c>
      <c r="F577" t="s">
        <v>6</v>
      </c>
      <c r="G577">
        <f>tblSalaries[[#This Row],[clean Salary (in local currency)]]*VLOOKUP(tblSalaries[[#This Row],[Currency]],tblXrate[],2,FALSE)</f>
        <v>300000</v>
      </c>
      <c r="H577" t="s">
        <v>682</v>
      </c>
      <c r="I577" t="s">
        <v>4001</v>
      </c>
      <c r="J577" t="s">
        <v>15</v>
      </c>
      <c r="K577" t="str">
        <f>VLOOKUP(tblSalaries[[#This Row],[Where do you work]],tblCountries[[Actual]:[Mapping]],2,FALSE)</f>
        <v>USA</v>
      </c>
      <c r="L577" t="s">
        <v>18</v>
      </c>
      <c r="M577">
        <v>30</v>
      </c>
    </row>
    <row r="578" spans="2:13" ht="15" customHeight="1">
      <c r="B578" t="s">
        <v>2581</v>
      </c>
      <c r="C578" s="1">
        <v>41055.325335648151</v>
      </c>
      <c r="D578" s="4">
        <v>102000</v>
      </c>
      <c r="E578">
        <v>102000</v>
      </c>
      <c r="F578" t="s">
        <v>82</v>
      </c>
      <c r="G578">
        <f>tblSalaries[[#This Row],[clean Salary (in local currency)]]*VLOOKUP(tblSalaries[[#This Row],[Currency]],tblXrate[],2,FALSE)</f>
        <v>104030.78495306884</v>
      </c>
      <c r="H578" t="s">
        <v>683</v>
      </c>
      <c r="I578" t="s">
        <v>52</v>
      </c>
      <c r="J578" t="s">
        <v>84</v>
      </c>
      <c r="K578" t="str">
        <f>VLOOKUP(tblSalaries[[#This Row],[Where do you work]],tblCountries[[Actual]:[Mapping]],2,FALSE)</f>
        <v>Australia</v>
      </c>
      <c r="L578" t="s">
        <v>25</v>
      </c>
      <c r="M578">
        <v>10</v>
      </c>
    </row>
    <row r="579" spans="2:13" ht="15" customHeight="1">
      <c r="B579" t="s">
        <v>2582</v>
      </c>
      <c r="C579" s="1">
        <v>41055.326967592591</v>
      </c>
      <c r="D579" s="4">
        <v>115000</v>
      </c>
      <c r="E579">
        <v>115000</v>
      </c>
      <c r="F579" t="s">
        <v>6</v>
      </c>
      <c r="G579">
        <f>tblSalaries[[#This Row],[clean Salary (in local currency)]]*VLOOKUP(tblSalaries[[#This Row],[Currency]],tblXrate[],2,FALSE)</f>
        <v>115000</v>
      </c>
      <c r="H579" t="s">
        <v>684</v>
      </c>
      <c r="I579" t="s">
        <v>52</v>
      </c>
      <c r="J579" t="s">
        <v>15</v>
      </c>
      <c r="K579" t="str">
        <f>VLOOKUP(tblSalaries[[#This Row],[Where do you work]],tblCountries[[Actual]:[Mapping]],2,FALSE)</f>
        <v>USA</v>
      </c>
      <c r="L579" t="s">
        <v>9</v>
      </c>
      <c r="M579">
        <v>15</v>
      </c>
    </row>
    <row r="580" spans="2:13" ht="15" customHeight="1">
      <c r="B580" t="s">
        <v>2583</v>
      </c>
      <c r="C580" s="1">
        <v>41055.328622685185</v>
      </c>
      <c r="D580" s="4">
        <v>70000</v>
      </c>
      <c r="E580">
        <v>70000</v>
      </c>
      <c r="F580" t="s">
        <v>6</v>
      </c>
      <c r="G580">
        <f>tblSalaries[[#This Row],[clean Salary (in local currency)]]*VLOOKUP(tblSalaries[[#This Row],[Currency]],tblXrate[],2,FALSE)</f>
        <v>70000</v>
      </c>
      <c r="H580" t="s">
        <v>14</v>
      </c>
      <c r="I580" t="s">
        <v>20</v>
      </c>
      <c r="J580" t="s">
        <v>15</v>
      </c>
      <c r="K580" t="str">
        <f>VLOOKUP(tblSalaries[[#This Row],[Where do you work]],tblCountries[[Actual]:[Mapping]],2,FALSE)</f>
        <v>USA</v>
      </c>
      <c r="L580" t="s">
        <v>9</v>
      </c>
      <c r="M580">
        <v>3</v>
      </c>
    </row>
    <row r="581" spans="2:13" ht="15" customHeight="1">
      <c r="B581" t="s">
        <v>2584</v>
      </c>
      <c r="C581" s="1">
        <v>41055.331296296295</v>
      </c>
      <c r="D581" s="4">
        <v>106000</v>
      </c>
      <c r="E581">
        <v>106000</v>
      </c>
      <c r="F581" t="s">
        <v>82</v>
      </c>
      <c r="G581">
        <f>tblSalaries[[#This Row],[clean Salary (in local currency)]]*VLOOKUP(tblSalaries[[#This Row],[Currency]],tblXrate[],2,FALSE)</f>
        <v>108110.42357867939</v>
      </c>
      <c r="H581" t="s">
        <v>685</v>
      </c>
      <c r="I581" t="s">
        <v>67</v>
      </c>
      <c r="J581" t="s">
        <v>84</v>
      </c>
      <c r="K581" t="str">
        <f>VLOOKUP(tblSalaries[[#This Row],[Where do you work]],tblCountries[[Actual]:[Mapping]],2,FALSE)</f>
        <v>Australia</v>
      </c>
      <c r="L581" t="s">
        <v>9</v>
      </c>
      <c r="M581">
        <v>16</v>
      </c>
    </row>
    <row r="582" spans="2:13" ht="15" customHeight="1">
      <c r="B582" t="s">
        <v>2585</v>
      </c>
      <c r="C582" s="1">
        <v>41055.334537037037</v>
      </c>
      <c r="D582" s="4">
        <v>75000</v>
      </c>
      <c r="E582">
        <v>75000</v>
      </c>
      <c r="F582" t="s">
        <v>6</v>
      </c>
      <c r="G582">
        <f>tblSalaries[[#This Row],[clean Salary (in local currency)]]*VLOOKUP(tblSalaries[[#This Row],[Currency]],tblXrate[],2,FALSE)</f>
        <v>75000</v>
      </c>
      <c r="H582" t="s">
        <v>686</v>
      </c>
      <c r="I582" t="s">
        <v>20</v>
      </c>
      <c r="J582" t="s">
        <v>15</v>
      </c>
      <c r="K582" t="str">
        <f>VLOOKUP(tblSalaries[[#This Row],[Where do you work]],tblCountries[[Actual]:[Mapping]],2,FALSE)</f>
        <v>USA</v>
      </c>
      <c r="L582" t="s">
        <v>18</v>
      </c>
      <c r="M582">
        <v>25</v>
      </c>
    </row>
    <row r="583" spans="2:13" ht="15" customHeight="1">
      <c r="B583" t="s">
        <v>2586</v>
      </c>
      <c r="C583" s="1">
        <v>41055.337071759262</v>
      </c>
      <c r="D583" s="4">
        <v>40414</v>
      </c>
      <c r="E583">
        <v>40414</v>
      </c>
      <c r="F583" t="s">
        <v>6</v>
      </c>
      <c r="G583">
        <f>tblSalaries[[#This Row],[clean Salary (in local currency)]]*VLOOKUP(tblSalaries[[#This Row],[Currency]],tblXrate[],2,FALSE)</f>
        <v>40414</v>
      </c>
      <c r="H583" t="s">
        <v>687</v>
      </c>
      <c r="I583" t="s">
        <v>20</v>
      </c>
      <c r="J583" t="s">
        <v>15</v>
      </c>
      <c r="K583" t="str">
        <f>VLOOKUP(tblSalaries[[#This Row],[Where do you work]],tblCountries[[Actual]:[Mapping]],2,FALSE)</f>
        <v>USA</v>
      </c>
      <c r="L583" t="s">
        <v>9</v>
      </c>
      <c r="M583">
        <v>8</v>
      </c>
    </row>
    <row r="584" spans="2:13" ht="15" customHeight="1">
      <c r="B584" t="s">
        <v>2587</v>
      </c>
      <c r="C584" s="1">
        <v>41055.337256944447</v>
      </c>
      <c r="D584" s="4">
        <v>65000</v>
      </c>
      <c r="E584">
        <v>65000</v>
      </c>
      <c r="F584" t="s">
        <v>6</v>
      </c>
      <c r="G584">
        <f>tblSalaries[[#This Row],[clean Salary (in local currency)]]*VLOOKUP(tblSalaries[[#This Row],[Currency]],tblXrate[],2,FALSE)</f>
        <v>65000</v>
      </c>
      <c r="H584" t="s">
        <v>153</v>
      </c>
      <c r="I584" t="s">
        <v>20</v>
      </c>
      <c r="J584" t="s">
        <v>15</v>
      </c>
      <c r="K584" t="str">
        <f>VLOOKUP(tblSalaries[[#This Row],[Where do you work]],tblCountries[[Actual]:[Mapping]],2,FALSE)</f>
        <v>USA</v>
      </c>
      <c r="L584" t="s">
        <v>9</v>
      </c>
      <c r="M584">
        <v>3</v>
      </c>
    </row>
    <row r="585" spans="2:13" ht="15" customHeight="1">
      <c r="B585" t="s">
        <v>2588</v>
      </c>
      <c r="C585" s="1">
        <v>41055.339386574073</v>
      </c>
      <c r="D585" s="4">
        <v>120000</v>
      </c>
      <c r="E585">
        <v>120000</v>
      </c>
      <c r="F585" t="s">
        <v>6</v>
      </c>
      <c r="G585">
        <f>tblSalaries[[#This Row],[clean Salary (in local currency)]]*VLOOKUP(tblSalaries[[#This Row],[Currency]],tblXrate[],2,FALSE)</f>
        <v>120000</v>
      </c>
      <c r="H585" t="s">
        <v>688</v>
      </c>
      <c r="I585" t="s">
        <v>20</v>
      </c>
      <c r="J585" t="s">
        <v>15</v>
      </c>
      <c r="K585" t="str">
        <f>VLOOKUP(tblSalaries[[#This Row],[Where do you work]],tblCountries[[Actual]:[Mapping]],2,FALSE)</f>
        <v>USA</v>
      </c>
      <c r="L585" t="s">
        <v>13</v>
      </c>
      <c r="M585">
        <v>7</v>
      </c>
    </row>
    <row r="586" spans="2:13" ht="15" customHeight="1">
      <c r="B586" t="s">
        <v>2589</v>
      </c>
      <c r="C586" s="1">
        <v>41055.340775462966</v>
      </c>
      <c r="D586" s="4">
        <v>8000</v>
      </c>
      <c r="E586">
        <v>96000</v>
      </c>
      <c r="F586" t="s">
        <v>3910</v>
      </c>
      <c r="G586">
        <f>tblSalaries[[#This Row],[clean Salary (in local currency)]]*VLOOKUP(tblSalaries[[#This Row],[Currency]],tblXrate[],2,FALSE)</f>
        <v>15092.18020692008</v>
      </c>
      <c r="H586" t="s">
        <v>689</v>
      </c>
      <c r="I586" t="s">
        <v>310</v>
      </c>
      <c r="J586" t="s">
        <v>690</v>
      </c>
      <c r="K586" t="str">
        <f>VLOOKUP(tblSalaries[[#This Row],[Where do you work]],tblCountries[[Actual]:[Mapping]],2,FALSE)</f>
        <v>china</v>
      </c>
      <c r="L586" t="s">
        <v>9</v>
      </c>
      <c r="M586">
        <v>10</v>
      </c>
    </row>
    <row r="587" spans="2:13" ht="15" customHeight="1">
      <c r="B587" t="s">
        <v>2590</v>
      </c>
      <c r="C587" s="1">
        <v>41055.345752314817</v>
      </c>
      <c r="D587" s="4" t="s">
        <v>691</v>
      </c>
      <c r="E587">
        <v>36000</v>
      </c>
      <c r="F587" t="s">
        <v>6</v>
      </c>
      <c r="G587">
        <f>tblSalaries[[#This Row],[clean Salary (in local currency)]]*VLOOKUP(tblSalaries[[#This Row],[Currency]],tblXrate[],2,FALSE)</f>
        <v>36000</v>
      </c>
      <c r="H587" t="s">
        <v>692</v>
      </c>
      <c r="I587" t="s">
        <v>356</v>
      </c>
      <c r="J587" t="s">
        <v>65</v>
      </c>
      <c r="K587" t="str">
        <f>VLOOKUP(tblSalaries[[#This Row],[Where do you work]],tblCountries[[Actual]:[Mapping]],2,FALSE)</f>
        <v>Russia</v>
      </c>
      <c r="L587" t="s">
        <v>13</v>
      </c>
      <c r="M587">
        <v>10</v>
      </c>
    </row>
    <row r="588" spans="2:13" ht="15" customHeight="1">
      <c r="B588" t="s">
        <v>2591</v>
      </c>
      <c r="C588" s="1">
        <v>41055.354166666664</v>
      </c>
      <c r="D588" s="4" t="s">
        <v>281</v>
      </c>
      <c r="E588">
        <v>50000</v>
      </c>
      <c r="F588" t="s">
        <v>22</v>
      </c>
      <c r="G588">
        <f>tblSalaries[[#This Row],[clean Salary (in local currency)]]*VLOOKUP(tblSalaries[[#This Row],[Currency]],tblXrate[],2,FALSE)</f>
        <v>63519.971949580387</v>
      </c>
      <c r="H588" t="s">
        <v>20</v>
      </c>
      <c r="I588" t="s">
        <v>20</v>
      </c>
      <c r="J588" t="s">
        <v>24</v>
      </c>
      <c r="K588" t="str">
        <f>VLOOKUP(tblSalaries[[#This Row],[Where do you work]],tblCountries[[Actual]:[Mapping]],2,FALSE)</f>
        <v>Germany</v>
      </c>
      <c r="L588" t="s">
        <v>18</v>
      </c>
      <c r="M588">
        <v>4</v>
      </c>
    </row>
    <row r="589" spans="2:13" ht="15" customHeight="1">
      <c r="B589" t="s">
        <v>2592</v>
      </c>
      <c r="C589" s="1">
        <v>41055.363275462965</v>
      </c>
      <c r="D589" s="4">
        <v>108000</v>
      </c>
      <c r="E589">
        <v>108000</v>
      </c>
      <c r="F589" t="s">
        <v>6</v>
      </c>
      <c r="G589">
        <f>tblSalaries[[#This Row],[clean Salary (in local currency)]]*VLOOKUP(tblSalaries[[#This Row],[Currency]],tblXrate[],2,FALSE)</f>
        <v>108000</v>
      </c>
      <c r="H589" t="s">
        <v>693</v>
      </c>
      <c r="I589" t="s">
        <v>356</v>
      </c>
      <c r="J589" t="s">
        <v>15</v>
      </c>
      <c r="K589" t="str">
        <f>VLOOKUP(tblSalaries[[#This Row],[Where do you work]],tblCountries[[Actual]:[Mapping]],2,FALSE)</f>
        <v>USA</v>
      </c>
      <c r="L589" t="s">
        <v>18</v>
      </c>
      <c r="M589">
        <v>7</v>
      </c>
    </row>
    <row r="590" spans="2:13" ht="15" customHeight="1">
      <c r="B590" t="s">
        <v>2593</v>
      </c>
      <c r="C590" s="1">
        <v>41055.364976851852</v>
      </c>
      <c r="D590" s="4">
        <v>75000</v>
      </c>
      <c r="E590">
        <v>75000</v>
      </c>
      <c r="F590" t="s">
        <v>6</v>
      </c>
      <c r="G590">
        <f>tblSalaries[[#This Row],[clean Salary (in local currency)]]*VLOOKUP(tblSalaries[[#This Row],[Currency]],tblXrate[],2,FALSE)</f>
        <v>75000</v>
      </c>
      <c r="H590" t="s">
        <v>14</v>
      </c>
      <c r="I590" t="s">
        <v>20</v>
      </c>
      <c r="J590" t="s">
        <v>15</v>
      </c>
      <c r="K590" t="str">
        <f>VLOOKUP(tblSalaries[[#This Row],[Where do you work]],tblCountries[[Actual]:[Mapping]],2,FALSE)</f>
        <v>USA</v>
      </c>
      <c r="L590" t="s">
        <v>9</v>
      </c>
      <c r="M590">
        <v>5</v>
      </c>
    </row>
    <row r="591" spans="2:13" ht="15" customHeight="1">
      <c r="B591" t="s">
        <v>2594</v>
      </c>
      <c r="C591" s="1">
        <v>41055.368796296294</v>
      </c>
      <c r="D591" s="4" t="s">
        <v>694</v>
      </c>
      <c r="E591">
        <v>400000</v>
      </c>
      <c r="F591" t="s">
        <v>40</v>
      </c>
      <c r="G591">
        <f>tblSalaries[[#This Row],[clean Salary (in local currency)]]*VLOOKUP(tblSalaries[[#This Row],[Currency]],tblXrate[],2,FALSE)</f>
        <v>7123.1666749770275</v>
      </c>
      <c r="H591" t="s">
        <v>695</v>
      </c>
      <c r="I591" t="s">
        <v>52</v>
      </c>
      <c r="J591" t="s">
        <v>8</v>
      </c>
      <c r="K591" t="str">
        <f>VLOOKUP(tblSalaries[[#This Row],[Where do you work]],tblCountries[[Actual]:[Mapping]],2,FALSE)</f>
        <v>India</v>
      </c>
      <c r="L591" t="s">
        <v>25</v>
      </c>
      <c r="M591">
        <v>3</v>
      </c>
    </row>
    <row r="592" spans="2:13" ht="15" customHeight="1">
      <c r="B592" t="s">
        <v>2595</v>
      </c>
      <c r="C592" s="1">
        <v>41055.369444444441</v>
      </c>
      <c r="D592" s="4">
        <v>50000</v>
      </c>
      <c r="E592">
        <v>50000</v>
      </c>
      <c r="F592" t="s">
        <v>6</v>
      </c>
      <c r="G592">
        <f>tblSalaries[[#This Row],[clean Salary (in local currency)]]*VLOOKUP(tblSalaries[[#This Row],[Currency]],tblXrate[],2,FALSE)</f>
        <v>50000</v>
      </c>
      <c r="H592" t="s">
        <v>696</v>
      </c>
      <c r="I592" t="s">
        <v>52</v>
      </c>
      <c r="J592" t="s">
        <v>8</v>
      </c>
      <c r="K592" t="str">
        <f>VLOOKUP(tblSalaries[[#This Row],[Where do you work]],tblCountries[[Actual]:[Mapping]],2,FALSE)</f>
        <v>India</v>
      </c>
      <c r="L592" t="s">
        <v>25</v>
      </c>
      <c r="M592">
        <v>25</v>
      </c>
    </row>
    <row r="593" spans="2:13" ht="15" customHeight="1">
      <c r="B593" t="s">
        <v>2596</v>
      </c>
      <c r="C593" s="1">
        <v>41055.371666666666</v>
      </c>
      <c r="D593" s="4">
        <v>45000</v>
      </c>
      <c r="E593">
        <v>45000</v>
      </c>
      <c r="F593" t="s">
        <v>6</v>
      </c>
      <c r="G593">
        <f>tblSalaries[[#This Row],[clean Salary (in local currency)]]*VLOOKUP(tblSalaries[[#This Row],[Currency]],tblXrate[],2,FALSE)</f>
        <v>45000</v>
      </c>
      <c r="H593" t="s">
        <v>697</v>
      </c>
      <c r="I593" t="s">
        <v>20</v>
      </c>
      <c r="J593" t="s">
        <v>15</v>
      </c>
      <c r="K593" t="str">
        <f>VLOOKUP(tblSalaries[[#This Row],[Where do you work]],tblCountries[[Actual]:[Mapping]],2,FALSE)</f>
        <v>USA</v>
      </c>
      <c r="L593" t="s">
        <v>9</v>
      </c>
      <c r="M593">
        <v>15</v>
      </c>
    </row>
    <row r="594" spans="2:13" ht="15" customHeight="1">
      <c r="B594" t="s">
        <v>2597</v>
      </c>
      <c r="C594" s="1">
        <v>41055.371724537035</v>
      </c>
      <c r="D594" s="4">
        <v>45000</v>
      </c>
      <c r="E594">
        <v>45000</v>
      </c>
      <c r="F594" t="s">
        <v>6</v>
      </c>
      <c r="G594">
        <f>tblSalaries[[#This Row],[clean Salary (in local currency)]]*VLOOKUP(tblSalaries[[#This Row],[Currency]],tblXrate[],2,FALSE)</f>
        <v>45000</v>
      </c>
      <c r="H594" t="s">
        <v>698</v>
      </c>
      <c r="I594" t="s">
        <v>310</v>
      </c>
      <c r="J594" t="s">
        <v>15</v>
      </c>
      <c r="K594" t="str">
        <f>VLOOKUP(tblSalaries[[#This Row],[Where do you work]],tblCountries[[Actual]:[Mapping]],2,FALSE)</f>
        <v>USA</v>
      </c>
      <c r="L594" t="s">
        <v>9</v>
      </c>
      <c r="M594">
        <v>7</v>
      </c>
    </row>
    <row r="595" spans="2:13" ht="15" customHeight="1">
      <c r="B595" t="s">
        <v>2598</v>
      </c>
      <c r="C595" s="1">
        <v>41055.372372685182</v>
      </c>
      <c r="D595" s="4" t="s">
        <v>699</v>
      </c>
      <c r="E595">
        <v>90000</v>
      </c>
      <c r="F595" t="s">
        <v>6</v>
      </c>
      <c r="G595">
        <f>tblSalaries[[#This Row],[clean Salary (in local currency)]]*VLOOKUP(tblSalaries[[#This Row],[Currency]],tblXrate[],2,FALSE)</f>
        <v>90000</v>
      </c>
      <c r="H595" t="s">
        <v>700</v>
      </c>
      <c r="I595" t="s">
        <v>52</v>
      </c>
      <c r="J595" t="s">
        <v>15</v>
      </c>
      <c r="K595" t="str">
        <f>VLOOKUP(tblSalaries[[#This Row],[Where do you work]],tblCountries[[Actual]:[Mapping]],2,FALSE)</f>
        <v>USA</v>
      </c>
      <c r="L595" t="s">
        <v>18</v>
      </c>
      <c r="M595">
        <v>20</v>
      </c>
    </row>
    <row r="596" spans="2:13" ht="15" customHeight="1">
      <c r="B596" t="s">
        <v>2599</v>
      </c>
      <c r="C596" s="1">
        <v>41055.374247685184</v>
      </c>
      <c r="D596" s="4" t="s">
        <v>701</v>
      </c>
      <c r="E596">
        <v>240000</v>
      </c>
      <c r="F596" t="s">
        <v>40</v>
      </c>
      <c r="G596">
        <f>tblSalaries[[#This Row],[clean Salary (in local currency)]]*VLOOKUP(tblSalaries[[#This Row],[Currency]],tblXrate[],2,FALSE)</f>
        <v>4273.9000049862161</v>
      </c>
      <c r="H596" t="s">
        <v>702</v>
      </c>
      <c r="I596" t="s">
        <v>20</v>
      </c>
      <c r="J596" t="s">
        <v>8</v>
      </c>
      <c r="K596" t="str">
        <f>VLOOKUP(tblSalaries[[#This Row],[Where do you work]],tblCountries[[Actual]:[Mapping]],2,FALSE)</f>
        <v>India</v>
      </c>
      <c r="L596" t="s">
        <v>18</v>
      </c>
      <c r="M596">
        <v>5</v>
      </c>
    </row>
    <row r="597" spans="2:13" ht="15" customHeight="1">
      <c r="B597" t="s">
        <v>2600</v>
      </c>
      <c r="C597" s="1">
        <v>41055.394814814812</v>
      </c>
      <c r="D597" s="4">
        <v>50000</v>
      </c>
      <c r="E597">
        <v>50000</v>
      </c>
      <c r="F597" t="s">
        <v>6</v>
      </c>
      <c r="G597">
        <f>tblSalaries[[#This Row],[clean Salary (in local currency)]]*VLOOKUP(tblSalaries[[#This Row],[Currency]],tblXrate[],2,FALSE)</f>
        <v>50000</v>
      </c>
      <c r="H597" t="s">
        <v>703</v>
      </c>
      <c r="I597" t="s">
        <v>52</v>
      </c>
      <c r="J597" t="s">
        <v>8</v>
      </c>
      <c r="K597" t="str">
        <f>VLOOKUP(tblSalaries[[#This Row],[Where do you work]],tblCountries[[Actual]:[Mapping]],2,FALSE)</f>
        <v>India</v>
      </c>
      <c r="L597" t="s">
        <v>25</v>
      </c>
      <c r="M597">
        <v>10</v>
      </c>
    </row>
    <row r="598" spans="2:13" ht="15" customHeight="1">
      <c r="B598" t="s">
        <v>2601</v>
      </c>
      <c r="C598" s="1">
        <v>41055.39502314815</v>
      </c>
      <c r="D598" s="4">
        <v>65000</v>
      </c>
      <c r="E598">
        <v>65000</v>
      </c>
      <c r="F598" t="s">
        <v>6</v>
      </c>
      <c r="G598">
        <f>tblSalaries[[#This Row],[clean Salary (in local currency)]]*VLOOKUP(tblSalaries[[#This Row],[Currency]],tblXrate[],2,FALSE)</f>
        <v>65000</v>
      </c>
      <c r="H598" t="s">
        <v>704</v>
      </c>
      <c r="I598" t="s">
        <v>20</v>
      </c>
      <c r="J598" t="s">
        <v>15</v>
      </c>
      <c r="K598" t="str">
        <f>VLOOKUP(tblSalaries[[#This Row],[Where do you work]],tblCountries[[Actual]:[Mapping]],2,FALSE)</f>
        <v>USA</v>
      </c>
      <c r="L598" t="s">
        <v>18</v>
      </c>
      <c r="M598">
        <v>17</v>
      </c>
    </row>
    <row r="599" spans="2:13" ht="15" customHeight="1">
      <c r="B599" t="s">
        <v>2602</v>
      </c>
      <c r="C599" s="1">
        <v>41055.400324074071</v>
      </c>
      <c r="D599" s="4">
        <v>70000</v>
      </c>
      <c r="E599">
        <v>70000</v>
      </c>
      <c r="F599" t="s">
        <v>6</v>
      </c>
      <c r="G599">
        <f>tblSalaries[[#This Row],[clean Salary (in local currency)]]*VLOOKUP(tblSalaries[[#This Row],[Currency]],tblXrate[],2,FALSE)</f>
        <v>70000</v>
      </c>
      <c r="H599" t="s">
        <v>705</v>
      </c>
      <c r="I599" t="s">
        <v>20</v>
      </c>
      <c r="J599" t="s">
        <v>15</v>
      </c>
      <c r="K599" t="str">
        <f>VLOOKUP(tblSalaries[[#This Row],[Where do you work]],tblCountries[[Actual]:[Mapping]],2,FALSE)</f>
        <v>USA</v>
      </c>
      <c r="L599" t="s">
        <v>18</v>
      </c>
      <c r="M599">
        <v>18</v>
      </c>
    </row>
    <row r="600" spans="2:13" ht="15" customHeight="1">
      <c r="B600" t="s">
        <v>2603</v>
      </c>
      <c r="C600" s="1">
        <v>41055.410960648151</v>
      </c>
      <c r="D600" s="4">
        <v>160000</v>
      </c>
      <c r="E600">
        <v>160000</v>
      </c>
      <c r="F600" t="s">
        <v>6</v>
      </c>
      <c r="G600">
        <f>tblSalaries[[#This Row],[clean Salary (in local currency)]]*VLOOKUP(tblSalaries[[#This Row],[Currency]],tblXrate[],2,FALSE)</f>
        <v>160000</v>
      </c>
      <c r="H600" t="s">
        <v>706</v>
      </c>
      <c r="I600" t="s">
        <v>20</v>
      </c>
      <c r="J600" t="s">
        <v>15</v>
      </c>
      <c r="K600" t="str">
        <f>VLOOKUP(tblSalaries[[#This Row],[Where do you work]],tblCountries[[Actual]:[Mapping]],2,FALSE)</f>
        <v>USA</v>
      </c>
      <c r="L600" t="s">
        <v>9</v>
      </c>
      <c r="M600">
        <v>5</v>
      </c>
    </row>
    <row r="601" spans="2:13" ht="15" customHeight="1">
      <c r="B601" t="s">
        <v>2604</v>
      </c>
      <c r="C601" s="1">
        <v>41055.411365740743</v>
      </c>
      <c r="D601" s="4">
        <v>100000</v>
      </c>
      <c r="E601">
        <v>100000</v>
      </c>
      <c r="F601" t="s">
        <v>82</v>
      </c>
      <c r="G601">
        <f>tblSalaries[[#This Row],[clean Salary (in local currency)]]*VLOOKUP(tblSalaries[[#This Row],[Currency]],tblXrate[],2,FALSE)</f>
        <v>101990.96564026357</v>
      </c>
      <c r="H601" t="s">
        <v>707</v>
      </c>
      <c r="I601" t="s">
        <v>52</v>
      </c>
      <c r="J601" t="s">
        <v>84</v>
      </c>
      <c r="K601" t="str">
        <f>VLOOKUP(tblSalaries[[#This Row],[Where do you work]],tblCountries[[Actual]:[Mapping]],2,FALSE)</f>
        <v>Australia</v>
      </c>
      <c r="L601" t="s">
        <v>18</v>
      </c>
      <c r="M601">
        <v>20</v>
      </c>
    </row>
    <row r="602" spans="2:13" ht="15" customHeight="1">
      <c r="B602" t="s">
        <v>2605</v>
      </c>
      <c r="C602" s="1">
        <v>41055.417685185188</v>
      </c>
      <c r="D602" s="4">
        <v>380000</v>
      </c>
      <c r="E602">
        <v>380000</v>
      </c>
      <c r="F602" t="s">
        <v>40</v>
      </c>
      <c r="G602">
        <f>tblSalaries[[#This Row],[clean Salary (in local currency)]]*VLOOKUP(tblSalaries[[#This Row],[Currency]],tblXrate[],2,FALSE)</f>
        <v>6767.0083412281756</v>
      </c>
      <c r="H602" t="s">
        <v>709</v>
      </c>
      <c r="I602" t="s">
        <v>52</v>
      </c>
      <c r="J602" t="s">
        <v>8</v>
      </c>
      <c r="K602" t="str">
        <f>VLOOKUP(tblSalaries[[#This Row],[Where do you work]],tblCountries[[Actual]:[Mapping]],2,FALSE)</f>
        <v>India</v>
      </c>
      <c r="L602" t="s">
        <v>9</v>
      </c>
      <c r="M602">
        <v>10</v>
      </c>
    </row>
    <row r="603" spans="2:13" ht="15" customHeight="1">
      <c r="B603" t="s">
        <v>2606</v>
      </c>
      <c r="C603" s="1">
        <v>41055.430960648147</v>
      </c>
      <c r="D603" s="4">
        <v>30000</v>
      </c>
      <c r="E603">
        <v>30000</v>
      </c>
      <c r="F603" t="s">
        <v>6</v>
      </c>
      <c r="G603">
        <f>tblSalaries[[#This Row],[clean Salary (in local currency)]]*VLOOKUP(tblSalaries[[#This Row],[Currency]],tblXrate[],2,FALSE)</f>
        <v>30000</v>
      </c>
      <c r="H603" t="s">
        <v>710</v>
      </c>
      <c r="I603" t="s">
        <v>20</v>
      </c>
      <c r="J603" t="s">
        <v>15</v>
      </c>
      <c r="K603" t="str">
        <f>VLOOKUP(tblSalaries[[#This Row],[Where do you work]],tblCountries[[Actual]:[Mapping]],2,FALSE)</f>
        <v>USA</v>
      </c>
      <c r="L603" t="s">
        <v>18</v>
      </c>
      <c r="M603">
        <v>8</v>
      </c>
    </row>
    <row r="604" spans="2:13" ht="15" customHeight="1">
      <c r="B604" t="s">
        <v>2607</v>
      </c>
      <c r="C604" s="1">
        <v>41055.43246527778</v>
      </c>
      <c r="D604" s="4" t="s">
        <v>711</v>
      </c>
      <c r="E604">
        <v>420000</v>
      </c>
      <c r="F604" t="s">
        <v>40</v>
      </c>
      <c r="G604">
        <f>tblSalaries[[#This Row],[clean Salary (in local currency)]]*VLOOKUP(tblSalaries[[#This Row],[Currency]],tblXrate[],2,FALSE)</f>
        <v>7479.3250087258784</v>
      </c>
      <c r="H604" t="s">
        <v>712</v>
      </c>
      <c r="I604" t="s">
        <v>20</v>
      </c>
      <c r="J604" t="s">
        <v>8</v>
      </c>
      <c r="K604" t="str">
        <f>VLOOKUP(tblSalaries[[#This Row],[Where do you work]],tblCountries[[Actual]:[Mapping]],2,FALSE)</f>
        <v>India</v>
      </c>
      <c r="L604" t="s">
        <v>9</v>
      </c>
      <c r="M604">
        <v>3</v>
      </c>
    </row>
    <row r="605" spans="2:13" ht="15" customHeight="1">
      <c r="B605" t="s">
        <v>2608</v>
      </c>
      <c r="C605" s="1">
        <v>41055.438680555555</v>
      </c>
      <c r="D605" s="4">
        <v>61000</v>
      </c>
      <c r="E605">
        <v>61000</v>
      </c>
      <c r="F605" t="s">
        <v>6</v>
      </c>
      <c r="G605">
        <f>tblSalaries[[#This Row],[clean Salary (in local currency)]]*VLOOKUP(tblSalaries[[#This Row],[Currency]],tblXrate[],2,FALSE)</f>
        <v>61000</v>
      </c>
      <c r="H605" t="s">
        <v>713</v>
      </c>
      <c r="I605" t="s">
        <v>52</v>
      </c>
      <c r="J605" t="s">
        <v>15</v>
      </c>
      <c r="K605" t="str">
        <f>VLOOKUP(tblSalaries[[#This Row],[Where do you work]],tblCountries[[Actual]:[Mapping]],2,FALSE)</f>
        <v>USA</v>
      </c>
      <c r="L605" t="s">
        <v>9</v>
      </c>
      <c r="M605">
        <v>5</v>
      </c>
    </row>
    <row r="606" spans="2:13" ht="15" customHeight="1">
      <c r="B606" t="s">
        <v>2609</v>
      </c>
      <c r="C606" s="1">
        <v>41055.438969907409</v>
      </c>
      <c r="D606" s="4" t="s">
        <v>714</v>
      </c>
      <c r="E606">
        <v>13800</v>
      </c>
      <c r="F606" t="s">
        <v>6</v>
      </c>
      <c r="G606">
        <f>tblSalaries[[#This Row],[clean Salary (in local currency)]]*VLOOKUP(tblSalaries[[#This Row],[Currency]],tblXrate[],2,FALSE)</f>
        <v>13800</v>
      </c>
      <c r="H606" t="s">
        <v>715</v>
      </c>
      <c r="I606" t="s">
        <v>488</v>
      </c>
      <c r="J606" t="s">
        <v>716</v>
      </c>
      <c r="K606" t="str">
        <f>VLOOKUP(tblSalaries[[#This Row],[Where do you work]],tblCountries[[Actual]:[Mapping]],2,FALSE)</f>
        <v>Sri Lanka</v>
      </c>
      <c r="L606" t="s">
        <v>9</v>
      </c>
      <c r="M606">
        <v>20</v>
      </c>
    </row>
    <row r="607" spans="2:13" ht="15" customHeight="1">
      <c r="B607" t="s">
        <v>2610</v>
      </c>
      <c r="C607" s="1">
        <v>41055.4452662037</v>
      </c>
      <c r="D607" s="4" t="s">
        <v>717</v>
      </c>
      <c r="E607">
        <v>850000</v>
      </c>
      <c r="F607" t="s">
        <v>40</v>
      </c>
      <c r="G607">
        <f>tblSalaries[[#This Row],[clean Salary (in local currency)]]*VLOOKUP(tblSalaries[[#This Row],[Currency]],tblXrate[],2,FALSE)</f>
        <v>15136.729184326183</v>
      </c>
      <c r="H607" t="s">
        <v>108</v>
      </c>
      <c r="I607" t="s">
        <v>20</v>
      </c>
      <c r="J607" t="s">
        <v>8</v>
      </c>
      <c r="K607" t="str">
        <f>VLOOKUP(tblSalaries[[#This Row],[Where do you work]],tblCountries[[Actual]:[Mapping]],2,FALSE)</f>
        <v>India</v>
      </c>
      <c r="L607" t="s">
        <v>9</v>
      </c>
      <c r="M607">
        <v>6</v>
      </c>
    </row>
    <row r="608" spans="2:13" ht="15" customHeight="1">
      <c r="B608" t="s">
        <v>2611</v>
      </c>
      <c r="C608" s="1">
        <v>41055.447141203702</v>
      </c>
      <c r="D608" s="4">
        <v>1800000</v>
      </c>
      <c r="E608">
        <v>1800000</v>
      </c>
      <c r="F608" t="s">
        <v>40</v>
      </c>
      <c r="G608">
        <f>tblSalaries[[#This Row],[clean Salary (in local currency)]]*VLOOKUP(tblSalaries[[#This Row],[Currency]],tblXrate[],2,FALSE)</f>
        <v>32054.250037396621</v>
      </c>
      <c r="H608" t="s">
        <v>718</v>
      </c>
      <c r="I608" t="s">
        <v>52</v>
      </c>
      <c r="J608" t="s">
        <v>8</v>
      </c>
      <c r="K608" t="str">
        <f>VLOOKUP(tblSalaries[[#This Row],[Where do you work]],tblCountries[[Actual]:[Mapping]],2,FALSE)</f>
        <v>India</v>
      </c>
      <c r="L608" t="s">
        <v>18</v>
      </c>
      <c r="M608">
        <v>10</v>
      </c>
    </row>
    <row r="609" spans="2:13" ht="15" customHeight="1">
      <c r="B609" t="s">
        <v>2612</v>
      </c>
      <c r="C609" s="1">
        <v>41055.452141203707</v>
      </c>
      <c r="D609" s="4">
        <v>80000</v>
      </c>
      <c r="E609">
        <v>80000</v>
      </c>
      <c r="F609" t="s">
        <v>6</v>
      </c>
      <c r="G609">
        <f>tblSalaries[[#This Row],[clean Salary (in local currency)]]*VLOOKUP(tblSalaries[[#This Row],[Currency]],tblXrate[],2,FALSE)</f>
        <v>80000</v>
      </c>
      <c r="H609" t="s">
        <v>719</v>
      </c>
      <c r="I609" t="s">
        <v>488</v>
      </c>
      <c r="J609" t="s">
        <v>15</v>
      </c>
      <c r="K609" t="str">
        <f>VLOOKUP(tblSalaries[[#This Row],[Where do you work]],tblCountries[[Actual]:[Mapping]],2,FALSE)</f>
        <v>USA</v>
      </c>
      <c r="L609" t="s">
        <v>9</v>
      </c>
      <c r="M609">
        <v>15</v>
      </c>
    </row>
    <row r="610" spans="2:13" ht="15" customHeight="1">
      <c r="B610" t="s">
        <v>2613</v>
      </c>
      <c r="C610" s="1">
        <v>41055.454421296294</v>
      </c>
      <c r="D610" s="4">
        <v>21000</v>
      </c>
      <c r="E610">
        <v>21000</v>
      </c>
      <c r="F610" t="s">
        <v>6</v>
      </c>
      <c r="G610">
        <f>tblSalaries[[#This Row],[clean Salary (in local currency)]]*VLOOKUP(tblSalaries[[#This Row],[Currency]],tblXrate[],2,FALSE)</f>
        <v>21000</v>
      </c>
      <c r="H610" t="s">
        <v>52</v>
      </c>
      <c r="I610" t="s">
        <v>52</v>
      </c>
      <c r="J610" t="s">
        <v>8</v>
      </c>
      <c r="K610" t="str">
        <f>VLOOKUP(tblSalaries[[#This Row],[Where do you work]],tblCountries[[Actual]:[Mapping]],2,FALSE)</f>
        <v>India</v>
      </c>
      <c r="L610" t="s">
        <v>13</v>
      </c>
      <c r="M610">
        <v>23</v>
      </c>
    </row>
    <row r="611" spans="2:13" ht="15" customHeight="1">
      <c r="B611" t="s">
        <v>2614</v>
      </c>
      <c r="C611" s="1">
        <v>41055.457754629628</v>
      </c>
      <c r="D611" s="4">
        <v>250000</v>
      </c>
      <c r="E611">
        <v>250000</v>
      </c>
      <c r="F611" t="s">
        <v>86</v>
      </c>
      <c r="G611">
        <f>tblSalaries[[#This Row],[clean Salary (in local currency)]]*VLOOKUP(tblSalaries[[#This Row],[Currency]],tblXrate[],2,FALSE)</f>
        <v>245840.3807575817</v>
      </c>
      <c r="H611" t="s">
        <v>207</v>
      </c>
      <c r="I611" t="s">
        <v>20</v>
      </c>
      <c r="J611" t="s">
        <v>88</v>
      </c>
      <c r="K611" t="str">
        <f>VLOOKUP(tblSalaries[[#This Row],[Where do you work]],tblCountries[[Actual]:[Mapping]],2,FALSE)</f>
        <v>Canada</v>
      </c>
      <c r="L611" t="s">
        <v>9</v>
      </c>
      <c r="M611">
        <v>32</v>
      </c>
    </row>
    <row r="612" spans="2:13" ht="15" customHeight="1">
      <c r="B612" t="s">
        <v>2615</v>
      </c>
      <c r="C612" s="1">
        <v>41055.458090277774</v>
      </c>
      <c r="D612" s="4" t="s">
        <v>720</v>
      </c>
      <c r="E612">
        <v>160000</v>
      </c>
      <c r="F612" t="s">
        <v>40</v>
      </c>
      <c r="G612">
        <f>tblSalaries[[#This Row],[clean Salary (in local currency)]]*VLOOKUP(tblSalaries[[#This Row],[Currency]],tblXrate[],2,FALSE)</f>
        <v>2849.2666699908109</v>
      </c>
      <c r="H612" t="s">
        <v>721</v>
      </c>
      <c r="I612" t="s">
        <v>3999</v>
      </c>
      <c r="J612" t="s">
        <v>8</v>
      </c>
      <c r="K612" t="str">
        <f>VLOOKUP(tblSalaries[[#This Row],[Where do you work]],tblCountries[[Actual]:[Mapping]],2,FALSE)</f>
        <v>India</v>
      </c>
      <c r="L612" t="s">
        <v>13</v>
      </c>
      <c r="M612">
        <v>3</v>
      </c>
    </row>
    <row r="613" spans="2:13" ht="15" customHeight="1">
      <c r="B613" t="s">
        <v>2616</v>
      </c>
      <c r="C613" s="1">
        <v>41055.459675925929</v>
      </c>
      <c r="D613" s="4">
        <v>700</v>
      </c>
      <c r="E613">
        <v>8400</v>
      </c>
      <c r="F613" t="s">
        <v>6</v>
      </c>
      <c r="G613">
        <f>tblSalaries[[#This Row],[clean Salary (in local currency)]]*VLOOKUP(tblSalaries[[#This Row],[Currency]],tblXrate[],2,FALSE)</f>
        <v>8400</v>
      </c>
      <c r="H613" t="s">
        <v>722</v>
      </c>
      <c r="I613" t="s">
        <v>52</v>
      </c>
      <c r="J613" t="s">
        <v>8</v>
      </c>
      <c r="K613" t="str">
        <f>VLOOKUP(tblSalaries[[#This Row],[Where do you work]],tblCountries[[Actual]:[Mapping]],2,FALSE)</f>
        <v>India</v>
      </c>
      <c r="L613" t="s">
        <v>13</v>
      </c>
      <c r="M613">
        <v>26</v>
      </c>
    </row>
    <row r="614" spans="2:13" ht="15" customHeight="1">
      <c r="B614" t="s">
        <v>2617</v>
      </c>
      <c r="C614" s="1">
        <v>41055.460439814815</v>
      </c>
      <c r="D614" s="4" t="s">
        <v>723</v>
      </c>
      <c r="E614">
        <v>85000</v>
      </c>
      <c r="F614" t="s">
        <v>82</v>
      </c>
      <c r="G614">
        <f>tblSalaries[[#This Row],[clean Salary (in local currency)]]*VLOOKUP(tblSalaries[[#This Row],[Currency]],tblXrate[],2,FALSE)</f>
        <v>86692.320794224041</v>
      </c>
      <c r="H614" t="s">
        <v>646</v>
      </c>
      <c r="I614" t="s">
        <v>356</v>
      </c>
      <c r="J614" t="s">
        <v>84</v>
      </c>
      <c r="K614" t="str">
        <f>VLOOKUP(tblSalaries[[#This Row],[Where do you work]],tblCountries[[Actual]:[Mapping]],2,FALSE)</f>
        <v>Australia</v>
      </c>
      <c r="L614" t="s">
        <v>25</v>
      </c>
      <c r="M614">
        <v>20</v>
      </c>
    </row>
    <row r="615" spans="2:13" ht="15" customHeight="1">
      <c r="B615" t="s">
        <v>2618</v>
      </c>
      <c r="C615" s="1">
        <v>41055.460486111115</v>
      </c>
      <c r="D615" s="4">
        <v>50000</v>
      </c>
      <c r="E615">
        <v>50000</v>
      </c>
      <c r="F615" t="s">
        <v>6</v>
      </c>
      <c r="G615">
        <f>tblSalaries[[#This Row],[clean Salary (in local currency)]]*VLOOKUP(tblSalaries[[#This Row],[Currency]],tblXrate[],2,FALSE)</f>
        <v>50000</v>
      </c>
      <c r="H615" t="s">
        <v>724</v>
      </c>
      <c r="I615" t="s">
        <v>52</v>
      </c>
      <c r="J615" t="s">
        <v>15</v>
      </c>
      <c r="K615" t="str">
        <f>VLOOKUP(tblSalaries[[#This Row],[Where do you work]],tblCountries[[Actual]:[Mapping]],2,FALSE)</f>
        <v>USA</v>
      </c>
      <c r="L615" t="s">
        <v>9</v>
      </c>
      <c r="M615">
        <v>20</v>
      </c>
    </row>
    <row r="616" spans="2:13" ht="15" customHeight="1">
      <c r="B616" t="s">
        <v>2619</v>
      </c>
      <c r="C616" s="1">
        <v>41055.460972222223</v>
      </c>
      <c r="D616" s="4">
        <v>4000</v>
      </c>
      <c r="E616">
        <v>4000</v>
      </c>
      <c r="F616" t="s">
        <v>6</v>
      </c>
      <c r="G616">
        <f>tblSalaries[[#This Row],[clean Salary (in local currency)]]*VLOOKUP(tblSalaries[[#This Row],[Currency]],tblXrate[],2,FALSE)</f>
        <v>4000</v>
      </c>
      <c r="H616" t="s">
        <v>721</v>
      </c>
      <c r="I616" t="s">
        <v>3999</v>
      </c>
      <c r="J616" t="s">
        <v>8</v>
      </c>
      <c r="K616" t="str">
        <f>VLOOKUP(tblSalaries[[#This Row],[Where do you work]],tblCountries[[Actual]:[Mapping]],2,FALSE)</f>
        <v>India</v>
      </c>
      <c r="L616" t="s">
        <v>13</v>
      </c>
      <c r="M616">
        <v>6</v>
      </c>
    </row>
    <row r="617" spans="2:13" ht="15" customHeight="1">
      <c r="B617" t="s">
        <v>2620</v>
      </c>
      <c r="C617" s="1">
        <v>41055.462326388886</v>
      </c>
      <c r="D617" s="4">
        <v>100000</v>
      </c>
      <c r="E617">
        <v>100000</v>
      </c>
      <c r="F617" t="s">
        <v>82</v>
      </c>
      <c r="G617">
        <f>tblSalaries[[#This Row],[clean Salary (in local currency)]]*VLOOKUP(tblSalaries[[#This Row],[Currency]],tblXrate[],2,FALSE)</f>
        <v>101990.96564026357</v>
      </c>
      <c r="H617" t="s">
        <v>207</v>
      </c>
      <c r="I617" t="s">
        <v>20</v>
      </c>
      <c r="J617" t="s">
        <v>84</v>
      </c>
      <c r="K617" t="str">
        <f>VLOOKUP(tblSalaries[[#This Row],[Where do you work]],tblCountries[[Actual]:[Mapping]],2,FALSE)</f>
        <v>Australia</v>
      </c>
      <c r="L617" t="s">
        <v>13</v>
      </c>
      <c r="M617">
        <v>1</v>
      </c>
    </row>
    <row r="618" spans="2:13" ht="15" customHeight="1">
      <c r="B618" t="s">
        <v>2621</v>
      </c>
      <c r="C618" s="1">
        <v>41055.462476851855</v>
      </c>
      <c r="D618" s="4">
        <v>95000</v>
      </c>
      <c r="E618">
        <v>95000</v>
      </c>
      <c r="F618" t="s">
        <v>6</v>
      </c>
      <c r="G618">
        <f>tblSalaries[[#This Row],[clean Salary (in local currency)]]*VLOOKUP(tblSalaries[[#This Row],[Currency]],tblXrate[],2,FALSE)</f>
        <v>95000</v>
      </c>
      <c r="H618" t="s">
        <v>564</v>
      </c>
      <c r="I618" t="s">
        <v>52</v>
      </c>
      <c r="J618" t="s">
        <v>15</v>
      </c>
      <c r="K618" t="str">
        <f>VLOOKUP(tblSalaries[[#This Row],[Where do you work]],tblCountries[[Actual]:[Mapping]],2,FALSE)</f>
        <v>USA</v>
      </c>
      <c r="L618" t="s">
        <v>25</v>
      </c>
      <c r="M618">
        <v>10</v>
      </c>
    </row>
    <row r="619" spans="2:13" ht="15" customHeight="1">
      <c r="B619" t="s">
        <v>2622</v>
      </c>
      <c r="C619" s="1">
        <v>41055.463206018518</v>
      </c>
      <c r="D619" s="4">
        <v>10000</v>
      </c>
      <c r="E619">
        <v>10000</v>
      </c>
      <c r="F619" t="s">
        <v>6</v>
      </c>
      <c r="G619">
        <f>tblSalaries[[#This Row],[clean Salary (in local currency)]]*VLOOKUP(tblSalaries[[#This Row],[Currency]],tblXrate[],2,FALSE)</f>
        <v>10000</v>
      </c>
      <c r="H619" t="s">
        <v>725</v>
      </c>
      <c r="I619" t="s">
        <v>52</v>
      </c>
      <c r="J619" t="s">
        <v>726</v>
      </c>
      <c r="K619" t="str">
        <f>VLOOKUP(tblSalaries[[#This Row],[Where do you work]],tblCountries[[Actual]:[Mapping]],2,FALSE)</f>
        <v>Indonesia</v>
      </c>
      <c r="L619" t="s">
        <v>18</v>
      </c>
      <c r="M619">
        <v>5</v>
      </c>
    </row>
    <row r="620" spans="2:13" ht="15" customHeight="1">
      <c r="B620" t="s">
        <v>2623</v>
      </c>
      <c r="C620" s="1">
        <v>41055.464895833335</v>
      </c>
      <c r="D620" s="4">
        <v>4200</v>
      </c>
      <c r="E620">
        <v>4200</v>
      </c>
      <c r="F620" t="s">
        <v>6</v>
      </c>
      <c r="G620">
        <f>tblSalaries[[#This Row],[clean Salary (in local currency)]]*VLOOKUP(tblSalaries[[#This Row],[Currency]],tblXrate[],2,FALSE)</f>
        <v>4200</v>
      </c>
      <c r="H620" t="s">
        <v>721</v>
      </c>
      <c r="I620" t="s">
        <v>3999</v>
      </c>
      <c r="J620" t="s">
        <v>8</v>
      </c>
      <c r="K620" t="str">
        <f>VLOOKUP(tblSalaries[[#This Row],[Where do you work]],tblCountries[[Actual]:[Mapping]],2,FALSE)</f>
        <v>India</v>
      </c>
      <c r="L620" t="s">
        <v>13</v>
      </c>
      <c r="M620">
        <v>4</v>
      </c>
    </row>
    <row r="621" spans="2:13" ht="15" customHeight="1">
      <c r="B621" t="s">
        <v>2624</v>
      </c>
      <c r="C621" s="1">
        <v>41055.465543981481</v>
      </c>
      <c r="D621" s="4" t="s">
        <v>727</v>
      </c>
      <c r="E621">
        <v>720000</v>
      </c>
      <c r="F621" t="s">
        <v>40</v>
      </c>
      <c r="G621">
        <f>tblSalaries[[#This Row],[clean Salary (in local currency)]]*VLOOKUP(tblSalaries[[#This Row],[Currency]],tblXrate[],2,FALSE)</f>
        <v>12821.700014958649</v>
      </c>
      <c r="H621" t="s">
        <v>728</v>
      </c>
      <c r="I621" t="s">
        <v>52</v>
      </c>
      <c r="J621" t="s">
        <v>8</v>
      </c>
      <c r="K621" t="str">
        <f>VLOOKUP(tblSalaries[[#This Row],[Where do you work]],tblCountries[[Actual]:[Mapping]],2,FALSE)</f>
        <v>India</v>
      </c>
      <c r="L621" t="s">
        <v>9</v>
      </c>
      <c r="M621">
        <v>12</v>
      </c>
    </row>
    <row r="622" spans="2:13" ht="15" customHeight="1">
      <c r="B622" t="s">
        <v>2625</v>
      </c>
      <c r="C622" s="1">
        <v>41055.47078703704</v>
      </c>
      <c r="D622" s="4">
        <v>39000</v>
      </c>
      <c r="E622">
        <v>39000</v>
      </c>
      <c r="F622" t="s">
        <v>6</v>
      </c>
      <c r="G622">
        <f>tblSalaries[[#This Row],[clean Salary (in local currency)]]*VLOOKUP(tblSalaries[[#This Row],[Currency]],tblXrate[],2,FALSE)</f>
        <v>39000</v>
      </c>
      <c r="H622" t="s">
        <v>729</v>
      </c>
      <c r="I622" t="s">
        <v>20</v>
      </c>
      <c r="J622" t="s">
        <v>15</v>
      </c>
      <c r="K622" t="str">
        <f>VLOOKUP(tblSalaries[[#This Row],[Where do you work]],tblCountries[[Actual]:[Mapping]],2,FALSE)</f>
        <v>USA</v>
      </c>
      <c r="L622" t="s">
        <v>13</v>
      </c>
      <c r="M622">
        <v>3</v>
      </c>
    </row>
    <row r="623" spans="2:13" ht="15" customHeight="1">
      <c r="B623" t="s">
        <v>2626</v>
      </c>
      <c r="C623" s="1">
        <v>41055.476921296293</v>
      </c>
      <c r="D623" s="4">
        <v>60000</v>
      </c>
      <c r="E623">
        <v>60000</v>
      </c>
      <c r="F623" t="s">
        <v>6</v>
      </c>
      <c r="G623">
        <f>tblSalaries[[#This Row],[clean Salary (in local currency)]]*VLOOKUP(tblSalaries[[#This Row],[Currency]],tblXrate[],2,FALSE)</f>
        <v>60000</v>
      </c>
      <c r="H623" t="s">
        <v>42</v>
      </c>
      <c r="I623" t="s">
        <v>20</v>
      </c>
      <c r="J623" t="s">
        <v>15</v>
      </c>
      <c r="K623" t="str">
        <f>VLOOKUP(tblSalaries[[#This Row],[Where do you work]],tblCountries[[Actual]:[Mapping]],2,FALSE)</f>
        <v>USA</v>
      </c>
      <c r="L623" t="s">
        <v>9</v>
      </c>
      <c r="M623">
        <v>12</v>
      </c>
    </row>
    <row r="624" spans="2:13" ht="15" customHeight="1">
      <c r="B624" t="s">
        <v>2627</v>
      </c>
      <c r="C624" s="1">
        <v>41055.479618055557</v>
      </c>
      <c r="D624" s="4" t="s">
        <v>730</v>
      </c>
      <c r="E624">
        <v>170000</v>
      </c>
      <c r="F624" t="s">
        <v>82</v>
      </c>
      <c r="G624">
        <f>tblSalaries[[#This Row],[clean Salary (in local currency)]]*VLOOKUP(tblSalaries[[#This Row],[Currency]],tblXrate[],2,FALSE)</f>
        <v>173384.64158844808</v>
      </c>
      <c r="H624" t="s">
        <v>731</v>
      </c>
      <c r="I624" t="s">
        <v>20</v>
      </c>
      <c r="J624" t="s">
        <v>84</v>
      </c>
      <c r="K624" t="str">
        <f>VLOOKUP(tblSalaries[[#This Row],[Where do you work]],tblCountries[[Actual]:[Mapping]],2,FALSE)</f>
        <v>Australia</v>
      </c>
      <c r="L624" t="s">
        <v>13</v>
      </c>
      <c r="M624">
        <v>10</v>
      </c>
    </row>
    <row r="625" spans="2:13" ht="15" customHeight="1">
      <c r="B625" t="s">
        <v>2628</v>
      </c>
      <c r="C625" s="1">
        <v>41055.479953703703</v>
      </c>
      <c r="D625" s="4">
        <v>125000</v>
      </c>
      <c r="E625">
        <v>125000</v>
      </c>
      <c r="F625" t="s">
        <v>6</v>
      </c>
      <c r="G625">
        <f>tblSalaries[[#This Row],[clean Salary (in local currency)]]*VLOOKUP(tblSalaries[[#This Row],[Currency]],tblXrate[],2,FALSE)</f>
        <v>125000</v>
      </c>
      <c r="H625" t="s">
        <v>20</v>
      </c>
      <c r="I625" t="s">
        <v>20</v>
      </c>
      <c r="J625" t="s">
        <v>15</v>
      </c>
      <c r="K625" t="str">
        <f>VLOOKUP(tblSalaries[[#This Row],[Where do you work]],tblCountries[[Actual]:[Mapping]],2,FALSE)</f>
        <v>USA</v>
      </c>
      <c r="L625" t="s">
        <v>18</v>
      </c>
      <c r="M625">
        <v>20</v>
      </c>
    </row>
    <row r="626" spans="2:13" ht="15" customHeight="1">
      <c r="B626" t="s">
        <v>2629</v>
      </c>
      <c r="C626" s="1">
        <v>41055.480462962965</v>
      </c>
      <c r="D626" s="4">
        <v>78000</v>
      </c>
      <c r="E626">
        <v>78000</v>
      </c>
      <c r="F626" t="s">
        <v>82</v>
      </c>
      <c r="G626" s="8">
        <f>tblSalaries[[#This Row],[clean Salary (in local currency)]]*VLOOKUP(tblSalaries[[#This Row],[Currency]],tblXrate[],2,FALSE)</f>
        <v>79552.953199405587</v>
      </c>
      <c r="H626" t="s">
        <v>732</v>
      </c>
      <c r="I626" t="s">
        <v>310</v>
      </c>
      <c r="J626" t="s">
        <v>84</v>
      </c>
      <c r="K626" t="str">
        <f>VLOOKUP(tblSalaries[[#This Row],[Where do you work]],tblCountries[[Actual]:[Mapping]],2,FALSE)</f>
        <v>Australia</v>
      </c>
      <c r="L626" t="s">
        <v>13</v>
      </c>
      <c r="M626">
        <v>4</v>
      </c>
    </row>
    <row r="627" spans="2:13" ht="15" customHeight="1">
      <c r="B627" t="s">
        <v>2630</v>
      </c>
      <c r="C627" s="1">
        <v>41055.48337962963</v>
      </c>
      <c r="D627" s="4" t="s">
        <v>733</v>
      </c>
      <c r="E627">
        <v>200000</v>
      </c>
      <c r="F627" t="s">
        <v>40</v>
      </c>
      <c r="G627">
        <f>tblSalaries[[#This Row],[clean Salary (in local currency)]]*VLOOKUP(tblSalaries[[#This Row],[Currency]],tblXrate[],2,FALSE)</f>
        <v>3561.5833374885137</v>
      </c>
      <c r="H627" t="s">
        <v>734</v>
      </c>
      <c r="I627" t="s">
        <v>310</v>
      </c>
      <c r="J627" t="s">
        <v>8</v>
      </c>
      <c r="K627" t="str">
        <f>VLOOKUP(tblSalaries[[#This Row],[Where do you work]],tblCountries[[Actual]:[Mapping]],2,FALSE)</f>
        <v>India</v>
      </c>
      <c r="L627" t="s">
        <v>9</v>
      </c>
      <c r="M627">
        <v>3</v>
      </c>
    </row>
    <row r="628" spans="2:13" ht="15" customHeight="1">
      <c r="B628" t="s">
        <v>2631</v>
      </c>
      <c r="C628" s="1">
        <v>41055.4843287037</v>
      </c>
      <c r="D628" s="4">
        <v>80000</v>
      </c>
      <c r="E628">
        <v>80000</v>
      </c>
      <c r="F628" t="s">
        <v>6</v>
      </c>
      <c r="G628">
        <f>tblSalaries[[#This Row],[clean Salary (in local currency)]]*VLOOKUP(tblSalaries[[#This Row],[Currency]],tblXrate[],2,FALSE)</f>
        <v>80000</v>
      </c>
      <c r="H628" t="s">
        <v>735</v>
      </c>
      <c r="I628" t="s">
        <v>52</v>
      </c>
      <c r="J628" t="s">
        <v>15</v>
      </c>
      <c r="K628" t="str">
        <f>VLOOKUP(tblSalaries[[#This Row],[Where do you work]],tblCountries[[Actual]:[Mapping]],2,FALSE)</f>
        <v>USA</v>
      </c>
      <c r="L628" t="s">
        <v>9</v>
      </c>
      <c r="M628">
        <v>8</v>
      </c>
    </row>
    <row r="629" spans="2:13" ht="15" customHeight="1">
      <c r="B629" t="s">
        <v>2632</v>
      </c>
      <c r="C629" s="1">
        <v>41055.4846412037</v>
      </c>
      <c r="D629" s="4">
        <v>600000</v>
      </c>
      <c r="E629">
        <v>600000</v>
      </c>
      <c r="F629" t="s">
        <v>40</v>
      </c>
      <c r="G629">
        <f>tblSalaries[[#This Row],[clean Salary (in local currency)]]*VLOOKUP(tblSalaries[[#This Row],[Currency]],tblXrate[],2,FALSE)</f>
        <v>10684.750012465542</v>
      </c>
      <c r="H629" t="s">
        <v>14</v>
      </c>
      <c r="I629" t="s">
        <v>20</v>
      </c>
      <c r="J629" t="s">
        <v>8</v>
      </c>
      <c r="K629" t="str">
        <f>VLOOKUP(tblSalaries[[#This Row],[Where do you work]],tblCountries[[Actual]:[Mapping]],2,FALSE)</f>
        <v>India</v>
      </c>
      <c r="L629" t="s">
        <v>18</v>
      </c>
      <c r="M629">
        <v>3</v>
      </c>
    </row>
    <row r="630" spans="2:13" ht="15" customHeight="1">
      <c r="B630" t="s">
        <v>2633</v>
      </c>
      <c r="C630" s="1">
        <v>41055.485972222225</v>
      </c>
      <c r="D630" s="4" t="s">
        <v>736</v>
      </c>
      <c r="E630">
        <v>300000</v>
      </c>
      <c r="F630" t="s">
        <v>40</v>
      </c>
      <c r="G630">
        <f>tblSalaries[[#This Row],[clean Salary (in local currency)]]*VLOOKUP(tblSalaries[[#This Row],[Currency]],tblXrate[],2,FALSE)</f>
        <v>5342.3750062327708</v>
      </c>
      <c r="H630" t="s">
        <v>737</v>
      </c>
      <c r="I630" t="s">
        <v>279</v>
      </c>
      <c r="J630" t="s">
        <v>8</v>
      </c>
      <c r="K630" t="str">
        <f>VLOOKUP(tblSalaries[[#This Row],[Where do you work]],tblCountries[[Actual]:[Mapping]],2,FALSE)</f>
        <v>India</v>
      </c>
      <c r="L630" t="s">
        <v>13</v>
      </c>
      <c r="M630">
        <v>2</v>
      </c>
    </row>
    <row r="631" spans="2:13" ht="15" customHeight="1">
      <c r="B631" t="s">
        <v>2634</v>
      </c>
      <c r="C631" s="1">
        <v>41055.486504629633</v>
      </c>
      <c r="D631" s="4" t="s">
        <v>738</v>
      </c>
      <c r="E631">
        <v>4000000</v>
      </c>
      <c r="F631" t="s">
        <v>40</v>
      </c>
      <c r="G631">
        <f>tblSalaries[[#This Row],[clean Salary (in local currency)]]*VLOOKUP(tblSalaries[[#This Row],[Currency]],tblXrate[],2,FALSE)</f>
        <v>71231.666749770273</v>
      </c>
      <c r="H631" t="s">
        <v>739</v>
      </c>
      <c r="I631" t="s">
        <v>52</v>
      </c>
      <c r="J631" t="s">
        <v>8</v>
      </c>
      <c r="K631" t="str">
        <f>VLOOKUP(tblSalaries[[#This Row],[Where do you work]],tblCountries[[Actual]:[Mapping]],2,FALSE)</f>
        <v>India</v>
      </c>
      <c r="L631" t="s">
        <v>9</v>
      </c>
      <c r="M631">
        <v>1.5</v>
      </c>
    </row>
    <row r="632" spans="2:13" ht="15" customHeight="1">
      <c r="B632" t="s">
        <v>2635</v>
      </c>
      <c r="C632" s="1">
        <v>41055.490011574075</v>
      </c>
      <c r="D632" s="4" t="s">
        <v>740</v>
      </c>
      <c r="E632">
        <v>4500000</v>
      </c>
      <c r="F632" t="s">
        <v>40</v>
      </c>
      <c r="G632">
        <f>tblSalaries[[#This Row],[clean Salary (in local currency)]]*VLOOKUP(tblSalaries[[#This Row],[Currency]],tblXrate[],2,FALSE)</f>
        <v>80135.625093491559</v>
      </c>
      <c r="H632" t="s">
        <v>741</v>
      </c>
      <c r="I632" t="s">
        <v>4001</v>
      </c>
      <c r="J632" t="s">
        <v>8</v>
      </c>
      <c r="K632" t="str">
        <f>VLOOKUP(tblSalaries[[#This Row],[Where do you work]],tblCountries[[Actual]:[Mapping]],2,FALSE)</f>
        <v>India</v>
      </c>
      <c r="L632" t="s">
        <v>25</v>
      </c>
      <c r="M632">
        <v>6</v>
      </c>
    </row>
    <row r="633" spans="2:13" ht="15" customHeight="1">
      <c r="B633" t="s">
        <v>2636</v>
      </c>
      <c r="C633" s="1">
        <v>41055.49050925926</v>
      </c>
      <c r="D633" s="4">
        <v>55000</v>
      </c>
      <c r="E633">
        <v>55000</v>
      </c>
      <c r="F633" t="s">
        <v>86</v>
      </c>
      <c r="G633">
        <f>tblSalaries[[#This Row],[clean Salary (in local currency)]]*VLOOKUP(tblSalaries[[#This Row],[Currency]],tblXrate[],2,FALSE)</f>
        <v>54084.883766667976</v>
      </c>
      <c r="H633" t="s">
        <v>724</v>
      </c>
      <c r="I633" t="s">
        <v>52</v>
      </c>
      <c r="J633" t="s">
        <v>88</v>
      </c>
      <c r="K633" t="str">
        <f>VLOOKUP(tblSalaries[[#This Row],[Where do you work]],tblCountries[[Actual]:[Mapping]],2,FALSE)</f>
        <v>Canada</v>
      </c>
      <c r="L633" t="s">
        <v>9</v>
      </c>
      <c r="M633">
        <v>5</v>
      </c>
    </row>
    <row r="634" spans="2:13" ht="15" customHeight="1">
      <c r="B634" t="s">
        <v>2637</v>
      </c>
      <c r="C634" s="1">
        <v>41055.491180555553</v>
      </c>
      <c r="D634" s="4">
        <v>53000</v>
      </c>
      <c r="E634">
        <v>53000</v>
      </c>
      <c r="F634" t="s">
        <v>6</v>
      </c>
      <c r="G634">
        <f>tblSalaries[[#This Row],[clean Salary (in local currency)]]*VLOOKUP(tblSalaries[[#This Row],[Currency]],tblXrate[],2,FALSE)</f>
        <v>53000</v>
      </c>
      <c r="H634" t="s">
        <v>14</v>
      </c>
      <c r="I634" t="s">
        <v>20</v>
      </c>
      <c r="J634" t="s">
        <v>15</v>
      </c>
      <c r="K634" t="str">
        <f>VLOOKUP(tblSalaries[[#This Row],[Where do you work]],tblCountries[[Actual]:[Mapping]],2,FALSE)</f>
        <v>USA</v>
      </c>
      <c r="L634" t="s">
        <v>9</v>
      </c>
      <c r="M634">
        <v>30</v>
      </c>
    </row>
    <row r="635" spans="2:13" ht="15" customHeight="1">
      <c r="B635" t="s">
        <v>2638</v>
      </c>
      <c r="C635" s="1">
        <v>41055.491412037038</v>
      </c>
      <c r="D635" s="4" t="s">
        <v>742</v>
      </c>
      <c r="E635">
        <v>300000</v>
      </c>
      <c r="F635" t="s">
        <v>40</v>
      </c>
      <c r="G635">
        <f>tblSalaries[[#This Row],[clean Salary (in local currency)]]*VLOOKUP(tblSalaries[[#This Row],[Currency]],tblXrate[],2,FALSE)</f>
        <v>5342.3750062327708</v>
      </c>
      <c r="H635" t="s">
        <v>360</v>
      </c>
      <c r="I635" t="s">
        <v>3999</v>
      </c>
      <c r="J635" t="s">
        <v>8</v>
      </c>
      <c r="K635" t="str">
        <f>VLOOKUP(tblSalaries[[#This Row],[Where do you work]],tblCountries[[Actual]:[Mapping]],2,FALSE)</f>
        <v>India</v>
      </c>
      <c r="L635" t="s">
        <v>9</v>
      </c>
      <c r="M635">
        <v>1</v>
      </c>
    </row>
    <row r="636" spans="2:13" ht="15" customHeight="1">
      <c r="B636" t="s">
        <v>2639</v>
      </c>
      <c r="C636" s="1">
        <v>41055.493090277778</v>
      </c>
      <c r="D636" s="4" t="s">
        <v>743</v>
      </c>
      <c r="E636">
        <v>400000</v>
      </c>
      <c r="F636" t="s">
        <v>40</v>
      </c>
      <c r="G636">
        <f>tblSalaries[[#This Row],[clean Salary (in local currency)]]*VLOOKUP(tblSalaries[[#This Row],[Currency]],tblXrate[],2,FALSE)</f>
        <v>7123.1666749770275</v>
      </c>
      <c r="H636" t="s">
        <v>744</v>
      </c>
      <c r="I636" t="s">
        <v>52</v>
      </c>
      <c r="J636" t="s">
        <v>8</v>
      </c>
      <c r="K636" t="str">
        <f>VLOOKUP(tblSalaries[[#This Row],[Where do you work]],tblCountries[[Actual]:[Mapping]],2,FALSE)</f>
        <v>India</v>
      </c>
      <c r="L636" t="s">
        <v>25</v>
      </c>
      <c r="M636">
        <v>5</v>
      </c>
    </row>
    <row r="637" spans="2:13" ht="15" customHeight="1">
      <c r="B637" t="s">
        <v>2640</v>
      </c>
      <c r="C637" s="1">
        <v>41055.493449074071</v>
      </c>
      <c r="D637" s="4" t="s">
        <v>745</v>
      </c>
      <c r="E637">
        <v>600000</v>
      </c>
      <c r="F637" t="s">
        <v>40</v>
      </c>
      <c r="G637">
        <f>tblSalaries[[#This Row],[clean Salary (in local currency)]]*VLOOKUP(tblSalaries[[#This Row],[Currency]],tblXrate[],2,FALSE)</f>
        <v>10684.750012465542</v>
      </c>
      <c r="H637" t="s">
        <v>746</v>
      </c>
      <c r="I637" t="s">
        <v>52</v>
      </c>
      <c r="J637" t="s">
        <v>8</v>
      </c>
      <c r="K637" t="str">
        <f>VLOOKUP(tblSalaries[[#This Row],[Where do you work]],tblCountries[[Actual]:[Mapping]],2,FALSE)</f>
        <v>India</v>
      </c>
      <c r="L637" t="s">
        <v>9</v>
      </c>
      <c r="M637">
        <v>11</v>
      </c>
    </row>
    <row r="638" spans="2:13" ht="15" customHeight="1">
      <c r="B638" t="s">
        <v>2641</v>
      </c>
      <c r="C638" s="1">
        <v>41055.496724537035</v>
      </c>
      <c r="D638" s="4">
        <v>4000</v>
      </c>
      <c r="E638">
        <v>4000</v>
      </c>
      <c r="F638" t="s">
        <v>6</v>
      </c>
      <c r="G638">
        <f>tblSalaries[[#This Row],[clean Salary (in local currency)]]*VLOOKUP(tblSalaries[[#This Row],[Currency]],tblXrate[],2,FALSE)</f>
        <v>4000</v>
      </c>
      <c r="H638" t="s">
        <v>721</v>
      </c>
      <c r="I638" t="s">
        <v>3999</v>
      </c>
      <c r="J638" t="s">
        <v>8</v>
      </c>
      <c r="K638" t="str">
        <f>VLOOKUP(tblSalaries[[#This Row],[Where do you work]],tblCountries[[Actual]:[Mapping]],2,FALSE)</f>
        <v>India</v>
      </c>
      <c r="L638" t="s">
        <v>13</v>
      </c>
      <c r="M638">
        <v>4</v>
      </c>
    </row>
    <row r="639" spans="2:13" ht="15" customHeight="1">
      <c r="B639" t="s">
        <v>2642</v>
      </c>
      <c r="C639" s="1">
        <v>41055.498877314814</v>
      </c>
      <c r="D639" s="4">
        <v>8000</v>
      </c>
      <c r="E639">
        <v>8000</v>
      </c>
      <c r="F639" t="s">
        <v>6</v>
      </c>
      <c r="G639">
        <f>tblSalaries[[#This Row],[clean Salary (in local currency)]]*VLOOKUP(tblSalaries[[#This Row],[Currency]],tblXrate[],2,FALSE)</f>
        <v>8000</v>
      </c>
      <c r="H639" t="s">
        <v>747</v>
      </c>
      <c r="I639" t="s">
        <v>52</v>
      </c>
      <c r="J639" t="s">
        <v>748</v>
      </c>
      <c r="K639" t="str">
        <f>VLOOKUP(tblSalaries[[#This Row],[Where do you work]],tblCountries[[Actual]:[Mapping]],2,FALSE)</f>
        <v>Thailand</v>
      </c>
      <c r="L639" t="s">
        <v>13</v>
      </c>
      <c r="M639">
        <v>1</v>
      </c>
    </row>
    <row r="640" spans="2:13" ht="15" customHeight="1">
      <c r="B640" t="s">
        <v>2643</v>
      </c>
      <c r="C640" s="1">
        <v>41055.503877314812</v>
      </c>
      <c r="D640" s="4">
        <v>150000</v>
      </c>
      <c r="E640">
        <v>150000</v>
      </c>
      <c r="F640" t="s">
        <v>40</v>
      </c>
      <c r="G640">
        <f>tblSalaries[[#This Row],[clean Salary (in local currency)]]*VLOOKUP(tblSalaries[[#This Row],[Currency]],tblXrate[],2,FALSE)</f>
        <v>2671.1875031163854</v>
      </c>
      <c r="H640" t="s">
        <v>749</v>
      </c>
      <c r="I640" t="s">
        <v>52</v>
      </c>
      <c r="J640" t="s">
        <v>8</v>
      </c>
      <c r="K640" t="str">
        <f>VLOOKUP(tblSalaries[[#This Row],[Where do you work]],tblCountries[[Actual]:[Mapping]],2,FALSE)</f>
        <v>India</v>
      </c>
      <c r="L640" t="s">
        <v>18</v>
      </c>
      <c r="M640">
        <v>5</v>
      </c>
    </row>
    <row r="641" spans="2:13" ht="15" customHeight="1">
      <c r="B641" t="s">
        <v>2644</v>
      </c>
      <c r="C641" s="1">
        <v>41055.50980324074</v>
      </c>
      <c r="D641" s="4" t="s">
        <v>750</v>
      </c>
      <c r="E641">
        <v>800000</v>
      </c>
      <c r="F641" t="s">
        <v>40</v>
      </c>
      <c r="G641">
        <f>tblSalaries[[#This Row],[clean Salary (in local currency)]]*VLOOKUP(tblSalaries[[#This Row],[Currency]],tblXrate[],2,FALSE)</f>
        <v>14246.333349954055</v>
      </c>
      <c r="H641" t="s">
        <v>279</v>
      </c>
      <c r="I641" t="s">
        <v>279</v>
      </c>
      <c r="J641" t="s">
        <v>8</v>
      </c>
      <c r="K641" t="str">
        <f>VLOOKUP(tblSalaries[[#This Row],[Where do you work]],tblCountries[[Actual]:[Mapping]],2,FALSE)</f>
        <v>India</v>
      </c>
      <c r="L641" t="s">
        <v>18</v>
      </c>
      <c r="M641">
        <v>3</v>
      </c>
    </row>
    <row r="642" spans="2:13" ht="15" customHeight="1">
      <c r="B642" t="s">
        <v>2645</v>
      </c>
      <c r="C642" s="1">
        <v>41055.511817129627</v>
      </c>
      <c r="D642" s="4">
        <v>480000</v>
      </c>
      <c r="E642">
        <v>480000</v>
      </c>
      <c r="F642" t="s">
        <v>40</v>
      </c>
      <c r="G642">
        <f>tblSalaries[[#This Row],[clean Salary (in local currency)]]*VLOOKUP(tblSalaries[[#This Row],[Currency]],tblXrate[],2,FALSE)</f>
        <v>8547.8000099724322</v>
      </c>
      <c r="H642" t="s">
        <v>751</v>
      </c>
      <c r="I642" t="s">
        <v>3999</v>
      </c>
      <c r="J642" t="s">
        <v>8</v>
      </c>
      <c r="K642" t="str">
        <f>VLOOKUP(tblSalaries[[#This Row],[Where do you work]],tblCountries[[Actual]:[Mapping]],2,FALSE)</f>
        <v>India</v>
      </c>
      <c r="L642" t="s">
        <v>25</v>
      </c>
      <c r="M642">
        <v>3</v>
      </c>
    </row>
    <row r="643" spans="2:13" ht="15" customHeight="1">
      <c r="B643" t="s">
        <v>2646</v>
      </c>
      <c r="C643" s="1">
        <v>41055.513738425929</v>
      </c>
      <c r="D643" s="4" t="s">
        <v>752</v>
      </c>
      <c r="E643">
        <v>432000</v>
      </c>
      <c r="F643" t="s">
        <v>40</v>
      </c>
      <c r="G643">
        <f>tblSalaries[[#This Row],[clean Salary (in local currency)]]*VLOOKUP(tblSalaries[[#This Row],[Currency]],tblXrate[],2,FALSE)</f>
        <v>7693.0200089751897</v>
      </c>
      <c r="H643" t="s">
        <v>753</v>
      </c>
      <c r="I643" t="s">
        <v>52</v>
      </c>
      <c r="J643" t="s">
        <v>8</v>
      </c>
      <c r="K643" t="str">
        <f>VLOOKUP(tblSalaries[[#This Row],[Where do you work]],tblCountries[[Actual]:[Mapping]],2,FALSE)</f>
        <v>India</v>
      </c>
      <c r="L643" t="s">
        <v>18</v>
      </c>
      <c r="M643">
        <v>5</v>
      </c>
    </row>
    <row r="644" spans="2:13" ht="15" customHeight="1">
      <c r="B644" t="s">
        <v>2647</v>
      </c>
      <c r="C644" s="1">
        <v>41055.513807870368</v>
      </c>
      <c r="D644" s="4">
        <v>4000</v>
      </c>
      <c r="E644">
        <v>4000</v>
      </c>
      <c r="F644" t="s">
        <v>6</v>
      </c>
      <c r="G644">
        <f>tblSalaries[[#This Row],[clean Salary (in local currency)]]*VLOOKUP(tblSalaries[[#This Row],[Currency]],tblXrate[],2,FALSE)</f>
        <v>4000</v>
      </c>
      <c r="H644" t="s">
        <v>754</v>
      </c>
      <c r="I644" t="s">
        <v>52</v>
      </c>
      <c r="J644" t="s">
        <v>8</v>
      </c>
      <c r="K644" t="str">
        <f>VLOOKUP(tblSalaries[[#This Row],[Where do you work]],tblCountries[[Actual]:[Mapping]],2,FALSE)</f>
        <v>India</v>
      </c>
      <c r="L644" t="s">
        <v>13</v>
      </c>
      <c r="M644">
        <v>8</v>
      </c>
    </row>
    <row r="645" spans="2:13" ht="15" customHeight="1">
      <c r="B645" t="s">
        <v>2648</v>
      </c>
      <c r="C645" s="1">
        <v>41055.513969907406</v>
      </c>
      <c r="D645" s="4">
        <v>450</v>
      </c>
      <c r="E645">
        <v>5400</v>
      </c>
      <c r="F645" t="s">
        <v>6</v>
      </c>
      <c r="G645">
        <f>tblSalaries[[#This Row],[clean Salary (in local currency)]]*VLOOKUP(tblSalaries[[#This Row],[Currency]],tblXrate[],2,FALSE)</f>
        <v>5400</v>
      </c>
      <c r="H645" t="s">
        <v>635</v>
      </c>
      <c r="I645" t="s">
        <v>52</v>
      </c>
      <c r="J645" t="s">
        <v>8</v>
      </c>
      <c r="K645" t="str">
        <f>VLOOKUP(tblSalaries[[#This Row],[Where do you work]],tblCountries[[Actual]:[Mapping]],2,FALSE)</f>
        <v>India</v>
      </c>
      <c r="L645" t="s">
        <v>13</v>
      </c>
      <c r="M645">
        <v>3</v>
      </c>
    </row>
    <row r="646" spans="2:13" ht="15" customHeight="1">
      <c r="B646" t="s">
        <v>2649</v>
      </c>
      <c r="C646" s="1">
        <v>41055.516134259262</v>
      </c>
      <c r="D646" s="4">
        <v>10500000</v>
      </c>
      <c r="E646">
        <v>10500000</v>
      </c>
      <c r="F646" t="s">
        <v>40</v>
      </c>
      <c r="G646">
        <f>tblSalaries[[#This Row],[clean Salary (in local currency)]]*VLOOKUP(tblSalaries[[#This Row],[Currency]],tblXrate[],2,FALSE)</f>
        <v>186983.12521814698</v>
      </c>
      <c r="H646" t="s">
        <v>755</v>
      </c>
      <c r="I646" t="s">
        <v>52</v>
      </c>
      <c r="J646" t="s">
        <v>8</v>
      </c>
      <c r="K646" t="str">
        <f>VLOOKUP(tblSalaries[[#This Row],[Where do you work]],tblCountries[[Actual]:[Mapping]],2,FALSE)</f>
        <v>India</v>
      </c>
      <c r="L646" t="s">
        <v>18</v>
      </c>
      <c r="M646">
        <v>10</v>
      </c>
    </row>
    <row r="647" spans="2:13" ht="15" customHeight="1">
      <c r="B647" t="s">
        <v>2650</v>
      </c>
      <c r="C647" s="1">
        <v>41055.517465277779</v>
      </c>
      <c r="D647" s="4">
        <v>21500</v>
      </c>
      <c r="E647">
        <v>21500</v>
      </c>
      <c r="F647" t="s">
        <v>6</v>
      </c>
      <c r="G647">
        <f>tblSalaries[[#This Row],[clean Salary (in local currency)]]*VLOOKUP(tblSalaries[[#This Row],[Currency]],tblXrate[],2,FALSE)</f>
        <v>21500</v>
      </c>
      <c r="H647" t="s">
        <v>756</v>
      </c>
      <c r="I647" t="s">
        <v>20</v>
      </c>
      <c r="J647" t="s">
        <v>8</v>
      </c>
      <c r="K647" t="str">
        <f>VLOOKUP(tblSalaries[[#This Row],[Where do you work]],tblCountries[[Actual]:[Mapping]],2,FALSE)</f>
        <v>India</v>
      </c>
      <c r="L647" t="s">
        <v>9</v>
      </c>
      <c r="M647">
        <v>9</v>
      </c>
    </row>
    <row r="648" spans="2:13" ht="15" customHeight="1">
      <c r="B648" t="s">
        <v>2651</v>
      </c>
      <c r="C648" s="1">
        <v>41055.518437500003</v>
      </c>
      <c r="D648" s="4">
        <v>15000</v>
      </c>
      <c r="E648">
        <v>15000</v>
      </c>
      <c r="F648" t="s">
        <v>6</v>
      </c>
      <c r="G648">
        <f>tblSalaries[[#This Row],[clean Salary (in local currency)]]*VLOOKUP(tblSalaries[[#This Row],[Currency]],tblXrate[],2,FALSE)</f>
        <v>15000</v>
      </c>
      <c r="H648" t="s">
        <v>721</v>
      </c>
      <c r="I648" t="s">
        <v>3999</v>
      </c>
      <c r="J648" t="s">
        <v>8</v>
      </c>
      <c r="K648" t="str">
        <f>VLOOKUP(tblSalaries[[#This Row],[Where do you work]],tblCountries[[Actual]:[Mapping]],2,FALSE)</f>
        <v>India</v>
      </c>
      <c r="L648" t="s">
        <v>13</v>
      </c>
      <c r="M648">
        <v>2</v>
      </c>
    </row>
    <row r="649" spans="2:13" ht="15" customHeight="1">
      <c r="B649" t="s">
        <v>2652</v>
      </c>
      <c r="C649" s="1">
        <v>41055.51898148148</v>
      </c>
      <c r="D649" s="4">
        <v>200000</v>
      </c>
      <c r="E649">
        <v>200000</v>
      </c>
      <c r="F649" t="s">
        <v>32</v>
      </c>
      <c r="G649">
        <f>tblSalaries[[#This Row],[clean Salary (in local currency)]]*VLOOKUP(tblSalaries[[#This Row],[Currency]],tblXrate[],2,FALSE)</f>
        <v>2122.8177433598262</v>
      </c>
      <c r="H649" t="s">
        <v>757</v>
      </c>
      <c r="I649" t="s">
        <v>310</v>
      </c>
      <c r="J649" t="s">
        <v>17</v>
      </c>
      <c r="K649" t="str">
        <f>VLOOKUP(tblSalaries[[#This Row],[Where do you work]],tblCountries[[Actual]:[Mapping]],2,FALSE)</f>
        <v>Pakistan</v>
      </c>
      <c r="L649" t="s">
        <v>18</v>
      </c>
      <c r="M649">
        <v>2</v>
      </c>
    </row>
    <row r="650" spans="2:13" ht="15" customHeight="1">
      <c r="B650" t="s">
        <v>2653</v>
      </c>
      <c r="C650" s="1">
        <v>41055.519502314812</v>
      </c>
      <c r="D650" s="4" t="s">
        <v>758</v>
      </c>
      <c r="E650">
        <v>950000</v>
      </c>
      <c r="F650" t="s">
        <v>40</v>
      </c>
      <c r="G650">
        <f>tblSalaries[[#This Row],[clean Salary (in local currency)]]*VLOOKUP(tblSalaries[[#This Row],[Currency]],tblXrate[],2,FALSE)</f>
        <v>16917.52085307044</v>
      </c>
      <c r="H650" t="s">
        <v>759</v>
      </c>
      <c r="I650" t="s">
        <v>52</v>
      </c>
      <c r="J650" t="s">
        <v>8</v>
      </c>
      <c r="K650" t="str">
        <f>VLOOKUP(tblSalaries[[#This Row],[Where do you work]],tblCountries[[Actual]:[Mapping]],2,FALSE)</f>
        <v>India</v>
      </c>
      <c r="L650" t="s">
        <v>9</v>
      </c>
      <c r="M650">
        <v>3</v>
      </c>
    </row>
    <row r="651" spans="2:13" ht="15" customHeight="1">
      <c r="B651" t="s">
        <v>2654</v>
      </c>
      <c r="C651" s="1">
        <v>41055.519571759258</v>
      </c>
      <c r="D651" s="4" t="s">
        <v>760</v>
      </c>
      <c r="E651">
        <v>165000</v>
      </c>
      <c r="F651" t="s">
        <v>40</v>
      </c>
      <c r="G651">
        <f>tblSalaries[[#This Row],[clean Salary (in local currency)]]*VLOOKUP(tblSalaries[[#This Row],[Currency]],tblXrate[],2,FALSE)</f>
        <v>2938.3062534280239</v>
      </c>
      <c r="H651" t="s">
        <v>761</v>
      </c>
      <c r="I651" t="s">
        <v>52</v>
      </c>
      <c r="J651" t="s">
        <v>8</v>
      </c>
      <c r="K651" t="str">
        <f>VLOOKUP(tblSalaries[[#This Row],[Where do you work]],tblCountries[[Actual]:[Mapping]],2,FALSE)</f>
        <v>India</v>
      </c>
      <c r="L651" t="s">
        <v>13</v>
      </c>
      <c r="M651">
        <v>11</v>
      </c>
    </row>
    <row r="652" spans="2:13" ht="15" customHeight="1">
      <c r="B652" t="s">
        <v>2655</v>
      </c>
      <c r="C652" s="1">
        <v>41055.521087962959</v>
      </c>
      <c r="D652" s="4">
        <v>1400</v>
      </c>
      <c r="E652">
        <v>16800</v>
      </c>
      <c r="F652" t="s">
        <v>6</v>
      </c>
      <c r="G652">
        <f>tblSalaries[[#This Row],[clean Salary (in local currency)]]*VLOOKUP(tblSalaries[[#This Row],[Currency]],tblXrate[],2,FALSE)</f>
        <v>16800</v>
      </c>
      <c r="H652" t="s">
        <v>678</v>
      </c>
      <c r="I652" t="s">
        <v>20</v>
      </c>
      <c r="J652" t="s">
        <v>17</v>
      </c>
      <c r="K652" t="str">
        <f>VLOOKUP(tblSalaries[[#This Row],[Where do you work]],tblCountries[[Actual]:[Mapping]],2,FALSE)</f>
        <v>Pakistan</v>
      </c>
      <c r="L652" t="s">
        <v>9</v>
      </c>
      <c r="M652">
        <v>12</v>
      </c>
    </row>
    <row r="653" spans="2:13" ht="15" customHeight="1">
      <c r="B653" t="s">
        <v>2656</v>
      </c>
      <c r="C653" s="1">
        <v>41055.521863425929</v>
      </c>
      <c r="D653" s="4">
        <v>37000</v>
      </c>
      <c r="E653">
        <v>37000</v>
      </c>
      <c r="F653" t="s">
        <v>6</v>
      </c>
      <c r="G653">
        <f>tblSalaries[[#This Row],[clean Salary (in local currency)]]*VLOOKUP(tblSalaries[[#This Row],[Currency]],tblXrate[],2,FALSE)</f>
        <v>37000</v>
      </c>
      <c r="H653" t="s">
        <v>762</v>
      </c>
      <c r="I653" t="s">
        <v>279</v>
      </c>
      <c r="J653" t="s">
        <v>8</v>
      </c>
      <c r="K653" t="str">
        <f>VLOOKUP(tblSalaries[[#This Row],[Where do you work]],tblCountries[[Actual]:[Mapping]],2,FALSE)</f>
        <v>India</v>
      </c>
      <c r="L653" t="s">
        <v>9</v>
      </c>
      <c r="M653">
        <v>10</v>
      </c>
    </row>
    <row r="654" spans="2:13" ht="15" customHeight="1">
      <c r="B654" t="s">
        <v>2657</v>
      </c>
      <c r="C654" s="1">
        <v>41055.523472222223</v>
      </c>
      <c r="D654" s="4" t="s">
        <v>736</v>
      </c>
      <c r="E654">
        <v>300000</v>
      </c>
      <c r="F654" t="s">
        <v>40</v>
      </c>
      <c r="G654">
        <f>tblSalaries[[#This Row],[clean Salary (in local currency)]]*VLOOKUP(tblSalaries[[#This Row],[Currency]],tblXrate[],2,FALSE)</f>
        <v>5342.3750062327708</v>
      </c>
      <c r="H654" t="s">
        <v>763</v>
      </c>
      <c r="I654" t="s">
        <v>20</v>
      </c>
      <c r="J654" t="s">
        <v>8</v>
      </c>
      <c r="K654" t="str">
        <f>VLOOKUP(tblSalaries[[#This Row],[Where do you work]],tblCountries[[Actual]:[Mapping]],2,FALSE)</f>
        <v>India</v>
      </c>
      <c r="L654" t="s">
        <v>9</v>
      </c>
      <c r="M654">
        <v>4.5</v>
      </c>
    </row>
    <row r="655" spans="2:13" ht="15" customHeight="1">
      <c r="B655" t="s">
        <v>2658</v>
      </c>
      <c r="C655" s="1">
        <v>41055.524791666663</v>
      </c>
      <c r="D655" s="4" t="s">
        <v>764</v>
      </c>
      <c r="E655">
        <v>200000</v>
      </c>
      <c r="F655" t="s">
        <v>40</v>
      </c>
      <c r="G655">
        <f>tblSalaries[[#This Row],[clean Salary (in local currency)]]*VLOOKUP(tblSalaries[[#This Row],[Currency]],tblXrate[],2,FALSE)</f>
        <v>3561.5833374885137</v>
      </c>
      <c r="H655" t="s">
        <v>765</v>
      </c>
      <c r="I655" t="s">
        <v>3999</v>
      </c>
      <c r="J655" t="s">
        <v>8</v>
      </c>
      <c r="K655" t="str">
        <f>VLOOKUP(tblSalaries[[#This Row],[Where do you work]],tblCountries[[Actual]:[Mapping]],2,FALSE)</f>
        <v>India</v>
      </c>
      <c r="L655" t="s">
        <v>13</v>
      </c>
      <c r="M655">
        <v>3</v>
      </c>
    </row>
    <row r="656" spans="2:13" ht="15" customHeight="1">
      <c r="B656" t="s">
        <v>2659</v>
      </c>
      <c r="C656" s="1">
        <v>41055.525613425925</v>
      </c>
      <c r="D656" s="4" t="s">
        <v>766</v>
      </c>
      <c r="E656">
        <v>480000</v>
      </c>
      <c r="F656" t="s">
        <v>40</v>
      </c>
      <c r="G656">
        <f>tblSalaries[[#This Row],[clean Salary (in local currency)]]*VLOOKUP(tblSalaries[[#This Row],[Currency]],tblXrate[],2,FALSE)</f>
        <v>8547.8000099724322</v>
      </c>
      <c r="H656" t="s">
        <v>767</v>
      </c>
      <c r="I656" t="s">
        <v>52</v>
      </c>
      <c r="J656" t="s">
        <v>8</v>
      </c>
      <c r="K656" t="str">
        <f>VLOOKUP(tblSalaries[[#This Row],[Where do you work]],tblCountries[[Actual]:[Mapping]],2,FALSE)</f>
        <v>India</v>
      </c>
      <c r="L656" t="s">
        <v>18</v>
      </c>
      <c r="M656">
        <v>8</v>
      </c>
    </row>
    <row r="657" spans="2:13" ht="15" customHeight="1">
      <c r="B657" t="s">
        <v>2660</v>
      </c>
      <c r="C657" s="1">
        <v>41055.53224537037</v>
      </c>
      <c r="D657" s="4">
        <v>5800</v>
      </c>
      <c r="E657">
        <v>5800</v>
      </c>
      <c r="F657" t="s">
        <v>6</v>
      </c>
      <c r="G657">
        <f>tblSalaries[[#This Row],[clean Salary (in local currency)]]*VLOOKUP(tblSalaries[[#This Row],[Currency]],tblXrate[],2,FALSE)</f>
        <v>5800</v>
      </c>
      <c r="H657" t="s">
        <v>768</v>
      </c>
      <c r="I657" t="s">
        <v>52</v>
      </c>
      <c r="J657" t="s">
        <v>8</v>
      </c>
      <c r="K657" t="str">
        <f>VLOOKUP(tblSalaries[[#This Row],[Where do you work]],tblCountries[[Actual]:[Mapping]],2,FALSE)</f>
        <v>India</v>
      </c>
      <c r="L657" t="s">
        <v>13</v>
      </c>
      <c r="M657">
        <v>8</v>
      </c>
    </row>
    <row r="658" spans="2:13" ht="15" customHeight="1">
      <c r="B658" t="s">
        <v>2661</v>
      </c>
      <c r="C658" s="1">
        <v>41055.533553240741</v>
      </c>
      <c r="D658" s="4" t="s">
        <v>769</v>
      </c>
      <c r="E658">
        <v>230000</v>
      </c>
      <c r="F658" t="s">
        <v>40</v>
      </c>
      <c r="G658">
        <f>tblSalaries[[#This Row],[clean Salary (in local currency)]]*VLOOKUP(tblSalaries[[#This Row],[Currency]],tblXrate[],2,FALSE)</f>
        <v>4095.8208381117906</v>
      </c>
      <c r="H658" t="s">
        <v>721</v>
      </c>
      <c r="I658" t="s">
        <v>3999</v>
      </c>
      <c r="J658" t="s">
        <v>8</v>
      </c>
      <c r="K658" t="str">
        <f>VLOOKUP(tblSalaries[[#This Row],[Where do you work]],tblCountries[[Actual]:[Mapping]],2,FALSE)</f>
        <v>India</v>
      </c>
      <c r="L658" t="s">
        <v>13</v>
      </c>
      <c r="M658">
        <v>3</v>
      </c>
    </row>
    <row r="659" spans="2:13" ht="15" customHeight="1">
      <c r="B659" t="s">
        <v>2662</v>
      </c>
      <c r="C659" s="1">
        <v>41055.534814814811</v>
      </c>
      <c r="D659" s="4" t="s">
        <v>770</v>
      </c>
      <c r="E659">
        <v>276000</v>
      </c>
      <c r="F659" t="s">
        <v>40</v>
      </c>
      <c r="G659">
        <f>tblSalaries[[#This Row],[clean Salary (in local currency)]]*VLOOKUP(tblSalaries[[#This Row],[Currency]],tblXrate[],2,FALSE)</f>
        <v>4914.9850057341491</v>
      </c>
      <c r="H659" t="s">
        <v>771</v>
      </c>
      <c r="I659" t="s">
        <v>52</v>
      </c>
      <c r="J659" t="s">
        <v>17</v>
      </c>
      <c r="K659" t="str">
        <f>VLOOKUP(tblSalaries[[#This Row],[Where do you work]],tblCountries[[Actual]:[Mapping]],2,FALSE)</f>
        <v>Pakistan</v>
      </c>
      <c r="L659" t="s">
        <v>25</v>
      </c>
      <c r="M659">
        <v>3</v>
      </c>
    </row>
    <row r="660" spans="2:13" ht="15" customHeight="1">
      <c r="B660" t="s">
        <v>2663</v>
      </c>
      <c r="C660" s="1">
        <v>41055.536539351851</v>
      </c>
      <c r="D660" s="4">
        <v>24000</v>
      </c>
      <c r="E660">
        <v>24000</v>
      </c>
      <c r="F660" t="s">
        <v>6</v>
      </c>
      <c r="G660">
        <f>tblSalaries[[#This Row],[clean Salary (in local currency)]]*VLOOKUP(tblSalaries[[#This Row],[Currency]],tblXrate[],2,FALSE)</f>
        <v>24000</v>
      </c>
      <c r="H660" t="s">
        <v>772</v>
      </c>
      <c r="I660" t="s">
        <v>52</v>
      </c>
      <c r="J660" t="s">
        <v>773</v>
      </c>
      <c r="K660" t="str">
        <f>VLOOKUP(tblSalaries[[#This Row],[Where do you work]],tblCountries[[Actual]:[Mapping]],2,FALSE)</f>
        <v>Saudi Arabia</v>
      </c>
      <c r="L660" t="s">
        <v>9</v>
      </c>
      <c r="M660">
        <v>12</v>
      </c>
    </row>
    <row r="661" spans="2:13" ht="15" customHeight="1">
      <c r="B661" t="s">
        <v>2664</v>
      </c>
      <c r="C661" s="1">
        <v>41055.537303240744</v>
      </c>
      <c r="D661" s="4" t="s">
        <v>774</v>
      </c>
      <c r="E661">
        <v>24000</v>
      </c>
      <c r="F661" t="s">
        <v>6</v>
      </c>
      <c r="G661">
        <f>tblSalaries[[#This Row],[clean Salary (in local currency)]]*VLOOKUP(tblSalaries[[#This Row],[Currency]],tblXrate[],2,FALSE)</f>
        <v>24000</v>
      </c>
      <c r="H661" t="s">
        <v>310</v>
      </c>
      <c r="I661" t="s">
        <v>310</v>
      </c>
      <c r="J661" t="s">
        <v>179</v>
      </c>
      <c r="K661" t="str">
        <f>VLOOKUP(tblSalaries[[#This Row],[Where do you work]],tblCountries[[Actual]:[Mapping]],2,FALSE)</f>
        <v>UAE</v>
      </c>
      <c r="L661" t="s">
        <v>18</v>
      </c>
      <c r="M661">
        <v>15</v>
      </c>
    </row>
    <row r="662" spans="2:13" ht="15" customHeight="1">
      <c r="B662" t="s">
        <v>2665</v>
      </c>
      <c r="C662" s="1">
        <v>41055.537673611114</v>
      </c>
      <c r="D662" s="4">
        <v>8738</v>
      </c>
      <c r="E662">
        <v>8738</v>
      </c>
      <c r="F662" t="s">
        <v>6</v>
      </c>
      <c r="G662">
        <f>tblSalaries[[#This Row],[clean Salary (in local currency)]]*VLOOKUP(tblSalaries[[#This Row],[Currency]],tblXrate[],2,FALSE)</f>
        <v>8738</v>
      </c>
      <c r="H662" t="s">
        <v>775</v>
      </c>
      <c r="I662" t="s">
        <v>52</v>
      </c>
      <c r="J662" t="s">
        <v>8</v>
      </c>
      <c r="K662" t="str">
        <f>VLOOKUP(tblSalaries[[#This Row],[Where do you work]],tblCountries[[Actual]:[Mapping]],2,FALSE)</f>
        <v>India</v>
      </c>
      <c r="L662" t="s">
        <v>13</v>
      </c>
      <c r="M662">
        <v>7.3</v>
      </c>
    </row>
    <row r="663" spans="2:13" ht="15" customHeight="1">
      <c r="B663" t="s">
        <v>2666</v>
      </c>
      <c r="C663" s="1">
        <v>41055.537916666668</v>
      </c>
      <c r="D663" s="4">
        <v>15000</v>
      </c>
      <c r="E663">
        <v>15000</v>
      </c>
      <c r="F663" t="s">
        <v>6</v>
      </c>
      <c r="G663">
        <f>tblSalaries[[#This Row],[clean Salary (in local currency)]]*VLOOKUP(tblSalaries[[#This Row],[Currency]],tblXrate[],2,FALSE)</f>
        <v>15000</v>
      </c>
      <c r="H663" t="s">
        <v>776</v>
      </c>
      <c r="I663" t="s">
        <v>20</v>
      </c>
      <c r="J663" t="s">
        <v>726</v>
      </c>
      <c r="K663" t="str">
        <f>VLOOKUP(tblSalaries[[#This Row],[Where do you work]],tblCountries[[Actual]:[Mapping]],2,FALSE)</f>
        <v>Indonesia</v>
      </c>
      <c r="L663" t="s">
        <v>9</v>
      </c>
      <c r="M663">
        <v>1</v>
      </c>
    </row>
    <row r="664" spans="2:13" ht="15" customHeight="1">
      <c r="B664" t="s">
        <v>2667</v>
      </c>
      <c r="C664" s="1">
        <v>41055.538298611114</v>
      </c>
      <c r="D664" s="4">
        <v>4700</v>
      </c>
      <c r="E664">
        <v>56400</v>
      </c>
      <c r="F664" t="s">
        <v>6</v>
      </c>
      <c r="G664">
        <f>tblSalaries[[#This Row],[clean Salary (in local currency)]]*VLOOKUP(tblSalaries[[#This Row],[Currency]],tblXrate[],2,FALSE)</f>
        <v>56400</v>
      </c>
      <c r="H664" t="s">
        <v>642</v>
      </c>
      <c r="I664" t="s">
        <v>52</v>
      </c>
      <c r="J664" t="s">
        <v>179</v>
      </c>
      <c r="K664" t="str">
        <f>VLOOKUP(tblSalaries[[#This Row],[Where do you work]],tblCountries[[Actual]:[Mapping]],2,FALSE)</f>
        <v>UAE</v>
      </c>
      <c r="L664" t="s">
        <v>18</v>
      </c>
      <c r="M664">
        <v>6</v>
      </c>
    </row>
    <row r="665" spans="2:13" ht="15" customHeight="1">
      <c r="B665" t="s">
        <v>2668</v>
      </c>
      <c r="C665" s="1">
        <v>41055.541122685187</v>
      </c>
      <c r="D665" s="4">
        <v>10200</v>
      </c>
      <c r="E665">
        <v>10200</v>
      </c>
      <c r="F665" t="s">
        <v>6</v>
      </c>
      <c r="G665">
        <f>tblSalaries[[#This Row],[clean Salary (in local currency)]]*VLOOKUP(tblSalaries[[#This Row],[Currency]],tblXrate[],2,FALSE)</f>
        <v>10200</v>
      </c>
      <c r="H665" t="s">
        <v>42</v>
      </c>
      <c r="I665" t="s">
        <v>20</v>
      </c>
      <c r="J665" t="s">
        <v>8</v>
      </c>
      <c r="K665" t="str">
        <f>VLOOKUP(tblSalaries[[#This Row],[Where do you work]],tblCountries[[Actual]:[Mapping]],2,FALSE)</f>
        <v>India</v>
      </c>
      <c r="L665" t="s">
        <v>9</v>
      </c>
      <c r="M665">
        <v>4.5</v>
      </c>
    </row>
    <row r="666" spans="2:13" ht="15" customHeight="1">
      <c r="B666" t="s">
        <v>2669</v>
      </c>
      <c r="C666" s="1">
        <v>41055.541446759256</v>
      </c>
      <c r="D666" s="4">
        <v>325000</v>
      </c>
      <c r="E666">
        <v>325000</v>
      </c>
      <c r="F666" t="s">
        <v>40</v>
      </c>
      <c r="G666">
        <f>tblSalaries[[#This Row],[clean Salary (in local currency)]]*VLOOKUP(tblSalaries[[#This Row],[Currency]],tblXrate[],2,FALSE)</f>
        <v>5787.5729234188348</v>
      </c>
      <c r="H666" t="s">
        <v>721</v>
      </c>
      <c r="I666" t="s">
        <v>3999</v>
      </c>
      <c r="J666" t="s">
        <v>8</v>
      </c>
      <c r="K666" t="str">
        <f>VLOOKUP(tblSalaries[[#This Row],[Where do you work]],tblCountries[[Actual]:[Mapping]],2,FALSE)</f>
        <v>India</v>
      </c>
      <c r="L666" t="s">
        <v>13</v>
      </c>
      <c r="M666">
        <v>4.5</v>
      </c>
    </row>
    <row r="667" spans="2:13" ht="15" customHeight="1">
      <c r="B667" t="s">
        <v>2670</v>
      </c>
      <c r="C667" s="1">
        <v>41055.542870370373</v>
      </c>
      <c r="D667" s="4">
        <v>105000</v>
      </c>
      <c r="E667">
        <v>105000</v>
      </c>
      <c r="F667" t="s">
        <v>6</v>
      </c>
      <c r="G667">
        <f>tblSalaries[[#This Row],[clean Salary (in local currency)]]*VLOOKUP(tblSalaries[[#This Row],[Currency]],tblXrate[],2,FALSE)</f>
        <v>105000</v>
      </c>
      <c r="H667" t="s">
        <v>76</v>
      </c>
      <c r="I667" t="s">
        <v>356</v>
      </c>
      <c r="J667" t="s">
        <v>15</v>
      </c>
      <c r="K667" t="str">
        <f>VLOOKUP(tblSalaries[[#This Row],[Where do you work]],tblCountries[[Actual]:[Mapping]],2,FALSE)</f>
        <v>USA</v>
      </c>
      <c r="L667" t="s">
        <v>18</v>
      </c>
      <c r="M667">
        <v>15</v>
      </c>
    </row>
    <row r="668" spans="2:13" ht="15" customHeight="1">
      <c r="B668" t="s">
        <v>2671</v>
      </c>
      <c r="C668" s="1">
        <v>41055.542974537035</v>
      </c>
      <c r="D668" s="4" t="s">
        <v>777</v>
      </c>
      <c r="E668">
        <v>250000</v>
      </c>
      <c r="F668" t="s">
        <v>40</v>
      </c>
      <c r="G668">
        <f>tblSalaries[[#This Row],[clean Salary (in local currency)]]*VLOOKUP(tblSalaries[[#This Row],[Currency]],tblXrate[],2,FALSE)</f>
        <v>4451.9791718606421</v>
      </c>
      <c r="H668" t="s">
        <v>778</v>
      </c>
      <c r="I668" t="s">
        <v>52</v>
      </c>
      <c r="J668" t="s">
        <v>8</v>
      </c>
      <c r="K668" t="str">
        <f>VLOOKUP(tblSalaries[[#This Row],[Where do you work]],tblCountries[[Actual]:[Mapping]],2,FALSE)</f>
        <v>India</v>
      </c>
      <c r="L668" t="s">
        <v>18</v>
      </c>
      <c r="M668">
        <v>5</v>
      </c>
    </row>
    <row r="669" spans="2:13" ht="15" customHeight="1">
      <c r="B669" t="s">
        <v>2672</v>
      </c>
      <c r="C669" s="1">
        <v>41055.543634259258</v>
      </c>
      <c r="D669" s="4">
        <v>470000</v>
      </c>
      <c r="E669">
        <v>470000</v>
      </c>
      <c r="F669" t="s">
        <v>40</v>
      </c>
      <c r="G669">
        <f>tblSalaries[[#This Row],[clean Salary (in local currency)]]*VLOOKUP(tblSalaries[[#This Row],[Currency]],tblXrate[],2,FALSE)</f>
        <v>8369.7208430980063</v>
      </c>
      <c r="H669" t="s">
        <v>356</v>
      </c>
      <c r="I669" t="s">
        <v>356</v>
      </c>
      <c r="J669" t="s">
        <v>8</v>
      </c>
      <c r="K669" t="str">
        <f>VLOOKUP(tblSalaries[[#This Row],[Where do you work]],tblCountries[[Actual]:[Mapping]],2,FALSE)</f>
        <v>India</v>
      </c>
      <c r="L669" t="s">
        <v>13</v>
      </c>
      <c r="M669">
        <v>4</v>
      </c>
    </row>
    <row r="670" spans="2:13" ht="15" customHeight="1">
      <c r="B670" t="s">
        <v>2673</v>
      </c>
      <c r="C670" s="1">
        <v>41055.544120370374</v>
      </c>
      <c r="D670" s="4">
        <v>720000</v>
      </c>
      <c r="E670">
        <v>720000</v>
      </c>
      <c r="F670" t="s">
        <v>3951</v>
      </c>
      <c r="G670">
        <f>tblSalaries[[#This Row],[clean Salary (in local currency)]]*VLOOKUP(tblSalaries[[#This Row],[Currency]],tblXrate[],2,FALSE)</f>
        <v>17067.637625607145</v>
      </c>
      <c r="H670" t="s">
        <v>454</v>
      </c>
      <c r="I670" t="s">
        <v>52</v>
      </c>
      <c r="J670" t="s">
        <v>347</v>
      </c>
      <c r="K670" t="str">
        <f>VLOOKUP(tblSalaries[[#This Row],[Where do you work]],tblCountries[[Actual]:[Mapping]],2,FALSE)</f>
        <v>Philippines</v>
      </c>
      <c r="L670" t="s">
        <v>9</v>
      </c>
      <c r="M670">
        <v>9</v>
      </c>
    </row>
    <row r="671" spans="2:13" ht="15" customHeight="1">
      <c r="B671" t="s">
        <v>2674</v>
      </c>
      <c r="C671" s="1">
        <v>41055.544421296298</v>
      </c>
      <c r="D671" s="4">
        <v>100000</v>
      </c>
      <c r="E671">
        <v>100000</v>
      </c>
      <c r="F671" t="s">
        <v>82</v>
      </c>
      <c r="G671">
        <f>tblSalaries[[#This Row],[clean Salary (in local currency)]]*VLOOKUP(tblSalaries[[#This Row],[Currency]],tblXrate[],2,FALSE)</f>
        <v>101990.96564026357</v>
      </c>
      <c r="H671" t="s">
        <v>779</v>
      </c>
      <c r="I671" t="s">
        <v>52</v>
      </c>
      <c r="J671" t="s">
        <v>84</v>
      </c>
      <c r="K671" t="str">
        <f>VLOOKUP(tblSalaries[[#This Row],[Where do you work]],tblCountries[[Actual]:[Mapping]],2,FALSE)</f>
        <v>Australia</v>
      </c>
      <c r="L671" t="s">
        <v>25</v>
      </c>
      <c r="M671">
        <v>20</v>
      </c>
    </row>
    <row r="672" spans="2:13" ht="15" customHeight="1">
      <c r="B672" t="s">
        <v>2675</v>
      </c>
      <c r="C672" s="1">
        <v>41055.545173611114</v>
      </c>
      <c r="D672" s="4" t="s">
        <v>780</v>
      </c>
      <c r="E672">
        <v>220000</v>
      </c>
      <c r="F672" t="s">
        <v>40</v>
      </c>
      <c r="G672">
        <f>tblSalaries[[#This Row],[clean Salary (in local currency)]]*VLOOKUP(tblSalaries[[#This Row],[Currency]],tblXrate[],2,FALSE)</f>
        <v>3917.7416712373652</v>
      </c>
      <c r="H672" t="s">
        <v>781</v>
      </c>
      <c r="I672" t="s">
        <v>20</v>
      </c>
      <c r="J672" t="s">
        <v>8</v>
      </c>
      <c r="K672" t="str">
        <f>VLOOKUP(tblSalaries[[#This Row],[Where do you work]],tblCountries[[Actual]:[Mapping]],2,FALSE)</f>
        <v>India</v>
      </c>
      <c r="L672" t="s">
        <v>18</v>
      </c>
      <c r="M672">
        <v>3</v>
      </c>
    </row>
    <row r="673" spans="2:13" ht="15" customHeight="1">
      <c r="B673" t="s">
        <v>2676</v>
      </c>
      <c r="C673" s="1">
        <v>41055.547673611109</v>
      </c>
      <c r="D673" s="4">
        <v>52000</v>
      </c>
      <c r="E673">
        <v>52000</v>
      </c>
      <c r="F673" t="s">
        <v>6</v>
      </c>
      <c r="G673">
        <f>tblSalaries[[#This Row],[clean Salary (in local currency)]]*VLOOKUP(tblSalaries[[#This Row],[Currency]],tblXrate[],2,FALSE)</f>
        <v>52000</v>
      </c>
      <c r="H673" t="s">
        <v>782</v>
      </c>
      <c r="I673" t="s">
        <v>67</v>
      </c>
      <c r="J673" t="s">
        <v>15</v>
      </c>
      <c r="K673" t="str">
        <f>VLOOKUP(tblSalaries[[#This Row],[Where do you work]],tblCountries[[Actual]:[Mapping]],2,FALSE)</f>
        <v>USA</v>
      </c>
      <c r="L673" t="s">
        <v>9</v>
      </c>
      <c r="M673">
        <v>18</v>
      </c>
    </row>
    <row r="674" spans="2:13" ht="15" customHeight="1">
      <c r="B674" t="s">
        <v>2677</v>
      </c>
      <c r="C674" s="1">
        <v>41055.549317129633</v>
      </c>
      <c r="D674" s="4" t="s">
        <v>783</v>
      </c>
      <c r="E674">
        <v>260000</v>
      </c>
      <c r="F674" t="s">
        <v>40</v>
      </c>
      <c r="G674">
        <f>tblSalaries[[#This Row],[clean Salary (in local currency)]]*VLOOKUP(tblSalaries[[#This Row],[Currency]],tblXrate[],2,FALSE)</f>
        <v>4630.058338735068</v>
      </c>
      <c r="H674" t="s">
        <v>20</v>
      </c>
      <c r="I674" t="s">
        <v>20</v>
      </c>
      <c r="J674" t="s">
        <v>8</v>
      </c>
      <c r="K674" t="str">
        <f>VLOOKUP(tblSalaries[[#This Row],[Where do you work]],tblCountries[[Actual]:[Mapping]],2,FALSE)</f>
        <v>India</v>
      </c>
      <c r="L674" t="s">
        <v>9</v>
      </c>
      <c r="M674">
        <v>2</v>
      </c>
    </row>
    <row r="675" spans="2:13" ht="15" customHeight="1">
      <c r="B675" t="s">
        <v>2678</v>
      </c>
      <c r="C675" s="1">
        <v>41055.550555555557</v>
      </c>
      <c r="D675" s="4" t="s">
        <v>784</v>
      </c>
      <c r="E675">
        <v>120000</v>
      </c>
      <c r="F675" t="s">
        <v>40</v>
      </c>
      <c r="G675">
        <f>tblSalaries[[#This Row],[clean Salary (in local currency)]]*VLOOKUP(tblSalaries[[#This Row],[Currency]],tblXrate[],2,FALSE)</f>
        <v>2136.9500024931081</v>
      </c>
      <c r="H675" t="s">
        <v>153</v>
      </c>
      <c r="I675" t="s">
        <v>20</v>
      </c>
      <c r="J675" t="s">
        <v>8</v>
      </c>
      <c r="K675" t="str">
        <f>VLOOKUP(tblSalaries[[#This Row],[Where do you work]],tblCountries[[Actual]:[Mapping]],2,FALSE)</f>
        <v>India</v>
      </c>
      <c r="L675" t="s">
        <v>18</v>
      </c>
      <c r="M675">
        <v>3</v>
      </c>
    </row>
    <row r="676" spans="2:13" ht="15" customHeight="1">
      <c r="B676" t="s">
        <v>2679</v>
      </c>
      <c r="C676" s="1">
        <v>41055.553020833337</v>
      </c>
      <c r="D676" s="4">
        <v>13000</v>
      </c>
      <c r="E676">
        <v>13000</v>
      </c>
      <c r="F676" t="s">
        <v>6</v>
      </c>
      <c r="G676">
        <f>tblSalaries[[#This Row],[clean Salary (in local currency)]]*VLOOKUP(tblSalaries[[#This Row],[Currency]],tblXrate[],2,FALSE)</f>
        <v>13000</v>
      </c>
      <c r="H676" t="s">
        <v>20</v>
      </c>
      <c r="I676" t="s">
        <v>20</v>
      </c>
      <c r="J676" t="s">
        <v>8</v>
      </c>
      <c r="K676" t="str">
        <f>VLOOKUP(tblSalaries[[#This Row],[Where do you work]],tblCountries[[Actual]:[Mapping]],2,FALSE)</f>
        <v>India</v>
      </c>
      <c r="L676" t="s">
        <v>25</v>
      </c>
      <c r="M676">
        <v>4</v>
      </c>
    </row>
    <row r="677" spans="2:13" ht="15" customHeight="1">
      <c r="B677" t="s">
        <v>2680</v>
      </c>
      <c r="C677" s="1">
        <v>41055.553888888891</v>
      </c>
      <c r="D677" s="4" t="s">
        <v>785</v>
      </c>
      <c r="E677">
        <v>144000</v>
      </c>
      <c r="F677" t="s">
        <v>40</v>
      </c>
      <c r="G677">
        <f>tblSalaries[[#This Row],[clean Salary (in local currency)]]*VLOOKUP(tblSalaries[[#This Row],[Currency]],tblXrate[],2,FALSE)</f>
        <v>2564.3400029917298</v>
      </c>
      <c r="H677" t="s">
        <v>786</v>
      </c>
      <c r="I677" t="s">
        <v>52</v>
      </c>
      <c r="J677" t="s">
        <v>8</v>
      </c>
      <c r="K677" t="str">
        <f>VLOOKUP(tblSalaries[[#This Row],[Where do you work]],tblCountries[[Actual]:[Mapping]],2,FALSE)</f>
        <v>India</v>
      </c>
      <c r="L677" t="s">
        <v>18</v>
      </c>
      <c r="M677">
        <v>7</v>
      </c>
    </row>
    <row r="678" spans="2:13" ht="15" customHeight="1">
      <c r="B678" t="s">
        <v>2681</v>
      </c>
      <c r="C678" s="1">
        <v>41055.554201388892</v>
      </c>
      <c r="D678" s="4" t="s">
        <v>787</v>
      </c>
      <c r="E678">
        <v>1150000</v>
      </c>
      <c r="F678" t="s">
        <v>40</v>
      </c>
      <c r="G678">
        <f>tblSalaries[[#This Row],[clean Salary (in local currency)]]*VLOOKUP(tblSalaries[[#This Row],[Currency]],tblXrate[],2,FALSE)</f>
        <v>20479.104190558952</v>
      </c>
      <c r="H678" t="s">
        <v>788</v>
      </c>
      <c r="I678" t="s">
        <v>52</v>
      </c>
      <c r="J678" t="s">
        <v>8</v>
      </c>
      <c r="K678" t="str">
        <f>VLOOKUP(tblSalaries[[#This Row],[Where do you work]],tblCountries[[Actual]:[Mapping]],2,FALSE)</f>
        <v>India</v>
      </c>
      <c r="L678" t="s">
        <v>18</v>
      </c>
      <c r="M678">
        <v>7</v>
      </c>
    </row>
    <row r="679" spans="2:13" ht="15" customHeight="1">
      <c r="B679" t="s">
        <v>2682</v>
      </c>
      <c r="C679" s="1">
        <v>41055.554537037038</v>
      </c>
      <c r="D679" s="4" t="s">
        <v>789</v>
      </c>
      <c r="E679">
        <v>33500</v>
      </c>
      <c r="F679" t="s">
        <v>6</v>
      </c>
      <c r="G679">
        <f>tblSalaries[[#This Row],[clean Salary (in local currency)]]*VLOOKUP(tblSalaries[[#This Row],[Currency]],tblXrate[],2,FALSE)</f>
        <v>33500</v>
      </c>
      <c r="H679" t="s">
        <v>790</v>
      </c>
      <c r="I679" t="s">
        <v>310</v>
      </c>
      <c r="J679" t="s">
        <v>359</v>
      </c>
      <c r="K679" t="str">
        <f>VLOOKUP(tblSalaries[[#This Row],[Where do you work]],tblCountries[[Actual]:[Mapping]],2,FALSE)</f>
        <v>Dubai</v>
      </c>
      <c r="L679" t="s">
        <v>25</v>
      </c>
      <c r="M679">
        <v>10</v>
      </c>
    </row>
    <row r="680" spans="2:13" ht="15" customHeight="1">
      <c r="B680" t="s">
        <v>2683</v>
      </c>
      <c r="C680" s="1">
        <v>41055.555347222224</v>
      </c>
      <c r="D680" s="4">
        <v>50000</v>
      </c>
      <c r="E680">
        <v>50000</v>
      </c>
      <c r="F680" t="s">
        <v>6</v>
      </c>
      <c r="G680">
        <f>tblSalaries[[#This Row],[clean Salary (in local currency)]]*VLOOKUP(tblSalaries[[#This Row],[Currency]],tblXrate[],2,FALSE)</f>
        <v>50000</v>
      </c>
      <c r="H680" t="s">
        <v>791</v>
      </c>
      <c r="I680" t="s">
        <v>52</v>
      </c>
      <c r="J680" t="s">
        <v>8</v>
      </c>
      <c r="K680" t="str">
        <f>VLOOKUP(tblSalaries[[#This Row],[Where do you work]],tblCountries[[Actual]:[Mapping]],2,FALSE)</f>
        <v>India</v>
      </c>
      <c r="L680" t="s">
        <v>18</v>
      </c>
      <c r="M680">
        <v>20</v>
      </c>
    </row>
    <row r="681" spans="2:13" ht="15" customHeight="1">
      <c r="B681" t="s">
        <v>2684</v>
      </c>
      <c r="C681" s="1">
        <v>41055.557442129626</v>
      </c>
      <c r="D681" s="4">
        <v>300000</v>
      </c>
      <c r="E681">
        <v>300000</v>
      </c>
      <c r="F681" t="s">
        <v>40</v>
      </c>
      <c r="G681">
        <f>tblSalaries[[#This Row],[clean Salary (in local currency)]]*VLOOKUP(tblSalaries[[#This Row],[Currency]],tblXrate[],2,FALSE)</f>
        <v>5342.3750062327708</v>
      </c>
      <c r="H681" t="s">
        <v>792</v>
      </c>
      <c r="I681" t="s">
        <v>52</v>
      </c>
      <c r="J681" t="s">
        <v>8</v>
      </c>
      <c r="K681" t="str">
        <f>VLOOKUP(tblSalaries[[#This Row],[Where do you work]],tblCountries[[Actual]:[Mapping]],2,FALSE)</f>
        <v>India</v>
      </c>
      <c r="L681" t="s">
        <v>18</v>
      </c>
      <c r="M681">
        <v>3</v>
      </c>
    </row>
    <row r="682" spans="2:13" ht="15" customHeight="1">
      <c r="B682" t="s">
        <v>2685</v>
      </c>
      <c r="C682" s="1">
        <v>41055.558391203704</v>
      </c>
      <c r="D682" s="4" t="s">
        <v>793</v>
      </c>
      <c r="E682">
        <v>648000</v>
      </c>
      <c r="F682" t="s">
        <v>40</v>
      </c>
      <c r="G682">
        <f>tblSalaries[[#This Row],[clean Salary (in local currency)]]*VLOOKUP(tblSalaries[[#This Row],[Currency]],tblXrate[],2,FALSE)</f>
        <v>11539.530013462785</v>
      </c>
      <c r="H682" t="s">
        <v>794</v>
      </c>
      <c r="I682" t="s">
        <v>20</v>
      </c>
      <c r="J682" t="s">
        <v>8</v>
      </c>
      <c r="K682" t="str">
        <f>VLOOKUP(tblSalaries[[#This Row],[Where do you work]],tblCountries[[Actual]:[Mapping]],2,FALSE)</f>
        <v>India</v>
      </c>
      <c r="L682" t="s">
        <v>13</v>
      </c>
      <c r="M682">
        <v>2</v>
      </c>
    </row>
    <row r="683" spans="2:13" ht="15" customHeight="1">
      <c r="B683" t="s">
        <v>2686</v>
      </c>
      <c r="C683" s="1">
        <v>41055.558495370373</v>
      </c>
      <c r="D683" s="4">
        <v>7000</v>
      </c>
      <c r="E683">
        <v>7000</v>
      </c>
      <c r="F683" t="s">
        <v>6</v>
      </c>
      <c r="G683">
        <f>tblSalaries[[#This Row],[clean Salary (in local currency)]]*VLOOKUP(tblSalaries[[#This Row],[Currency]],tblXrate[],2,FALSE)</f>
        <v>7000</v>
      </c>
      <c r="H683" t="s">
        <v>795</v>
      </c>
      <c r="I683" t="s">
        <v>52</v>
      </c>
      <c r="J683" t="s">
        <v>8</v>
      </c>
      <c r="K683" t="str">
        <f>VLOOKUP(tblSalaries[[#This Row],[Where do you work]],tblCountries[[Actual]:[Mapping]],2,FALSE)</f>
        <v>India</v>
      </c>
      <c r="L683" t="s">
        <v>9</v>
      </c>
      <c r="M683">
        <v>23</v>
      </c>
    </row>
    <row r="684" spans="2:13" ht="15" customHeight="1">
      <c r="B684" t="s">
        <v>2687</v>
      </c>
      <c r="C684" s="1">
        <v>41055.558749999997</v>
      </c>
      <c r="D684" s="4">
        <v>380000</v>
      </c>
      <c r="E684">
        <v>380000</v>
      </c>
      <c r="F684" t="s">
        <v>40</v>
      </c>
      <c r="G684">
        <f>tblSalaries[[#This Row],[clean Salary (in local currency)]]*VLOOKUP(tblSalaries[[#This Row],[Currency]],tblXrate[],2,FALSE)</f>
        <v>6767.0083412281756</v>
      </c>
      <c r="H684" t="s">
        <v>796</v>
      </c>
      <c r="I684" t="s">
        <v>3999</v>
      </c>
      <c r="J684" t="s">
        <v>8</v>
      </c>
      <c r="K684" t="str">
        <f>VLOOKUP(tblSalaries[[#This Row],[Where do you work]],tblCountries[[Actual]:[Mapping]],2,FALSE)</f>
        <v>India</v>
      </c>
      <c r="L684" t="s">
        <v>18</v>
      </c>
      <c r="M684">
        <v>6</v>
      </c>
    </row>
    <row r="685" spans="2:13" ht="15" customHeight="1">
      <c r="B685" t="s">
        <v>2688</v>
      </c>
      <c r="C685" s="1">
        <v>41055.561944444446</v>
      </c>
      <c r="D685" s="4" t="s">
        <v>797</v>
      </c>
      <c r="E685">
        <v>3000</v>
      </c>
      <c r="F685" t="s">
        <v>6</v>
      </c>
      <c r="G685">
        <f>tblSalaries[[#This Row],[clean Salary (in local currency)]]*VLOOKUP(tblSalaries[[#This Row],[Currency]],tblXrate[],2,FALSE)</f>
        <v>3000</v>
      </c>
      <c r="H685" t="s">
        <v>798</v>
      </c>
      <c r="I685" t="s">
        <v>356</v>
      </c>
      <c r="J685" t="s">
        <v>799</v>
      </c>
      <c r="K685" t="str">
        <f>VLOOKUP(tblSalaries[[#This Row],[Where do you work]],tblCountries[[Actual]:[Mapping]],2,FALSE)</f>
        <v>Cambodia</v>
      </c>
      <c r="L685" t="s">
        <v>18</v>
      </c>
      <c r="M685">
        <v>2</v>
      </c>
    </row>
    <row r="686" spans="2:13" ht="15" customHeight="1">
      <c r="B686" t="s">
        <v>2689</v>
      </c>
      <c r="C686" s="1">
        <v>41055.562210648146</v>
      </c>
      <c r="D686" s="4" t="s">
        <v>800</v>
      </c>
      <c r="E686">
        <v>250000</v>
      </c>
      <c r="F686" t="s">
        <v>40</v>
      </c>
      <c r="G686">
        <f>tblSalaries[[#This Row],[clean Salary (in local currency)]]*VLOOKUP(tblSalaries[[#This Row],[Currency]],tblXrate[],2,FALSE)</f>
        <v>4451.9791718606421</v>
      </c>
      <c r="H686" t="s">
        <v>801</v>
      </c>
      <c r="I686" t="s">
        <v>3999</v>
      </c>
      <c r="J686" t="s">
        <v>8</v>
      </c>
      <c r="K686" t="str">
        <f>VLOOKUP(tblSalaries[[#This Row],[Where do you work]],tblCountries[[Actual]:[Mapping]],2,FALSE)</f>
        <v>India</v>
      </c>
      <c r="L686" t="s">
        <v>13</v>
      </c>
      <c r="M686">
        <v>4</v>
      </c>
    </row>
    <row r="687" spans="2:13" ht="15" customHeight="1">
      <c r="B687" t="s">
        <v>2690</v>
      </c>
      <c r="C687" s="1">
        <v>41055.563425925924</v>
      </c>
      <c r="D687" s="4" t="s">
        <v>802</v>
      </c>
      <c r="E687">
        <v>150000</v>
      </c>
      <c r="F687" t="s">
        <v>40</v>
      </c>
      <c r="G687">
        <f>tblSalaries[[#This Row],[clean Salary (in local currency)]]*VLOOKUP(tblSalaries[[#This Row],[Currency]],tblXrate[],2,FALSE)</f>
        <v>2671.1875031163854</v>
      </c>
      <c r="H687" t="s">
        <v>803</v>
      </c>
      <c r="I687" t="s">
        <v>4001</v>
      </c>
      <c r="J687" t="s">
        <v>8</v>
      </c>
      <c r="K687" t="str">
        <f>VLOOKUP(tblSalaries[[#This Row],[Where do you work]],tblCountries[[Actual]:[Mapping]],2,FALSE)</f>
        <v>India</v>
      </c>
      <c r="L687" t="s">
        <v>9</v>
      </c>
      <c r="M687">
        <v>4.5</v>
      </c>
    </row>
    <row r="688" spans="2:13" ht="15" customHeight="1">
      <c r="B688" t="s">
        <v>2691</v>
      </c>
      <c r="C688" s="1">
        <v>41055.567939814813</v>
      </c>
      <c r="D688" s="4">
        <v>278400</v>
      </c>
      <c r="E688">
        <v>278400</v>
      </c>
      <c r="F688" t="s">
        <v>40</v>
      </c>
      <c r="G688">
        <f>tblSalaries[[#This Row],[clean Salary (in local currency)]]*VLOOKUP(tblSalaries[[#This Row],[Currency]],tblXrate[],2,FALSE)</f>
        <v>4957.7240057840108</v>
      </c>
      <c r="H688" t="s">
        <v>804</v>
      </c>
      <c r="I688" t="s">
        <v>52</v>
      </c>
      <c r="J688" t="s">
        <v>8</v>
      </c>
      <c r="K688" t="str">
        <f>VLOOKUP(tblSalaries[[#This Row],[Where do you work]],tblCountries[[Actual]:[Mapping]],2,FALSE)</f>
        <v>India</v>
      </c>
      <c r="L688" t="s">
        <v>9</v>
      </c>
      <c r="M688">
        <v>5</v>
      </c>
    </row>
    <row r="689" spans="2:13" ht="15" customHeight="1">
      <c r="B689" t="s">
        <v>2692</v>
      </c>
      <c r="C689" s="1">
        <v>41055.571076388886</v>
      </c>
      <c r="D689" s="4">
        <v>180000</v>
      </c>
      <c r="E689">
        <v>180000</v>
      </c>
      <c r="F689" t="s">
        <v>40</v>
      </c>
      <c r="G689">
        <f>tblSalaries[[#This Row],[clean Salary (in local currency)]]*VLOOKUP(tblSalaries[[#This Row],[Currency]],tblXrate[],2,FALSE)</f>
        <v>3205.4250037396623</v>
      </c>
      <c r="H689" t="s">
        <v>805</v>
      </c>
      <c r="I689" t="s">
        <v>310</v>
      </c>
      <c r="J689" t="s">
        <v>8</v>
      </c>
      <c r="K689" t="str">
        <f>VLOOKUP(tblSalaries[[#This Row],[Where do you work]],tblCountries[[Actual]:[Mapping]],2,FALSE)</f>
        <v>India</v>
      </c>
      <c r="L689" t="s">
        <v>18</v>
      </c>
      <c r="M689">
        <v>14</v>
      </c>
    </row>
    <row r="690" spans="2:13" ht="15" customHeight="1">
      <c r="B690" t="s">
        <v>2693</v>
      </c>
      <c r="C690" s="1">
        <v>41055.571504629632</v>
      </c>
      <c r="D690" s="4">
        <v>800000</v>
      </c>
      <c r="E690">
        <v>800000</v>
      </c>
      <c r="F690" t="s">
        <v>40</v>
      </c>
      <c r="G690">
        <f>tblSalaries[[#This Row],[clean Salary (in local currency)]]*VLOOKUP(tblSalaries[[#This Row],[Currency]],tblXrate[],2,FALSE)</f>
        <v>14246.333349954055</v>
      </c>
      <c r="H690" t="s">
        <v>52</v>
      </c>
      <c r="I690" t="s">
        <v>52</v>
      </c>
      <c r="J690" t="s">
        <v>8</v>
      </c>
      <c r="K690" t="str">
        <f>VLOOKUP(tblSalaries[[#This Row],[Where do you work]],tblCountries[[Actual]:[Mapping]],2,FALSE)</f>
        <v>India</v>
      </c>
      <c r="L690" t="s">
        <v>9</v>
      </c>
      <c r="M690">
        <v>7</v>
      </c>
    </row>
    <row r="691" spans="2:13" ht="15" customHeight="1">
      <c r="B691" t="s">
        <v>2694</v>
      </c>
      <c r="C691" s="1">
        <v>41055.572835648149</v>
      </c>
      <c r="D691" s="4" t="s">
        <v>806</v>
      </c>
      <c r="E691">
        <v>300000</v>
      </c>
      <c r="F691" t="s">
        <v>40</v>
      </c>
      <c r="G691">
        <f>tblSalaries[[#This Row],[clean Salary (in local currency)]]*VLOOKUP(tblSalaries[[#This Row],[Currency]],tblXrate[],2,FALSE)</f>
        <v>5342.3750062327708</v>
      </c>
      <c r="H691" t="s">
        <v>20</v>
      </c>
      <c r="I691" t="s">
        <v>20</v>
      </c>
      <c r="J691" t="s">
        <v>8</v>
      </c>
      <c r="K691" t="str">
        <f>VLOOKUP(tblSalaries[[#This Row],[Where do you work]],tblCountries[[Actual]:[Mapping]],2,FALSE)</f>
        <v>India</v>
      </c>
      <c r="L691" t="s">
        <v>13</v>
      </c>
      <c r="M691">
        <v>7</v>
      </c>
    </row>
    <row r="692" spans="2:13" ht="15" customHeight="1">
      <c r="B692" t="s">
        <v>2695</v>
      </c>
      <c r="C692" s="1">
        <v>41055.574212962965</v>
      </c>
      <c r="D692" s="4" t="s">
        <v>807</v>
      </c>
      <c r="E692">
        <v>370000</v>
      </c>
      <c r="F692" t="s">
        <v>40</v>
      </c>
      <c r="G692">
        <f>tblSalaries[[#This Row],[clean Salary (in local currency)]]*VLOOKUP(tblSalaries[[#This Row],[Currency]],tblXrate[],2,FALSE)</f>
        <v>6588.9291743537506</v>
      </c>
      <c r="H692" t="s">
        <v>386</v>
      </c>
      <c r="I692" t="s">
        <v>20</v>
      </c>
      <c r="J692" t="s">
        <v>8</v>
      </c>
      <c r="K692" t="str">
        <f>VLOOKUP(tblSalaries[[#This Row],[Where do you work]],tblCountries[[Actual]:[Mapping]],2,FALSE)</f>
        <v>India</v>
      </c>
      <c r="L692" t="s">
        <v>13</v>
      </c>
      <c r="M692">
        <v>2</v>
      </c>
    </row>
    <row r="693" spans="2:13" ht="15" customHeight="1">
      <c r="B693" t="s">
        <v>2696</v>
      </c>
      <c r="C693" s="1">
        <v>41055.574374999997</v>
      </c>
      <c r="D693" s="4" t="s">
        <v>807</v>
      </c>
      <c r="E693">
        <v>370000</v>
      </c>
      <c r="F693" t="s">
        <v>40</v>
      </c>
      <c r="G693">
        <f>tblSalaries[[#This Row],[clean Salary (in local currency)]]*VLOOKUP(tblSalaries[[#This Row],[Currency]],tblXrate[],2,FALSE)</f>
        <v>6588.9291743537506</v>
      </c>
      <c r="H693" t="s">
        <v>386</v>
      </c>
      <c r="I693" t="s">
        <v>20</v>
      </c>
      <c r="J693" t="s">
        <v>8</v>
      </c>
      <c r="K693" t="str">
        <f>VLOOKUP(tblSalaries[[#This Row],[Where do you work]],tblCountries[[Actual]:[Mapping]],2,FALSE)</f>
        <v>India</v>
      </c>
      <c r="L693" t="s">
        <v>13</v>
      </c>
      <c r="M693">
        <v>2</v>
      </c>
    </row>
    <row r="694" spans="2:13" ht="15" customHeight="1">
      <c r="B694" t="s">
        <v>2697</v>
      </c>
      <c r="C694" s="1">
        <v>41055.576319444444</v>
      </c>
      <c r="D694" s="4">
        <v>35000</v>
      </c>
      <c r="E694">
        <v>35000</v>
      </c>
      <c r="F694" t="s">
        <v>6</v>
      </c>
      <c r="G694">
        <f>tblSalaries[[#This Row],[clean Salary (in local currency)]]*VLOOKUP(tblSalaries[[#This Row],[Currency]],tblXrate[],2,FALSE)</f>
        <v>35000</v>
      </c>
      <c r="H694" t="s">
        <v>660</v>
      </c>
      <c r="I694" t="s">
        <v>67</v>
      </c>
      <c r="J694" t="s">
        <v>15</v>
      </c>
      <c r="K694" t="str">
        <f>VLOOKUP(tblSalaries[[#This Row],[Where do you work]],tblCountries[[Actual]:[Mapping]],2,FALSE)</f>
        <v>USA</v>
      </c>
      <c r="L694" t="s">
        <v>9</v>
      </c>
      <c r="M694">
        <v>10</v>
      </c>
    </row>
    <row r="695" spans="2:13" ht="15" customHeight="1">
      <c r="B695" t="s">
        <v>2698</v>
      </c>
      <c r="C695" s="1">
        <v>41055.581377314818</v>
      </c>
      <c r="D695" s="4">
        <v>720000</v>
      </c>
      <c r="E695">
        <v>720000</v>
      </c>
      <c r="F695" t="s">
        <v>40</v>
      </c>
      <c r="G695">
        <f>tblSalaries[[#This Row],[clean Salary (in local currency)]]*VLOOKUP(tblSalaries[[#This Row],[Currency]],tblXrate[],2,FALSE)</f>
        <v>12821.700014958649</v>
      </c>
      <c r="H695" t="s">
        <v>808</v>
      </c>
      <c r="I695" t="s">
        <v>310</v>
      </c>
      <c r="J695" t="s">
        <v>8</v>
      </c>
      <c r="K695" t="str">
        <f>VLOOKUP(tblSalaries[[#This Row],[Where do you work]],tblCountries[[Actual]:[Mapping]],2,FALSE)</f>
        <v>India</v>
      </c>
      <c r="L695" t="s">
        <v>9</v>
      </c>
      <c r="M695">
        <v>4</v>
      </c>
    </row>
    <row r="696" spans="2:13" ht="15" customHeight="1">
      <c r="B696" t="s">
        <v>2699</v>
      </c>
      <c r="C696" s="1">
        <v>41055.584027777775</v>
      </c>
      <c r="D696" s="4">
        <v>600000</v>
      </c>
      <c r="E696">
        <v>600000</v>
      </c>
      <c r="F696" t="s">
        <v>40</v>
      </c>
      <c r="G696">
        <f>tblSalaries[[#This Row],[clean Salary (in local currency)]]*VLOOKUP(tblSalaries[[#This Row],[Currency]],tblXrate[],2,FALSE)</f>
        <v>10684.750012465542</v>
      </c>
      <c r="H696" t="s">
        <v>809</v>
      </c>
      <c r="I696" t="s">
        <v>52</v>
      </c>
      <c r="J696" t="s">
        <v>8</v>
      </c>
      <c r="K696" t="str">
        <f>VLOOKUP(tblSalaries[[#This Row],[Where do you work]],tblCountries[[Actual]:[Mapping]],2,FALSE)</f>
        <v>India</v>
      </c>
      <c r="L696" t="s">
        <v>25</v>
      </c>
      <c r="M696">
        <v>2</v>
      </c>
    </row>
    <row r="697" spans="2:13" ht="15" customHeight="1">
      <c r="B697" t="s">
        <v>2700</v>
      </c>
      <c r="C697" s="1">
        <v>41055.584131944444</v>
      </c>
      <c r="D697" s="4">
        <v>10000</v>
      </c>
      <c r="E697">
        <v>10000</v>
      </c>
      <c r="F697" t="s">
        <v>6</v>
      </c>
      <c r="G697">
        <f>tblSalaries[[#This Row],[clean Salary (in local currency)]]*VLOOKUP(tblSalaries[[#This Row],[Currency]],tblXrate[],2,FALSE)</f>
        <v>10000</v>
      </c>
      <c r="H697" t="s">
        <v>749</v>
      </c>
      <c r="I697" t="s">
        <v>52</v>
      </c>
      <c r="J697" t="s">
        <v>8</v>
      </c>
      <c r="K697" t="str">
        <f>VLOOKUP(tblSalaries[[#This Row],[Where do you work]],tblCountries[[Actual]:[Mapping]],2,FALSE)</f>
        <v>India</v>
      </c>
      <c r="L697" t="s">
        <v>9</v>
      </c>
      <c r="M697">
        <v>2</v>
      </c>
    </row>
    <row r="698" spans="2:13" ht="15" customHeight="1">
      <c r="B698" t="s">
        <v>2701</v>
      </c>
      <c r="C698" s="1">
        <v>41055.586516203701</v>
      </c>
      <c r="D698" s="4" t="s">
        <v>810</v>
      </c>
      <c r="E698">
        <v>120000</v>
      </c>
      <c r="F698" t="s">
        <v>40</v>
      </c>
      <c r="G698">
        <f>tblSalaries[[#This Row],[clean Salary (in local currency)]]*VLOOKUP(tblSalaries[[#This Row],[Currency]],tblXrate[],2,FALSE)</f>
        <v>2136.9500024931081</v>
      </c>
      <c r="H698" t="s">
        <v>811</v>
      </c>
      <c r="I698" t="s">
        <v>20</v>
      </c>
      <c r="J698" t="s">
        <v>8</v>
      </c>
      <c r="K698" t="str">
        <f>VLOOKUP(tblSalaries[[#This Row],[Where do you work]],tblCountries[[Actual]:[Mapping]],2,FALSE)</f>
        <v>India</v>
      </c>
      <c r="L698" t="s">
        <v>25</v>
      </c>
      <c r="M698">
        <v>0</v>
      </c>
    </row>
    <row r="699" spans="2:13" ht="15" customHeight="1">
      <c r="B699" t="s">
        <v>2702</v>
      </c>
      <c r="C699" s="1">
        <v>41055.590868055559</v>
      </c>
      <c r="D699" s="4" t="s">
        <v>812</v>
      </c>
      <c r="E699">
        <v>480000</v>
      </c>
      <c r="F699" t="s">
        <v>40</v>
      </c>
      <c r="G699">
        <f>tblSalaries[[#This Row],[clean Salary (in local currency)]]*VLOOKUP(tblSalaries[[#This Row],[Currency]],tblXrate[],2,FALSE)</f>
        <v>8547.8000099724322</v>
      </c>
      <c r="H699" t="s">
        <v>207</v>
      </c>
      <c r="I699" t="s">
        <v>20</v>
      </c>
      <c r="J699" t="s">
        <v>8</v>
      </c>
      <c r="K699" t="str">
        <f>VLOOKUP(tblSalaries[[#This Row],[Where do you work]],tblCountries[[Actual]:[Mapping]],2,FALSE)</f>
        <v>India</v>
      </c>
      <c r="L699" t="s">
        <v>9</v>
      </c>
      <c r="M699">
        <v>4</v>
      </c>
    </row>
    <row r="700" spans="2:13" ht="15" customHeight="1">
      <c r="B700" t="s">
        <v>2703</v>
      </c>
      <c r="C700" s="1">
        <v>41055.591574074075</v>
      </c>
      <c r="D700" s="4" t="s">
        <v>813</v>
      </c>
      <c r="E700">
        <v>450000</v>
      </c>
      <c r="F700" t="s">
        <v>40</v>
      </c>
      <c r="G700">
        <f>tblSalaries[[#This Row],[clean Salary (in local currency)]]*VLOOKUP(tblSalaries[[#This Row],[Currency]],tblXrate[],2,FALSE)</f>
        <v>8013.5625093491553</v>
      </c>
      <c r="H700" t="s">
        <v>153</v>
      </c>
      <c r="I700" t="s">
        <v>20</v>
      </c>
      <c r="J700" t="s">
        <v>8</v>
      </c>
      <c r="K700" t="str">
        <f>VLOOKUP(tblSalaries[[#This Row],[Where do you work]],tblCountries[[Actual]:[Mapping]],2,FALSE)</f>
        <v>India</v>
      </c>
      <c r="L700" t="s">
        <v>13</v>
      </c>
      <c r="M700">
        <v>8</v>
      </c>
    </row>
    <row r="701" spans="2:13" ht="15" customHeight="1">
      <c r="B701" t="s">
        <v>2704</v>
      </c>
      <c r="C701" s="1">
        <v>41055.593460648146</v>
      </c>
      <c r="D701" s="4">
        <v>400000</v>
      </c>
      <c r="E701">
        <v>400000</v>
      </c>
      <c r="F701" t="s">
        <v>40</v>
      </c>
      <c r="G701">
        <f>tblSalaries[[#This Row],[clean Salary (in local currency)]]*VLOOKUP(tblSalaries[[#This Row],[Currency]],tblXrate[],2,FALSE)</f>
        <v>7123.1666749770275</v>
      </c>
      <c r="H701" t="s">
        <v>356</v>
      </c>
      <c r="I701" t="s">
        <v>356</v>
      </c>
      <c r="J701" t="s">
        <v>8</v>
      </c>
      <c r="K701" t="str">
        <f>VLOOKUP(tblSalaries[[#This Row],[Where do you work]],tblCountries[[Actual]:[Mapping]],2,FALSE)</f>
        <v>India</v>
      </c>
      <c r="L701" t="s">
        <v>9</v>
      </c>
      <c r="M701">
        <v>0</v>
      </c>
    </row>
    <row r="702" spans="2:13" ht="15" customHeight="1">
      <c r="B702" t="s">
        <v>2705</v>
      </c>
      <c r="C702" s="1">
        <v>41055.594606481478</v>
      </c>
      <c r="D702" s="4" t="s">
        <v>814</v>
      </c>
      <c r="E702">
        <v>2300000</v>
      </c>
      <c r="F702" t="s">
        <v>40</v>
      </c>
      <c r="G702">
        <f>tblSalaries[[#This Row],[clean Salary (in local currency)]]*VLOOKUP(tblSalaries[[#This Row],[Currency]],tblXrate[],2,FALSE)</f>
        <v>40958.208381117904</v>
      </c>
      <c r="H702" t="s">
        <v>256</v>
      </c>
      <c r="I702" t="s">
        <v>20</v>
      </c>
      <c r="J702" t="s">
        <v>8</v>
      </c>
      <c r="K702" t="str">
        <f>VLOOKUP(tblSalaries[[#This Row],[Where do you work]],tblCountries[[Actual]:[Mapping]],2,FALSE)</f>
        <v>India</v>
      </c>
      <c r="L702" t="s">
        <v>13</v>
      </c>
      <c r="M702">
        <v>5</v>
      </c>
    </row>
    <row r="703" spans="2:13" ht="15" customHeight="1">
      <c r="B703" t="s">
        <v>2706</v>
      </c>
      <c r="C703" s="1">
        <v>41055.595960648148</v>
      </c>
      <c r="D703" s="4">
        <v>636000</v>
      </c>
      <c r="E703">
        <v>636000</v>
      </c>
      <c r="F703" t="s">
        <v>40</v>
      </c>
      <c r="G703">
        <f>tblSalaries[[#This Row],[clean Salary (in local currency)]]*VLOOKUP(tblSalaries[[#This Row],[Currency]],tblXrate[],2,FALSE)</f>
        <v>11325.835013213473</v>
      </c>
      <c r="H703" t="s">
        <v>815</v>
      </c>
      <c r="I703" t="s">
        <v>52</v>
      </c>
      <c r="J703" t="s">
        <v>8</v>
      </c>
      <c r="K703" t="str">
        <f>VLOOKUP(tblSalaries[[#This Row],[Where do you work]],tblCountries[[Actual]:[Mapping]],2,FALSE)</f>
        <v>India</v>
      </c>
      <c r="L703" t="s">
        <v>9</v>
      </c>
      <c r="M703">
        <v>2</v>
      </c>
    </row>
    <row r="704" spans="2:13" ht="15" customHeight="1">
      <c r="B704" t="s">
        <v>2707</v>
      </c>
      <c r="C704" s="1">
        <v>41055.597488425927</v>
      </c>
      <c r="D704" s="4" t="s">
        <v>816</v>
      </c>
      <c r="E704">
        <v>15000</v>
      </c>
      <c r="F704" t="s">
        <v>6</v>
      </c>
      <c r="G704">
        <f>tblSalaries[[#This Row],[clean Salary (in local currency)]]*VLOOKUP(tblSalaries[[#This Row],[Currency]],tblXrate[],2,FALSE)</f>
        <v>15000</v>
      </c>
      <c r="H704" t="s">
        <v>817</v>
      </c>
      <c r="I704" t="s">
        <v>310</v>
      </c>
      <c r="J704" t="s">
        <v>818</v>
      </c>
      <c r="K704" t="str">
        <f>VLOOKUP(tblSalaries[[#This Row],[Where do you work]],tblCountries[[Actual]:[Mapping]],2,FALSE)</f>
        <v>Lithuania</v>
      </c>
      <c r="L704" t="s">
        <v>9</v>
      </c>
      <c r="M704">
        <v>2</v>
      </c>
    </row>
    <row r="705" spans="2:13" ht="15" customHeight="1">
      <c r="B705" t="s">
        <v>2708</v>
      </c>
      <c r="C705" s="1">
        <v>41055.598668981482</v>
      </c>
      <c r="D705" s="4">
        <v>1000</v>
      </c>
      <c r="E705">
        <v>12000</v>
      </c>
      <c r="F705" t="s">
        <v>6</v>
      </c>
      <c r="G705">
        <f>tblSalaries[[#This Row],[clean Salary (in local currency)]]*VLOOKUP(tblSalaries[[#This Row],[Currency]],tblXrate[],2,FALSE)</f>
        <v>12000</v>
      </c>
      <c r="H705" t="s">
        <v>819</v>
      </c>
      <c r="I705" t="s">
        <v>20</v>
      </c>
      <c r="J705" t="s">
        <v>820</v>
      </c>
      <c r="K705" t="str">
        <f>VLOOKUP(tblSalaries[[#This Row],[Where do you work]],tblCountries[[Actual]:[Mapping]],2,FALSE)</f>
        <v>UAE</v>
      </c>
      <c r="L705" t="s">
        <v>9</v>
      </c>
      <c r="M705">
        <v>12</v>
      </c>
    </row>
    <row r="706" spans="2:13" ht="15" customHeight="1">
      <c r="B706" t="s">
        <v>2709</v>
      </c>
      <c r="C706" s="1">
        <v>41055.599861111114</v>
      </c>
      <c r="D706" s="4">
        <v>500000</v>
      </c>
      <c r="E706">
        <v>500000</v>
      </c>
      <c r="F706" t="s">
        <v>40</v>
      </c>
      <c r="G706">
        <f>tblSalaries[[#This Row],[clean Salary (in local currency)]]*VLOOKUP(tblSalaries[[#This Row],[Currency]],tblXrate[],2,FALSE)</f>
        <v>8903.9583437212841</v>
      </c>
      <c r="H706" t="s">
        <v>821</v>
      </c>
      <c r="I706" t="s">
        <v>3999</v>
      </c>
      <c r="J706" t="s">
        <v>8</v>
      </c>
      <c r="K706" t="str">
        <f>VLOOKUP(tblSalaries[[#This Row],[Where do you work]],tblCountries[[Actual]:[Mapping]],2,FALSE)</f>
        <v>India</v>
      </c>
      <c r="L706" t="s">
        <v>18</v>
      </c>
      <c r="M706">
        <v>1</v>
      </c>
    </row>
    <row r="707" spans="2:13" ht="15" customHeight="1">
      <c r="B707" t="s">
        <v>2710</v>
      </c>
      <c r="C707" s="1">
        <v>41055.606377314813</v>
      </c>
      <c r="D707" s="4">
        <v>500000</v>
      </c>
      <c r="E707">
        <v>500000</v>
      </c>
      <c r="F707" t="s">
        <v>40</v>
      </c>
      <c r="G707">
        <f>tblSalaries[[#This Row],[clean Salary (in local currency)]]*VLOOKUP(tblSalaries[[#This Row],[Currency]],tblXrate[],2,FALSE)</f>
        <v>8903.9583437212841</v>
      </c>
      <c r="H707" t="s">
        <v>279</v>
      </c>
      <c r="I707" t="s">
        <v>279</v>
      </c>
      <c r="J707" t="s">
        <v>8</v>
      </c>
      <c r="K707" t="str">
        <f>VLOOKUP(tblSalaries[[#This Row],[Where do you work]],tblCountries[[Actual]:[Mapping]],2,FALSE)</f>
        <v>India</v>
      </c>
      <c r="L707" t="s">
        <v>13</v>
      </c>
      <c r="M707">
        <v>2</v>
      </c>
    </row>
    <row r="708" spans="2:13" ht="15" customHeight="1">
      <c r="B708" t="s">
        <v>2711</v>
      </c>
      <c r="C708" s="1">
        <v>41055.608194444445</v>
      </c>
      <c r="D708" s="4" t="s">
        <v>822</v>
      </c>
      <c r="E708">
        <v>720000</v>
      </c>
      <c r="F708" t="s">
        <v>40</v>
      </c>
      <c r="G708">
        <f>tblSalaries[[#This Row],[clean Salary (in local currency)]]*VLOOKUP(tblSalaries[[#This Row],[Currency]],tblXrate[],2,FALSE)</f>
        <v>12821.700014958649</v>
      </c>
      <c r="H708" t="s">
        <v>823</v>
      </c>
      <c r="I708" t="s">
        <v>52</v>
      </c>
      <c r="J708" t="s">
        <v>8</v>
      </c>
      <c r="K708" t="str">
        <f>VLOOKUP(tblSalaries[[#This Row],[Where do you work]],tblCountries[[Actual]:[Mapping]],2,FALSE)</f>
        <v>India</v>
      </c>
      <c r="L708" t="s">
        <v>13</v>
      </c>
      <c r="M708">
        <v>10</v>
      </c>
    </row>
    <row r="709" spans="2:13" ht="15" customHeight="1">
      <c r="B709" t="s">
        <v>2712</v>
      </c>
      <c r="C709" s="1">
        <v>41055.611805555556</v>
      </c>
      <c r="D709" s="4" t="s">
        <v>824</v>
      </c>
      <c r="E709">
        <v>180000</v>
      </c>
      <c r="F709" t="s">
        <v>40</v>
      </c>
      <c r="G709">
        <f>tblSalaries[[#This Row],[clean Salary (in local currency)]]*VLOOKUP(tblSalaries[[#This Row],[Currency]],tblXrate[],2,FALSE)</f>
        <v>3205.4250037396623</v>
      </c>
      <c r="H709" t="s">
        <v>825</v>
      </c>
      <c r="I709" t="s">
        <v>52</v>
      </c>
      <c r="J709" t="s">
        <v>8</v>
      </c>
      <c r="K709" t="str">
        <f>VLOOKUP(tblSalaries[[#This Row],[Where do you work]],tblCountries[[Actual]:[Mapping]],2,FALSE)</f>
        <v>India</v>
      </c>
      <c r="L709" t="s">
        <v>13</v>
      </c>
      <c r="M709">
        <v>7</v>
      </c>
    </row>
    <row r="710" spans="2:13" ht="15" customHeight="1">
      <c r="B710" t="s">
        <v>2713</v>
      </c>
      <c r="C710" s="1">
        <v>41055.615914351853</v>
      </c>
      <c r="D710" s="4">
        <v>375000</v>
      </c>
      <c r="E710">
        <v>375000</v>
      </c>
      <c r="F710" t="s">
        <v>40</v>
      </c>
      <c r="G710">
        <f>tblSalaries[[#This Row],[clean Salary (in local currency)]]*VLOOKUP(tblSalaries[[#This Row],[Currency]],tblXrate[],2,FALSE)</f>
        <v>6677.9687577909626</v>
      </c>
      <c r="H710" t="s">
        <v>91</v>
      </c>
      <c r="I710" t="s">
        <v>52</v>
      </c>
      <c r="J710" t="s">
        <v>8</v>
      </c>
      <c r="K710" t="str">
        <f>VLOOKUP(tblSalaries[[#This Row],[Where do you work]],tblCountries[[Actual]:[Mapping]],2,FALSE)</f>
        <v>India</v>
      </c>
      <c r="L710" t="s">
        <v>18</v>
      </c>
      <c r="M710">
        <v>6</v>
      </c>
    </row>
    <row r="711" spans="2:13" ht="15" customHeight="1">
      <c r="B711" t="s">
        <v>2714</v>
      </c>
      <c r="C711" s="1">
        <v>41055.618773148148</v>
      </c>
      <c r="D711" s="4">
        <v>85000</v>
      </c>
      <c r="E711">
        <v>85000</v>
      </c>
      <c r="F711" t="s">
        <v>670</v>
      </c>
      <c r="G711">
        <f>tblSalaries[[#This Row],[clean Salary (in local currency)]]*VLOOKUP(tblSalaries[[#This Row],[Currency]],tblXrate[],2,FALSE)</f>
        <v>67794.987956419791</v>
      </c>
      <c r="H711" t="s">
        <v>826</v>
      </c>
      <c r="I711" t="s">
        <v>52</v>
      </c>
      <c r="J711" t="s">
        <v>672</v>
      </c>
      <c r="K711" t="str">
        <f>VLOOKUP(tblSalaries[[#This Row],[Where do you work]],tblCountries[[Actual]:[Mapping]],2,FALSE)</f>
        <v>New Zealand</v>
      </c>
      <c r="L711" t="s">
        <v>9</v>
      </c>
      <c r="M711">
        <v>15</v>
      </c>
    </row>
    <row r="712" spans="2:13" ht="15" customHeight="1">
      <c r="B712" t="s">
        <v>2715</v>
      </c>
      <c r="C712" s="1">
        <v>41055.623368055552</v>
      </c>
      <c r="D712" s="4">
        <v>31250</v>
      </c>
      <c r="E712">
        <v>31250</v>
      </c>
      <c r="F712" t="s">
        <v>6</v>
      </c>
      <c r="G712">
        <f>tblSalaries[[#This Row],[clean Salary (in local currency)]]*VLOOKUP(tblSalaries[[#This Row],[Currency]],tblXrate[],2,FALSE)</f>
        <v>31250</v>
      </c>
      <c r="H712" t="s">
        <v>827</v>
      </c>
      <c r="I712" t="s">
        <v>52</v>
      </c>
      <c r="J712" t="s">
        <v>8</v>
      </c>
      <c r="K712" t="str">
        <f>VLOOKUP(tblSalaries[[#This Row],[Where do you work]],tblCountries[[Actual]:[Mapping]],2,FALSE)</f>
        <v>India</v>
      </c>
      <c r="L712" t="s">
        <v>18</v>
      </c>
      <c r="M712">
        <v>6</v>
      </c>
    </row>
    <row r="713" spans="2:13" ht="15" customHeight="1">
      <c r="B713" t="s">
        <v>2716</v>
      </c>
      <c r="C713" s="1">
        <v>41055.623437499999</v>
      </c>
      <c r="D713" s="4" t="s">
        <v>828</v>
      </c>
      <c r="E713">
        <v>204000</v>
      </c>
      <c r="F713" t="s">
        <v>32</v>
      </c>
      <c r="G713">
        <f>tblSalaries[[#This Row],[clean Salary (in local currency)]]*VLOOKUP(tblSalaries[[#This Row],[Currency]],tblXrate[],2,FALSE)</f>
        <v>2165.2740982270229</v>
      </c>
      <c r="H713" t="s">
        <v>829</v>
      </c>
      <c r="I713" t="s">
        <v>52</v>
      </c>
      <c r="J713" t="s">
        <v>17</v>
      </c>
      <c r="K713" t="str">
        <f>VLOOKUP(tblSalaries[[#This Row],[Where do you work]],tblCountries[[Actual]:[Mapping]],2,FALSE)</f>
        <v>Pakistan</v>
      </c>
      <c r="L713" t="s">
        <v>13</v>
      </c>
      <c r="M713">
        <v>2</v>
      </c>
    </row>
    <row r="714" spans="2:13" ht="15" customHeight="1">
      <c r="B714" t="s">
        <v>2717</v>
      </c>
      <c r="C714" s="1">
        <v>41055.623888888891</v>
      </c>
      <c r="D714" s="4" t="s">
        <v>830</v>
      </c>
      <c r="E714">
        <v>400000</v>
      </c>
      <c r="F714" t="s">
        <v>40</v>
      </c>
      <c r="G714">
        <f>tblSalaries[[#This Row],[clean Salary (in local currency)]]*VLOOKUP(tblSalaries[[#This Row],[Currency]],tblXrate[],2,FALSE)</f>
        <v>7123.1666749770275</v>
      </c>
      <c r="H714" t="s">
        <v>831</v>
      </c>
      <c r="I714" t="s">
        <v>3999</v>
      </c>
      <c r="J714" t="s">
        <v>8</v>
      </c>
      <c r="K714" t="str">
        <f>VLOOKUP(tblSalaries[[#This Row],[Where do you work]],tblCountries[[Actual]:[Mapping]],2,FALSE)</f>
        <v>India</v>
      </c>
      <c r="L714" t="s">
        <v>13</v>
      </c>
      <c r="M714">
        <v>4</v>
      </c>
    </row>
    <row r="715" spans="2:13" ht="15" customHeight="1">
      <c r="B715" t="s">
        <v>2718</v>
      </c>
      <c r="C715" s="1">
        <v>41055.625694444447</v>
      </c>
      <c r="D715" s="4" t="s">
        <v>832</v>
      </c>
      <c r="E715">
        <v>130000</v>
      </c>
      <c r="F715" t="s">
        <v>6</v>
      </c>
      <c r="G715">
        <f>tblSalaries[[#This Row],[clean Salary (in local currency)]]*VLOOKUP(tblSalaries[[#This Row],[Currency]],tblXrate[],2,FALSE)</f>
        <v>130000</v>
      </c>
      <c r="H715" t="s">
        <v>833</v>
      </c>
      <c r="I715" t="s">
        <v>52</v>
      </c>
      <c r="J715" t="s">
        <v>84</v>
      </c>
      <c r="K715" t="str">
        <f>VLOOKUP(tblSalaries[[#This Row],[Where do you work]],tblCountries[[Actual]:[Mapping]],2,FALSE)</f>
        <v>Australia</v>
      </c>
      <c r="L715" t="s">
        <v>9</v>
      </c>
      <c r="M715">
        <v>3</v>
      </c>
    </row>
    <row r="716" spans="2:13" ht="15" customHeight="1">
      <c r="B716" t="s">
        <v>2719</v>
      </c>
      <c r="C716" s="1">
        <v>41055.626168981478</v>
      </c>
      <c r="D716" s="4" t="s">
        <v>834</v>
      </c>
      <c r="E716">
        <v>250000</v>
      </c>
      <c r="F716" t="s">
        <v>40</v>
      </c>
      <c r="G716">
        <f>tblSalaries[[#This Row],[clean Salary (in local currency)]]*VLOOKUP(tblSalaries[[#This Row],[Currency]],tblXrate[],2,FALSE)</f>
        <v>4451.9791718606421</v>
      </c>
      <c r="H716" t="s">
        <v>804</v>
      </c>
      <c r="I716" t="s">
        <v>52</v>
      </c>
      <c r="J716" t="s">
        <v>8</v>
      </c>
      <c r="K716" t="str">
        <f>VLOOKUP(tblSalaries[[#This Row],[Where do you work]],tblCountries[[Actual]:[Mapping]],2,FALSE)</f>
        <v>India</v>
      </c>
      <c r="L716" t="s">
        <v>9</v>
      </c>
      <c r="M716">
        <v>6</v>
      </c>
    </row>
    <row r="717" spans="2:13" ht="15" customHeight="1">
      <c r="B717" t="s">
        <v>2720</v>
      </c>
      <c r="C717" s="1">
        <v>41055.626782407409</v>
      </c>
      <c r="D717" s="4">
        <v>800</v>
      </c>
      <c r="E717">
        <v>9600</v>
      </c>
      <c r="F717" t="s">
        <v>6</v>
      </c>
      <c r="G717">
        <f>tblSalaries[[#This Row],[clean Salary (in local currency)]]*VLOOKUP(tblSalaries[[#This Row],[Currency]],tblXrate[],2,FALSE)</f>
        <v>9600</v>
      </c>
      <c r="H717" t="s">
        <v>147</v>
      </c>
      <c r="I717" t="s">
        <v>20</v>
      </c>
      <c r="J717" t="s">
        <v>48</v>
      </c>
      <c r="K717" t="str">
        <f>VLOOKUP(tblSalaries[[#This Row],[Where do you work]],tblCountries[[Actual]:[Mapping]],2,FALSE)</f>
        <v>South Africa</v>
      </c>
      <c r="L717" t="s">
        <v>9</v>
      </c>
      <c r="M717">
        <v>2</v>
      </c>
    </row>
    <row r="718" spans="2:13" ht="15" customHeight="1">
      <c r="B718" t="s">
        <v>2721</v>
      </c>
      <c r="C718" s="1">
        <v>41055.628159722219</v>
      </c>
      <c r="D718" s="4" t="s">
        <v>835</v>
      </c>
      <c r="E718">
        <v>390000</v>
      </c>
      <c r="F718" t="s">
        <v>40</v>
      </c>
      <c r="G718">
        <f>tblSalaries[[#This Row],[clean Salary (in local currency)]]*VLOOKUP(tblSalaries[[#This Row],[Currency]],tblXrate[],2,FALSE)</f>
        <v>6945.0875081026015</v>
      </c>
      <c r="H718" t="s">
        <v>207</v>
      </c>
      <c r="I718" t="s">
        <v>20</v>
      </c>
      <c r="J718" t="s">
        <v>8</v>
      </c>
      <c r="K718" t="str">
        <f>VLOOKUP(tblSalaries[[#This Row],[Where do you work]],tblCountries[[Actual]:[Mapping]],2,FALSE)</f>
        <v>India</v>
      </c>
      <c r="L718" t="s">
        <v>9</v>
      </c>
      <c r="M718">
        <v>1</v>
      </c>
    </row>
    <row r="719" spans="2:13" ht="15" customHeight="1">
      <c r="B719" t="s">
        <v>2722</v>
      </c>
      <c r="C719" s="1">
        <v>41055.628958333335</v>
      </c>
      <c r="D719" s="4">
        <v>600000</v>
      </c>
      <c r="E719">
        <v>600000</v>
      </c>
      <c r="F719" t="s">
        <v>40</v>
      </c>
      <c r="G719">
        <f>tblSalaries[[#This Row],[clean Salary (in local currency)]]*VLOOKUP(tblSalaries[[#This Row],[Currency]],tblXrate[],2,FALSE)</f>
        <v>10684.750012465542</v>
      </c>
      <c r="H719" t="s">
        <v>836</v>
      </c>
      <c r="I719" t="s">
        <v>310</v>
      </c>
      <c r="J719" t="s">
        <v>8</v>
      </c>
      <c r="K719" t="str">
        <f>VLOOKUP(tblSalaries[[#This Row],[Where do you work]],tblCountries[[Actual]:[Mapping]],2,FALSE)</f>
        <v>India</v>
      </c>
      <c r="L719" t="s">
        <v>13</v>
      </c>
      <c r="M719">
        <v>7</v>
      </c>
    </row>
    <row r="720" spans="2:13" ht="15" customHeight="1">
      <c r="B720" t="s">
        <v>2723</v>
      </c>
      <c r="C720" s="1">
        <v>41055.629166666666</v>
      </c>
      <c r="D720" s="4">
        <v>4.8</v>
      </c>
      <c r="E720">
        <v>480000</v>
      </c>
      <c r="F720" t="s">
        <v>40</v>
      </c>
      <c r="G720">
        <f>tblSalaries[[#This Row],[clean Salary (in local currency)]]*VLOOKUP(tblSalaries[[#This Row],[Currency]],tblXrate[],2,FALSE)</f>
        <v>8547.8000099724322</v>
      </c>
      <c r="H720" t="s">
        <v>837</v>
      </c>
      <c r="I720" t="s">
        <v>20</v>
      </c>
      <c r="J720" t="s">
        <v>8</v>
      </c>
      <c r="K720" t="str">
        <f>VLOOKUP(tblSalaries[[#This Row],[Where do you work]],tblCountries[[Actual]:[Mapping]],2,FALSE)</f>
        <v>India</v>
      </c>
      <c r="L720" t="s">
        <v>18</v>
      </c>
      <c r="M720">
        <v>3.5</v>
      </c>
    </row>
    <row r="721" spans="2:13" ht="15" customHeight="1">
      <c r="B721" t="s">
        <v>2724</v>
      </c>
      <c r="C721" s="1">
        <v>41055.630312499998</v>
      </c>
      <c r="D721" s="4">
        <v>35000</v>
      </c>
      <c r="E721">
        <v>35000</v>
      </c>
      <c r="F721" t="s">
        <v>6</v>
      </c>
      <c r="G721">
        <f>tblSalaries[[#This Row],[clean Salary (in local currency)]]*VLOOKUP(tblSalaries[[#This Row],[Currency]],tblXrate[],2,FALSE)</f>
        <v>35000</v>
      </c>
      <c r="H721" t="s">
        <v>616</v>
      </c>
      <c r="I721" t="s">
        <v>20</v>
      </c>
      <c r="J721" t="s">
        <v>8</v>
      </c>
      <c r="K721" t="str">
        <f>VLOOKUP(tblSalaries[[#This Row],[Where do you work]],tblCountries[[Actual]:[Mapping]],2,FALSE)</f>
        <v>India</v>
      </c>
      <c r="L721" t="s">
        <v>9</v>
      </c>
      <c r="M721">
        <v>10</v>
      </c>
    </row>
    <row r="722" spans="2:13" ht="15" customHeight="1">
      <c r="B722" t="s">
        <v>2725</v>
      </c>
      <c r="C722" s="1">
        <v>41055.631562499999</v>
      </c>
      <c r="D722" s="4" t="s">
        <v>838</v>
      </c>
      <c r="E722">
        <v>1000000</v>
      </c>
      <c r="F722" t="s">
        <v>40</v>
      </c>
      <c r="G722">
        <f>tblSalaries[[#This Row],[clean Salary (in local currency)]]*VLOOKUP(tblSalaries[[#This Row],[Currency]],tblXrate[],2,FALSE)</f>
        <v>17807.916687442568</v>
      </c>
      <c r="H722" t="s">
        <v>839</v>
      </c>
      <c r="I722" t="s">
        <v>20</v>
      </c>
      <c r="J722" t="s">
        <v>8</v>
      </c>
      <c r="K722" t="str">
        <f>VLOOKUP(tblSalaries[[#This Row],[Where do you work]],tblCountries[[Actual]:[Mapping]],2,FALSE)</f>
        <v>India</v>
      </c>
      <c r="L722" t="s">
        <v>18</v>
      </c>
      <c r="M722">
        <v>12</v>
      </c>
    </row>
    <row r="723" spans="2:13" ht="15" customHeight="1">
      <c r="B723" t="s">
        <v>2726</v>
      </c>
      <c r="C723" s="1">
        <v>41055.640057870369</v>
      </c>
      <c r="D723" s="4">
        <v>180000</v>
      </c>
      <c r="E723">
        <v>180000</v>
      </c>
      <c r="F723" t="s">
        <v>40</v>
      </c>
      <c r="G723">
        <f>tblSalaries[[#This Row],[clean Salary (in local currency)]]*VLOOKUP(tblSalaries[[#This Row],[Currency]],tblXrate[],2,FALSE)</f>
        <v>3205.4250037396623</v>
      </c>
      <c r="H723" t="s">
        <v>310</v>
      </c>
      <c r="I723" t="s">
        <v>310</v>
      </c>
      <c r="J723" t="s">
        <v>8</v>
      </c>
      <c r="K723" t="str">
        <f>VLOOKUP(tblSalaries[[#This Row],[Where do you work]],tblCountries[[Actual]:[Mapping]],2,FALSE)</f>
        <v>India</v>
      </c>
      <c r="L723" t="s">
        <v>13</v>
      </c>
      <c r="M723">
        <v>4</v>
      </c>
    </row>
    <row r="724" spans="2:13" ht="15" customHeight="1">
      <c r="B724" t="s">
        <v>2727</v>
      </c>
      <c r="C724" s="1">
        <v>41055.64203703704</v>
      </c>
      <c r="D724" s="4">
        <v>5000</v>
      </c>
      <c r="E724">
        <v>60000</v>
      </c>
      <c r="F724" t="s">
        <v>6</v>
      </c>
      <c r="G724">
        <f>tblSalaries[[#This Row],[clean Salary (in local currency)]]*VLOOKUP(tblSalaries[[#This Row],[Currency]],tblXrate[],2,FALSE)</f>
        <v>60000</v>
      </c>
      <c r="H724" t="s">
        <v>52</v>
      </c>
      <c r="I724" t="s">
        <v>52</v>
      </c>
      <c r="J724" t="s">
        <v>65</v>
      </c>
      <c r="K724" t="str">
        <f>VLOOKUP(tblSalaries[[#This Row],[Where do you work]],tblCountries[[Actual]:[Mapping]],2,FALSE)</f>
        <v>Russia</v>
      </c>
      <c r="L724" t="s">
        <v>9</v>
      </c>
      <c r="M724">
        <v>10</v>
      </c>
    </row>
    <row r="725" spans="2:13" ht="15" customHeight="1">
      <c r="B725" t="s">
        <v>2728</v>
      </c>
      <c r="C725" s="1">
        <v>41055.644305555557</v>
      </c>
      <c r="D725" s="4" t="s">
        <v>840</v>
      </c>
      <c r="E725">
        <v>800000</v>
      </c>
      <c r="F725" t="s">
        <v>40</v>
      </c>
      <c r="G725">
        <f>tblSalaries[[#This Row],[clean Salary (in local currency)]]*VLOOKUP(tblSalaries[[#This Row],[Currency]],tblXrate[],2,FALSE)</f>
        <v>14246.333349954055</v>
      </c>
      <c r="H725" t="s">
        <v>52</v>
      </c>
      <c r="I725" t="s">
        <v>52</v>
      </c>
      <c r="J725" t="s">
        <v>8</v>
      </c>
      <c r="K725" t="str">
        <f>VLOOKUP(tblSalaries[[#This Row],[Where do you work]],tblCountries[[Actual]:[Mapping]],2,FALSE)</f>
        <v>India</v>
      </c>
      <c r="L725" t="s">
        <v>18</v>
      </c>
      <c r="M725">
        <v>13</v>
      </c>
    </row>
    <row r="726" spans="2:13" ht="15" customHeight="1">
      <c r="B726" t="s">
        <v>2729</v>
      </c>
      <c r="C726" s="1">
        <v>41055.646099537036</v>
      </c>
      <c r="D726" s="4" t="s">
        <v>841</v>
      </c>
      <c r="E726">
        <v>600000</v>
      </c>
      <c r="F726" t="s">
        <v>40</v>
      </c>
      <c r="G726">
        <f>tblSalaries[[#This Row],[clean Salary (in local currency)]]*VLOOKUP(tblSalaries[[#This Row],[Currency]],tblXrate[],2,FALSE)</f>
        <v>10684.750012465542</v>
      </c>
      <c r="H726" t="s">
        <v>842</v>
      </c>
      <c r="I726" t="s">
        <v>52</v>
      </c>
      <c r="J726" t="s">
        <v>8</v>
      </c>
      <c r="K726" t="str">
        <f>VLOOKUP(tblSalaries[[#This Row],[Where do you work]],tblCountries[[Actual]:[Mapping]],2,FALSE)</f>
        <v>India</v>
      </c>
      <c r="L726" t="s">
        <v>18</v>
      </c>
      <c r="M726">
        <v>8</v>
      </c>
    </row>
    <row r="727" spans="2:13" ht="15" customHeight="1">
      <c r="B727" t="s">
        <v>2730</v>
      </c>
      <c r="C727" s="1">
        <v>41055.64980324074</v>
      </c>
      <c r="D727" s="4">
        <v>40000</v>
      </c>
      <c r="E727">
        <v>40000</v>
      </c>
      <c r="F727" t="s">
        <v>6</v>
      </c>
      <c r="G727">
        <f>tblSalaries[[#This Row],[clean Salary (in local currency)]]*VLOOKUP(tblSalaries[[#This Row],[Currency]],tblXrate[],2,FALSE)</f>
        <v>40000</v>
      </c>
      <c r="H727" t="s">
        <v>843</v>
      </c>
      <c r="I727" t="s">
        <v>52</v>
      </c>
      <c r="J727" t="s">
        <v>8</v>
      </c>
      <c r="K727" t="str">
        <f>VLOOKUP(tblSalaries[[#This Row],[Where do you work]],tblCountries[[Actual]:[Mapping]],2,FALSE)</f>
        <v>India</v>
      </c>
      <c r="L727" t="s">
        <v>13</v>
      </c>
      <c r="M727">
        <v>15</v>
      </c>
    </row>
    <row r="728" spans="2:13" ht="15" customHeight="1">
      <c r="B728" t="s">
        <v>2731</v>
      </c>
      <c r="C728" s="1">
        <v>41055.655925925923</v>
      </c>
      <c r="D728" s="4">
        <v>5022</v>
      </c>
      <c r="E728">
        <v>5022</v>
      </c>
      <c r="F728" t="s">
        <v>6</v>
      </c>
      <c r="G728">
        <f>tblSalaries[[#This Row],[clean Salary (in local currency)]]*VLOOKUP(tblSalaries[[#This Row],[Currency]],tblXrate[],2,FALSE)</f>
        <v>5022</v>
      </c>
      <c r="H728" t="s">
        <v>844</v>
      </c>
      <c r="I728" t="s">
        <v>20</v>
      </c>
      <c r="J728" t="s">
        <v>17</v>
      </c>
      <c r="K728" t="str">
        <f>VLOOKUP(tblSalaries[[#This Row],[Where do you work]],tblCountries[[Actual]:[Mapping]],2,FALSE)</f>
        <v>Pakistan</v>
      </c>
      <c r="L728" t="s">
        <v>9</v>
      </c>
      <c r="M728">
        <v>15</v>
      </c>
    </row>
    <row r="729" spans="2:13" ht="15" customHeight="1">
      <c r="B729" t="s">
        <v>2732</v>
      </c>
      <c r="C729" s="1">
        <v>41055.660543981481</v>
      </c>
      <c r="D729" s="4">
        <v>410000</v>
      </c>
      <c r="E729">
        <v>410000</v>
      </c>
      <c r="F729" t="s">
        <v>40</v>
      </c>
      <c r="G729">
        <f>tblSalaries[[#This Row],[clean Salary (in local currency)]]*VLOOKUP(tblSalaries[[#This Row],[Currency]],tblXrate[],2,FALSE)</f>
        <v>7301.2458418514525</v>
      </c>
      <c r="H729" t="s">
        <v>7</v>
      </c>
      <c r="I729" t="s">
        <v>20</v>
      </c>
      <c r="J729" t="s">
        <v>8</v>
      </c>
      <c r="K729" t="str">
        <f>VLOOKUP(tblSalaries[[#This Row],[Where do you work]],tblCountries[[Actual]:[Mapping]],2,FALSE)</f>
        <v>India</v>
      </c>
      <c r="L729" t="s">
        <v>13</v>
      </c>
      <c r="M729">
        <v>5</v>
      </c>
    </row>
    <row r="730" spans="2:13" ht="15" customHeight="1">
      <c r="B730" t="s">
        <v>2733</v>
      </c>
      <c r="C730" s="1">
        <v>41055.661921296298</v>
      </c>
      <c r="D730" s="4">
        <v>10000</v>
      </c>
      <c r="E730">
        <v>120000</v>
      </c>
      <c r="F730" t="s">
        <v>845</v>
      </c>
      <c r="G730">
        <f>tblSalaries[[#This Row],[clean Salary (in local currency)]]*VLOOKUP(tblSalaries[[#This Row],[Currency]],tblXrate[],2,FALSE)</f>
        <v>19831.432821021317</v>
      </c>
      <c r="H730" t="s">
        <v>846</v>
      </c>
      <c r="I730" t="s">
        <v>20</v>
      </c>
      <c r="J730" t="s">
        <v>847</v>
      </c>
      <c r="K730" t="str">
        <f>VLOOKUP(tblSalaries[[#This Row],[Where do you work]],tblCountries[[Actual]:[Mapping]],2,FALSE)</f>
        <v>Egypt</v>
      </c>
      <c r="L730" t="s">
        <v>13</v>
      </c>
      <c r="M730">
        <v>5</v>
      </c>
    </row>
    <row r="731" spans="2:13" ht="15" customHeight="1">
      <c r="B731" t="s">
        <v>2734</v>
      </c>
      <c r="C731" s="1">
        <v>41055.662499999999</v>
      </c>
      <c r="D731" s="4" t="s">
        <v>848</v>
      </c>
      <c r="E731">
        <v>600000</v>
      </c>
      <c r="F731" t="s">
        <v>40</v>
      </c>
      <c r="G731">
        <f>tblSalaries[[#This Row],[clean Salary (in local currency)]]*VLOOKUP(tblSalaries[[#This Row],[Currency]],tblXrate[],2,FALSE)</f>
        <v>10684.750012465542</v>
      </c>
      <c r="H731" t="s">
        <v>642</v>
      </c>
      <c r="I731" t="s">
        <v>52</v>
      </c>
      <c r="J731" t="s">
        <v>8</v>
      </c>
      <c r="K731" t="str">
        <f>VLOOKUP(tblSalaries[[#This Row],[Where do you work]],tblCountries[[Actual]:[Mapping]],2,FALSE)</f>
        <v>India</v>
      </c>
      <c r="L731" t="s">
        <v>9</v>
      </c>
      <c r="M731">
        <v>5</v>
      </c>
    </row>
    <row r="732" spans="2:13" ht="15" customHeight="1">
      <c r="B732" t="s">
        <v>2735</v>
      </c>
      <c r="C732" s="1">
        <v>41055.664548611108</v>
      </c>
      <c r="D732" s="4" t="s">
        <v>849</v>
      </c>
      <c r="E732">
        <v>4800</v>
      </c>
      <c r="F732" t="s">
        <v>6</v>
      </c>
      <c r="G732">
        <f>tblSalaries[[#This Row],[clean Salary (in local currency)]]*VLOOKUP(tblSalaries[[#This Row],[Currency]],tblXrate[],2,FALSE)</f>
        <v>4800</v>
      </c>
      <c r="H732" t="s">
        <v>850</v>
      </c>
      <c r="I732" t="s">
        <v>20</v>
      </c>
      <c r="J732" t="s">
        <v>851</v>
      </c>
      <c r="K732" t="str">
        <f>VLOOKUP(tblSalaries[[#This Row],[Where do you work]],tblCountries[[Actual]:[Mapping]],2,FALSE)</f>
        <v>Bhutan</v>
      </c>
      <c r="L732" t="s">
        <v>9</v>
      </c>
      <c r="M732">
        <v>2</v>
      </c>
    </row>
    <row r="733" spans="2:13" ht="15" customHeight="1">
      <c r="B733" t="s">
        <v>2736</v>
      </c>
      <c r="C733" s="1">
        <v>41055.666481481479</v>
      </c>
      <c r="D733" s="4" t="s">
        <v>852</v>
      </c>
      <c r="E733">
        <v>66000</v>
      </c>
      <c r="F733" t="s">
        <v>22</v>
      </c>
      <c r="G733">
        <f>tblSalaries[[#This Row],[clean Salary (in local currency)]]*VLOOKUP(tblSalaries[[#This Row],[Currency]],tblXrate[],2,FALSE)</f>
        <v>83846.362973446114</v>
      </c>
      <c r="H733" t="s">
        <v>853</v>
      </c>
      <c r="I733" t="s">
        <v>20</v>
      </c>
      <c r="J733" t="s">
        <v>378</v>
      </c>
      <c r="K733" t="str">
        <f>VLOOKUP(tblSalaries[[#This Row],[Where do you work]],tblCountries[[Actual]:[Mapping]],2,FALSE)</f>
        <v>Germany</v>
      </c>
      <c r="L733" t="s">
        <v>9</v>
      </c>
      <c r="M733">
        <v>7</v>
      </c>
    </row>
    <row r="734" spans="2:13" ht="15" customHeight="1">
      <c r="B734" t="s">
        <v>2737</v>
      </c>
      <c r="C734" s="1">
        <v>41055.667986111112</v>
      </c>
      <c r="D734" s="4">
        <v>15000</v>
      </c>
      <c r="E734">
        <v>15000</v>
      </c>
      <c r="F734" t="s">
        <v>6</v>
      </c>
      <c r="G734">
        <f>tblSalaries[[#This Row],[clean Salary (in local currency)]]*VLOOKUP(tblSalaries[[#This Row],[Currency]],tblXrate[],2,FALSE)</f>
        <v>15000</v>
      </c>
      <c r="H734" t="s">
        <v>854</v>
      </c>
      <c r="I734" t="s">
        <v>488</v>
      </c>
      <c r="J734" t="s">
        <v>8</v>
      </c>
      <c r="K734" t="str">
        <f>VLOOKUP(tblSalaries[[#This Row],[Where do you work]],tblCountries[[Actual]:[Mapping]],2,FALSE)</f>
        <v>India</v>
      </c>
      <c r="L734" t="s">
        <v>18</v>
      </c>
      <c r="M734">
        <v>2</v>
      </c>
    </row>
    <row r="735" spans="2:13" ht="15" customHeight="1">
      <c r="B735" t="s">
        <v>2738</v>
      </c>
      <c r="C735" s="1">
        <v>41055.670162037037</v>
      </c>
      <c r="D735" s="4">
        <v>10000</v>
      </c>
      <c r="E735">
        <v>10000</v>
      </c>
      <c r="F735" t="s">
        <v>6</v>
      </c>
      <c r="G735">
        <f>tblSalaries[[#This Row],[clean Salary (in local currency)]]*VLOOKUP(tblSalaries[[#This Row],[Currency]],tblXrate[],2,FALSE)</f>
        <v>10000</v>
      </c>
      <c r="H735" t="s">
        <v>855</v>
      </c>
      <c r="I735" t="s">
        <v>20</v>
      </c>
      <c r="J735" t="s">
        <v>8</v>
      </c>
      <c r="K735" t="str">
        <f>VLOOKUP(tblSalaries[[#This Row],[Where do you work]],tblCountries[[Actual]:[Mapping]],2,FALSE)</f>
        <v>India</v>
      </c>
      <c r="L735" t="s">
        <v>9</v>
      </c>
      <c r="M735">
        <v>12</v>
      </c>
    </row>
    <row r="736" spans="2:13" ht="15" customHeight="1">
      <c r="B736" t="s">
        <v>2739</v>
      </c>
      <c r="C736" s="1">
        <v>41055.673703703702</v>
      </c>
      <c r="D736" s="4">
        <v>74000</v>
      </c>
      <c r="E736">
        <v>74000</v>
      </c>
      <c r="F736" t="s">
        <v>69</v>
      </c>
      <c r="G736">
        <f>tblSalaries[[#This Row],[clean Salary (in local currency)]]*VLOOKUP(tblSalaries[[#This Row],[Currency]],tblXrate[],2,FALSE)</f>
        <v>116637.19213297902</v>
      </c>
      <c r="H736" t="s">
        <v>856</v>
      </c>
      <c r="I736" t="s">
        <v>52</v>
      </c>
      <c r="J736" t="s">
        <v>71</v>
      </c>
      <c r="K736" t="str">
        <f>VLOOKUP(tblSalaries[[#This Row],[Where do you work]],tblCountries[[Actual]:[Mapping]],2,FALSE)</f>
        <v>UK</v>
      </c>
      <c r="L736" t="s">
        <v>9</v>
      </c>
      <c r="M736">
        <v>5</v>
      </c>
    </row>
    <row r="737" spans="2:13" ht="15" customHeight="1">
      <c r="B737" t="s">
        <v>2740</v>
      </c>
      <c r="C737" s="1">
        <v>41055.675104166665</v>
      </c>
      <c r="D737" s="4" t="s">
        <v>857</v>
      </c>
      <c r="E737">
        <v>21798</v>
      </c>
      <c r="F737" t="s">
        <v>69</v>
      </c>
      <c r="G737">
        <f>tblSalaries[[#This Row],[clean Salary (in local currency)]]*VLOOKUP(tblSalaries[[#This Row],[Currency]],tblXrate[],2,FALSE)</f>
        <v>34357.533974522659</v>
      </c>
      <c r="H737" t="s">
        <v>153</v>
      </c>
      <c r="I737" t="s">
        <v>20</v>
      </c>
      <c r="J737" t="s">
        <v>71</v>
      </c>
      <c r="K737" t="str">
        <f>VLOOKUP(tblSalaries[[#This Row],[Where do you work]],tblCountries[[Actual]:[Mapping]],2,FALSE)</f>
        <v>UK</v>
      </c>
      <c r="L737" t="s">
        <v>13</v>
      </c>
      <c r="M737">
        <v>1.5</v>
      </c>
    </row>
    <row r="738" spans="2:13" ht="15" customHeight="1">
      <c r="B738" t="s">
        <v>2741</v>
      </c>
      <c r="C738" s="1">
        <v>41055.678229166668</v>
      </c>
      <c r="D738" s="4">
        <v>65000</v>
      </c>
      <c r="E738">
        <v>65000</v>
      </c>
      <c r="F738" t="s">
        <v>69</v>
      </c>
      <c r="G738">
        <f>tblSalaries[[#This Row],[clean Salary (in local currency)]]*VLOOKUP(tblSalaries[[#This Row],[Currency]],tblXrate[],2,FALSE)</f>
        <v>102451.58768437347</v>
      </c>
      <c r="H738" t="s">
        <v>858</v>
      </c>
      <c r="I738" t="s">
        <v>52</v>
      </c>
      <c r="J738" t="s">
        <v>71</v>
      </c>
      <c r="K738" t="str">
        <f>VLOOKUP(tblSalaries[[#This Row],[Where do you work]],tblCountries[[Actual]:[Mapping]],2,FALSE)</f>
        <v>UK</v>
      </c>
      <c r="L738" t="s">
        <v>9</v>
      </c>
      <c r="M738">
        <v>15</v>
      </c>
    </row>
    <row r="739" spans="2:13" ht="15" customHeight="1">
      <c r="B739" t="s">
        <v>2742</v>
      </c>
      <c r="C739" s="1">
        <v>41055.682986111111</v>
      </c>
      <c r="D739" s="4">
        <v>16000</v>
      </c>
      <c r="E739">
        <v>16000</v>
      </c>
      <c r="F739" t="s">
        <v>6</v>
      </c>
      <c r="G739">
        <f>tblSalaries[[#This Row],[clean Salary (in local currency)]]*VLOOKUP(tblSalaries[[#This Row],[Currency]],tblXrate[],2,FALSE)</f>
        <v>16000</v>
      </c>
      <c r="H739" t="s">
        <v>279</v>
      </c>
      <c r="I739" t="s">
        <v>279</v>
      </c>
      <c r="J739" t="s">
        <v>8</v>
      </c>
      <c r="K739" t="str">
        <f>VLOOKUP(tblSalaries[[#This Row],[Where do you work]],tblCountries[[Actual]:[Mapping]],2,FALSE)</f>
        <v>India</v>
      </c>
      <c r="L739" t="s">
        <v>18</v>
      </c>
      <c r="M739">
        <v>5</v>
      </c>
    </row>
    <row r="740" spans="2:13" ht="15" customHeight="1">
      <c r="B740" t="s">
        <v>2743</v>
      </c>
      <c r="C740" s="1">
        <v>41055.684641203705</v>
      </c>
      <c r="D740" s="4">
        <v>6000</v>
      </c>
      <c r="E740">
        <v>6000</v>
      </c>
      <c r="F740" t="s">
        <v>6</v>
      </c>
      <c r="G740">
        <f>tblSalaries[[#This Row],[clean Salary (in local currency)]]*VLOOKUP(tblSalaries[[#This Row],[Currency]],tblXrate[],2,FALSE)</f>
        <v>6000</v>
      </c>
      <c r="H740" t="s">
        <v>859</v>
      </c>
      <c r="I740" t="s">
        <v>52</v>
      </c>
      <c r="J740" t="s">
        <v>8</v>
      </c>
      <c r="K740" t="str">
        <f>VLOOKUP(tblSalaries[[#This Row],[Where do you work]],tblCountries[[Actual]:[Mapping]],2,FALSE)</f>
        <v>India</v>
      </c>
      <c r="L740" t="s">
        <v>18</v>
      </c>
      <c r="M740">
        <v>6</v>
      </c>
    </row>
    <row r="741" spans="2:13" ht="15" customHeight="1">
      <c r="B741" t="s">
        <v>2744</v>
      </c>
      <c r="C741" s="1">
        <v>41055.685127314813</v>
      </c>
      <c r="D741" s="4" t="s">
        <v>860</v>
      </c>
      <c r="E741">
        <v>360000</v>
      </c>
      <c r="F741" t="s">
        <v>40</v>
      </c>
      <c r="G741">
        <f>tblSalaries[[#This Row],[clean Salary (in local currency)]]*VLOOKUP(tblSalaries[[#This Row],[Currency]],tblXrate[],2,FALSE)</f>
        <v>6410.8500074793246</v>
      </c>
      <c r="H741" t="s">
        <v>861</v>
      </c>
      <c r="I741" t="s">
        <v>52</v>
      </c>
      <c r="J741" t="s">
        <v>8</v>
      </c>
      <c r="K741" t="str">
        <f>VLOOKUP(tblSalaries[[#This Row],[Where do you work]],tblCountries[[Actual]:[Mapping]],2,FALSE)</f>
        <v>India</v>
      </c>
      <c r="L741" t="s">
        <v>13</v>
      </c>
      <c r="M741">
        <v>6</v>
      </c>
    </row>
    <row r="742" spans="2:13" ht="15" customHeight="1">
      <c r="B742" t="s">
        <v>2745</v>
      </c>
      <c r="C742" s="1">
        <v>41055.687222222223</v>
      </c>
      <c r="D742" s="4">
        <v>36000</v>
      </c>
      <c r="E742">
        <v>36000</v>
      </c>
      <c r="F742" t="s">
        <v>6</v>
      </c>
      <c r="G742">
        <f>tblSalaries[[#This Row],[clean Salary (in local currency)]]*VLOOKUP(tblSalaries[[#This Row],[Currency]],tblXrate[],2,FALSE)</f>
        <v>36000</v>
      </c>
      <c r="H742" t="s">
        <v>485</v>
      </c>
      <c r="I742" t="s">
        <v>279</v>
      </c>
      <c r="J742" t="s">
        <v>820</v>
      </c>
      <c r="K742" t="str">
        <f>VLOOKUP(tblSalaries[[#This Row],[Where do you work]],tblCountries[[Actual]:[Mapping]],2,FALSE)</f>
        <v>UAE</v>
      </c>
      <c r="L742" t="s">
        <v>25</v>
      </c>
      <c r="M742">
        <v>7</v>
      </c>
    </row>
    <row r="743" spans="2:13" ht="15" customHeight="1">
      <c r="B743" t="s">
        <v>2746</v>
      </c>
      <c r="C743" s="1">
        <v>41055.690254629626</v>
      </c>
      <c r="D743" s="4">
        <v>20000</v>
      </c>
      <c r="E743">
        <v>20000</v>
      </c>
      <c r="F743" t="s">
        <v>6</v>
      </c>
      <c r="G743">
        <f>tblSalaries[[#This Row],[clean Salary (in local currency)]]*VLOOKUP(tblSalaries[[#This Row],[Currency]],tblXrate[],2,FALSE)</f>
        <v>20000</v>
      </c>
      <c r="H743" t="s">
        <v>522</v>
      </c>
      <c r="I743" t="s">
        <v>279</v>
      </c>
      <c r="J743" t="s">
        <v>8</v>
      </c>
      <c r="K743" t="str">
        <f>VLOOKUP(tblSalaries[[#This Row],[Where do you work]],tblCountries[[Actual]:[Mapping]],2,FALSE)</f>
        <v>India</v>
      </c>
      <c r="L743" t="s">
        <v>25</v>
      </c>
      <c r="M743">
        <v>7</v>
      </c>
    </row>
    <row r="744" spans="2:13" ht="15" customHeight="1">
      <c r="B744" t="s">
        <v>2747</v>
      </c>
      <c r="C744" s="1">
        <v>41055.690486111111</v>
      </c>
      <c r="D744" s="4" t="s">
        <v>862</v>
      </c>
      <c r="E744">
        <v>240000</v>
      </c>
      <c r="F744" t="s">
        <v>40</v>
      </c>
      <c r="G744">
        <f>tblSalaries[[#This Row],[clean Salary (in local currency)]]*VLOOKUP(tblSalaries[[#This Row],[Currency]],tblXrate[],2,FALSE)</f>
        <v>4273.9000049862161</v>
      </c>
      <c r="H744" t="s">
        <v>863</v>
      </c>
      <c r="I744" t="s">
        <v>310</v>
      </c>
      <c r="J744" t="s">
        <v>8</v>
      </c>
      <c r="K744" t="str">
        <f>VLOOKUP(tblSalaries[[#This Row],[Where do you work]],tblCountries[[Actual]:[Mapping]],2,FALSE)</f>
        <v>India</v>
      </c>
      <c r="L744" t="s">
        <v>9</v>
      </c>
      <c r="M744">
        <v>8</v>
      </c>
    </row>
    <row r="745" spans="2:13" ht="15" customHeight="1">
      <c r="B745" t="s">
        <v>2748</v>
      </c>
      <c r="C745" s="1">
        <v>41055.690937500003</v>
      </c>
      <c r="D745" s="4" t="s">
        <v>864</v>
      </c>
      <c r="E745">
        <v>24000</v>
      </c>
      <c r="F745" t="s">
        <v>69</v>
      </c>
      <c r="G745">
        <f>tblSalaries[[#This Row],[clean Salary (in local currency)]]*VLOOKUP(tblSalaries[[#This Row],[Currency]],tblXrate[],2,FALSE)</f>
        <v>37828.278529614821</v>
      </c>
      <c r="H745" t="s">
        <v>865</v>
      </c>
      <c r="I745" t="s">
        <v>67</v>
      </c>
      <c r="J745" t="s">
        <v>71</v>
      </c>
      <c r="K745" t="str">
        <f>VLOOKUP(tblSalaries[[#This Row],[Where do you work]],tblCountries[[Actual]:[Mapping]],2,FALSE)</f>
        <v>UK</v>
      </c>
      <c r="L745" t="s">
        <v>13</v>
      </c>
      <c r="M745">
        <v>8</v>
      </c>
    </row>
    <row r="746" spans="2:13" ht="15" customHeight="1">
      <c r="B746" t="s">
        <v>2749</v>
      </c>
      <c r="C746" s="1">
        <v>41055.701481481483</v>
      </c>
      <c r="D746" s="4" t="s">
        <v>866</v>
      </c>
      <c r="E746">
        <v>11000</v>
      </c>
      <c r="F746" t="s">
        <v>6</v>
      </c>
      <c r="G746">
        <f>tblSalaries[[#This Row],[clean Salary (in local currency)]]*VLOOKUP(tblSalaries[[#This Row],[Currency]],tblXrate[],2,FALSE)</f>
        <v>11000</v>
      </c>
      <c r="H746" t="s">
        <v>867</v>
      </c>
      <c r="I746" t="s">
        <v>52</v>
      </c>
      <c r="J746" t="s">
        <v>716</v>
      </c>
      <c r="K746" t="str">
        <f>VLOOKUP(tblSalaries[[#This Row],[Where do you work]],tblCountries[[Actual]:[Mapping]],2,FALSE)</f>
        <v>Sri Lanka</v>
      </c>
      <c r="L746" t="s">
        <v>13</v>
      </c>
      <c r="M746">
        <v>4.5</v>
      </c>
    </row>
    <row r="747" spans="2:13" ht="15" customHeight="1">
      <c r="B747" t="s">
        <v>2750</v>
      </c>
      <c r="C747" s="1">
        <v>41055.701921296299</v>
      </c>
      <c r="D747" s="4">
        <v>8000</v>
      </c>
      <c r="E747">
        <v>8000</v>
      </c>
      <c r="F747" t="s">
        <v>6</v>
      </c>
      <c r="G747">
        <f>tblSalaries[[#This Row],[clean Salary (in local currency)]]*VLOOKUP(tblSalaries[[#This Row],[Currency]],tblXrate[],2,FALSE)</f>
        <v>8000</v>
      </c>
      <c r="H747" t="s">
        <v>207</v>
      </c>
      <c r="I747" t="s">
        <v>20</v>
      </c>
      <c r="J747" t="s">
        <v>8</v>
      </c>
      <c r="K747" t="str">
        <f>VLOOKUP(tblSalaries[[#This Row],[Where do you work]],tblCountries[[Actual]:[Mapping]],2,FALSE)</f>
        <v>India</v>
      </c>
      <c r="L747" t="s">
        <v>18</v>
      </c>
      <c r="M747">
        <v>6</v>
      </c>
    </row>
    <row r="748" spans="2:13" ht="15" customHeight="1">
      <c r="B748" t="s">
        <v>2751</v>
      </c>
      <c r="C748" s="1">
        <v>41055.71025462963</v>
      </c>
      <c r="D748" s="4" t="s">
        <v>868</v>
      </c>
      <c r="E748">
        <v>225000</v>
      </c>
      <c r="F748" t="s">
        <v>40</v>
      </c>
      <c r="G748">
        <f>tblSalaries[[#This Row],[clean Salary (in local currency)]]*VLOOKUP(tblSalaries[[#This Row],[Currency]],tblXrate[],2,FALSE)</f>
        <v>4006.7812546745777</v>
      </c>
      <c r="H748" t="s">
        <v>721</v>
      </c>
      <c r="I748" t="s">
        <v>3999</v>
      </c>
      <c r="J748" t="s">
        <v>8</v>
      </c>
      <c r="K748" t="str">
        <f>VLOOKUP(tblSalaries[[#This Row],[Where do you work]],tblCountries[[Actual]:[Mapping]],2,FALSE)</f>
        <v>India</v>
      </c>
      <c r="L748" t="s">
        <v>13</v>
      </c>
      <c r="M748">
        <v>5.5</v>
      </c>
    </row>
    <row r="749" spans="2:13" ht="15" customHeight="1">
      <c r="B749" t="s">
        <v>2752</v>
      </c>
      <c r="C749" s="1">
        <v>41055.710439814815</v>
      </c>
      <c r="D749" s="4">
        <v>1488000</v>
      </c>
      <c r="E749">
        <v>1488000</v>
      </c>
      <c r="F749" t="s">
        <v>3984</v>
      </c>
      <c r="G749">
        <f>tblSalaries[[#This Row],[clean Salary (in local currency)]]*VLOOKUP(tblSalaries[[#This Row],[Currency]],tblXrate[],2,FALSE)</f>
        <v>9171.0323574730355</v>
      </c>
      <c r="H749" t="s">
        <v>869</v>
      </c>
      <c r="I749" t="s">
        <v>52</v>
      </c>
      <c r="J749" t="s">
        <v>870</v>
      </c>
      <c r="K749" t="str">
        <f>VLOOKUP(tblSalaries[[#This Row],[Where do you work]],tblCountries[[Actual]:[Mapping]],2,FALSE)</f>
        <v>Nigeria</v>
      </c>
      <c r="L749" t="s">
        <v>18</v>
      </c>
      <c r="M749">
        <v>5</v>
      </c>
    </row>
    <row r="750" spans="2:13" ht="15" customHeight="1">
      <c r="B750" t="s">
        <v>2753</v>
      </c>
      <c r="C750" s="1">
        <v>41055.710717592592</v>
      </c>
      <c r="D750" s="4" t="s">
        <v>871</v>
      </c>
      <c r="E750">
        <v>240000</v>
      </c>
      <c r="F750" t="s">
        <v>40</v>
      </c>
      <c r="G750">
        <f>tblSalaries[[#This Row],[clean Salary (in local currency)]]*VLOOKUP(tblSalaries[[#This Row],[Currency]],tblXrate[],2,FALSE)</f>
        <v>4273.9000049862161</v>
      </c>
      <c r="H750" t="s">
        <v>872</v>
      </c>
      <c r="I750" t="s">
        <v>20</v>
      </c>
      <c r="J750" t="s">
        <v>8</v>
      </c>
      <c r="K750" t="str">
        <f>VLOOKUP(tblSalaries[[#This Row],[Where do you work]],tblCountries[[Actual]:[Mapping]],2,FALSE)</f>
        <v>India</v>
      </c>
      <c r="L750" t="s">
        <v>18</v>
      </c>
      <c r="M750">
        <v>20</v>
      </c>
    </row>
    <row r="751" spans="2:13" ht="15" customHeight="1">
      <c r="B751" t="s">
        <v>2754</v>
      </c>
      <c r="C751" s="1">
        <v>41055.711377314816</v>
      </c>
      <c r="D751" s="4" t="s">
        <v>873</v>
      </c>
      <c r="E751">
        <v>700000</v>
      </c>
      <c r="F751" t="s">
        <v>40</v>
      </c>
      <c r="G751">
        <f>tblSalaries[[#This Row],[clean Salary (in local currency)]]*VLOOKUP(tblSalaries[[#This Row],[Currency]],tblXrate[],2,FALSE)</f>
        <v>12465.541681209797</v>
      </c>
      <c r="H751" t="s">
        <v>874</v>
      </c>
      <c r="I751" t="s">
        <v>20</v>
      </c>
      <c r="J751" t="s">
        <v>8</v>
      </c>
      <c r="K751" t="str">
        <f>VLOOKUP(tblSalaries[[#This Row],[Where do you work]],tblCountries[[Actual]:[Mapping]],2,FALSE)</f>
        <v>India</v>
      </c>
      <c r="L751" t="s">
        <v>13</v>
      </c>
      <c r="M751">
        <v>5</v>
      </c>
    </row>
    <row r="752" spans="2:13" ht="15" customHeight="1">
      <c r="B752" t="s">
        <v>2755</v>
      </c>
      <c r="C752" s="1">
        <v>41055.713055555556</v>
      </c>
      <c r="D752" s="4">
        <v>2000</v>
      </c>
      <c r="E752">
        <v>24000</v>
      </c>
      <c r="F752" t="s">
        <v>6</v>
      </c>
      <c r="G752">
        <f>tblSalaries[[#This Row],[clean Salary (in local currency)]]*VLOOKUP(tblSalaries[[#This Row],[Currency]],tblXrate[],2,FALSE)</f>
        <v>24000</v>
      </c>
      <c r="H752" t="s">
        <v>875</v>
      </c>
      <c r="I752" t="s">
        <v>20</v>
      </c>
      <c r="J752" t="s">
        <v>8</v>
      </c>
      <c r="K752" t="str">
        <f>VLOOKUP(tblSalaries[[#This Row],[Where do you work]],tblCountries[[Actual]:[Mapping]],2,FALSE)</f>
        <v>India</v>
      </c>
      <c r="L752" t="s">
        <v>18</v>
      </c>
      <c r="M752">
        <v>1</v>
      </c>
    </row>
    <row r="753" spans="2:13" ht="15" customHeight="1">
      <c r="B753" t="s">
        <v>2756</v>
      </c>
      <c r="C753" s="1">
        <v>41055.713541666664</v>
      </c>
      <c r="D753" s="4">
        <v>20000</v>
      </c>
      <c r="E753">
        <v>20000</v>
      </c>
      <c r="F753" t="s">
        <v>6</v>
      </c>
      <c r="G753">
        <f>tblSalaries[[#This Row],[clean Salary (in local currency)]]*VLOOKUP(tblSalaries[[#This Row],[Currency]],tblXrate[],2,FALSE)</f>
        <v>20000</v>
      </c>
      <c r="H753" t="s">
        <v>876</v>
      </c>
      <c r="I753" t="s">
        <v>356</v>
      </c>
      <c r="J753" t="s">
        <v>877</v>
      </c>
      <c r="K753" t="str">
        <f>VLOOKUP(tblSalaries[[#This Row],[Where do you work]],tblCountries[[Actual]:[Mapping]],2,FALSE)</f>
        <v>Denmark</v>
      </c>
      <c r="L753" t="s">
        <v>18</v>
      </c>
      <c r="M753">
        <v>15</v>
      </c>
    </row>
    <row r="754" spans="2:13" ht="15" customHeight="1">
      <c r="B754" t="s">
        <v>2757</v>
      </c>
      <c r="C754" s="1">
        <v>41055.713993055557</v>
      </c>
      <c r="D754" s="4">
        <v>62000</v>
      </c>
      <c r="E754">
        <v>62000</v>
      </c>
      <c r="F754" t="s">
        <v>6</v>
      </c>
      <c r="G754">
        <f>tblSalaries[[#This Row],[clean Salary (in local currency)]]*VLOOKUP(tblSalaries[[#This Row],[Currency]],tblXrate[],2,FALSE)</f>
        <v>62000</v>
      </c>
      <c r="H754" t="s">
        <v>878</v>
      </c>
      <c r="I754" t="s">
        <v>20</v>
      </c>
      <c r="J754" t="s">
        <v>15</v>
      </c>
      <c r="K754" t="str">
        <f>VLOOKUP(tblSalaries[[#This Row],[Where do you work]],tblCountries[[Actual]:[Mapping]],2,FALSE)</f>
        <v>USA</v>
      </c>
      <c r="L754" t="s">
        <v>18</v>
      </c>
      <c r="M754">
        <v>20</v>
      </c>
    </row>
    <row r="755" spans="2:13" ht="15" customHeight="1">
      <c r="B755" t="s">
        <v>2758</v>
      </c>
      <c r="C755" s="1">
        <v>41055.714861111112</v>
      </c>
      <c r="D755" s="4" t="s">
        <v>879</v>
      </c>
      <c r="E755">
        <v>14960</v>
      </c>
      <c r="F755" t="s">
        <v>6</v>
      </c>
      <c r="G755">
        <f>tblSalaries[[#This Row],[clean Salary (in local currency)]]*VLOOKUP(tblSalaries[[#This Row],[Currency]],tblXrate[],2,FALSE)</f>
        <v>14960</v>
      </c>
      <c r="H755" t="s">
        <v>880</v>
      </c>
      <c r="I755" t="s">
        <v>488</v>
      </c>
      <c r="J755" t="s">
        <v>133</v>
      </c>
      <c r="K755" t="str">
        <f>VLOOKUP(tblSalaries[[#This Row],[Where do you work]],tblCountries[[Actual]:[Mapping]],2,FALSE)</f>
        <v>Saudi Arabia</v>
      </c>
      <c r="L755" t="s">
        <v>13</v>
      </c>
      <c r="M755">
        <v>2</v>
      </c>
    </row>
    <row r="756" spans="2:13" ht="15" customHeight="1">
      <c r="B756" t="s">
        <v>2759</v>
      </c>
      <c r="C756" s="1">
        <v>41055.715509259258</v>
      </c>
      <c r="D756" s="4">
        <v>120000</v>
      </c>
      <c r="E756">
        <v>120000</v>
      </c>
      <c r="F756" t="s">
        <v>40</v>
      </c>
      <c r="G756">
        <f>tblSalaries[[#This Row],[clean Salary (in local currency)]]*VLOOKUP(tblSalaries[[#This Row],[Currency]],tblXrate[],2,FALSE)</f>
        <v>2136.9500024931081</v>
      </c>
      <c r="H756" t="s">
        <v>881</v>
      </c>
      <c r="I756" t="s">
        <v>310</v>
      </c>
      <c r="J756" t="s">
        <v>8</v>
      </c>
      <c r="K756" t="str">
        <f>VLOOKUP(tblSalaries[[#This Row],[Where do you work]],tblCountries[[Actual]:[Mapping]],2,FALSE)</f>
        <v>India</v>
      </c>
      <c r="L756" t="s">
        <v>18</v>
      </c>
      <c r="M756">
        <v>2</v>
      </c>
    </row>
    <row r="757" spans="2:13" ht="15" customHeight="1">
      <c r="B757" t="s">
        <v>2760</v>
      </c>
      <c r="C757" s="1">
        <v>41055.725474537037</v>
      </c>
      <c r="D757" s="4">
        <v>30232</v>
      </c>
      <c r="E757">
        <v>30232</v>
      </c>
      <c r="F757" t="s">
        <v>6</v>
      </c>
      <c r="G757">
        <f>tblSalaries[[#This Row],[clean Salary (in local currency)]]*VLOOKUP(tblSalaries[[#This Row],[Currency]],tblXrate[],2,FALSE)</f>
        <v>30232</v>
      </c>
      <c r="H757" t="s">
        <v>882</v>
      </c>
      <c r="I757" t="s">
        <v>310</v>
      </c>
      <c r="J757" t="s">
        <v>883</v>
      </c>
      <c r="K757" t="str">
        <f>VLOOKUP(tblSalaries[[#This Row],[Where do you work]],tblCountries[[Actual]:[Mapping]],2,FALSE)</f>
        <v>USA</v>
      </c>
      <c r="L757" t="s">
        <v>18</v>
      </c>
      <c r="M757">
        <v>5</v>
      </c>
    </row>
    <row r="758" spans="2:13" ht="15" customHeight="1">
      <c r="B758" t="s">
        <v>2761</v>
      </c>
      <c r="C758" s="1">
        <v>41055.725474537037</v>
      </c>
      <c r="D758" s="4">
        <v>41000</v>
      </c>
      <c r="E758">
        <v>41000</v>
      </c>
      <c r="F758" t="s">
        <v>6</v>
      </c>
      <c r="G758">
        <f>tblSalaries[[#This Row],[clean Salary (in local currency)]]*VLOOKUP(tblSalaries[[#This Row],[Currency]],tblXrate[],2,FALSE)</f>
        <v>41000</v>
      </c>
      <c r="H758" t="s">
        <v>207</v>
      </c>
      <c r="I758" t="s">
        <v>20</v>
      </c>
      <c r="J758" t="s">
        <v>15</v>
      </c>
      <c r="K758" t="str">
        <f>VLOOKUP(tblSalaries[[#This Row],[Where do you work]],tblCountries[[Actual]:[Mapping]],2,FALSE)</f>
        <v>USA</v>
      </c>
      <c r="L758" t="s">
        <v>13</v>
      </c>
      <c r="M758">
        <v>4</v>
      </c>
    </row>
    <row r="759" spans="2:13" ht="15" customHeight="1">
      <c r="B759" t="s">
        <v>2762</v>
      </c>
      <c r="C759" s="1">
        <v>41055.730509259258</v>
      </c>
      <c r="D759" s="4" t="s">
        <v>884</v>
      </c>
      <c r="E759">
        <v>95000</v>
      </c>
      <c r="F759" t="s">
        <v>82</v>
      </c>
      <c r="G759">
        <f>tblSalaries[[#This Row],[clean Salary (in local currency)]]*VLOOKUP(tblSalaries[[#This Row],[Currency]],tblXrate[],2,FALSE)</f>
        <v>96891.417358250401</v>
      </c>
      <c r="H759" t="s">
        <v>885</v>
      </c>
      <c r="I759" t="s">
        <v>20</v>
      </c>
      <c r="J759" t="s">
        <v>84</v>
      </c>
      <c r="K759" t="str">
        <f>VLOOKUP(tblSalaries[[#This Row],[Where do you work]],tblCountries[[Actual]:[Mapping]],2,FALSE)</f>
        <v>Australia</v>
      </c>
      <c r="L759" t="s">
        <v>18</v>
      </c>
      <c r="M759">
        <v>11</v>
      </c>
    </row>
    <row r="760" spans="2:13" ht="15" customHeight="1">
      <c r="B760" t="s">
        <v>2763</v>
      </c>
      <c r="C760" s="1">
        <v>41055.739282407405</v>
      </c>
      <c r="D760" s="4" t="s">
        <v>886</v>
      </c>
      <c r="E760">
        <v>1200000</v>
      </c>
      <c r="F760" t="s">
        <v>40</v>
      </c>
      <c r="G760">
        <f>tblSalaries[[#This Row],[clean Salary (in local currency)]]*VLOOKUP(tblSalaries[[#This Row],[Currency]],tblXrate[],2,FALSE)</f>
        <v>21369.500024931083</v>
      </c>
      <c r="H760" t="s">
        <v>887</v>
      </c>
      <c r="I760" t="s">
        <v>52</v>
      </c>
      <c r="J760" t="s">
        <v>8</v>
      </c>
      <c r="K760" t="str">
        <f>VLOOKUP(tblSalaries[[#This Row],[Where do you work]],tblCountries[[Actual]:[Mapping]],2,FALSE)</f>
        <v>India</v>
      </c>
      <c r="L760" t="s">
        <v>13</v>
      </c>
      <c r="M760">
        <v>14</v>
      </c>
    </row>
    <row r="761" spans="2:13" ht="15" customHeight="1">
      <c r="B761" t="s">
        <v>2764</v>
      </c>
      <c r="C761" s="1">
        <v>41055.740972222222</v>
      </c>
      <c r="D761" s="4">
        <v>205000</v>
      </c>
      <c r="E761">
        <v>205000</v>
      </c>
      <c r="F761" t="s">
        <v>40</v>
      </c>
      <c r="G761">
        <f>tblSalaries[[#This Row],[clean Salary (in local currency)]]*VLOOKUP(tblSalaries[[#This Row],[Currency]],tblXrate[],2,FALSE)</f>
        <v>3650.6229209257262</v>
      </c>
      <c r="H761" t="s">
        <v>888</v>
      </c>
      <c r="I761" t="s">
        <v>310</v>
      </c>
      <c r="J761" t="s">
        <v>8</v>
      </c>
      <c r="K761" t="str">
        <f>VLOOKUP(tblSalaries[[#This Row],[Where do you work]],tblCountries[[Actual]:[Mapping]],2,FALSE)</f>
        <v>India</v>
      </c>
      <c r="L761" t="s">
        <v>13</v>
      </c>
      <c r="M761">
        <v>10</v>
      </c>
    </row>
    <row r="762" spans="2:13" ht="15" customHeight="1">
      <c r="B762" t="s">
        <v>2765</v>
      </c>
      <c r="C762" s="1">
        <v>41055.741087962961</v>
      </c>
      <c r="D762" s="4" t="s">
        <v>889</v>
      </c>
      <c r="E762">
        <v>19068</v>
      </c>
      <c r="F762" t="s">
        <v>6</v>
      </c>
      <c r="G762">
        <f>tblSalaries[[#This Row],[clean Salary (in local currency)]]*VLOOKUP(tblSalaries[[#This Row],[Currency]],tblXrate[],2,FALSE)</f>
        <v>19068</v>
      </c>
      <c r="H762" t="s">
        <v>890</v>
      </c>
      <c r="I762" t="s">
        <v>310</v>
      </c>
      <c r="J762" t="s">
        <v>347</v>
      </c>
      <c r="K762" t="str">
        <f>VLOOKUP(tblSalaries[[#This Row],[Where do you work]],tblCountries[[Actual]:[Mapping]],2,FALSE)</f>
        <v>Philippines</v>
      </c>
      <c r="L762" t="s">
        <v>13</v>
      </c>
      <c r="M762">
        <v>20</v>
      </c>
    </row>
    <row r="763" spans="2:13" ht="15" customHeight="1">
      <c r="B763" t="s">
        <v>2766</v>
      </c>
      <c r="C763" s="1">
        <v>41055.74255787037</v>
      </c>
      <c r="D763" s="4" t="s">
        <v>534</v>
      </c>
      <c r="E763">
        <v>300000</v>
      </c>
      <c r="F763" t="s">
        <v>40</v>
      </c>
      <c r="G763">
        <f>tblSalaries[[#This Row],[clean Salary (in local currency)]]*VLOOKUP(tblSalaries[[#This Row],[Currency]],tblXrate[],2,FALSE)</f>
        <v>5342.3750062327708</v>
      </c>
      <c r="H763" t="s">
        <v>891</v>
      </c>
      <c r="I763" t="s">
        <v>488</v>
      </c>
      <c r="J763" t="s">
        <v>8</v>
      </c>
      <c r="K763" t="str">
        <f>VLOOKUP(tblSalaries[[#This Row],[Where do you work]],tblCountries[[Actual]:[Mapping]],2,FALSE)</f>
        <v>India</v>
      </c>
      <c r="L763" t="s">
        <v>13</v>
      </c>
      <c r="M763">
        <v>4</v>
      </c>
    </row>
    <row r="764" spans="2:13" ht="15" customHeight="1">
      <c r="B764" t="s">
        <v>2767</v>
      </c>
      <c r="C764" s="1">
        <v>41055.744062500002</v>
      </c>
      <c r="D764" s="4">
        <v>48000</v>
      </c>
      <c r="E764">
        <v>48000</v>
      </c>
      <c r="F764" t="s">
        <v>6</v>
      </c>
      <c r="G764">
        <f>tblSalaries[[#This Row],[clean Salary (in local currency)]]*VLOOKUP(tblSalaries[[#This Row],[Currency]],tblXrate[],2,FALSE)</f>
        <v>48000</v>
      </c>
      <c r="H764" t="s">
        <v>356</v>
      </c>
      <c r="I764" t="s">
        <v>356</v>
      </c>
      <c r="J764" t="s">
        <v>171</v>
      </c>
      <c r="K764" t="str">
        <f>VLOOKUP(tblSalaries[[#This Row],[Where do you work]],tblCountries[[Actual]:[Mapping]],2,FALSE)</f>
        <v>Singapore</v>
      </c>
      <c r="L764" t="s">
        <v>13</v>
      </c>
      <c r="M764">
        <v>3</v>
      </c>
    </row>
    <row r="765" spans="2:13" ht="15" customHeight="1">
      <c r="B765" t="s">
        <v>2768</v>
      </c>
      <c r="C765" s="1">
        <v>41055.763761574075</v>
      </c>
      <c r="D765" s="4" t="s">
        <v>892</v>
      </c>
      <c r="E765">
        <v>220000</v>
      </c>
      <c r="F765" t="s">
        <v>40</v>
      </c>
      <c r="G765">
        <f>tblSalaries[[#This Row],[clean Salary (in local currency)]]*VLOOKUP(tblSalaries[[#This Row],[Currency]],tblXrate[],2,FALSE)</f>
        <v>3917.7416712373652</v>
      </c>
      <c r="H765" t="s">
        <v>893</v>
      </c>
      <c r="I765" t="s">
        <v>279</v>
      </c>
      <c r="J765" t="s">
        <v>8</v>
      </c>
      <c r="K765" t="str">
        <f>VLOOKUP(tblSalaries[[#This Row],[Where do you work]],tblCountries[[Actual]:[Mapping]],2,FALSE)</f>
        <v>India</v>
      </c>
      <c r="L765" t="s">
        <v>9</v>
      </c>
      <c r="M765">
        <v>2</v>
      </c>
    </row>
    <row r="766" spans="2:13" ht="15" customHeight="1">
      <c r="B766" t="s">
        <v>2769</v>
      </c>
      <c r="C766" s="1">
        <v>41055.770208333335</v>
      </c>
      <c r="D766" s="4">
        <v>13500</v>
      </c>
      <c r="E766">
        <v>13500</v>
      </c>
      <c r="F766" t="s">
        <v>6</v>
      </c>
      <c r="G766">
        <f>tblSalaries[[#This Row],[clean Salary (in local currency)]]*VLOOKUP(tblSalaries[[#This Row],[Currency]],tblXrate[],2,FALSE)</f>
        <v>13500</v>
      </c>
      <c r="H766" t="s">
        <v>360</v>
      </c>
      <c r="I766" t="s">
        <v>3999</v>
      </c>
      <c r="J766" t="s">
        <v>8</v>
      </c>
      <c r="K766" t="str">
        <f>VLOOKUP(tblSalaries[[#This Row],[Where do you work]],tblCountries[[Actual]:[Mapping]],2,FALSE)</f>
        <v>India</v>
      </c>
      <c r="L766" t="s">
        <v>13</v>
      </c>
      <c r="M766">
        <v>2.5</v>
      </c>
    </row>
    <row r="767" spans="2:13" ht="15" customHeight="1">
      <c r="B767" t="s">
        <v>2770</v>
      </c>
      <c r="C767" s="1">
        <v>41055.774537037039</v>
      </c>
      <c r="D767" s="4" t="s">
        <v>894</v>
      </c>
      <c r="E767">
        <v>45000</v>
      </c>
      <c r="F767" t="s">
        <v>6</v>
      </c>
      <c r="G767">
        <f>tblSalaries[[#This Row],[clean Salary (in local currency)]]*VLOOKUP(tblSalaries[[#This Row],[Currency]],tblXrate[],2,FALSE)</f>
        <v>45000</v>
      </c>
      <c r="H767" t="s">
        <v>49</v>
      </c>
      <c r="I767" t="s">
        <v>52</v>
      </c>
      <c r="J767" t="s">
        <v>8</v>
      </c>
      <c r="K767" t="str">
        <f>VLOOKUP(tblSalaries[[#This Row],[Where do you work]],tblCountries[[Actual]:[Mapping]],2,FALSE)</f>
        <v>India</v>
      </c>
      <c r="L767" t="s">
        <v>25</v>
      </c>
      <c r="M767">
        <v>15</v>
      </c>
    </row>
    <row r="768" spans="2:13" ht="15" customHeight="1">
      <c r="B768" t="s">
        <v>2771</v>
      </c>
      <c r="C768" s="1">
        <v>41055.776863425926</v>
      </c>
      <c r="D768" s="4">
        <v>55000</v>
      </c>
      <c r="E768">
        <v>55000</v>
      </c>
      <c r="F768" t="s">
        <v>22</v>
      </c>
      <c r="G768">
        <f>tblSalaries[[#This Row],[clean Salary (in local currency)]]*VLOOKUP(tblSalaries[[#This Row],[Currency]],tblXrate[],2,FALSE)</f>
        <v>69871.969144538423</v>
      </c>
      <c r="H768" t="s">
        <v>29</v>
      </c>
      <c r="I768" t="s">
        <v>4001</v>
      </c>
      <c r="J768" t="s">
        <v>895</v>
      </c>
      <c r="K768" t="str">
        <f>VLOOKUP(tblSalaries[[#This Row],[Where do you work]],tblCountries[[Actual]:[Mapping]],2,FALSE)</f>
        <v>italy</v>
      </c>
      <c r="L768" t="s">
        <v>18</v>
      </c>
      <c r="M768">
        <v>18</v>
      </c>
    </row>
    <row r="769" spans="2:13" ht="15" customHeight="1">
      <c r="B769" t="s">
        <v>2772</v>
      </c>
      <c r="C769" s="1">
        <v>41055.778831018521</v>
      </c>
      <c r="D769" s="4" t="s">
        <v>896</v>
      </c>
      <c r="E769">
        <v>480000</v>
      </c>
      <c r="F769" t="s">
        <v>40</v>
      </c>
      <c r="G769">
        <f>tblSalaries[[#This Row],[clean Salary (in local currency)]]*VLOOKUP(tblSalaries[[#This Row],[Currency]],tblXrate[],2,FALSE)</f>
        <v>8547.8000099724322</v>
      </c>
      <c r="H769" t="s">
        <v>897</v>
      </c>
      <c r="I769" t="s">
        <v>52</v>
      </c>
      <c r="J769" t="s">
        <v>8</v>
      </c>
      <c r="K769" t="str">
        <f>VLOOKUP(tblSalaries[[#This Row],[Where do you work]],tblCountries[[Actual]:[Mapping]],2,FALSE)</f>
        <v>India</v>
      </c>
      <c r="L769" t="s">
        <v>9</v>
      </c>
      <c r="M769">
        <v>11</v>
      </c>
    </row>
    <row r="770" spans="2:13" ht="15" customHeight="1">
      <c r="B770" t="s">
        <v>2773</v>
      </c>
      <c r="C770" s="1">
        <v>41055.780555555553</v>
      </c>
      <c r="D770" s="4" t="s">
        <v>898</v>
      </c>
      <c r="E770">
        <v>33600</v>
      </c>
      <c r="F770" t="s">
        <v>358</v>
      </c>
      <c r="G770">
        <f>tblSalaries[[#This Row],[clean Salary (in local currency)]]*VLOOKUP(tblSalaries[[#This Row],[Currency]],tblXrate[],2,FALSE)</f>
        <v>9146.5655463031271</v>
      </c>
      <c r="H770" t="s">
        <v>310</v>
      </c>
      <c r="I770" t="s">
        <v>310</v>
      </c>
      <c r="J770" t="s">
        <v>359</v>
      </c>
      <c r="K770" t="str">
        <f>VLOOKUP(tblSalaries[[#This Row],[Where do you work]],tblCountries[[Actual]:[Mapping]],2,FALSE)</f>
        <v>Dubai</v>
      </c>
      <c r="L770" t="s">
        <v>25</v>
      </c>
      <c r="M770">
        <v>7</v>
      </c>
    </row>
    <row r="771" spans="2:13" ht="15" customHeight="1">
      <c r="B771" t="s">
        <v>2774</v>
      </c>
      <c r="C771" s="1">
        <v>41055.789490740739</v>
      </c>
      <c r="D771" s="4">
        <v>570000</v>
      </c>
      <c r="E771">
        <v>570000</v>
      </c>
      <c r="F771" t="s">
        <v>40</v>
      </c>
      <c r="G771">
        <f>tblSalaries[[#This Row],[clean Salary (in local currency)]]*VLOOKUP(tblSalaries[[#This Row],[Currency]],tblXrate[],2,FALSE)</f>
        <v>10150.512511842264</v>
      </c>
      <c r="H771" t="s">
        <v>20</v>
      </c>
      <c r="I771" t="s">
        <v>20</v>
      </c>
      <c r="J771" t="s">
        <v>8</v>
      </c>
      <c r="K771" t="str">
        <f>VLOOKUP(tblSalaries[[#This Row],[Where do you work]],tblCountries[[Actual]:[Mapping]],2,FALSE)</f>
        <v>India</v>
      </c>
      <c r="L771" t="s">
        <v>13</v>
      </c>
      <c r="M771">
        <v>2.4</v>
      </c>
    </row>
    <row r="772" spans="2:13" ht="15" customHeight="1">
      <c r="B772" t="s">
        <v>2775</v>
      </c>
      <c r="C772" s="1">
        <v>41055.797164351854</v>
      </c>
      <c r="D772" s="4">
        <v>636000</v>
      </c>
      <c r="E772">
        <v>636000</v>
      </c>
      <c r="F772" t="s">
        <v>40</v>
      </c>
      <c r="G772">
        <f>tblSalaries[[#This Row],[clean Salary (in local currency)]]*VLOOKUP(tblSalaries[[#This Row],[Currency]],tblXrate[],2,FALSE)</f>
        <v>11325.835013213473</v>
      </c>
      <c r="H772" t="s">
        <v>564</v>
      </c>
      <c r="I772" t="s">
        <v>52</v>
      </c>
      <c r="J772" t="s">
        <v>8</v>
      </c>
      <c r="K772" t="str">
        <f>VLOOKUP(tblSalaries[[#This Row],[Where do you work]],tblCountries[[Actual]:[Mapping]],2,FALSE)</f>
        <v>India</v>
      </c>
      <c r="L772" t="s">
        <v>9</v>
      </c>
      <c r="M772">
        <v>7</v>
      </c>
    </row>
    <row r="773" spans="2:13" ht="15" customHeight="1">
      <c r="B773" t="s">
        <v>2776</v>
      </c>
      <c r="C773" s="1">
        <v>41055.801145833335</v>
      </c>
      <c r="D773" s="4" t="s">
        <v>899</v>
      </c>
      <c r="E773">
        <v>180000</v>
      </c>
      <c r="F773" t="s">
        <v>32</v>
      </c>
      <c r="G773">
        <f>tblSalaries[[#This Row],[clean Salary (in local currency)]]*VLOOKUP(tblSalaries[[#This Row],[Currency]],tblXrate[],2,FALSE)</f>
        <v>1910.5359690238436</v>
      </c>
      <c r="H773" t="s">
        <v>900</v>
      </c>
      <c r="I773" t="s">
        <v>3999</v>
      </c>
      <c r="J773" t="s">
        <v>17</v>
      </c>
      <c r="K773" t="str">
        <f>VLOOKUP(tblSalaries[[#This Row],[Where do you work]],tblCountries[[Actual]:[Mapping]],2,FALSE)</f>
        <v>Pakistan</v>
      </c>
      <c r="L773" t="s">
        <v>13</v>
      </c>
      <c r="M773">
        <v>7</v>
      </c>
    </row>
    <row r="774" spans="2:13" ht="15" customHeight="1">
      <c r="B774" t="s">
        <v>2777</v>
      </c>
      <c r="C774" s="1">
        <v>41055.807557870372</v>
      </c>
      <c r="D774" s="4" t="s">
        <v>901</v>
      </c>
      <c r="E774">
        <v>36000</v>
      </c>
      <c r="F774" t="s">
        <v>6</v>
      </c>
      <c r="G774">
        <f>tblSalaries[[#This Row],[clean Salary (in local currency)]]*VLOOKUP(tblSalaries[[#This Row],[Currency]],tblXrate[],2,FALSE)</f>
        <v>36000</v>
      </c>
      <c r="H774" t="s">
        <v>902</v>
      </c>
      <c r="I774" t="s">
        <v>52</v>
      </c>
      <c r="J774" t="s">
        <v>84</v>
      </c>
      <c r="K774" t="str">
        <f>VLOOKUP(tblSalaries[[#This Row],[Where do you work]],tblCountries[[Actual]:[Mapping]],2,FALSE)</f>
        <v>Australia</v>
      </c>
      <c r="L774" t="s">
        <v>18</v>
      </c>
      <c r="M774">
        <v>12</v>
      </c>
    </row>
    <row r="775" spans="2:13" ht="15" customHeight="1">
      <c r="B775" t="s">
        <v>2778</v>
      </c>
      <c r="C775" s="1">
        <v>41055.812071759261</v>
      </c>
      <c r="D775" s="4" t="s">
        <v>903</v>
      </c>
      <c r="E775">
        <v>2250000</v>
      </c>
      <c r="F775" t="s">
        <v>40</v>
      </c>
      <c r="G775">
        <f>tblSalaries[[#This Row],[clean Salary (in local currency)]]*VLOOKUP(tblSalaries[[#This Row],[Currency]],tblXrate[],2,FALSE)</f>
        <v>40067.812546745779</v>
      </c>
      <c r="H775" t="s">
        <v>904</v>
      </c>
      <c r="I775" t="s">
        <v>310</v>
      </c>
      <c r="J775" t="s">
        <v>8</v>
      </c>
      <c r="K775" t="str">
        <f>VLOOKUP(tblSalaries[[#This Row],[Where do you work]],tblCountries[[Actual]:[Mapping]],2,FALSE)</f>
        <v>India</v>
      </c>
      <c r="L775" t="s">
        <v>25</v>
      </c>
      <c r="M775">
        <v>5</v>
      </c>
    </row>
    <row r="776" spans="2:13" ht="15" customHeight="1">
      <c r="B776" t="s">
        <v>2779</v>
      </c>
      <c r="C776" s="1">
        <v>41055.812199074076</v>
      </c>
      <c r="D776" s="4">
        <v>16000</v>
      </c>
      <c r="E776">
        <v>16000</v>
      </c>
      <c r="F776" t="s">
        <v>6</v>
      </c>
      <c r="G776">
        <f>tblSalaries[[#This Row],[clean Salary (in local currency)]]*VLOOKUP(tblSalaries[[#This Row],[Currency]],tblXrate[],2,FALSE)</f>
        <v>16000</v>
      </c>
      <c r="H776" t="s">
        <v>905</v>
      </c>
      <c r="I776" t="s">
        <v>3999</v>
      </c>
      <c r="J776" t="s">
        <v>8</v>
      </c>
      <c r="K776" t="str">
        <f>VLOOKUP(tblSalaries[[#This Row],[Where do you work]],tblCountries[[Actual]:[Mapping]],2,FALSE)</f>
        <v>India</v>
      </c>
      <c r="L776" t="s">
        <v>13</v>
      </c>
      <c r="M776">
        <v>1</v>
      </c>
    </row>
    <row r="777" spans="2:13" ht="15" customHeight="1">
      <c r="B777" t="s">
        <v>2780</v>
      </c>
      <c r="C777" s="1">
        <v>41055.815416666665</v>
      </c>
      <c r="D777" s="4">
        <v>240000</v>
      </c>
      <c r="E777">
        <v>240000</v>
      </c>
      <c r="F777" t="s">
        <v>40</v>
      </c>
      <c r="G777">
        <f>tblSalaries[[#This Row],[clean Salary (in local currency)]]*VLOOKUP(tblSalaries[[#This Row],[Currency]],tblXrate[],2,FALSE)</f>
        <v>4273.9000049862161</v>
      </c>
      <c r="H777" t="s">
        <v>20</v>
      </c>
      <c r="I777" t="s">
        <v>20</v>
      </c>
      <c r="J777" t="s">
        <v>8</v>
      </c>
      <c r="K777" t="str">
        <f>VLOOKUP(tblSalaries[[#This Row],[Where do you work]],tblCountries[[Actual]:[Mapping]],2,FALSE)</f>
        <v>India</v>
      </c>
      <c r="L777" t="s">
        <v>13</v>
      </c>
      <c r="M777">
        <v>4</v>
      </c>
    </row>
    <row r="778" spans="2:13" ht="15" customHeight="1">
      <c r="B778" t="s">
        <v>2781</v>
      </c>
      <c r="C778" s="1">
        <v>41055.821944444448</v>
      </c>
      <c r="D778" s="4" t="s">
        <v>906</v>
      </c>
      <c r="E778">
        <v>400000</v>
      </c>
      <c r="F778" t="s">
        <v>40</v>
      </c>
      <c r="G778">
        <f>tblSalaries[[#This Row],[clean Salary (in local currency)]]*VLOOKUP(tblSalaries[[#This Row],[Currency]],tblXrate[],2,FALSE)</f>
        <v>7123.1666749770275</v>
      </c>
      <c r="H778" t="s">
        <v>622</v>
      </c>
      <c r="I778" t="s">
        <v>52</v>
      </c>
      <c r="J778" t="s">
        <v>8</v>
      </c>
      <c r="K778" t="str">
        <f>VLOOKUP(tblSalaries[[#This Row],[Where do you work]],tblCountries[[Actual]:[Mapping]],2,FALSE)</f>
        <v>India</v>
      </c>
      <c r="L778" t="s">
        <v>9</v>
      </c>
      <c r="M778">
        <v>7</v>
      </c>
    </row>
    <row r="779" spans="2:13" ht="15" customHeight="1">
      <c r="B779" t="s">
        <v>2782</v>
      </c>
      <c r="C779" s="1">
        <v>41055.839131944442</v>
      </c>
      <c r="D779" s="4">
        <v>10000</v>
      </c>
      <c r="E779">
        <v>10000</v>
      </c>
      <c r="F779" t="s">
        <v>6</v>
      </c>
      <c r="G779">
        <f>tblSalaries[[#This Row],[clean Salary (in local currency)]]*VLOOKUP(tblSalaries[[#This Row],[Currency]],tblXrate[],2,FALSE)</f>
        <v>10000</v>
      </c>
      <c r="H779" t="s">
        <v>907</v>
      </c>
      <c r="I779" t="s">
        <v>52</v>
      </c>
      <c r="J779" t="s">
        <v>8</v>
      </c>
      <c r="K779" t="str">
        <f>VLOOKUP(tblSalaries[[#This Row],[Where do you work]],tblCountries[[Actual]:[Mapping]],2,FALSE)</f>
        <v>India</v>
      </c>
      <c r="L779" t="s">
        <v>25</v>
      </c>
      <c r="M779">
        <v>12</v>
      </c>
    </row>
    <row r="780" spans="2:13" ht="15" customHeight="1">
      <c r="B780" t="s">
        <v>2783</v>
      </c>
      <c r="C780" s="1">
        <v>41055.844768518517</v>
      </c>
      <c r="D780" s="4" t="s">
        <v>908</v>
      </c>
      <c r="E780">
        <v>66000</v>
      </c>
      <c r="F780" t="s">
        <v>86</v>
      </c>
      <c r="G780">
        <f>tblSalaries[[#This Row],[clean Salary (in local currency)]]*VLOOKUP(tblSalaries[[#This Row],[Currency]],tblXrate[],2,FALSE)</f>
        <v>64901.860520001574</v>
      </c>
      <c r="H780" t="s">
        <v>909</v>
      </c>
      <c r="I780" t="s">
        <v>20</v>
      </c>
      <c r="J780" t="s">
        <v>88</v>
      </c>
      <c r="K780" t="str">
        <f>VLOOKUP(tblSalaries[[#This Row],[Where do you work]],tblCountries[[Actual]:[Mapping]],2,FALSE)</f>
        <v>Canada</v>
      </c>
      <c r="L780" t="s">
        <v>18</v>
      </c>
      <c r="M780">
        <v>20</v>
      </c>
    </row>
    <row r="781" spans="2:13" ht="15" customHeight="1">
      <c r="B781" t="s">
        <v>2784</v>
      </c>
      <c r="C781" s="1">
        <v>41055.846944444442</v>
      </c>
      <c r="D781" s="4">
        <v>65000</v>
      </c>
      <c r="E781">
        <v>65000</v>
      </c>
      <c r="F781" t="s">
        <v>6</v>
      </c>
      <c r="G781">
        <f>tblSalaries[[#This Row],[clean Salary (in local currency)]]*VLOOKUP(tblSalaries[[#This Row],[Currency]],tblXrate[],2,FALSE)</f>
        <v>65000</v>
      </c>
      <c r="H781" t="s">
        <v>910</v>
      </c>
      <c r="I781" t="s">
        <v>20</v>
      </c>
      <c r="J781" t="s">
        <v>15</v>
      </c>
      <c r="K781" t="str">
        <f>VLOOKUP(tblSalaries[[#This Row],[Where do you work]],tblCountries[[Actual]:[Mapping]],2,FALSE)</f>
        <v>USA</v>
      </c>
      <c r="L781" t="s">
        <v>18</v>
      </c>
      <c r="M781">
        <v>10</v>
      </c>
    </row>
    <row r="782" spans="2:13" ht="15" customHeight="1">
      <c r="B782" t="s">
        <v>2785</v>
      </c>
      <c r="C782" s="1">
        <v>41055.847615740742</v>
      </c>
      <c r="D782" s="4" t="s">
        <v>911</v>
      </c>
      <c r="E782">
        <v>450000</v>
      </c>
      <c r="F782" t="s">
        <v>40</v>
      </c>
      <c r="G782">
        <f>tblSalaries[[#This Row],[clean Salary (in local currency)]]*VLOOKUP(tblSalaries[[#This Row],[Currency]],tblXrate[],2,FALSE)</f>
        <v>8013.5625093491553</v>
      </c>
      <c r="H782" t="s">
        <v>912</v>
      </c>
      <c r="I782" t="s">
        <v>52</v>
      </c>
      <c r="J782" t="s">
        <v>8</v>
      </c>
      <c r="K782" t="str">
        <f>VLOOKUP(tblSalaries[[#This Row],[Where do you work]],tblCountries[[Actual]:[Mapping]],2,FALSE)</f>
        <v>India</v>
      </c>
      <c r="L782" t="s">
        <v>13</v>
      </c>
      <c r="M782">
        <v>1.5</v>
      </c>
    </row>
    <row r="783" spans="2:13" ht="15" customHeight="1">
      <c r="B783" t="s">
        <v>2786</v>
      </c>
      <c r="C783" s="1">
        <v>41055.852303240739</v>
      </c>
      <c r="D783" s="4">
        <v>100000</v>
      </c>
      <c r="E783">
        <v>100000</v>
      </c>
      <c r="F783" t="s">
        <v>86</v>
      </c>
      <c r="G783">
        <f>tblSalaries[[#This Row],[clean Salary (in local currency)]]*VLOOKUP(tblSalaries[[#This Row],[Currency]],tblXrate[],2,FALSE)</f>
        <v>98336.152303032693</v>
      </c>
      <c r="H783" t="s">
        <v>913</v>
      </c>
      <c r="I783" t="s">
        <v>4001</v>
      </c>
      <c r="J783" t="s">
        <v>88</v>
      </c>
      <c r="K783" t="str">
        <f>VLOOKUP(tblSalaries[[#This Row],[Where do you work]],tblCountries[[Actual]:[Mapping]],2,FALSE)</f>
        <v>Canada</v>
      </c>
      <c r="L783" t="s">
        <v>9</v>
      </c>
      <c r="M783">
        <v>5</v>
      </c>
    </row>
    <row r="784" spans="2:13" ht="15" customHeight="1">
      <c r="B784" t="s">
        <v>2787</v>
      </c>
      <c r="C784" s="1">
        <v>41055.855208333334</v>
      </c>
      <c r="D784" s="4" t="s">
        <v>914</v>
      </c>
      <c r="E784">
        <v>150000</v>
      </c>
      <c r="F784" t="s">
        <v>40</v>
      </c>
      <c r="G784">
        <f>tblSalaries[[#This Row],[clean Salary (in local currency)]]*VLOOKUP(tblSalaries[[#This Row],[Currency]],tblXrate[],2,FALSE)</f>
        <v>2671.1875031163854</v>
      </c>
      <c r="H784" t="s">
        <v>915</v>
      </c>
      <c r="I784" t="s">
        <v>20</v>
      </c>
      <c r="J784" t="s">
        <v>8</v>
      </c>
      <c r="K784" t="str">
        <f>VLOOKUP(tblSalaries[[#This Row],[Where do you work]],tblCountries[[Actual]:[Mapping]],2,FALSE)</f>
        <v>India</v>
      </c>
      <c r="L784" t="s">
        <v>9</v>
      </c>
      <c r="M784">
        <v>2</v>
      </c>
    </row>
    <row r="785" spans="2:13" ht="15" customHeight="1">
      <c r="B785" t="s">
        <v>2788</v>
      </c>
      <c r="C785" s="1">
        <v>41055.868136574078</v>
      </c>
      <c r="D785" s="4">
        <v>96000</v>
      </c>
      <c r="E785">
        <v>96000</v>
      </c>
      <c r="F785" t="s">
        <v>6</v>
      </c>
      <c r="G785">
        <f>tblSalaries[[#This Row],[clean Salary (in local currency)]]*VLOOKUP(tblSalaries[[#This Row],[Currency]],tblXrate[],2,FALSE)</f>
        <v>96000</v>
      </c>
      <c r="H785" t="s">
        <v>721</v>
      </c>
      <c r="I785" t="s">
        <v>3999</v>
      </c>
      <c r="J785" t="s">
        <v>8</v>
      </c>
      <c r="K785" t="str">
        <f>VLOOKUP(tblSalaries[[#This Row],[Where do you work]],tblCountries[[Actual]:[Mapping]],2,FALSE)</f>
        <v>India</v>
      </c>
      <c r="L785" t="s">
        <v>13</v>
      </c>
      <c r="M785">
        <v>8</v>
      </c>
    </row>
    <row r="786" spans="2:13" ht="15" customHeight="1">
      <c r="B786" t="s">
        <v>2789</v>
      </c>
      <c r="C786" s="1">
        <v>41055.873067129629</v>
      </c>
      <c r="D786" s="4" t="s">
        <v>916</v>
      </c>
      <c r="E786">
        <v>1152000</v>
      </c>
      <c r="F786" t="s">
        <v>40</v>
      </c>
      <c r="G786">
        <f>tblSalaries[[#This Row],[clean Salary (in local currency)]]*VLOOKUP(tblSalaries[[#This Row],[Currency]],tblXrate[],2,FALSE)</f>
        <v>20514.720023933838</v>
      </c>
      <c r="H786" t="s">
        <v>917</v>
      </c>
      <c r="I786" t="s">
        <v>310</v>
      </c>
      <c r="J786" t="s">
        <v>8</v>
      </c>
      <c r="K786" t="str">
        <f>VLOOKUP(tblSalaries[[#This Row],[Where do you work]],tblCountries[[Actual]:[Mapping]],2,FALSE)</f>
        <v>India</v>
      </c>
      <c r="L786" t="s">
        <v>9</v>
      </c>
      <c r="M786">
        <v>6</v>
      </c>
    </row>
    <row r="787" spans="2:13" ht="15" customHeight="1">
      <c r="B787" t="s">
        <v>2790</v>
      </c>
      <c r="C787" s="1">
        <v>41055.873113425929</v>
      </c>
      <c r="D787" s="4">
        <v>15000</v>
      </c>
      <c r="E787">
        <v>15000</v>
      </c>
      <c r="F787" t="s">
        <v>22</v>
      </c>
      <c r="G787">
        <f>tblSalaries[[#This Row],[clean Salary (in local currency)]]*VLOOKUP(tblSalaries[[#This Row],[Currency]],tblXrate[],2,FALSE)</f>
        <v>19055.991584874118</v>
      </c>
      <c r="H787" t="s">
        <v>918</v>
      </c>
      <c r="I787" t="s">
        <v>20</v>
      </c>
      <c r="J787" t="s">
        <v>608</v>
      </c>
      <c r="K787" t="str">
        <f>VLOOKUP(tblSalaries[[#This Row],[Where do you work]],tblCountries[[Actual]:[Mapping]],2,FALSE)</f>
        <v>Spain</v>
      </c>
      <c r="L787" t="s">
        <v>18</v>
      </c>
      <c r="M787">
        <v>10</v>
      </c>
    </row>
    <row r="788" spans="2:13" ht="15" customHeight="1">
      <c r="B788" t="s">
        <v>2791</v>
      </c>
      <c r="C788" s="1">
        <v>41055.875462962962</v>
      </c>
      <c r="D788" s="4" t="s">
        <v>919</v>
      </c>
      <c r="E788">
        <v>65000</v>
      </c>
      <c r="F788" t="s">
        <v>82</v>
      </c>
      <c r="G788">
        <f>tblSalaries[[#This Row],[clean Salary (in local currency)]]*VLOOKUP(tblSalaries[[#This Row],[Currency]],tblXrate[],2,FALSE)</f>
        <v>66294.12766617132</v>
      </c>
      <c r="H788" t="s">
        <v>920</v>
      </c>
      <c r="I788" t="s">
        <v>20</v>
      </c>
      <c r="J788" t="s">
        <v>84</v>
      </c>
      <c r="K788" t="str">
        <f>VLOOKUP(tblSalaries[[#This Row],[Where do you work]],tblCountries[[Actual]:[Mapping]],2,FALSE)</f>
        <v>Australia</v>
      </c>
      <c r="L788" t="s">
        <v>13</v>
      </c>
      <c r="M788">
        <v>10</v>
      </c>
    </row>
    <row r="789" spans="2:13" ht="15" customHeight="1">
      <c r="B789" t="s">
        <v>2792</v>
      </c>
      <c r="C789" s="1">
        <v>41055.878877314812</v>
      </c>
      <c r="D789" s="4" t="s">
        <v>921</v>
      </c>
      <c r="E789">
        <v>377000</v>
      </c>
      <c r="F789" t="s">
        <v>40</v>
      </c>
      <c r="G789">
        <f>tblSalaries[[#This Row],[clean Salary (in local currency)]]*VLOOKUP(tblSalaries[[#This Row],[Currency]],tblXrate[],2,FALSE)</f>
        <v>6713.584591165848</v>
      </c>
      <c r="H789" t="s">
        <v>922</v>
      </c>
      <c r="I789" t="s">
        <v>20</v>
      </c>
      <c r="J789" t="s">
        <v>8</v>
      </c>
      <c r="K789" t="str">
        <f>VLOOKUP(tblSalaries[[#This Row],[Where do you work]],tblCountries[[Actual]:[Mapping]],2,FALSE)</f>
        <v>India</v>
      </c>
      <c r="L789" t="s">
        <v>25</v>
      </c>
      <c r="M789">
        <v>7</v>
      </c>
    </row>
    <row r="790" spans="2:13" ht="15" customHeight="1">
      <c r="B790" t="s">
        <v>2793</v>
      </c>
      <c r="C790" s="1">
        <v>41055.880023148151</v>
      </c>
      <c r="D790" s="4" t="s">
        <v>400</v>
      </c>
      <c r="E790">
        <v>29000</v>
      </c>
      <c r="F790" t="s">
        <v>69</v>
      </c>
      <c r="G790">
        <f>tblSalaries[[#This Row],[clean Salary (in local currency)]]*VLOOKUP(tblSalaries[[#This Row],[Currency]],tblXrate[],2,FALSE)</f>
        <v>45709.169889951241</v>
      </c>
      <c r="H790" t="s">
        <v>923</v>
      </c>
      <c r="I790" t="s">
        <v>3999</v>
      </c>
      <c r="J790" t="s">
        <v>71</v>
      </c>
      <c r="K790" t="str">
        <f>VLOOKUP(tblSalaries[[#This Row],[Where do you work]],tblCountries[[Actual]:[Mapping]],2,FALSE)</f>
        <v>UK</v>
      </c>
      <c r="L790" t="s">
        <v>18</v>
      </c>
      <c r="M790">
        <v>15</v>
      </c>
    </row>
    <row r="791" spans="2:13" ht="15" customHeight="1">
      <c r="B791" t="s">
        <v>2794</v>
      </c>
      <c r="C791" s="1">
        <v>41055.882175925923</v>
      </c>
      <c r="D791" s="4">
        <v>48500</v>
      </c>
      <c r="E791">
        <v>48500</v>
      </c>
      <c r="F791" t="s">
        <v>6</v>
      </c>
      <c r="G791">
        <f>tblSalaries[[#This Row],[clean Salary (in local currency)]]*VLOOKUP(tblSalaries[[#This Row],[Currency]],tblXrate[],2,FALSE)</f>
        <v>48500</v>
      </c>
      <c r="H791" t="s">
        <v>924</v>
      </c>
      <c r="I791" t="s">
        <v>52</v>
      </c>
      <c r="J791" t="s">
        <v>15</v>
      </c>
      <c r="K791" t="str">
        <f>VLOOKUP(tblSalaries[[#This Row],[Where do you work]],tblCountries[[Actual]:[Mapping]],2,FALSE)</f>
        <v>USA</v>
      </c>
      <c r="L791" t="s">
        <v>18</v>
      </c>
      <c r="M791">
        <v>10</v>
      </c>
    </row>
    <row r="792" spans="2:13" ht="15" customHeight="1">
      <c r="B792" t="s">
        <v>2795</v>
      </c>
      <c r="C792" s="1">
        <v>41055.884050925924</v>
      </c>
      <c r="D792" s="4">
        <v>600000</v>
      </c>
      <c r="E792">
        <v>600000</v>
      </c>
      <c r="F792" t="s">
        <v>40</v>
      </c>
      <c r="G792">
        <f>tblSalaries[[#This Row],[clean Salary (in local currency)]]*VLOOKUP(tblSalaries[[#This Row],[Currency]],tblXrate[],2,FALSE)</f>
        <v>10684.750012465542</v>
      </c>
      <c r="H792" t="s">
        <v>7</v>
      </c>
      <c r="I792" t="s">
        <v>20</v>
      </c>
      <c r="J792" t="s">
        <v>8</v>
      </c>
      <c r="K792" t="str">
        <f>VLOOKUP(tblSalaries[[#This Row],[Where do you work]],tblCountries[[Actual]:[Mapping]],2,FALSE)</f>
        <v>India</v>
      </c>
      <c r="L792" t="s">
        <v>13</v>
      </c>
      <c r="M792">
        <v>4</v>
      </c>
    </row>
    <row r="793" spans="2:13" ht="15" customHeight="1">
      <c r="B793" t="s">
        <v>2796</v>
      </c>
      <c r="C793" s="1">
        <v>41055.884618055556</v>
      </c>
      <c r="D793" s="4">
        <v>33900</v>
      </c>
      <c r="E793">
        <v>33900</v>
      </c>
      <c r="F793" t="s">
        <v>6</v>
      </c>
      <c r="G793">
        <f>tblSalaries[[#This Row],[clean Salary (in local currency)]]*VLOOKUP(tblSalaries[[#This Row],[Currency]],tblXrate[],2,FALSE)</f>
        <v>33900</v>
      </c>
      <c r="H793" t="s">
        <v>263</v>
      </c>
      <c r="I793" t="s">
        <v>20</v>
      </c>
      <c r="J793" t="s">
        <v>15</v>
      </c>
      <c r="K793" t="str">
        <f>VLOOKUP(tblSalaries[[#This Row],[Where do you work]],tblCountries[[Actual]:[Mapping]],2,FALSE)</f>
        <v>USA</v>
      </c>
      <c r="L793" t="s">
        <v>18</v>
      </c>
      <c r="M793">
        <v>10</v>
      </c>
    </row>
    <row r="794" spans="2:13" ht="15" customHeight="1">
      <c r="B794" t="s">
        <v>2797</v>
      </c>
      <c r="C794" s="1">
        <v>41055.892118055555</v>
      </c>
      <c r="D794" s="4" t="s">
        <v>925</v>
      </c>
      <c r="E794">
        <v>900000</v>
      </c>
      <c r="F794" t="s">
        <v>585</v>
      </c>
      <c r="G794">
        <f>tblSalaries[[#This Row],[clean Salary (in local currency)]]*VLOOKUP(tblSalaries[[#This Row],[Currency]],tblXrate[],2,FALSE)</f>
        <v>109729.60187662003</v>
      </c>
      <c r="H794" t="s">
        <v>207</v>
      </c>
      <c r="I794" t="s">
        <v>20</v>
      </c>
      <c r="J794" t="s">
        <v>48</v>
      </c>
      <c r="K794" t="str">
        <f>VLOOKUP(tblSalaries[[#This Row],[Where do you work]],tblCountries[[Actual]:[Mapping]],2,FALSE)</f>
        <v>South Africa</v>
      </c>
      <c r="L794" t="s">
        <v>13</v>
      </c>
      <c r="M794">
        <v>40</v>
      </c>
    </row>
    <row r="795" spans="2:13" ht="15" customHeight="1">
      <c r="B795" t="s">
        <v>2798</v>
      </c>
      <c r="C795" s="1">
        <v>41055.893761574072</v>
      </c>
      <c r="D795" s="4">
        <v>850000</v>
      </c>
      <c r="E795">
        <v>850000</v>
      </c>
      <c r="F795" t="s">
        <v>40</v>
      </c>
      <c r="G795">
        <f>tblSalaries[[#This Row],[clean Salary (in local currency)]]*VLOOKUP(tblSalaries[[#This Row],[Currency]],tblXrate[],2,FALSE)</f>
        <v>15136.729184326183</v>
      </c>
      <c r="H795" t="s">
        <v>926</v>
      </c>
      <c r="I795" t="s">
        <v>20</v>
      </c>
      <c r="J795" t="s">
        <v>8</v>
      </c>
      <c r="K795" t="str">
        <f>VLOOKUP(tblSalaries[[#This Row],[Where do you work]],tblCountries[[Actual]:[Mapping]],2,FALSE)</f>
        <v>India</v>
      </c>
      <c r="L795" t="s">
        <v>9</v>
      </c>
      <c r="M795">
        <v>2</v>
      </c>
    </row>
    <row r="796" spans="2:13" ht="15" customHeight="1">
      <c r="B796" t="s">
        <v>2799</v>
      </c>
      <c r="C796" s="1">
        <v>41055.893946759257</v>
      </c>
      <c r="D796" s="4">
        <v>85000</v>
      </c>
      <c r="E796">
        <v>85000</v>
      </c>
      <c r="F796" t="s">
        <v>6</v>
      </c>
      <c r="G796">
        <f>tblSalaries[[#This Row],[clean Salary (in local currency)]]*VLOOKUP(tblSalaries[[#This Row],[Currency]],tblXrate[],2,FALSE)</f>
        <v>85000</v>
      </c>
      <c r="H796" t="s">
        <v>927</v>
      </c>
      <c r="I796" t="s">
        <v>4001</v>
      </c>
      <c r="J796" t="s">
        <v>15</v>
      </c>
      <c r="K796" t="str">
        <f>VLOOKUP(tblSalaries[[#This Row],[Where do you work]],tblCountries[[Actual]:[Mapping]],2,FALSE)</f>
        <v>USA</v>
      </c>
      <c r="L796" t="s">
        <v>9</v>
      </c>
      <c r="M796">
        <v>15</v>
      </c>
    </row>
    <row r="797" spans="2:13" ht="15" customHeight="1">
      <c r="B797" t="s">
        <v>2800</v>
      </c>
      <c r="C797" s="1">
        <v>41055.903344907405</v>
      </c>
      <c r="D797" s="4" t="s">
        <v>928</v>
      </c>
      <c r="E797">
        <v>450000</v>
      </c>
      <c r="F797" t="s">
        <v>40</v>
      </c>
      <c r="G797">
        <f>tblSalaries[[#This Row],[clean Salary (in local currency)]]*VLOOKUP(tblSalaries[[#This Row],[Currency]],tblXrate[],2,FALSE)</f>
        <v>8013.5625093491553</v>
      </c>
      <c r="H797" t="s">
        <v>929</v>
      </c>
      <c r="I797" t="s">
        <v>52</v>
      </c>
      <c r="J797" t="s">
        <v>8</v>
      </c>
      <c r="K797" t="str">
        <f>VLOOKUP(tblSalaries[[#This Row],[Where do you work]],tblCountries[[Actual]:[Mapping]],2,FALSE)</f>
        <v>India</v>
      </c>
      <c r="L797" t="s">
        <v>9</v>
      </c>
      <c r="M797">
        <v>6</v>
      </c>
    </row>
    <row r="798" spans="2:13" ht="15" customHeight="1">
      <c r="B798" t="s">
        <v>2801</v>
      </c>
      <c r="C798" s="1">
        <v>41055.905486111114</v>
      </c>
      <c r="D798" s="4">
        <v>48000</v>
      </c>
      <c r="E798">
        <v>48000</v>
      </c>
      <c r="F798" t="s">
        <v>6</v>
      </c>
      <c r="G798">
        <f>tblSalaries[[#This Row],[clean Salary (in local currency)]]*VLOOKUP(tblSalaries[[#This Row],[Currency]],tblXrate[],2,FALSE)</f>
        <v>48000</v>
      </c>
      <c r="H798" t="s">
        <v>930</v>
      </c>
      <c r="I798" t="s">
        <v>52</v>
      </c>
      <c r="J798" t="s">
        <v>15</v>
      </c>
      <c r="K798" t="str">
        <f>VLOOKUP(tblSalaries[[#This Row],[Where do you work]],tblCountries[[Actual]:[Mapping]],2,FALSE)</f>
        <v>USA</v>
      </c>
      <c r="L798" t="s">
        <v>18</v>
      </c>
      <c r="M798">
        <v>16</v>
      </c>
    </row>
    <row r="799" spans="2:13" ht="15" customHeight="1">
      <c r="B799" t="s">
        <v>2802</v>
      </c>
      <c r="C799" s="1">
        <v>41055.914305555554</v>
      </c>
      <c r="D799" s="4">
        <v>170000</v>
      </c>
      <c r="E799">
        <v>170000</v>
      </c>
      <c r="F799" t="s">
        <v>40</v>
      </c>
      <c r="G799">
        <f>tblSalaries[[#This Row],[clean Salary (in local currency)]]*VLOOKUP(tblSalaries[[#This Row],[Currency]],tblXrate[],2,FALSE)</f>
        <v>3027.3458368652364</v>
      </c>
      <c r="H799" t="s">
        <v>931</v>
      </c>
      <c r="I799" t="s">
        <v>3999</v>
      </c>
      <c r="J799" t="s">
        <v>8</v>
      </c>
      <c r="K799" t="str">
        <f>VLOOKUP(tblSalaries[[#This Row],[Where do you work]],tblCountries[[Actual]:[Mapping]],2,FALSE)</f>
        <v>India</v>
      </c>
      <c r="L799" t="s">
        <v>9</v>
      </c>
      <c r="M799">
        <v>2</v>
      </c>
    </row>
    <row r="800" spans="2:13" ht="15" customHeight="1">
      <c r="B800" t="s">
        <v>2803</v>
      </c>
      <c r="C800" s="1">
        <v>41055.914456018516</v>
      </c>
      <c r="D800" s="4">
        <v>13100</v>
      </c>
      <c r="E800">
        <v>13100</v>
      </c>
      <c r="F800" t="s">
        <v>6</v>
      </c>
      <c r="G800">
        <f>tblSalaries[[#This Row],[clean Salary (in local currency)]]*VLOOKUP(tblSalaries[[#This Row],[Currency]],tblXrate[],2,FALSE)</f>
        <v>13100</v>
      </c>
      <c r="H800" t="s">
        <v>932</v>
      </c>
      <c r="I800" t="s">
        <v>310</v>
      </c>
      <c r="J800" t="s">
        <v>8</v>
      </c>
      <c r="K800" t="str">
        <f>VLOOKUP(tblSalaries[[#This Row],[Where do you work]],tblCountries[[Actual]:[Mapping]],2,FALSE)</f>
        <v>India</v>
      </c>
      <c r="L800" t="s">
        <v>18</v>
      </c>
      <c r="M800">
        <v>5</v>
      </c>
    </row>
    <row r="801" spans="2:13" ht="15" customHeight="1">
      <c r="B801" t="s">
        <v>2804</v>
      </c>
      <c r="C801" s="1">
        <v>41055.918668981481</v>
      </c>
      <c r="D801" s="4">
        <v>5000</v>
      </c>
      <c r="E801">
        <v>60000</v>
      </c>
      <c r="F801" t="s">
        <v>6</v>
      </c>
      <c r="G801">
        <f>tblSalaries[[#This Row],[clean Salary (in local currency)]]*VLOOKUP(tblSalaries[[#This Row],[Currency]],tblXrate[],2,FALSE)</f>
        <v>60000</v>
      </c>
      <c r="H801" t="s">
        <v>815</v>
      </c>
      <c r="I801" t="s">
        <v>52</v>
      </c>
      <c r="J801" t="s">
        <v>179</v>
      </c>
      <c r="K801" t="str">
        <f>VLOOKUP(tblSalaries[[#This Row],[Where do you work]],tblCountries[[Actual]:[Mapping]],2,FALSE)</f>
        <v>UAE</v>
      </c>
      <c r="L801" t="s">
        <v>18</v>
      </c>
      <c r="M801">
        <v>15</v>
      </c>
    </row>
    <row r="802" spans="2:13" ht="15" customHeight="1">
      <c r="B802" t="s">
        <v>2805</v>
      </c>
      <c r="C802" s="1">
        <v>41055.921979166669</v>
      </c>
      <c r="D802" s="4" t="s">
        <v>933</v>
      </c>
      <c r="E802">
        <v>24000</v>
      </c>
      <c r="F802" t="s">
        <v>6</v>
      </c>
      <c r="G802">
        <f>tblSalaries[[#This Row],[clean Salary (in local currency)]]*VLOOKUP(tblSalaries[[#This Row],[Currency]],tblXrate[],2,FALSE)</f>
        <v>24000</v>
      </c>
      <c r="H802" t="s">
        <v>934</v>
      </c>
      <c r="I802" t="s">
        <v>52</v>
      </c>
      <c r="J802" t="s">
        <v>935</v>
      </c>
      <c r="K802" t="str">
        <f>VLOOKUP(tblSalaries[[#This Row],[Where do you work]],tblCountries[[Actual]:[Mapping]],2,FALSE)</f>
        <v>Croatia</v>
      </c>
      <c r="L802" t="s">
        <v>18</v>
      </c>
      <c r="M802">
        <v>5</v>
      </c>
    </row>
    <row r="803" spans="2:13" ht="15" customHeight="1">
      <c r="B803" t="s">
        <v>2806</v>
      </c>
      <c r="C803" s="1">
        <v>41055.92287037037</v>
      </c>
      <c r="D803" s="4" t="s">
        <v>936</v>
      </c>
      <c r="E803">
        <v>240000</v>
      </c>
      <c r="F803" t="s">
        <v>40</v>
      </c>
      <c r="G803">
        <f>tblSalaries[[#This Row],[clean Salary (in local currency)]]*VLOOKUP(tblSalaries[[#This Row],[Currency]],tblXrate[],2,FALSE)</f>
        <v>4273.9000049862161</v>
      </c>
      <c r="H803" t="s">
        <v>755</v>
      </c>
      <c r="I803" t="s">
        <v>52</v>
      </c>
      <c r="J803" t="s">
        <v>8</v>
      </c>
      <c r="K803" t="str">
        <f>VLOOKUP(tblSalaries[[#This Row],[Where do you work]],tblCountries[[Actual]:[Mapping]],2,FALSE)</f>
        <v>India</v>
      </c>
      <c r="L803" t="s">
        <v>18</v>
      </c>
      <c r="M803">
        <v>3</v>
      </c>
    </row>
    <row r="804" spans="2:13" ht="15" customHeight="1">
      <c r="B804" t="s">
        <v>2807</v>
      </c>
      <c r="C804" s="1">
        <v>41055.927893518521</v>
      </c>
      <c r="D804" s="4" t="s">
        <v>937</v>
      </c>
      <c r="E804">
        <v>650000</v>
      </c>
      <c r="F804" t="s">
        <v>40</v>
      </c>
      <c r="G804">
        <f>tblSalaries[[#This Row],[clean Salary (in local currency)]]*VLOOKUP(tblSalaries[[#This Row],[Currency]],tblXrate[],2,FALSE)</f>
        <v>11575.14584683767</v>
      </c>
      <c r="H804" t="s">
        <v>938</v>
      </c>
      <c r="I804" t="s">
        <v>52</v>
      </c>
      <c r="J804" t="s">
        <v>8</v>
      </c>
      <c r="K804" t="str">
        <f>VLOOKUP(tblSalaries[[#This Row],[Where do you work]],tblCountries[[Actual]:[Mapping]],2,FALSE)</f>
        <v>India</v>
      </c>
      <c r="L804" t="s">
        <v>18</v>
      </c>
      <c r="M804">
        <v>5</v>
      </c>
    </row>
    <row r="805" spans="2:13" ht="15" customHeight="1">
      <c r="B805" t="s">
        <v>2808</v>
      </c>
      <c r="C805" s="1">
        <v>41055.932615740741</v>
      </c>
      <c r="D805" s="4">
        <v>95000</v>
      </c>
      <c r="E805">
        <v>95000</v>
      </c>
      <c r="F805" t="s">
        <v>6</v>
      </c>
      <c r="G805">
        <f>tblSalaries[[#This Row],[clean Salary (in local currency)]]*VLOOKUP(tblSalaries[[#This Row],[Currency]],tblXrate[],2,FALSE)</f>
        <v>95000</v>
      </c>
      <c r="H805" t="s">
        <v>207</v>
      </c>
      <c r="I805" t="s">
        <v>20</v>
      </c>
      <c r="J805" t="s">
        <v>15</v>
      </c>
      <c r="K805" t="str">
        <f>VLOOKUP(tblSalaries[[#This Row],[Where do you work]],tblCountries[[Actual]:[Mapping]],2,FALSE)</f>
        <v>USA</v>
      </c>
      <c r="L805" t="s">
        <v>18</v>
      </c>
      <c r="M805">
        <v>13</v>
      </c>
    </row>
    <row r="806" spans="2:13" ht="15" customHeight="1">
      <c r="B806" t="s">
        <v>2809</v>
      </c>
      <c r="C806" s="1">
        <v>41055.933078703703</v>
      </c>
      <c r="D806" s="4">
        <v>516000</v>
      </c>
      <c r="E806">
        <v>516000</v>
      </c>
      <c r="F806" t="s">
        <v>40</v>
      </c>
      <c r="G806">
        <f>tblSalaries[[#This Row],[clean Salary (in local currency)]]*VLOOKUP(tblSalaries[[#This Row],[Currency]],tblXrate[],2,FALSE)</f>
        <v>9188.8850107203652</v>
      </c>
      <c r="H806" t="s">
        <v>939</v>
      </c>
      <c r="I806" t="s">
        <v>52</v>
      </c>
      <c r="J806" t="s">
        <v>8</v>
      </c>
      <c r="K806" t="str">
        <f>VLOOKUP(tblSalaries[[#This Row],[Where do you work]],tblCountries[[Actual]:[Mapping]],2,FALSE)</f>
        <v>India</v>
      </c>
      <c r="L806" t="s">
        <v>9</v>
      </c>
      <c r="M806">
        <v>0</v>
      </c>
    </row>
    <row r="807" spans="2:13" ht="15" customHeight="1">
      <c r="B807" t="s">
        <v>2810</v>
      </c>
      <c r="C807" s="1">
        <v>41055.936990740738</v>
      </c>
      <c r="D807" s="4" t="s">
        <v>940</v>
      </c>
      <c r="E807">
        <v>504000</v>
      </c>
      <c r="F807" t="s">
        <v>40</v>
      </c>
      <c r="G807">
        <f>tblSalaries[[#This Row],[clean Salary (in local currency)]]*VLOOKUP(tblSalaries[[#This Row],[Currency]],tblXrate[],2,FALSE)</f>
        <v>8975.1900104710548</v>
      </c>
      <c r="H807" t="s">
        <v>941</v>
      </c>
      <c r="I807" t="s">
        <v>52</v>
      </c>
      <c r="J807" t="s">
        <v>8</v>
      </c>
      <c r="K807" t="str">
        <f>VLOOKUP(tblSalaries[[#This Row],[Where do you work]],tblCountries[[Actual]:[Mapping]],2,FALSE)</f>
        <v>India</v>
      </c>
      <c r="L807" t="s">
        <v>13</v>
      </c>
      <c r="M807">
        <v>3</v>
      </c>
    </row>
    <row r="808" spans="2:13" ht="15" customHeight="1">
      <c r="B808" t="s">
        <v>2811</v>
      </c>
      <c r="C808" s="1">
        <v>41055.937048611115</v>
      </c>
      <c r="D808" s="4">
        <v>144000</v>
      </c>
      <c r="E808">
        <v>144000</v>
      </c>
      <c r="F808" t="s">
        <v>40</v>
      </c>
      <c r="G808">
        <f>tblSalaries[[#This Row],[clean Salary (in local currency)]]*VLOOKUP(tblSalaries[[#This Row],[Currency]],tblXrate[],2,FALSE)</f>
        <v>2564.3400029917298</v>
      </c>
      <c r="H808" t="s">
        <v>942</v>
      </c>
      <c r="I808" t="s">
        <v>20</v>
      </c>
      <c r="J808" t="s">
        <v>8</v>
      </c>
      <c r="K808" t="str">
        <f>VLOOKUP(tblSalaries[[#This Row],[Where do you work]],tblCountries[[Actual]:[Mapping]],2,FALSE)</f>
        <v>India</v>
      </c>
      <c r="L808" t="s">
        <v>13</v>
      </c>
      <c r="M808">
        <v>1</v>
      </c>
    </row>
    <row r="809" spans="2:13" ht="15" customHeight="1">
      <c r="B809" t="s">
        <v>2812</v>
      </c>
      <c r="C809" s="1">
        <v>41055.946655092594</v>
      </c>
      <c r="D809" s="4" t="s">
        <v>943</v>
      </c>
      <c r="E809">
        <v>55000</v>
      </c>
      <c r="F809" t="s">
        <v>69</v>
      </c>
      <c r="G809">
        <f>tblSalaries[[#This Row],[clean Salary (in local currency)]]*VLOOKUP(tblSalaries[[#This Row],[Currency]],tblXrate[],2,FALSE)</f>
        <v>86689.804963700633</v>
      </c>
      <c r="H809" t="s">
        <v>944</v>
      </c>
      <c r="I809" t="s">
        <v>488</v>
      </c>
      <c r="J809" t="s">
        <v>71</v>
      </c>
      <c r="K809" t="str">
        <f>VLOOKUP(tblSalaries[[#This Row],[Where do you work]],tblCountries[[Actual]:[Mapping]],2,FALSE)</f>
        <v>UK</v>
      </c>
      <c r="L809" t="s">
        <v>9</v>
      </c>
      <c r="M809">
        <v>12</v>
      </c>
    </row>
    <row r="810" spans="2:13" ht="15" customHeight="1">
      <c r="B810" t="s">
        <v>2813</v>
      </c>
      <c r="C810" s="1">
        <v>41055.946666666663</v>
      </c>
      <c r="D810" s="4">
        <v>15500</v>
      </c>
      <c r="E810">
        <v>15500</v>
      </c>
      <c r="F810" t="s">
        <v>6</v>
      </c>
      <c r="G810">
        <f>tblSalaries[[#This Row],[clean Salary (in local currency)]]*VLOOKUP(tblSalaries[[#This Row],[Currency]],tblXrate[],2,FALSE)</f>
        <v>15500</v>
      </c>
      <c r="H810" t="s">
        <v>279</v>
      </c>
      <c r="I810" t="s">
        <v>279</v>
      </c>
      <c r="J810" t="s">
        <v>8</v>
      </c>
      <c r="K810" t="str">
        <f>VLOOKUP(tblSalaries[[#This Row],[Where do you work]],tblCountries[[Actual]:[Mapping]],2,FALSE)</f>
        <v>India</v>
      </c>
      <c r="L810" t="s">
        <v>25</v>
      </c>
      <c r="M810">
        <v>3</v>
      </c>
    </row>
    <row r="811" spans="2:13" ht="15" customHeight="1">
      <c r="B811" t="s">
        <v>2814</v>
      </c>
      <c r="C811" s="1">
        <v>41055.948078703703</v>
      </c>
      <c r="D811" s="4" t="s">
        <v>945</v>
      </c>
      <c r="E811">
        <v>300000</v>
      </c>
      <c r="F811" t="s">
        <v>3900</v>
      </c>
      <c r="G811">
        <f>tblSalaries[[#This Row],[clean Salary (in local currency)]]*VLOOKUP(tblSalaries[[#This Row],[Currency]],tblXrate[],2,FALSE)</f>
        <v>148284.35006969364</v>
      </c>
      <c r="H811" t="s">
        <v>946</v>
      </c>
      <c r="I811" t="s">
        <v>20</v>
      </c>
      <c r="J811" t="s">
        <v>143</v>
      </c>
      <c r="K811" t="str">
        <f>VLOOKUP(tblSalaries[[#This Row],[Where do you work]],tblCountries[[Actual]:[Mapping]],2,FALSE)</f>
        <v>Brazil</v>
      </c>
      <c r="L811" t="s">
        <v>13</v>
      </c>
      <c r="M811">
        <v>3</v>
      </c>
    </row>
    <row r="812" spans="2:13" ht="15" customHeight="1">
      <c r="B812" t="s">
        <v>2815</v>
      </c>
      <c r="C812" s="1">
        <v>41055.950127314813</v>
      </c>
      <c r="D812" s="4">
        <v>600000</v>
      </c>
      <c r="E812">
        <v>600000</v>
      </c>
      <c r="F812" t="s">
        <v>40</v>
      </c>
      <c r="G812">
        <f>tblSalaries[[#This Row],[clean Salary (in local currency)]]*VLOOKUP(tblSalaries[[#This Row],[Currency]],tblXrate[],2,FALSE)</f>
        <v>10684.750012465542</v>
      </c>
      <c r="H812" t="s">
        <v>855</v>
      </c>
      <c r="I812" t="s">
        <v>20</v>
      </c>
      <c r="J812" t="s">
        <v>8</v>
      </c>
      <c r="K812" t="str">
        <f>VLOOKUP(tblSalaries[[#This Row],[Where do you work]],tblCountries[[Actual]:[Mapping]],2,FALSE)</f>
        <v>India</v>
      </c>
      <c r="L812" t="s">
        <v>13</v>
      </c>
      <c r="M812">
        <v>5</v>
      </c>
    </row>
    <row r="813" spans="2:13" ht="15" customHeight="1">
      <c r="B813" t="s">
        <v>2816</v>
      </c>
      <c r="C813" s="1">
        <v>41055.95108796296</v>
      </c>
      <c r="D813" s="4">
        <v>75000</v>
      </c>
      <c r="E813">
        <v>75000</v>
      </c>
      <c r="F813" t="s">
        <v>6</v>
      </c>
      <c r="G813">
        <f>tblSalaries[[#This Row],[clean Salary (in local currency)]]*VLOOKUP(tblSalaries[[#This Row],[Currency]],tblXrate[],2,FALSE)</f>
        <v>75000</v>
      </c>
      <c r="H813" t="s">
        <v>947</v>
      </c>
      <c r="I813" t="s">
        <v>20</v>
      </c>
      <c r="J813" t="s">
        <v>15</v>
      </c>
      <c r="K813" t="str">
        <f>VLOOKUP(tblSalaries[[#This Row],[Where do you work]],tblCountries[[Actual]:[Mapping]],2,FALSE)</f>
        <v>USA</v>
      </c>
      <c r="L813" t="s">
        <v>18</v>
      </c>
      <c r="M813">
        <v>27</v>
      </c>
    </row>
    <row r="814" spans="2:13" ht="15" customHeight="1">
      <c r="B814" t="s">
        <v>2817</v>
      </c>
      <c r="C814" s="1">
        <v>41055.953877314816</v>
      </c>
      <c r="D814" s="4" t="s">
        <v>948</v>
      </c>
      <c r="E814">
        <v>12000</v>
      </c>
      <c r="F814" t="s">
        <v>6</v>
      </c>
      <c r="G814">
        <f>tblSalaries[[#This Row],[clean Salary (in local currency)]]*VLOOKUP(tblSalaries[[#This Row],[Currency]],tblXrate[],2,FALSE)</f>
        <v>12000</v>
      </c>
      <c r="H814" t="s">
        <v>949</v>
      </c>
      <c r="I814" t="s">
        <v>52</v>
      </c>
      <c r="J814" t="s">
        <v>27</v>
      </c>
      <c r="K814" t="str">
        <f>VLOOKUP(tblSalaries[[#This Row],[Where do you work]],tblCountries[[Actual]:[Mapping]],2,FALSE)</f>
        <v>Ukraine</v>
      </c>
      <c r="L814" t="s">
        <v>9</v>
      </c>
      <c r="M814">
        <v>5</v>
      </c>
    </row>
    <row r="815" spans="2:13" ht="15" customHeight="1">
      <c r="B815" t="s">
        <v>2818</v>
      </c>
      <c r="C815" s="1">
        <v>41055.959722222222</v>
      </c>
      <c r="D815" s="4" t="s">
        <v>950</v>
      </c>
      <c r="E815">
        <v>1700000</v>
      </c>
      <c r="F815" t="s">
        <v>40</v>
      </c>
      <c r="G815">
        <f>tblSalaries[[#This Row],[clean Salary (in local currency)]]*VLOOKUP(tblSalaries[[#This Row],[Currency]],tblXrate[],2,FALSE)</f>
        <v>30273.458368652366</v>
      </c>
      <c r="H815" t="s">
        <v>951</v>
      </c>
      <c r="I815" t="s">
        <v>52</v>
      </c>
      <c r="J815" t="s">
        <v>8</v>
      </c>
      <c r="K815" t="str">
        <f>VLOOKUP(tblSalaries[[#This Row],[Where do you work]],tblCountries[[Actual]:[Mapping]],2,FALSE)</f>
        <v>India</v>
      </c>
      <c r="L815" t="s">
        <v>13</v>
      </c>
      <c r="M815">
        <v>1.1000000000000001</v>
      </c>
    </row>
    <row r="816" spans="2:13" ht="15" customHeight="1">
      <c r="B816" t="s">
        <v>2819</v>
      </c>
      <c r="C816" s="1">
        <v>41055.960659722223</v>
      </c>
      <c r="D816" s="4" t="s">
        <v>952</v>
      </c>
      <c r="E816">
        <v>30000</v>
      </c>
      <c r="F816" t="s">
        <v>6</v>
      </c>
      <c r="G816">
        <f>tblSalaries[[#This Row],[clean Salary (in local currency)]]*VLOOKUP(tblSalaries[[#This Row],[Currency]],tblXrate[],2,FALSE)</f>
        <v>30000</v>
      </c>
      <c r="H816" t="s">
        <v>953</v>
      </c>
      <c r="I816" t="s">
        <v>488</v>
      </c>
      <c r="J816" t="s">
        <v>954</v>
      </c>
      <c r="K816" t="str">
        <f>VLOOKUP(tblSalaries[[#This Row],[Where do you work]],tblCountries[[Actual]:[Mapping]],2,FALSE)</f>
        <v>Indonesia</v>
      </c>
      <c r="L816" t="s">
        <v>9</v>
      </c>
      <c r="M816">
        <v>7</v>
      </c>
    </row>
    <row r="817" spans="2:13" ht="15" customHeight="1">
      <c r="B817" t="s">
        <v>2820</v>
      </c>
      <c r="C817" s="1">
        <v>41055.961099537039</v>
      </c>
      <c r="D817" s="4" t="s">
        <v>419</v>
      </c>
      <c r="E817">
        <v>360000</v>
      </c>
      <c r="F817" t="s">
        <v>40</v>
      </c>
      <c r="G817">
        <f>tblSalaries[[#This Row],[clean Salary (in local currency)]]*VLOOKUP(tblSalaries[[#This Row],[Currency]],tblXrate[],2,FALSE)</f>
        <v>6410.8500074793246</v>
      </c>
      <c r="H817" t="s">
        <v>955</v>
      </c>
      <c r="I817" t="s">
        <v>20</v>
      </c>
      <c r="J817" t="s">
        <v>8</v>
      </c>
      <c r="K817" t="str">
        <f>VLOOKUP(tblSalaries[[#This Row],[Where do you work]],tblCountries[[Actual]:[Mapping]],2,FALSE)</f>
        <v>India</v>
      </c>
      <c r="L817" t="s">
        <v>13</v>
      </c>
      <c r="M817">
        <v>4</v>
      </c>
    </row>
    <row r="818" spans="2:13" ht="15" customHeight="1">
      <c r="B818" t="s">
        <v>2821</v>
      </c>
      <c r="C818" s="1">
        <v>41055.961134259262</v>
      </c>
      <c r="D818" s="4">
        <v>100000</v>
      </c>
      <c r="E818">
        <v>100000</v>
      </c>
      <c r="F818" t="s">
        <v>6</v>
      </c>
      <c r="G818">
        <f>tblSalaries[[#This Row],[clean Salary (in local currency)]]*VLOOKUP(tblSalaries[[#This Row],[Currency]],tblXrate[],2,FALSE)</f>
        <v>100000</v>
      </c>
      <c r="H818" t="s">
        <v>456</v>
      </c>
      <c r="I818" t="s">
        <v>4001</v>
      </c>
      <c r="J818" t="s">
        <v>15</v>
      </c>
      <c r="K818" t="str">
        <f>VLOOKUP(tblSalaries[[#This Row],[Where do you work]],tblCountries[[Actual]:[Mapping]],2,FALSE)</f>
        <v>USA</v>
      </c>
      <c r="L818" t="s">
        <v>9</v>
      </c>
      <c r="M818">
        <v>10</v>
      </c>
    </row>
    <row r="819" spans="2:13" ht="15" customHeight="1">
      <c r="B819" t="s">
        <v>2822</v>
      </c>
      <c r="C819" s="1">
        <v>41055.961724537039</v>
      </c>
      <c r="D819" s="4">
        <v>42000</v>
      </c>
      <c r="E819">
        <v>42000</v>
      </c>
      <c r="F819" t="s">
        <v>22</v>
      </c>
      <c r="G819">
        <f>tblSalaries[[#This Row],[clean Salary (in local currency)]]*VLOOKUP(tblSalaries[[#This Row],[Currency]],tblXrate[],2,FALSE)</f>
        <v>53356.776437647524</v>
      </c>
      <c r="H819" t="s">
        <v>43</v>
      </c>
      <c r="I819" t="s">
        <v>279</v>
      </c>
      <c r="J819" t="s">
        <v>96</v>
      </c>
      <c r="K819" t="str">
        <f>VLOOKUP(tblSalaries[[#This Row],[Where do you work]],tblCountries[[Actual]:[Mapping]],2,FALSE)</f>
        <v>Netherlands</v>
      </c>
      <c r="L819" t="s">
        <v>9</v>
      </c>
      <c r="M819">
        <v>2</v>
      </c>
    </row>
    <row r="820" spans="2:13" ht="15" customHeight="1">
      <c r="B820" t="s">
        <v>2823</v>
      </c>
      <c r="C820" s="1">
        <v>41055.96197916667</v>
      </c>
      <c r="D820" s="4">
        <v>40000</v>
      </c>
      <c r="E820">
        <v>40000</v>
      </c>
      <c r="F820" t="s">
        <v>6</v>
      </c>
      <c r="G820">
        <f>tblSalaries[[#This Row],[clean Salary (in local currency)]]*VLOOKUP(tblSalaries[[#This Row],[Currency]],tblXrate[],2,FALSE)</f>
        <v>40000</v>
      </c>
      <c r="H820" t="s">
        <v>956</v>
      </c>
      <c r="I820" t="s">
        <v>52</v>
      </c>
      <c r="J820" t="s">
        <v>15</v>
      </c>
      <c r="K820" t="str">
        <f>VLOOKUP(tblSalaries[[#This Row],[Where do you work]],tblCountries[[Actual]:[Mapping]],2,FALSE)</f>
        <v>USA</v>
      </c>
      <c r="L820" t="s">
        <v>18</v>
      </c>
      <c r="M820">
        <v>20</v>
      </c>
    </row>
    <row r="821" spans="2:13" ht="15" customHeight="1">
      <c r="B821" t="s">
        <v>2824</v>
      </c>
      <c r="C821" s="1">
        <v>41055.968726851854</v>
      </c>
      <c r="D821" s="4" t="s">
        <v>957</v>
      </c>
      <c r="E821">
        <v>550000</v>
      </c>
      <c r="F821" t="s">
        <v>40</v>
      </c>
      <c r="G821">
        <f>tblSalaries[[#This Row],[clean Salary (in local currency)]]*VLOOKUP(tblSalaries[[#This Row],[Currency]],tblXrate[],2,FALSE)</f>
        <v>9794.354178093412</v>
      </c>
      <c r="H821" t="s">
        <v>537</v>
      </c>
      <c r="I821" t="s">
        <v>20</v>
      </c>
      <c r="J821" t="s">
        <v>8</v>
      </c>
      <c r="K821" t="str">
        <f>VLOOKUP(tblSalaries[[#This Row],[Where do you work]],tblCountries[[Actual]:[Mapping]],2,FALSE)</f>
        <v>India</v>
      </c>
      <c r="L821" t="s">
        <v>9</v>
      </c>
      <c r="M821">
        <v>1</v>
      </c>
    </row>
    <row r="822" spans="2:13" ht="15" customHeight="1">
      <c r="B822" t="s">
        <v>2825</v>
      </c>
      <c r="C822" s="1">
        <v>41055.968958333331</v>
      </c>
      <c r="D822" s="4" t="s">
        <v>958</v>
      </c>
      <c r="E822">
        <v>65000</v>
      </c>
      <c r="F822" t="s">
        <v>959</v>
      </c>
      <c r="G822">
        <f>tblSalaries[[#This Row],[clean Salary (in local currency)]]*VLOOKUP(tblSalaries[[#This Row],[Currency]],tblXrate[],2,FALSE)</f>
        <v>18499.860539512854</v>
      </c>
      <c r="H822" t="s">
        <v>960</v>
      </c>
      <c r="I822" t="s">
        <v>67</v>
      </c>
      <c r="J822" t="s">
        <v>73</v>
      </c>
      <c r="K822" t="str">
        <f>VLOOKUP(tblSalaries[[#This Row],[Where do you work]],tblCountries[[Actual]:[Mapping]],2,FALSE)</f>
        <v>Romania</v>
      </c>
      <c r="L822" t="s">
        <v>9</v>
      </c>
      <c r="M822">
        <v>6</v>
      </c>
    </row>
    <row r="823" spans="2:13" ht="15" customHeight="1">
      <c r="B823" t="s">
        <v>2826</v>
      </c>
      <c r="C823" s="1">
        <v>41055.970243055555</v>
      </c>
      <c r="D823" s="4" t="s">
        <v>961</v>
      </c>
      <c r="E823">
        <v>15600</v>
      </c>
      <c r="F823" t="s">
        <v>22</v>
      </c>
      <c r="G823">
        <f>tblSalaries[[#This Row],[clean Salary (in local currency)]]*VLOOKUP(tblSalaries[[#This Row],[Currency]],tblXrate[],2,FALSE)</f>
        <v>19818.231248269083</v>
      </c>
      <c r="H823" t="s">
        <v>962</v>
      </c>
      <c r="I823" t="s">
        <v>488</v>
      </c>
      <c r="J823" t="s">
        <v>30</v>
      </c>
      <c r="K823" t="str">
        <f>VLOOKUP(tblSalaries[[#This Row],[Where do you work]],tblCountries[[Actual]:[Mapping]],2,FALSE)</f>
        <v>Portugal</v>
      </c>
      <c r="L823" t="s">
        <v>9</v>
      </c>
      <c r="M823">
        <v>5</v>
      </c>
    </row>
    <row r="824" spans="2:13" ht="15" customHeight="1">
      <c r="B824" t="s">
        <v>2827</v>
      </c>
      <c r="C824" s="1">
        <v>41055.973576388889</v>
      </c>
      <c r="D824" s="4" t="s">
        <v>963</v>
      </c>
      <c r="E824">
        <v>600000</v>
      </c>
      <c r="F824" t="s">
        <v>40</v>
      </c>
      <c r="G824">
        <f>tblSalaries[[#This Row],[clean Salary (in local currency)]]*VLOOKUP(tblSalaries[[#This Row],[Currency]],tblXrate[],2,FALSE)</f>
        <v>10684.750012465542</v>
      </c>
      <c r="H824" t="s">
        <v>964</v>
      </c>
      <c r="I824" t="s">
        <v>52</v>
      </c>
      <c r="J824" t="s">
        <v>8</v>
      </c>
      <c r="K824" t="str">
        <f>VLOOKUP(tblSalaries[[#This Row],[Where do you work]],tblCountries[[Actual]:[Mapping]],2,FALSE)</f>
        <v>India</v>
      </c>
      <c r="L824" t="s">
        <v>13</v>
      </c>
      <c r="M824">
        <v>20</v>
      </c>
    </row>
    <row r="825" spans="2:13" ht="15" customHeight="1">
      <c r="B825" t="s">
        <v>2828</v>
      </c>
      <c r="C825" s="1">
        <v>41055.983495370368</v>
      </c>
      <c r="D825" s="4" t="s">
        <v>965</v>
      </c>
      <c r="E825">
        <v>600000</v>
      </c>
      <c r="F825" t="s">
        <v>40</v>
      </c>
      <c r="G825">
        <f>tblSalaries[[#This Row],[clean Salary (in local currency)]]*VLOOKUP(tblSalaries[[#This Row],[Currency]],tblXrate[],2,FALSE)</f>
        <v>10684.750012465542</v>
      </c>
      <c r="H825" t="s">
        <v>201</v>
      </c>
      <c r="I825" t="s">
        <v>52</v>
      </c>
      <c r="J825" t="s">
        <v>8</v>
      </c>
      <c r="K825" t="str">
        <f>VLOOKUP(tblSalaries[[#This Row],[Where do you work]],tblCountries[[Actual]:[Mapping]],2,FALSE)</f>
        <v>India</v>
      </c>
      <c r="L825" t="s">
        <v>18</v>
      </c>
      <c r="M825">
        <v>18</v>
      </c>
    </row>
    <row r="826" spans="2:13" ht="15" customHeight="1">
      <c r="B826" t="s">
        <v>2829</v>
      </c>
      <c r="C826" s="1">
        <v>41055.985000000001</v>
      </c>
      <c r="D826" s="4">
        <v>1000000</v>
      </c>
      <c r="E826">
        <v>1000000</v>
      </c>
      <c r="F826" t="s">
        <v>40</v>
      </c>
      <c r="G826">
        <f>tblSalaries[[#This Row],[clean Salary (in local currency)]]*VLOOKUP(tblSalaries[[#This Row],[Currency]],tblXrate[],2,FALSE)</f>
        <v>17807.916687442568</v>
      </c>
      <c r="H826" t="s">
        <v>966</v>
      </c>
      <c r="I826" t="s">
        <v>20</v>
      </c>
      <c r="J826" t="s">
        <v>8</v>
      </c>
      <c r="K826" t="str">
        <f>VLOOKUP(tblSalaries[[#This Row],[Where do you work]],tblCountries[[Actual]:[Mapping]],2,FALSE)</f>
        <v>India</v>
      </c>
      <c r="L826" t="s">
        <v>9</v>
      </c>
      <c r="M826">
        <v>10</v>
      </c>
    </row>
    <row r="827" spans="2:13" ht="15" customHeight="1">
      <c r="B827" t="s">
        <v>2830</v>
      </c>
      <c r="C827" s="1">
        <v>41055.991365740738</v>
      </c>
      <c r="D827" s="4" t="s">
        <v>967</v>
      </c>
      <c r="E827">
        <v>13000</v>
      </c>
      <c r="F827" t="s">
        <v>6</v>
      </c>
      <c r="G827">
        <f>tblSalaries[[#This Row],[clean Salary (in local currency)]]*VLOOKUP(tblSalaries[[#This Row],[Currency]],tblXrate[],2,FALSE)</f>
        <v>13000</v>
      </c>
      <c r="H827" t="s">
        <v>207</v>
      </c>
      <c r="I827" t="s">
        <v>20</v>
      </c>
      <c r="J827" t="s">
        <v>8</v>
      </c>
      <c r="K827" t="str">
        <f>VLOOKUP(tblSalaries[[#This Row],[Where do you work]],tblCountries[[Actual]:[Mapping]],2,FALSE)</f>
        <v>India</v>
      </c>
      <c r="L827" t="s">
        <v>13</v>
      </c>
      <c r="M827">
        <v>6</v>
      </c>
    </row>
    <row r="828" spans="2:13" ht="15" customHeight="1">
      <c r="B828" t="s">
        <v>2831</v>
      </c>
      <c r="C828" s="1">
        <v>41055.999224537038</v>
      </c>
      <c r="D828" s="4" t="s">
        <v>968</v>
      </c>
      <c r="E828">
        <v>900000</v>
      </c>
      <c r="F828" t="s">
        <v>40</v>
      </c>
      <c r="G828">
        <f>tblSalaries[[#This Row],[clean Salary (in local currency)]]*VLOOKUP(tblSalaries[[#This Row],[Currency]],tblXrate[],2,FALSE)</f>
        <v>16027.125018698311</v>
      </c>
      <c r="H828" t="s">
        <v>938</v>
      </c>
      <c r="I828" t="s">
        <v>52</v>
      </c>
      <c r="J828" t="s">
        <v>8</v>
      </c>
      <c r="K828" t="str">
        <f>VLOOKUP(tblSalaries[[#This Row],[Where do you work]],tblCountries[[Actual]:[Mapping]],2,FALSE)</f>
        <v>India</v>
      </c>
      <c r="L828" t="s">
        <v>25</v>
      </c>
      <c r="M828">
        <v>9</v>
      </c>
    </row>
    <row r="829" spans="2:13" ht="15" customHeight="1">
      <c r="B829" t="s">
        <v>2832</v>
      </c>
      <c r="C829" s="1">
        <v>41056.001909722225</v>
      </c>
      <c r="D829" s="4">
        <v>85000</v>
      </c>
      <c r="E829">
        <v>85000</v>
      </c>
      <c r="F829" t="s">
        <v>6</v>
      </c>
      <c r="G829">
        <f>tblSalaries[[#This Row],[clean Salary (in local currency)]]*VLOOKUP(tblSalaries[[#This Row],[Currency]],tblXrate[],2,FALSE)</f>
        <v>85000</v>
      </c>
      <c r="H829" t="s">
        <v>969</v>
      </c>
      <c r="I829" t="s">
        <v>310</v>
      </c>
      <c r="J829" t="s">
        <v>15</v>
      </c>
      <c r="K829" t="str">
        <f>VLOOKUP(tblSalaries[[#This Row],[Where do you work]],tblCountries[[Actual]:[Mapping]],2,FALSE)</f>
        <v>USA</v>
      </c>
      <c r="L829" t="s">
        <v>13</v>
      </c>
      <c r="M829">
        <v>1</v>
      </c>
    </row>
    <row r="830" spans="2:13" ht="15" customHeight="1">
      <c r="B830" t="s">
        <v>2833</v>
      </c>
      <c r="C830" s="1">
        <v>41056.005462962959</v>
      </c>
      <c r="D830" s="4">
        <v>6000</v>
      </c>
      <c r="E830">
        <v>6000</v>
      </c>
      <c r="F830" t="s">
        <v>6</v>
      </c>
      <c r="G830">
        <f>tblSalaries[[#This Row],[clean Salary (in local currency)]]*VLOOKUP(tblSalaries[[#This Row],[Currency]],tblXrate[],2,FALSE)</f>
        <v>6000</v>
      </c>
      <c r="H830" t="s">
        <v>970</v>
      </c>
      <c r="I830" t="s">
        <v>20</v>
      </c>
      <c r="J830" t="s">
        <v>971</v>
      </c>
      <c r="K830" t="str">
        <f>VLOOKUP(tblSalaries[[#This Row],[Where do you work]],tblCountries[[Actual]:[Mapping]],2,FALSE)</f>
        <v>Colombia</v>
      </c>
      <c r="L830" t="s">
        <v>25</v>
      </c>
      <c r="M830">
        <v>10</v>
      </c>
    </row>
    <row r="831" spans="2:13" ht="15" customHeight="1">
      <c r="B831" t="s">
        <v>2834</v>
      </c>
      <c r="C831" s="1">
        <v>41056.008946759262</v>
      </c>
      <c r="D831" s="4">
        <v>30000</v>
      </c>
      <c r="E831">
        <v>30000</v>
      </c>
      <c r="F831" t="s">
        <v>6</v>
      </c>
      <c r="G831">
        <f>tblSalaries[[#This Row],[clean Salary (in local currency)]]*VLOOKUP(tblSalaries[[#This Row],[Currency]],tblXrate[],2,FALSE)</f>
        <v>30000</v>
      </c>
      <c r="H831" t="s">
        <v>721</v>
      </c>
      <c r="I831" t="s">
        <v>3999</v>
      </c>
      <c r="J831" t="s">
        <v>8</v>
      </c>
      <c r="K831" t="str">
        <f>VLOOKUP(tblSalaries[[#This Row],[Where do you work]],tblCountries[[Actual]:[Mapping]],2,FALSE)</f>
        <v>India</v>
      </c>
      <c r="L831" t="s">
        <v>9</v>
      </c>
      <c r="M831">
        <v>2</v>
      </c>
    </row>
    <row r="832" spans="2:13" ht="15" customHeight="1">
      <c r="B832" t="s">
        <v>2835</v>
      </c>
      <c r="C832" s="1">
        <v>41056.013240740744</v>
      </c>
      <c r="D832" s="4">
        <v>100000</v>
      </c>
      <c r="E832">
        <v>100000</v>
      </c>
      <c r="F832" t="s">
        <v>69</v>
      </c>
      <c r="G832">
        <f>tblSalaries[[#This Row],[clean Salary (in local currency)]]*VLOOKUP(tblSalaries[[#This Row],[Currency]],tblXrate[],2,FALSE)</f>
        <v>157617.8272067284</v>
      </c>
      <c r="H832" t="s">
        <v>181</v>
      </c>
      <c r="I832" t="s">
        <v>488</v>
      </c>
      <c r="J832" t="s">
        <v>71</v>
      </c>
      <c r="K832" t="str">
        <f>VLOOKUP(tblSalaries[[#This Row],[Where do you work]],tblCountries[[Actual]:[Mapping]],2,FALSE)</f>
        <v>UK</v>
      </c>
      <c r="L832" t="s">
        <v>18</v>
      </c>
      <c r="M832">
        <v>20</v>
      </c>
    </row>
    <row r="833" spans="2:13" ht="15" customHeight="1">
      <c r="B833" t="s">
        <v>2836</v>
      </c>
      <c r="C833" s="1">
        <v>41056.022986111115</v>
      </c>
      <c r="D833" s="4" t="s">
        <v>972</v>
      </c>
      <c r="E833">
        <v>1200000</v>
      </c>
      <c r="F833" t="s">
        <v>40</v>
      </c>
      <c r="G833">
        <f>tblSalaries[[#This Row],[clean Salary (in local currency)]]*VLOOKUP(tblSalaries[[#This Row],[Currency]],tblXrate[],2,FALSE)</f>
        <v>21369.500024931083</v>
      </c>
      <c r="H833" t="s">
        <v>204</v>
      </c>
      <c r="I833" t="s">
        <v>52</v>
      </c>
      <c r="J833" t="s">
        <v>8</v>
      </c>
      <c r="K833" t="str">
        <f>VLOOKUP(tblSalaries[[#This Row],[Where do you work]],tblCountries[[Actual]:[Mapping]],2,FALSE)</f>
        <v>India</v>
      </c>
      <c r="L833" t="s">
        <v>25</v>
      </c>
      <c r="M833">
        <v>18</v>
      </c>
    </row>
    <row r="834" spans="2:13" ht="15" customHeight="1">
      <c r="B834" t="s">
        <v>2837</v>
      </c>
      <c r="C834" s="1">
        <v>41056.037037037036</v>
      </c>
      <c r="D834" s="4" t="s">
        <v>973</v>
      </c>
      <c r="E834">
        <v>200000</v>
      </c>
      <c r="F834" t="s">
        <v>40</v>
      </c>
      <c r="G834">
        <f>tblSalaries[[#This Row],[clean Salary (in local currency)]]*VLOOKUP(tblSalaries[[#This Row],[Currency]],tblXrate[],2,FALSE)</f>
        <v>3561.5833374885137</v>
      </c>
      <c r="H834" t="s">
        <v>974</v>
      </c>
      <c r="I834" t="s">
        <v>3999</v>
      </c>
      <c r="J834" t="s">
        <v>8</v>
      </c>
      <c r="K834" t="str">
        <f>VLOOKUP(tblSalaries[[#This Row],[Where do you work]],tblCountries[[Actual]:[Mapping]],2,FALSE)</f>
        <v>India</v>
      </c>
      <c r="L834" t="s">
        <v>9</v>
      </c>
      <c r="M834">
        <v>1</v>
      </c>
    </row>
    <row r="835" spans="2:13" ht="15" customHeight="1">
      <c r="B835" t="s">
        <v>2838</v>
      </c>
      <c r="C835" s="1">
        <v>41056.044976851852</v>
      </c>
      <c r="D835" s="4">
        <v>5000</v>
      </c>
      <c r="E835">
        <v>5000</v>
      </c>
      <c r="F835" t="s">
        <v>6</v>
      </c>
      <c r="G835">
        <f>tblSalaries[[#This Row],[clean Salary (in local currency)]]*VLOOKUP(tblSalaries[[#This Row],[Currency]],tblXrate[],2,FALSE)</f>
        <v>5000</v>
      </c>
      <c r="H835" t="s">
        <v>975</v>
      </c>
      <c r="I835" t="s">
        <v>52</v>
      </c>
      <c r="J835" t="s">
        <v>8</v>
      </c>
      <c r="K835" t="str">
        <f>VLOOKUP(tblSalaries[[#This Row],[Where do you work]],tblCountries[[Actual]:[Mapping]],2,FALSE)</f>
        <v>India</v>
      </c>
      <c r="L835" t="s">
        <v>9</v>
      </c>
      <c r="M835">
        <v>1</v>
      </c>
    </row>
    <row r="836" spans="2:13" ht="15" customHeight="1">
      <c r="B836" t="s">
        <v>2839</v>
      </c>
      <c r="C836" s="1">
        <v>41056.057013888887</v>
      </c>
      <c r="D836" s="4" t="s">
        <v>976</v>
      </c>
      <c r="E836">
        <v>200000</v>
      </c>
      <c r="F836" t="s">
        <v>40</v>
      </c>
      <c r="G836">
        <f>tblSalaries[[#This Row],[clean Salary (in local currency)]]*VLOOKUP(tblSalaries[[#This Row],[Currency]],tblXrate[],2,FALSE)</f>
        <v>3561.5833374885137</v>
      </c>
      <c r="H836" t="s">
        <v>108</v>
      </c>
      <c r="I836" t="s">
        <v>20</v>
      </c>
      <c r="J836" t="s">
        <v>8</v>
      </c>
      <c r="K836" t="str">
        <f>VLOOKUP(tblSalaries[[#This Row],[Where do you work]],tblCountries[[Actual]:[Mapping]],2,FALSE)</f>
        <v>India</v>
      </c>
      <c r="L836" t="s">
        <v>9</v>
      </c>
      <c r="M836">
        <v>2</v>
      </c>
    </row>
    <row r="837" spans="2:13" ht="15" customHeight="1">
      <c r="B837" t="s">
        <v>2840</v>
      </c>
      <c r="C837" s="1">
        <v>41056.063136574077</v>
      </c>
      <c r="D837" s="4" t="s">
        <v>977</v>
      </c>
      <c r="E837">
        <v>30000</v>
      </c>
      <c r="F837" t="s">
        <v>22</v>
      </c>
      <c r="G837">
        <f>tblSalaries[[#This Row],[clean Salary (in local currency)]]*VLOOKUP(tblSalaries[[#This Row],[Currency]],tblXrate[],2,FALSE)</f>
        <v>38111.983169748237</v>
      </c>
      <c r="H837" t="s">
        <v>978</v>
      </c>
      <c r="I837" t="s">
        <v>310</v>
      </c>
      <c r="J837" t="s">
        <v>979</v>
      </c>
      <c r="K837" t="str">
        <f>VLOOKUP(tblSalaries[[#This Row],[Where do you work]],tblCountries[[Actual]:[Mapping]],2,FALSE)</f>
        <v>Portugal</v>
      </c>
      <c r="L837" t="s">
        <v>13</v>
      </c>
      <c r="M837">
        <v>8</v>
      </c>
    </row>
    <row r="838" spans="2:13" ht="15" customHeight="1">
      <c r="B838" t="s">
        <v>2841</v>
      </c>
      <c r="C838" s="1">
        <v>41056.0702662037</v>
      </c>
      <c r="D838" s="4" t="s">
        <v>980</v>
      </c>
      <c r="E838">
        <v>1000000</v>
      </c>
      <c r="F838" t="s">
        <v>40</v>
      </c>
      <c r="G838">
        <f>tblSalaries[[#This Row],[clean Salary (in local currency)]]*VLOOKUP(tblSalaries[[#This Row],[Currency]],tblXrate[],2,FALSE)</f>
        <v>17807.916687442568</v>
      </c>
      <c r="H838" t="s">
        <v>379</v>
      </c>
      <c r="I838" t="s">
        <v>20</v>
      </c>
      <c r="J838" t="s">
        <v>8</v>
      </c>
      <c r="K838" t="str">
        <f>VLOOKUP(tblSalaries[[#This Row],[Where do you work]],tblCountries[[Actual]:[Mapping]],2,FALSE)</f>
        <v>India</v>
      </c>
      <c r="L838" t="s">
        <v>9</v>
      </c>
      <c r="M838">
        <v>6.5</v>
      </c>
    </row>
    <row r="839" spans="2:13" ht="15" customHeight="1">
      <c r="B839" t="s">
        <v>2842</v>
      </c>
      <c r="C839" s="1">
        <v>41056.073611111111</v>
      </c>
      <c r="D839" s="4">
        <v>650000</v>
      </c>
      <c r="E839">
        <v>650000</v>
      </c>
      <c r="F839" t="s">
        <v>40</v>
      </c>
      <c r="G839">
        <f>tblSalaries[[#This Row],[clean Salary (in local currency)]]*VLOOKUP(tblSalaries[[#This Row],[Currency]],tblXrate[],2,FALSE)</f>
        <v>11575.14584683767</v>
      </c>
      <c r="H839" t="s">
        <v>981</v>
      </c>
      <c r="I839" t="s">
        <v>20</v>
      </c>
      <c r="J839" t="s">
        <v>8</v>
      </c>
      <c r="K839" t="str">
        <f>VLOOKUP(tblSalaries[[#This Row],[Where do you work]],tblCountries[[Actual]:[Mapping]],2,FALSE)</f>
        <v>India</v>
      </c>
      <c r="L839" t="s">
        <v>13</v>
      </c>
      <c r="M839">
        <v>3.5</v>
      </c>
    </row>
    <row r="840" spans="2:13" ht="15" customHeight="1">
      <c r="B840" t="s">
        <v>2843</v>
      </c>
      <c r="C840" s="1">
        <v>41056.106504629628</v>
      </c>
      <c r="D840" s="4">
        <v>100000</v>
      </c>
      <c r="E840">
        <v>100000</v>
      </c>
      <c r="F840" t="s">
        <v>86</v>
      </c>
      <c r="G840">
        <f>tblSalaries[[#This Row],[clean Salary (in local currency)]]*VLOOKUP(tblSalaries[[#This Row],[Currency]],tblXrate[],2,FALSE)</f>
        <v>98336.152303032693</v>
      </c>
      <c r="H840" t="s">
        <v>982</v>
      </c>
      <c r="I840" t="s">
        <v>52</v>
      </c>
      <c r="J840" t="s">
        <v>88</v>
      </c>
      <c r="K840" t="str">
        <f>VLOOKUP(tblSalaries[[#This Row],[Where do you work]],tblCountries[[Actual]:[Mapping]],2,FALSE)</f>
        <v>Canada</v>
      </c>
      <c r="L840" t="s">
        <v>18</v>
      </c>
      <c r="M840">
        <v>10</v>
      </c>
    </row>
    <row r="841" spans="2:13" ht="15" customHeight="1">
      <c r="B841" t="s">
        <v>2844</v>
      </c>
      <c r="C841" s="1">
        <v>41056.129189814812</v>
      </c>
      <c r="D841" s="4">
        <v>92500</v>
      </c>
      <c r="E841">
        <v>92500</v>
      </c>
      <c r="F841" t="s">
        <v>6</v>
      </c>
      <c r="G841">
        <f>tblSalaries[[#This Row],[clean Salary (in local currency)]]*VLOOKUP(tblSalaries[[#This Row],[Currency]],tblXrate[],2,FALSE)</f>
        <v>92500</v>
      </c>
      <c r="H841" t="s">
        <v>984</v>
      </c>
      <c r="I841" t="s">
        <v>20</v>
      </c>
      <c r="J841" t="s">
        <v>15</v>
      </c>
      <c r="K841" t="str">
        <f>VLOOKUP(tblSalaries[[#This Row],[Where do you work]],tblCountries[[Actual]:[Mapping]],2,FALSE)</f>
        <v>USA</v>
      </c>
      <c r="L841" t="s">
        <v>18</v>
      </c>
      <c r="M841">
        <v>15</v>
      </c>
    </row>
    <row r="842" spans="2:13" ht="15" customHeight="1">
      <c r="B842" t="s">
        <v>2845</v>
      </c>
      <c r="C842" s="1">
        <v>41056.13616898148</v>
      </c>
      <c r="D842" s="4" t="s">
        <v>985</v>
      </c>
      <c r="E842">
        <v>550000</v>
      </c>
      <c r="F842" t="s">
        <v>40</v>
      </c>
      <c r="G842">
        <f>tblSalaries[[#This Row],[clean Salary (in local currency)]]*VLOOKUP(tblSalaries[[#This Row],[Currency]],tblXrate[],2,FALSE)</f>
        <v>9794.354178093412</v>
      </c>
      <c r="H842" t="s">
        <v>20</v>
      </c>
      <c r="I842" t="s">
        <v>20</v>
      </c>
      <c r="J842" t="s">
        <v>8</v>
      </c>
      <c r="K842" t="str">
        <f>VLOOKUP(tblSalaries[[#This Row],[Where do you work]],tblCountries[[Actual]:[Mapping]],2,FALSE)</f>
        <v>India</v>
      </c>
      <c r="L842" t="s">
        <v>9</v>
      </c>
      <c r="M842">
        <v>1</v>
      </c>
    </row>
    <row r="843" spans="2:13" ht="15" customHeight="1">
      <c r="B843" t="s">
        <v>2846</v>
      </c>
      <c r="C843" s="1">
        <v>41056.13853009259</v>
      </c>
      <c r="D843" s="4">
        <v>32000</v>
      </c>
      <c r="E843">
        <v>32000</v>
      </c>
      <c r="F843" t="s">
        <v>6</v>
      </c>
      <c r="G843">
        <f>tblSalaries[[#This Row],[clean Salary (in local currency)]]*VLOOKUP(tblSalaries[[#This Row],[Currency]],tblXrate[],2,FALSE)</f>
        <v>32000</v>
      </c>
      <c r="H843" t="s">
        <v>986</v>
      </c>
      <c r="I843" t="s">
        <v>52</v>
      </c>
      <c r="J843" t="s">
        <v>15</v>
      </c>
      <c r="K843" t="str">
        <f>VLOOKUP(tblSalaries[[#This Row],[Where do you work]],tblCountries[[Actual]:[Mapping]],2,FALSE)</f>
        <v>USA</v>
      </c>
      <c r="L843" t="s">
        <v>9</v>
      </c>
      <c r="M843">
        <v>1</v>
      </c>
    </row>
    <row r="844" spans="2:13" ht="15" customHeight="1">
      <c r="B844" t="s">
        <v>2847</v>
      </c>
      <c r="C844" s="1">
        <v>41056.142418981479</v>
      </c>
      <c r="D844" s="4">
        <v>55000</v>
      </c>
      <c r="E844">
        <v>55000</v>
      </c>
      <c r="F844" t="s">
        <v>6</v>
      </c>
      <c r="G844">
        <f>tblSalaries[[#This Row],[clean Salary (in local currency)]]*VLOOKUP(tblSalaries[[#This Row],[Currency]],tblXrate[],2,FALSE)</f>
        <v>55000</v>
      </c>
      <c r="H844" t="s">
        <v>20</v>
      </c>
      <c r="I844" t="s">
        <v>20</v>
      </c>
      <c r="J844" t="s">
        <v>15</v>
      </c>
      <c r="K844" t="str">
        <f>VLOOKUP(tblSalaries[[#This Row],[Where do you work]],tblCountries[[Actual]:[Mapping]],2,FALSE)</f>
        <v>USA</v>
      </c>
      <c r="L844" t="s">
        <v>9</v>
      </c>
      <c r="M844">
        <v>10</v>
      </c>
    </row>
    <row r="845" spans="2:13" ht="15" customHeight="1">
      <c r="B845" t="s">
        <v>2848</v>
      </c>
      <c r="C845" s="1">
        <v>41056.142974537041</v>
      </c>
      <c r="D845" s="4">
        <v>40000</v>
      </c>
      <c r="E845">
        <v>40000</v>
      </c>
      <c r="F845" t="s">
        <v>6</v>
      </c>
      <c r="G845">
        <f>tblSalaries[[#This Row],[clean Salary (in local currency)]]*VLOOKUP(tblSalaries[[#This Row],[Currency]],tblXrate[],2,FALSE)</f>
        <v>40000</v>
      </c>
      <c r="H845" t="s">
        <v>987</v>
      </c>
      <c r="I845" t="s">
        <v>20</v>
      </c>
      <c r="J845" t="s">
        <v>15</v>
      </c>
      <c r="K845" t="str">
        <f>VLOOKUP(tblSalaries[[#This Row],[Where do you work]],tblCountries[[Actual]:[Mapping]],2,FALSE)</f>
        <v>USA</v>
      </c>
      <c r="L845" t="s">
        <v>13</v>
      </c>
      <c r="M845">
        <v>4</v>
      </c>
    </row>
    <row r="846" spans="2:13" ht="15" customHeight="1">
      <c r="B846" t="s">
        <v>2849</v>
      </c>
      <c r="C846" s="1">
        <v>41056.151064814818</v>
      </c>
      <c r="D846" s="4" t="s">
        <v>797</v>
      </c>
      <c r="E846">
        <v>3000</v>
      </c>
      <c r="F846" t="s">
        <v>6</v>
      </c>
      <c r="G846">
        <f>tblSalaries[[#This Row],[clean Salary (in local currency)]]*VLOOKUP(tblSalaries[[#This Row],[Currency]],tblXrate[],2,FALSE)</f>
        <v>3000</v>
      </c>
      <c r="H846" t="s">
        <v>130</v>
      </c>
      <c r="I846" t="s">
        <v>20</v>
      </c>
      <c r="J846" t="s">
        <v>17</v>
      </c>
      <c r="K846" t="str">
        <f>VLOOKUP(tblSalaries[[#This Row],[Where do you work]],tblCountries[[Actual]:[Mapping]],2,FALSE)</f>
        <v>Pakistan</v>
      </c>
      <c r="L846" t="s">
        <v>18</v>
      </c>
      <c r="M846">
        <v>2</v>
      </c>
    </row>
    <row r="847" spans="2:13" ht="15" customHeight="1">
      <c r="B847" t="s">
        <v>2850</v>
      </c>
      <c r="C847" s="1">
        <v>41056.15111111111</v>
      </c>
      <c r="D847" s="4">
        <v>43600</v>
      </c>
      <c r="E847">
        <v>43600</v>
      </c>
      <c r="F847" t="s">
        <v>6</v>
      </c>
      <c r="G847">
        <f>tblSalaries[[#This Row],[clean Salary (in local currency)]]*VLOOKUP(tblSalaries[[#This Row],[Currency]],tblXrate[],2,FALSE)</f>
        <v>43600</v>
      </c>
      <c r="H847" t="s">
        <v>153</v>
      </c>
      <c r="I847" t="s">
        <v>20</v>
      </c>
      <c r="J847" t="s">
        <v>15</v>
      </c>
      <c r="K847" t="str">
        <f>VLOOKUP(tblSalaries[[#This Row],[Where do you work]],tblCountries[[Actual]:[Mapping]],2,FALSE)</f>
        <v>USA</v>
      </c>
      <c r="L847" t="s">
        <v>9</v>
      </c>
      <c r="M847">
        <v>5</v>
      </c>
    </row>
    <row r="848" spans="2:13" ht="15" customHeight="1">
      <c r="B848" t="s">
        <v>2851</v>
      </c>
      <c r="C848" s="1">
        <v>41056.166828703703</v>
      </c>
      <c r="D848" s="4" t="s">
        <v>988</v>
      </c>
      <c r="E848">
        <v>540000</v>
      </c>
      <c r="F848" t="s">
        <v>40</v>
      </c>
      <c r="G848">
        <f>tblSalaries[[#This Row],[clean Salary (in local currency)]]*VLOOKUP(tblSalaries[[#This Row],[Currency]],tblXrate[],2,FALSE)</f>
        <v>9616.275011218986</v>
      </c>
      <c r="H848" t="s">
        <v>251</v>
      </c>
      <c r="I848" t="s">
        <v>20</v>
      </c>
      <c r="J848" t="s">
        <v>8</v>
      </c>
      <c r="K848" t="str">
        <f>VLOOKUP(tblSalaries[[#This Row],[Where do you work]],tblCountries[[Actual]:[Mapping]],2,FALSE)</f>
        <v>India</v>
      </c>
      <c r="L848" t="s">
        <v>13</v>
      </c>
      <c r="M848">
        <v>8</v>
      </c>
    </row>
    <row r="849" spans="2:13" ht="15" customHeight="1">
      <c r="B849" t="s">
        <v>2852</v>
      </c>
      <c r="C849" s="1">
        <v>41056.17046296296</v>
      </c>
      <c r="D849" s="4">
        <v>35000</v>
      </c>
      <c r="E849">
        <v>35000</v>
      </c>
      <c r="F849" t="s">
        <v>6</v>
      </c>
      <c r="G849">
        <f>tblSalaries[[#This Row],[clean Salary (in local currency)]]*VLOOKUP(tblSalaries[[#This Row],[Currency]],tblXrate[],2,FALSE)</f>
        <v>35000</v>
      </c>
      <c r="H849" t="s">
        <v>707</v>
      </c>
      <c r="I849" t="s">
        <v>52</v>
      </c>
      <c r="J849" t="s">
        <v>989</v>
      </c>
      <c r="K849" t="str">
        <f>VLOOKUP(tblSalaries[[#This Row],[Where do you work]],tblCountries[[Actual]:[Mapping]],2,FALSE)</f>
        <v>Uruguay</v>
      </c>
      <c r="L849" t="s">
        <v>13</v>
      </c>
      <c r="M849">
        <v>10</v>
      </c>
    </row>
    <row r="850" spans="2:13" ht="15" customHeight="1">
      <c r="B850" t="s">
        <v>2853</v>
      </c>
      <c r="C850" s="1">
        <v>41056.1716087963</v>
      </c>
      <c r="D850" s="4">
        <v>12000</v>
      </c>
      <c r="E850">
        <v>12000</v>
      </c>
      <c r="F850" t="s">
        <v>6</v>
      </c>
      <c r="G850">
        <f>tblSalaries[[#This Row],[clean Salary (in local currency)]]*VLOOKUP(tblSalaries[[#This Row],[Currency]],tblXrate[],2,FALSE)</f>
        <v>12000</v>
      </c>
      <c r="H850" t="s">
        <v>990</v>
      </c>
      <c r="I850" t="s">
        <v>356</v>
      </c>
      <c r="J850" t="s">
        <v>608</v>
      </c>
      <c r="K850" t="str">
        <f>VLOOKUP(tblSalaries[[#This Row],[Where do you work]],tblCountries[[Actual]:[Mapping]],2,FALSE)</f>
        <v>Spain</v>
      </c>
      <c r="L850" t="s">
        <v>18</v>
      </c>
      <c r="M850">
        <v>15</v>
      </c>
    </row>
    <row r="851" spans="2:13" ht="15" customHeight="1">
      <c r="B851" t="s">
        <v>2854</v>
      </c>
      <c r="C851" s="1">
        <v>41056.175046296295</v>
      </c>
      <c r="D851" s="4">
        <v>5000</v>
      </c>
      <c r="E851">
        <v>5000</v>
      </c>
      <c r="F851" t="s">
        <v>6</v>
      </c>
      <c r="G851">
        <f>tblSalaries[[#This Row],[clean Salary (in local currency)]]*VLOOKUP(tblSalaries[[#This Row],[Currency]],tblXrate[],2,FALSE)</f>
        <v>5000</v>
      </c>
      <c r="H851" t="s">
        <v>991</v>
      </c>
      <c r="I851" t="s">
        <v>356</v>
      </c>
      <c r="J851" t="s">
        <v>992</v>
      </c>
      <c r="K851" t="str">
        <f>VLOOKUP(tblSalaries[[#This Row],[Where do you work]],tblCountries[[Actual]:[Mapping]],2,FALSE)</f>
        <v>Aruba</v>
      </c>
      <c r="L851" t="s">
        <v>25</v>
      </c>
      <c r="M851">
        <v>13</v>
      </c>
    </row>
    <row r="852" spans="2:13" ht="15" customHeight="1">
      <c r="B852" t="s">
        <v>2855</v>
      </c>
      <c r="C852" s="1">
        <v>41056.188287037039</v>
      </c>
      <c r="D852" s="4" t="s">
        <v>993</v>
      </c>
      <c r="E852">
        <v>134000</v>
      </c>
      <c r="F852" t="s">
        <v>585</v>
      </c>
      <c r="G852">
        <f>tblSalaries[[#This Row],[clean Salary (in local currency)]]*VLOOKUP(tblSalaries[[#This Row],[Currency]],tblXrate[],2,FALSE)</f>
        <v>16337.518501630093</v>
      </c>
      <c r="H852" t="s">
        <v>153</v>
      </c>
      <c r="I852" t="s">
        <v>20</v>
      </c>
      <c r="J852" t="s">
        <v>48</v>
      </c>
      <c r="K852" t="str">
        <f>VLOOKUP(tblSalaries[[#This Row],[Where do you work]],tblCountries[[Actual]:[Mapping]],2,FALSE)</f>
        <v>South Africa</v>
      </c>
      <c r="L852" t="s">
        <v>9</v>
      </c>
      <c r="M852">
        <v>2</v>
      </c>
    </row>
    <row r="853" spans="2:13" ht="15" customHeight="1">
      <c r="B853" t="s">
        <v>2856</v>
      </c>
      <c r="C853" s="1">
        <v>41056.194826388892</v>
      </c>
      <c r="D853" s="4">
        <v>65000</v>
      </c>
      <c r="E853">
        <v>65000</v>
      </c>
      <c r="F853" t="s">
        <v>6</v>
      </c>
      <c r="G853">
        <f>tblSalaries[[#This Row],[clean Salary (in local currency)]]*VLOOKUP(tblSalaries[[#This Row],[Currency]],tblXrate[],2,FALSE)</f>
        <v>65000</v>
      </c>
      <c r="H853" t="s">
        <v>994</v>
      </c>
      <c r="I853" t="s">
        <v>20</v>
      </c>
      <c r="J853" t="s">
        <v>15</v>
      </c>
      <c r="K853" t="str">
        <f>VLOOKUP(tblSalaries[[#This Row],[Where do you work]],tblCountries[[Actual]:[Mapping]],2,FALSE)</f>
        <v>USA</v>
      </c>
      <c r="L853" t="s">
        <v>25</v>
      </c>
      <c r="M853">
        <v>8</v>
      </c>
    </row>
    <row r="854" spans="2:13" ht="15" customHeight="1">
      <c r="B854" t="s">
        <v>2857</v>
      </c>
      <c r="C854" s="1">
        <v>41056.262280092589</v>
      </c>
      <c r="D854" s="4">
        <v>40000</v>
      </c>
      <c r="E854">
        <v>40000</v>
      </c>
      <c r="F854" t="s">
        <v>6</v>
      </c>
      <c r="G854">
        <f>tblSalaries[[#This Row],[clean Salary (in local currency)]]*VLOOKUP(tblSalaries[[#This Row],[Currency]],tblXrate[],2,FALSE)</f>
        <v>40000</v>
      </c>
      <c r="H854" t="s">
        <v>995</v>
      </c>
      <c r="I854" t="s">
        <v>20</v>
      </c>
      <c r="J854" t="s">
        <v>15</v>
      </c>
      <c r="K854" t="str">
        <f>VLOOKUP(tblSalaries[[#This Row],[Where do you work]],tblCountries[[Actual]:[Mapping]],2,FALSE)</f>
        <v>USA</v>
      </c>
      <c r="L854" t="s">
        <v>13</v>
      </c>
      <c r="M854">
        <v>2</v>
      </c>
    </row>
    <row r="855" spans="2:13" ht="15" customHeight="1">
      <c r="B855" t="s">
        <v>2858</v>
      </c>
      <c r="C855" s="1">
        <v>41056.27584490741</v>
      </c>
      <c r="D855" s="4">
        <v>98000</v>
      </c>
      <c r="E855">
        <v>98000</v>
      </c>
      <c r="F855" t="s">
        <v>6</v>
      </c>
      <c r="G855">
        <f>tblSalaries[[#This Row],[clean Salary (in local currency)]]*VLOOKUP(tblSalaries[[#This Row],[Currency]],tblXrate[],2,FALSE)</f>
        <v>98000</v>
      </c>
      <c r="H855" t="s">
        <v>996</v>
      </c>
      <c r="I855" t="s">
        <v>52</v>
      </c>
      <c r="J855" t="s">
        <v>997</v>
      </c>
      <c r="K855" t="str">
        <f>VLOOKUP(tblSalaries[[#This Row],[Where do you work]],tblCountries[[Actual]:[Mapping]],2,FALSE)</f>
        <v>Indonesia</v>
      </c>
      <c r="L855" t="s">
        <v>18</v>
      </c>
      <c r="M855">
        <v>14</v>
      </c>
    </row>
    <row r="856" spans="2:13" ht="15" customHeight="1">
      <c r="B856" t="s">
        <v>2859</v>
      </c>
      <c r="C856" s="1">
        <v>41056.275868055556</v>
      </c>
      <c r="D856" s="4">
        <v>50000</v>
      </c>
      <c r="E856">
        <v>50000</v>
      </c>
      <c r="F856" t="s">
        <v>6</v>
      </c>
      <c r="G856">
        <f>tblSalaries[[#This Row],[clean Salary (in local currency)]]*VLOOKUP(tblSalaries[[#This Row],[Currency]],tblXrate[],2,FALSE)</f>
        <v>50000</v>
      </c>
      <c r="H856" t="s">
        <v>998</v>
      </c>
      <c r="I856" t="s">
        <v>4001</v>
      </c>
      <c r="J856" t="s">
        <v>15</v>
      </c>
      <c r="K856" t="str">
        <f>VLOOKUP(tblSalaries[[#This Row],[Where do you work]],tblCountries[[Actual]:[Mapping]],2,FALSE)</f>
        <v>USA</v>
      </c>
      <c r="L856" t="s">
        <v>13</v>
      </c>
      <c r="M856">
        <v>15</v>
      </c>
    </row>
    <row r="857" spans="2:13" ht="15" customHeight="1">
      <c r="B857" t="s">
        <v>2860</v>
      </c>
      <c r="C857" s="1">
        <v>41056.305023148147</v>
      </c>
      <c r="D857" s="4">
        <v>135000</v>
      </c>
      <c r="E857">
        <v>135000</v>
      </c>
      <c r="F857" t="s">
        <v>6</v>
      </c>
      <c r="G857">
        <f>tblSalaries[[#This Row],[clean Salary (in local currency)]]*VLOOKUP(tblSalaries[[#This Row],[Currency]],tblXrate[],2,FALSE)</f>
        <v>135000</v>
      </c>
      <c r="H857" t="s">
        <v>999</v>
      </c>
      <c r="I857" t="s">
        <v>4001</v>
      </c>
      <c r="J857" t="s">
        <v>15</v>
      </c>
      <c r="K857" t="str">
        <f>VLOOKUP(tblSalaries[[#This Row],[Where do you work]],tblCountries[[Actual]:[Mapping]],2,FALSE)</f>
        <v>USA</v>
      </c>
      <c r="L857" t="s">
        <v>9</v>
      </c>
      <c r="M857">
        <v>25</v>
      </c>
    </row>
    <row r="858" spans="2:13" ht="15" customHeight="1">
      <c r="B858" t="s">
        <v>2861</v>
      </c>
      <c r="C858" s="1">
        <v>41056.33865740741</v>
      </c>
      <c r="D858" s="4" t="s">
        <v>1000</v>
      </c>
      <c r="E858">
        <v>125000</v>
      </c>
      <c r="F858" t="s">
        <v>6</v>
      </c>
      <c r="G858">
        <f>tblSalaries[[#This Row],[clean Salary (in local currency)]]*VLOOKUP(tblSalaries[[#This Row],[Currency]],tblXrate[],2,FALSE)</f>
        <v>125000</v>
      </c>
      <c r="H858" t="s">
        <v>1001</v>
      </c>
      <c r="I858" t="s">
        <v>52</v>
      </c>
      <c r="J858" t="s">
        <v>583</v>
      </c>
      <c r="K858" t="str">
        <f>VLOOKUP(tblSalaries[[#This Row],[Where do you work]],tblCountries[[Actual]:[Mapping]],2,FALSE)</f>
        <v>Norway</v>
      </c>
      <c r="L858" t="s">
        <v>9</v>
      </c>
      <c r="M858">
        <v>6</v>
      </c>
    </row>
    <row r="859" spans="2:13" ht="15" customHeight="1">
      <c r="B859" t="s">
        <v>2862</v>
      </c>
      <c r="C859" s="1">
        <v>41056.371157407404</v>
      </c>
      <c r="D859" s="4">
        <v>4500</v>
      </c>
      <c r="E859">
        <v>4500</v>
      </c>
      <c r="F859" t="s">
        <v>6</v>
      </c>
      <c r="G859">
        <f>tblSalaries[[#This Row],[clean Salary (in local currency)]]*VLOOKUP(tblSalaries[[#This Row],[Currency]],tblXrate[],2,FALSE)</f>
        <v>4500</v>
      </c>
      <c r="H859" t="s">
        <v>1002</v>
      </c>
      <c r="I859" t="s">
        <v>20</v>
      </c>
      <c r="J859" t="s">
        <v>997</v>
      </c>
      <c r="K859" t="str">
        <f>VLOOKUP(tblSalaries[[#This Row],[Where do you work]],tblCountries[[Actual]:[Mapping]],2,FALSE)</f>
        <v>Indonesia</v>
      </c>
      <c r="L859" t="s">
        <v>18</v>
      </c>
      <c r="M859">
        <v>4</v>
      </c>
    </row>
    <row r="860" spans="2:13" ht="15" customHeight="1">
      <c r="B860" t="s">
        <v>2863</v>
      </c>
      <c r="C860" s="1">
        <v>41056.371944444443</v>
      </c>
      <c r="D860" s="4">
        <v>115000</v>
      </c>
      <c r="E860">
        <v>115000</v>
      </c>
      <c r="F860" t="s">
        <v>6</v>
      </c>
      <c r="G860">
        <f>tblSalaries[[#This Row],[clean Salary (in local currency)]]*VLOOKUP(tblSalaries[[#This Row],[Currency]],tblXrate[],2,FALSE)</f>
        <v>115000</v>
      </c>
      <c r="H860" t="s">
        <v>1003</v>
      </c>
      <c r="I860" t="s">
        <v>20</v>
      </c>
      <c r="J860" t="s">
        <v>15</v>
      </c>
      <c r="K860" t="str">
        <f>VLOOKUP(tblSalaries[[#This Row],[Where do you work]],tblCountries[[Actual]:[Mapping]],2,FALSE)</f>
        <v>USA</v>
      </c>
      <c r="L860" t="s">
        <v>9</v>
      </c>
      <c r="M860">
        <v>10</v>
      </c>
    </row>
    <row r="861" spans="2:13" ht="15" customHeight="1">
      <c r="B861" t="s">
        <v>2864</v>
      </c>
      <c r="C861" s="1">
        <v>41056.387349537035</v>
      </c>
      <c r="D861" s="4">
        <v>70000</v>
      </c>
      <c r="E861">
        <v>70000</v>
      </c>
      <c r="F861" t="s">
        <v>6</v>
      </c>
      <c r="G861">
        <f>tblSalaries[[#This Row],[clean Salary (in local currency)]]*VLOOKUP(tblSalaries[[#This Row],[Currency]],tblXrate[],2,FALSE)</f>
        <v>70000</v>
      </c>
      <c r="H861" t="s">
        <v>14</v>
      </c>
      <c r="I861" t="s">
        <v>20</v>
      </c>
      <c r="J861" t="s">
        <v>15</v>
      </c>
      <c r="K861" t="str">
        <f>VLOOKUP(tblSalaries[[#This Row],[Where do you work]],tblCountries[[Actual]:[Mapping]],2,FALSE)</f>
        <v>USA</v>
      </c>
      <c r="L861" t="s">
        <v>13</v>
      </c>
      <c r="M861">
        <v>15</v>
      </c>
    </row>
    <row r="862" spans="2:13" ht="15" customHeight="1">
      <c r="B862" t="s">
        <v>2865</v>
      </c>
      <c r="C862" s="1">
        <v>41056.409375000003</v>
      </c>
      <c r="D862" s="4">
        <v>5000</v>
      </c>
      <c r="E862">
        <v>60000</v>
      </c>
      <c r="F862" t="s">
        <v>6</v>
      </c>
      <c r="G862">
        <f>tblSalaries[[#This Row],[clean Salary (in local currency)]]*VLOOKUP(tblSalaries[[#This Row],[Currency]],tblXrate[],2,FALSE)</f>
        <v>60000</v>
      </c>
      <c r="H862" t="s">
        <v>1004</v>
      </c>
      <c r="I862" t="s">
        <v>20</v>
      </c>
      <c r="J862" t="s">
        <v>15</v>
      </c>
      <c r="K862" t="str">
        <f>VLOOKUP(tblSalaries[[#This Row],[Where do you work]],tblCountries[[Actual]:[Mapping]],2,FALSE)</f>
        <v>USA</v>
      </c>
      <c r="L862" t="s">
        <v>18</v>
      </c>
      <c r="M862">
        <v>8</v>
      </c>
    </row>
    <row r="863" spans="2:13" ht="15" customHeight="1">
      <c r="B863" t="s">
        <v>2866</v>
      </c>
      <c r="C863" s="1">
        <v>41056.426006944443</v>
      </c>
      <c r="D863" s="4">
        <v>87456</v>
      </c>
      <c r="E863">
        <v>87456</v>
      </c>
      <c r="F863" t="s">
        <v>6</v>
      </c>
      <c r="G863">
        <f>tblSalaries[[#This Row],[clean Salary (in local currency)]]*VLOOKUP(tblSalaries[[#This Row],[Currency]],tblXrate[],2,FALSE)</f>
        <v>87456</v>
      </c>
      <c r="H863" t="s">
        <v>1005</v>
      </c>
      <c r="I863" t="s">
        <v>52</v>
      </c>
      <c r="J863" t="s">
        <v>15</v>
      </c>
      <c r="K863" t="str">
        <f>VLOOKUP(tblSalaries[[#This Row],[Where do you work]],tblCountries[[Actual]:[Mapping]],2,FALSE)</f>
        <v>USA</v>
      </c>
      <c r="L863" t="s">
        <v>18</v>
      </c>
      <c r="M863">
        <v>12</v>
      </c>
    </row>
    <row r="864" spans="2:13" ht="15" customHeight="1">
      <c r="B864" t="s">
        <v>2867</v>
      </c>
      <c r="C864" s="1">
        <v>41056.480752314812</v>
      </c>
      <c r="D864" s="4">
        <v>26400</v>
      </c>
      <c r="E864">
        <v>26400</v>
      </c>
      <c r="F864" t="s">
        <v>6</v>
      </c>
      <c r="G864">
        <f>tblSalaries[[#This Row],[clean Salary (in local currency)]]*VLOOKUP(tblSalaries[[#This Row],[Currency]],tblXrate[],2,FALSE)</f>
        <v>26400</v>
      </c>
      <c r="H864" t="s">
        <v>1006</v>
      </c>
      <c r="I864" t="s">
        <v>20</v>
      </c>
      <c r="J864" t="s">
        <v>179</v>
      </c>
      <c r="K864" t="str">
        <f>VLOOKUP(tblSalaries[[#This Row],[Where do you work]],tblCountries[[Actual]:[Mapping]],2,FALSE)</f>
        <v>UAE</v>
      </c>
      <c r="L864" t="s">
        <v>13</v>
      </c>
      <c r="M864">
        <v>6</v>
      </c>
    </row>
    <row r="865" spans="2:13" ht="15" customHeight="1">
      <c r="B865" t="s">
        <v>2868</v>
      </c>
      <c r="C865" s="1">
        <v>41056.49324074074</v>
      </c>
      <c r="D865" s="4">
        <v>1000</v>
      </c>
      <c r="E865">
        <v>12000</v>
      </c>
      <c r="F865" t="s">
        <v>6</v>
      </c>
      <c r="G865">
        <f>tblSalaries[[#This Row],[clean Salary (in local currency)]]*VLOOKUP(tblSalaries[[#This Row],[Currency]],tblXrate[],2,FALSE)</f>
        <v>12000</v>
      </c>
      <c r="H865" t="s">
        <v>1007</v>
      </c>
      <c r="I865" t="s">
        <v>52</v>
      </c>
      <c r="J865" t="s">
        <v>179</v>
      </c>
      <c r="K865" t="str">
        <f>VLOOKUP(tblSalaries[[#This Row],[Where do you work]],tblCountries[[Actual]:[Mapping]],2,FALSE)</f>
        <v>UAE</v>
      </c>
      <c r="L865" t="s">
        <v>13</v>
      </c>
      <c r="M865">
        <v>18</v>
      </c>
    </row>
    <row r="866" spans="2:13" ht="15" customHeight="1">
      <c r="B866" t="s">
        <v>2869</v>
      </c>
      <c r="C866" s="1">
        <v>41056.50267361111</v>
      </c>
      <c r="D866" s="4">
        <v>144000</v>
      </c>
      <c r="E866">
        <v>144000</v>
      </c>
      <c r="F866" t="s">
        <v>40</v>
      </c>
      <c r="G866">
        <f>tblSalaries[[#This Row],[clean Salary (in local currency)]]*VLOOKUP(tblSalaries[[#This Row],[Currency]],tblXrate[],2,FALSE)</f>
        <v>2564.3400029917298</v>
      </c>
      <c r="H866" t="s">
        <v>1008</v>
      </c>
      <c r="I866" t="s">
        <v>20</v>
      </c>
      <c r="J866" t="s">
        <v>8</v>
      </c>
      <c r="K866" t="str">
        <f>VLOOKUP(tblSalaries[[#This Row],[Where do you work]],tblCountries[[Actual]:[Mapping]],2,FALSE)</f>
        <v>India</v>
      </c>
      <c r="L866" t="s">
        <v>9</v>
      </c>
      <c r="M866">
        <v>1</v>
      </c>
    </row>
    <row r="867" spans="2:13" ht="15" customHeight="1">
      <c r="B867" t="s">
        <v>2870</v>
      </c>
      <c r="C867" s="1">
        <v>41056.522743055553</v>
      </c>
      <c r="D867" s="4" t="s">
        <v>1009</v>
      </c>
      <c r="E867">
        <v>62000</v>
      </c>
      <c r="F867" t="s">
        <v>6</v>
      </c>
      <c r="G867">
        <f>tblSalaries[[#This Row],[clean Salary (in local currency)]]*VLOOKUP(tblSalaries[[#This Row],[Currency]],tblXrate[],2,FALSE)</f>
        <v>62000</v>
      </c>
      <c r="H867" t="s">
        <v>1010</v>
      </c>
      <c r="I867" t="s">
        <v>52</v>
      </c>
      <c r="J867" t="s">
        <v>1011</v>
      </c>
      <c r="K867" t="str">
        <f>VLOOKUP(tblSalaries[[#This Row],[Where do you work]],tblCountries[[Actual]:[Mapping]],2,FALSE)</f>
        <v>Qatar</v>
      </c>
      <c r="L867" t="s">
        <v>13</v>
      </c>
      <c r="M867">
        <v>11</v>
      </c>
    </row>
    <row r="868" spans="2:13" ht="15" customHeight="1">
      <c r="B868" t="s">
        <v>2871</v>
      </c>
      <c r="C868" s="1">
        <v>41056.52447916667</v>
      </c>
      <c r="D868" s="4" t="s">
        <v>1012</v>
      </c>
      <c r="E868">
        <v>300000</v>
      </c>
      <c r="F868" t="s">
        <v>40</v>
      </c>
      <c r="G868">
        <f>tblSalaries[[#This Row],[clean Salary (in local currency)]]*VLOOKUP(tblSalaries[[#This Row],[Currency]],tblXrate[],2,FALSE)</f>
        <v>5342.3750062327708</v>
      </c>
      <c r="H868" t="s">
        <v>1013</v>
      </c>
      <c r="I868" t="s">
        <v>20</v>
      </c>
      <c r="J868" t="s">
        <v>8</v>
      </c>
      <c r="K868" t="str">
        <f>VLOOKUP(tblSalaries[[#This Row],[Where do you work]],tblCountries[[Actual]:[Mapping]],2,FALSE)</f>
        <v>India</v>
      </c>
      <c r="L868" t="s">
        <v>25</v>
      </c>
      <c r="M868">
        <v>10</v>
      </c>
    </row>
    <row r="869" spans="2:13" ht="15" customHeight="1">
      <c r="B869" t="s">
        <v>2872</v>
      </c>
      <c r="C869" s="1">
        <v>41056.525717592594</v>
      </c>
      <c r="D869" s="4">
        <v>40000</v>
      </c>
      <c r="E869">
        <v>40000</v>
      </c>
      <c r="F869" t="s">
        <v>22</v>
      </c>
      <c r="G869">
        <f>tblSalaries[[#This Row],[clean Salary (in local currency)]]*VLOOKUP(tblSalaries[[#This Row],[Currency]],tblXrate[],2,FALSE)</f>
        <v>50815.977559664309</v>
      </c>
      <c r="H869" t="s">
        <v>1014</v>
      </c>
      <c r="I869" t="s">
        <v>20</v>
      </c>
      <c r="J869" t="s">
        <v>628</v>
      </c>
      <c r="K869" t="str">
        <f>VLOOKUP(tblSalaries[[#This Row],[Where do you work]],tblCountries[[Actual]:[Mapping]],2,FALSE)</f>
        <v>Netherlands</v>
      </c>
      <c r="L869" t="s">
        <v>9</v>
      </c>
      <c r="M869">
        <v>4</v>
      </c>
    </row>
    <row r="870" spans="2:13" ht="15" customHeight="1">
      <c r="B870" t="s">
        <v>2873</v>
      </c>
      <c r="C870" s="1">
        <v>41056.528807870367</v>
      </c>
      <c r="D870" s="4" t="s">
        <v>1015</v>
      </c>
      <c r="E870">
        <v>25560</v>
      </c>
      <c r="F870" t="s">
        <v>6</v>
      </c>
      <c r="G870">
        <f>tblSalaries[[#This Row],[clean Salary (in local currency)]]*VLOOKUP(tblSalaries[[#This Row],[Currency]],tblXrate[],2,FALSE)</f>
        <v>25560</v>
      </c>
      <c r="H870" t="s">
        <v>1016</v>
      </c>
      <c r="I870" t="s">
        <v>52</v>
      </c>
      <c r="J870" t="s">
        <v>1017</v>
      </c>
      <c r="K870" t="str">
        <f>VLOOKUP(tblSalaries[[#This Row],[Where do you work]],tblCountries[[Actual]:[Mapping]],2,FALSE)</f>
        <v>Saudi Arabia</v>
      </c>
      <c r="L870" t="s">
        <v>9</v>
      </c>
      <c r="M870">
        <v>3</v>
      </c>
    </row>
    <row r="871" spans="2:13" ht="15" customHeight="1">
      <c r="B871" t="s">
        <v>2874</v>
      </c>
      <c r="C871" s="1">
        <v>41056.540173611109</v>
      </c>
      <c r="D871" s="4" t="s">
        <v>1018</v>
      </c>
      <c r="E871">
        <v>720000</v>
      </c>
      <c r="F871" t="s">
        <v>40</v>
      </c>
      <c r="G871">
        <f>tblSalaries[[#This Row],[clean Salary (in local currency)]]*VLOOKUP(tblSalaries[[#This Row],[Currency]],tblXrate[],2,FALSE)</f>
        <v>12821.700014958649</v>
      </c>
      <c r="H871" t="s">
        <v>1019</v>
      </c>
      <c r="I871" t="s">
        <v>310</v>
      </c>
      <c r="J871" t="s">
        <v>8</v>
      </c>
      <c r="K871" t="str">
        <f>VLOOKUP(tblSalaries[[#This Row],[Where do you work]],tblCountries[[Actual]:[Mapping]],2,FALSE)</f>
        <v>India</v>
      </c>
      <c r="L871" t="s">
        <v>9</v>
      </c>
      <c r="M871">
        <v>3</v>
      </c>
    </row>
    <row r="872" spans="2:13" ht="15" customHeight="1">
      <c r="B872" t="s">
        <v>2875</v>
      </c>
      <c r="C872" s="1">
        <v>41056.546412037038</v>
      </c>
      <c r="D872" s="4">
        <v>600000</v>
      </c>
      <c r="E872">
        <v>600000</v>
      </c>
      <c r="F872" t="s">
        <v>40</v>
      </c>
      <c r="G872">
        <f>tblSalaries[[#This Row],[clean Salary (in local currency)]]*VLOOKUP(tblSalaries[[#This Row],[Currency]],tblXrate[],2,FALSE)</f>
        <v>10684.750012465542</v>
      </c>
      <c r="H872" t="s">
        <v>1020</v>
      </c>
      <c r="I872" t="s">
        <v>52</v>
      </c>
      <c r="J872" t="s">
        <v>8</v>
      </c>
      <c r="K872" t="str">
        <f>VLOOKUP(tblSalaries[[#This Row],[Where do you work]],tblCountries[[Actual]:[Mapping]],2,FALSE)</f>
        <v>India</v>
      </c>
      <c r="L872" t="s">
        <v>13</v>
      </c>
      <c r="M872">
        <v>5</v>
      </c>
    </row>
    <row r="873" spans="2:13" ht="15" customHeight="1">
      <c r="B873" t="s">
        <v>2876</v>
      </c>
      <c r="C873" s="1">
        <v>41056.560636574075</v>
      </c>
      <c r="D873" s="4" t="s">
        <v>1021</v>
      </c>
      <c r="E873">
        <v>420000</v>
      </c>
      <c r="F873" t="s">
        <v>32</v>
      </c>
      <c r="G873">
        <f>tblSalaries[[#This Row],[clean Salary (in local currency)]]*VLOOKUP(tblSalaries[[#This Row],[Currency]],tblXrate[],2,FALSE)</f>
        <v>4457.9172610556352</v>
      </c>
      <c r="H873" t="s">
        <v>1022</v>
      </c>
      <c r="I873" t="s">
        <v>52</v>
      </c>
      <c r="J873" t="s">
        <v>17</v>
      </c>
      <c r="K873" t="str">
        <f>VLOOKUP(tblSalaries[[#This Row],[Where do you work]],tblCountries[[Actual]:[Mapping]],2,FALSE)</f>
        <v>Pakistan</v>
      </c>
      <c r="L873" t="s">
        <v>13</v>
      </c>
      <c r="M873">
        <v>4</v>
      </c>
    </row>
    <row r="874" spans="2:13" ht="15" customHeight="1">
      <c r="B874" t="s">
        <v>2877</v>
      </c>
      <c r="C874" s="1">
        <v>41056.562407407408</v>
      </c>
      <c r="D874" s="4" t="s">
        <v>1023</v>
      </c>
      <c r="E874">
        <v>125000</v>
      </c>
      <c r="F874" t="s">
        <v>6</v>
      </c>
      <c r="G874">
        <f>tblSalaries[[#This Row],[clean Salary (in local currency)]]*VLOOKUP(tblSalaries[[#This Row],[Currency]],tblXrate[],2,FALSE)</f>
        <v>125000</v>
      </c>
      <c r="H874" t="s">
        <v>1024</v>
      </c>
      <c r="I874" t="s">
        <v>4001</v>
      </c>
      <c r="J874" t="s">
        <v>48</v>
      </c>
      <c r="K874" t="str">
        <f>VLOOKUP(tblSalaries[[#This Row],[Where do you work]],tblCountries[[Actual]:[Mapping]],2,FALSE)</f>
        <v>South Africa</v>
      </c>
      <c r="L874" t="s">
        <v>9</v>
      </c>
      <c r="M874">
        <v>20</v>
      </c>
    </row>
    <row r="875" spans="2:13" ht="15" customHeight="1">
      <c r="B875" t="s">
        <v>2878</v>
      </c>
      <c r="C875" s="1">
        <v>41056.565416666665</v>
      </c>
      <c r="D875" s="4">
        <v>43000</v>
      </c>
      <c r="E875">
        <v>43000</v>
      </c>
      <c r="F875" t="s">
        <v>6</v>
      </c>
      <c r="G875">
        <f>tblSalaries[[#This Row],[clean Salary (in local currency)]]*VLOOKUP(tblSalaries[[#This Row],[Currency]],tblXrate[],2,FALSE)</f>
        <v>43000</v>
      </c>
      <c r="H875" t="s">
        <v>14</v>
      </c>
      <c r="I875" t="s">
        <v>20</v>
      </c>
      <c r="J875" t="s">
        <v>15</v>
      </c>
      <c r="K875" t="str">
        <f>VLOOKUP(tblSalaries[[#This Row],[Where do you work]],tblCountries[[Actual]:[Mapping]],2,FALSE)</f>
        <v>USA</v>
      </c>
      <c r="L875" t="s">
        <v>9</v>
      </c>
      <c r="M875">
        <v>1</v>
      </c>
    </row>
    <row r="876" spans="2:13" ht="15" customHeight="1">
      <c r="B876" t="s">
        <v>2879</v>
      </c>
      <c r="C876" s="1">
        <v>41056.570185185185</v>
      </c>
      <c r="D876" s="4" t="s">
        <v>1025</v>
      </c>
      <c r="E876">
        <v>400000</v>
      </c>
      <c r="F876" t="s">
        <v>40</v>
      </c>
      <c r="G876">
        <f>tblSalaries[[#This Row],[clean Salary (in local currency)]]*VLOOKUP(tblSalaries[[#This Row],[Currency]],tblXrate[],2,FALSE)</f>
        <v>7123.1666749770275</v>
      </c>
      <c r="H876" t="s">
        <v>522</v>
      </c>
      <c r="I876" t="s">
        <v>279</v>
      </c>
      <c r="J876" t="s">
        <v>8</v>
      </c>
      <c r="K876" t="str">
        <f>VLOOKUP(tblSalaries[[#This Row],[Where do you work]],tblCountries[[Actual]:[Mapping]],2,FALSE)</f>
        <v>India</v>
      </c>
      <c r="L876" t="s">
        <v>18</v>
      </c>
      <c r="M876">
        <v>6</v>
      </c>
    </row>
    <row r="877" spans="2:13" ht="15" customHeight="1">
      <c r="B877" t="s">
        <v>2880</v>
      </c>
      <c r="C877" s="1">
        <v>41056.570196759261</v>
      </c>
      <c r="D877" s="4">
        <v>10000</v>
      </c>
      <c r="E877">
        <v>10000</v>
      </c>
      <c r="F877" t="s">
        <v>6</v>
      </c>
      <c r="G877">
        <f>tblSalaries[[#This Row],[clean Salary (in local currency)]]*VLOOKUP(tblSalaries[[#This Row],[Currency]],tblXrate[],2,FALSE)</f>
        <v>10000</v>
      </c>
      <c r="H877" t="s">
        <v>1026</v>
      </c>
      <c r="I877" t="s">
        <v>310</v>
      </c>
      <c r="J877" t="s">
        <v>1027</v>
      </c>
      <c r="K877" t="str">
        <f>VLOOKUP(tblSalaries[[#This Row],[Where do you work]],tblCountries[[Actual]:[Mapping]],2,FALSE)</f>
        <v>Viet Nam</v>
      </c>
      <c r="L877" t="s">
        <v>9</v>
      </c>
      <c r="M877">
        <v>4</v>
      </c>
    </row>
    <row r="878" spans="2:13" ht="15" customHeight="1">
      <c r="B878" t="s">
        <v>2881</v>
      </c>
      <c r="C878" s="1">
        <v>41056.571006944447</v>
      </c>
      <c r="D878" s="4" t="s">
        <v>1028</v>
      </c>
      <c r="E878">
        <v>500000</v>
      </c>
      <c r="F878" t="s">
        <v>40</v>
      </c>
      <c r="G878">
        <f>tblSalaries[[#This Row],[clean Salary (in local currency)]]*VLOOKUP(tblSalaries[[#This Row],[Currency]],tblXrate[],2,FALSE)</f>
        <v>8903.9583437212841</v>
      </c>
      <c r="H878" t="s">
        <v>1029</v>
      </c>
      <c r="I878" t="s">
        <v>52</v>
      </c>
      <c r="J878" t="s">
        <v>8</v>
      </c>
      <c r="K878" t="str">
        <f>VLOOKUP(tblSalaries[[#This Row],[Where do you work]],tblCountries[[Actual]:[Mapping]],2,FALSE)</f>
        <v>India</v>
      </c>
      <c r="L878" t="s">
        <v>25</v>
      </c>
      <c r="M878">
        <v>5</v>
      </c>
    </row>
    <row r="879" spans="2:13" ht="15" customHeight="1">
      <c r="B879" t="s">
        <v>2882</v>
      </c>
      <c r="C879" s="1">
        <v>41056.573460648149</v>
      </c>
      <c r="D879" s="4">
        <v>36500</v>
      </c>
      <c r="E879">
        <v>36500</v>
      </c>
      <c r="F879" t="s">
        <v>6</v>
      </c>
      <c r="G879">
        <f>tblSalaries[[#This Row],[clean Salary (in local currency)]]*VLOOKUP(tblSalaries[[#This Row],[Currency]],tblXrate[],2,FALSE)</f>
        <v>36500</v>
      </c>
      <c r="H879" t="s">
        <v>310</v>
      </c>
      <c r="I879" t="s">
        <v>310</v>
      </c>
      <c r="J879" t="s">
        <v>133</v>
      </c>
      <c r="K879" t="str">
        <f>VLOOKUP(tblSalaries[[#This Row],[Where do you work]],tblCountries[[Actual]:[Mapping]],2,FALSE)</f>
        <v>Saudi Arabia</v>
      </c>
      <c r="L879" t="s">
        <v>9</v>
      </c>
      <c r="M879">
        <v>15</v>
      </c>
    </row>
    <row r="880" spans="2:13" ht="15" customHeight="1">
      <c r="B880" t="s">
        <v>2883</v>
      </c>
      <c r="C880" s="1">
        <v>41056.5783912037</v>
      </c>
      <c r="D880" s="4" t="s">
        <v>1030</v>
      </c>
      <c r="E880">
        <v>100000</v>
      </c>
      <c r="F880" t="s">
        <v>6</v>
      </c>
      <c r="G880">
        <f>tblSalaries[[#This Row],[clean Salary (in local currency)]]*VLOOKUP(tblSalaries[[#This Row],[Currency]],tblXrate[],2,FALSE)</f>
        <v>100000</v>
      </c>
      <c r="H880" t="s">
        <v>139</v>
      </c>
      <c r="I880" t="s">
        <v>4001</v>
      </c>
      <c r="J880" t="s">
        <v>1031</v>
      </c>
      <c r="K880" t="str">
        <f>VLOOKUP(tblSalaries[[#This Row],[Where do you work]],tblCountries[[Actual]:[Mapping]],2,FALSE)</f>
        <v>Mexico</v>
      </c>
      <c r="L880" t="s">
        <v>13</v>
      </c>
      <c r="M880">
        <v>10</v>
      </c>
    </row>
    <row r="881" spans="2:13" ht="15" customHeight="1">
      <c r="B881" t="s">
        <v>2884</v>
      </c>
      <c r="C881" s="1">
        <v>41056.586469907408</v>
      </c>
      <c r="D881" s="4" t="s">
        <v>80</v>
      </c>
      <c r="E881">
        <v>400000</v>
      </c>
      <c r="F881" t="s">
        <v>40</v>
      </c>
      <c r="G881">
        <f>tblSalaries[[#This Row],[clean Salary (in local currency)]]*VLOOKUP(tblSalaries[[#This Row],[Currency]],tblXrate[],2,FALSE)</f>
        <v>7123.1666749770275</v>
      </c>
      <c r="H881" t="s">
        <v>1032</v>
      </c>
      <c r="I881" t="s">
        <v>310</v>
      </c>
      <c r="J881" t="s">
        <v>8</v>
      </c>
      <c r="K881" t="str">
        <f>VLOOKUP(tblSalaries[[#This Row],[Where do you work]],tblCountries[[Actual]:[Mapping]],2,FALSE)</f>
        <v>India</v>
      </c>
      <c r="L881" t="s">
        <v>18</v>
      </c>
      <c r="M881">
        <v>8</v>
      </c>
    </row>
    <row r="882" spans="2:13" ht="15" customHeight="1">
      <c r="B882" t="s">
        <v>2885</v>
      </c>
      <c r="C882" s="1">
        <v>41056.598738425928</v>
      </c>
      <c r="D882" s="4" t="s">
        <v>1033</v>
      </c>
      <c r="E882">
        <v>2300000</v>
      </c>
      <c r="F882" t="s">
        <v>40</v>
      </c>
      <c r="G882">
        <f>tblSalaries[[#This Row],[clean Salary (in local currency)]]*VLOOKUP(tblSalaries[[#This Row],[Currency]],tblXrate[],2,FALSE)</f>
        <v>40958.208381117904</v>
      </c>
      <c r="H882" t="s">
        <v>1034</v>
      </c>
      <c r="I882" t="s">
        <v>52</v>
      </c>
      <c r="J882" t="s">
        <v>8</v>
      </c>
      <c r="K882" t="str">
        <f>VLOOKUP(tblSalaries[[#This Row],[Where do you work]],tblCountries[[Actual]:[Mapping]],2,FALSE)</f>
        <v>India</v>
      </c>
      <c r="L882" t="s">
        <v>18</v>
      </c>
      <c r="M882">
        <v>8</v>
      </c>
    </row>
    <row r="883" spans="2:13" ht="15" customHeight="1">
      <c r="B883" t="s">
        <v>2886</v>
      </c>
      <c r="C883" s="1">
        <v>41056.602465277778</v>
      </c>
      <c r="D883" s="4" t="s">
        <v>1035</v>
      </c>
      <c r="E883">
        <v>1200000</v>
      </c>
      <c r="F883" t="s">
        <v>40</v>
      </c>
      <c r="G883">
        <f>tblSalaries[[#This Row],[clean Salary (in local currency)]]*VLOOKUP(tblSalaries[[#This Row],[Currency]],tblXrate[],2,FALSE)</f>
        <v>21369.500024931083</v>
      </c>
      <c r="H883" t="s">
        <v>1036</v>
      </c>
      <c r="I883" t="s">
        <v>4001</v>
      </c>
      <c r="J883" t="s">
        <v>8</v>
      </c>
      <c r="K883" t="str">
        <f>VLOOKUP(tblSalaries[[#This Row],[Where do you work]],tblCountries[[Actual]:[Mapping]],2,FALSE)</f>
        <v>India</v>
      </c>
      <c r="L883" t="s">
        <v>9</v>
      </c>
      <c r="M883">
        <v>17</v>
      </c>
    </row>
    <row r="884" spans="2:13" ht="15" customHeight="1">
      <c r="B884" t="s">
        <v>2887</v>
      </c>
      <c r="C884" s="1">
        <v>41056.616215277776</v>
      </c>
      <c r="D884" s="4">
        <v>120000</v>
      </c>
      <c r="E884">
        <v>120000</v>
      </c>
      <c r="F884" t="s">
        <v>40</v>
      </c>
      <c r="G884">
        <f>tblSalaries[[#This Row],[clean Salary (in local currency)]]*VLOOKUP(tblSalaries[[#This Row],[Currency]],tblXrate[],2,FALSE)</f>
        <v>2136.9500024931081</v>
      </c>
      <c r="H884" t="s">
        <v>1037</v>
      </c>
      <c r="I884" t="s">
        <v>52</v>
      </c>
      <c r="J884" t="s">
        <v>8</v>
      </c>
      <c r="K884" t="str">
        <f>VLOOKUP(tblSalaries[[#This Row],[Where do you work]],tblCountries[[Actual]:[Mapping]],2,FALSE)</f>
        <v>India</v>
      </c>
      <c r="L884" t="s">
        <v>9</v>
      </c>
      <c r="M884">
        <v>5</v>
      </c>
    </row>
    <row r="885" spans="2:13" ht="15" customHeight="1">
      <c r="B885" t="s">
        <v>2888</v>
      </c>
      <c r="C885" s="1">
        <v>41056.6175</v>
      </c>
      <c r="D885" s="4" t="s">
        <v>1038</v>
      </c>
      <c r="E885">
        <v>500000</v>
      </c>
      <c r="F885" t="s">
        <v>40</v>
      </c>
      <c r="G885">
        <f>tblSalaries[[#This Row],[clean Salary (in local currency)]]*VLOOKUP(tblSalaries[[#This Row],[Currency]],tblXrate[],2,FALSE)</f>
        <v>8903.9583437212841</v>
      </c>
      <c r="H885" t="s">
        <v>737</v>
      </c>
      <c r="I885" t="s">
        <v>279</v>
      </c>
      <c r="J885" t="s">
        <v>8</v>
      </c>
      <c r="K885" t="str">
        <f>VLOOKUP(tblSalaries[[#This Row],[Where do you work]],tblCountries[[Actual]:[Mapping]],2,FALSE)</f>
        <v>India</v>
      </c>
      <c r="L885" t="s">
        <v>18</v>
      </c>
      <c r="M885">
        <v>3</v>
      </c>
    </row>
    <row r="886" spans="2:13" ht="15" customHeight="1">
      <c r="B886" t="s">
        <v>2889</v>
      </c>
      <c r="C886" s="1">
        <v>41056.618703703702</v>
      </c>
      <c r="D886" s="4">
        <v>1000000</v>
      </c>
      <c r="E886">
        <v>1000000</v>
      </c>
      <c r="F886" t="s">
        <v>40</v>
      </c>
      <c r="G886">
        <f>tblSalaries[[#This Row],[clean Salary (in local currency)]]*VLOOKUP(tblSalaries[[#This Row],[Currency]],tblXrate[],2,FALSE)</f>
        <v>17807.916687442568</v>
      </c>
      <c r="H886" t="s">
        <v>1039</v>
      </c>
      <c r="I886" t="s">
        <v>52</v>
      </c>
      <c r="J886" t="s">
        <v>8</v>
      </c>
      <c r="K886" t="str">
        <f>VLOOKUP(tblSalaries[[#This Row],[Where do you work]],tblCountries[[Actual]:[Mapping]],2,FALSE)</f>
        <v>India</v>
      </c>
      <c r="L886" t="s">
        <v>9</v>
      </c>
      <c r="M886">
        <v>5</v>
      </c>
    </row>
    <row r="887" spans="2:13" ht="15" customHeight="1">
      <c r="B887" t="s">
        <v>2890</v>
      </c>
      <c r="C887" s="1">
        <v>41056.621874999997</v>
      </c>
      <c r="D887" s="4" t="s">
        <v>717</v>
      </c>
      <c r="E887">
        <v>850000</v>
      </c>
      <c r="F887" t="s">
        <v>40</v>
      </c>
      <c r="G887">
        <f>tblSalaries[[#This Row],[clean Salary (in local currency)]]*VLOOKUP(tblSalaries[[#This Row],[Currency]],tblXrate[],2,FALSE)</f>
        <v>15136.729184326183</v>
      </c>
      <c r="H887" t="s">
        <v>1022</v>
      </c>
      <c r="I887" t="s">
        <v>52</v>
      </c>
      <c r="J887" t="s">
        <v>8</v>
      </c>
      <c r="K887" t="str">
        <f>VLOOKUP(tblSalaries[[#This Row],[Where do you work]],tblCountries[[Actual]:[Mapping]],2,FALSE)</f>
        <v>India</v>
      </c>
      <c r="L887" t="s">
        <v>18</v>
      </c>
      <c r="M887">
        <v>3</v>
      </c>
    </row>
    <row r="888" spans="2:13" ht="15" customHeight="1">
      <c r="B888" t="s">
        <v>2891</v>
      </c>
      <c r="C888" s="1">
        <v>41056.625717592593</v>
      </c>
      <c r="D888" s="4" t="s">
        <v>1040</v>
      </c>
      <c r="E888">
        <v>168000</v>
      </c>
      <c r="F888" t="s">
        <v>3951</v>
      </c>
      <c r="G888">
        <f>tblSalaries[[#This Row],[clean Salary (in local currency)]]*VLOOKUP(tblSalaries[[#This Row],[Currency]],tblXrate[],2,FALSE)</f>
        <v>3982.448779308334</v>
      </c>
      <c r="H888" t="s">
        <v>1041</v>
      </c>
      <c r="I888" t="s">
        <v>20</v>
      </c>
      <c r="J888" t="s">
        <v>347</v>
      </c>
      <c r="K888" t="str">
        <f>VLOOKUP(tblSalaries[[#This Row],[Where do you work]],tblCountries[[Actual]:[Mapping]],2,FALSE)</f>
        <v>Philippines</v>
      </c>
      <c r="L888" t="s">
        <v>9</v>
      </c>
      <c r="M888">
        <v>10</v>
      </c>
    </row>
    <row r="889" spans="2:13" ht="15" customHeight="1">
      <c r="B889" t="s">
        <v>2892</v>
      </c>
      <c r="C889" s="1">
        <v>41056.642824074072</v>
      </c>
      <c r="D889" s="4">
        <v>1300</v>
      </c>
      <c r="E889">
        <v>15600</v>
      </c>
      <c r="F889" t="s">
        <v>6</v>
      </c>
      <c r="G889">
        <f>tblSalaries[[#This Row],[clean Salary (in local currency)]]*VLOOKUP(tblSalaries[[#This Row],[Currency]],tblXrate[],2,FALSE)</f>
        <v>15600</v>
      </c>
      <c r="H889" t="s">
        <v>1042</v>
      </c>
      <c r="I889" t="s">
        <v>488</v>
      </c>
      <c r="J889" t="s">
        <v>1043</v>
      </c>
      <c r="K889" t="str">
        <f>VLOOKUP(tblSalaries[[#This Row],[Where do you work]],tblCountries[[Actual]:[Mapping]],2,FALSE)</f>
        <v xml:space="preserve">Kuwait </v>
      </c>
      <c r="L889" t="s">
        <v>9</v>
      </c>
      <c r="M889">
        <v>13</v>
      </c>
    </row>
    <row r="890" spans="2:13" ht="15" customHeight="1">
      <c r="B890" t="s">
        <v>2893</v>
      </c>
      <c r="C890" s="1">
        <v>41056.643449074072</v>
      </c>
      <c r="D890" s="4" t="s">
        <v>1044</v>
      </c>
      <c r="E890">
        <v>180000</v>
      </c>
      <c r="F890" t="s">
        <v>40</v>
      </c>
      <c r="G890">
        <f>tblSalaries[[#This Row],[clean Salary (in local currency)]]*VLOOKUP(tblSalaries[[#This Row],[Currency]],tblXrate[],2,FALSE)</f>
        <v>3205.4250037396623</v>
      </c>
      <c r="H890" t="s">
        <v>749</v>
      </c>
      <c r="I890" t="s">
        <v>20</v>
      </c>
      <c r="J890" t="s">
        <v>8</v>
      </c>
      <c r="K890" t="str">
        <f>VLOOKUP(tblSalaries[[#This Row],[Where do you work]],tblCountries[[Actual]:[Mapping]],2,FALSE)</f>
        <v>India</v>
      </c>
      <c r="L890" t="s">
        <v>18</v>
      </c>
      <c r="M890">
        <v>3.5</v>
      </c>
    </row>
    <row r="891" spans="2:13" ht="15" customHeight="1">
      <c r="B891" t="s">
        <v>2894</v>
      </c>
      <c r="C891" s="1">
        <v>41056.647337962961</v>
      </c>
      <c r="D891" s="4">
        <v>10000</v>
      </c>
      <c r="E891">
        <v>10000</v>
      </c>
      <c r="F891" t="s">
        <v>6</v>
      </c>
      <c r="G891">
        <f>tblSalaries[[#This Row],[clean Salary (in local currency)]]*VLOOKUP(tblSalaries[[#This Row],[Currency]],tblXrate[],2,FALSE)</f>
        <v>10000</v>
      </c>
      <c r="H891" t="s">
        <v>523</v>
      </c>
      <c r="I891" t="s">
        <v>52</v>
      </c>
      <c r="J891" t="s">
        <v>8</v>
      </c>
      <c r="K891" t="str">
        <f>VLOOKUP(tblSalaries[[#This Row],[Where do you work]],tblCountries[[Actual]:[Mapping]],2,FALSE)</f>
        <v>India</v>
      </c>
      <c r="L891" t="s">
        <v>9</v>
      </c>
      <c r="M891">
        <v>6</v>
      </c>
    </row>
    <row r="892" spans="2:13" ht="15" customHeight="1">
      <c r="B892" t="s">
        <v>2895</v>
      </c>
      <c r="C892" s="1">
        <v>41056.655636574076</v>
      </c>
      <c r="D892" s="4">
        <v>75010</v>
      </c>
      <c r="E892">
        <v>75010</v>
      </c>
      <c r="F892" t="s">
        <v>6</v>
      </c>
      <c r="G892">
        <f>tblSalaries[[#This Row],[clean Salary (in local currency)]]*VLOOKUP(tblSalaries[[#This Row],[Currency]],tblXrate[],2,FALSE)</f>
        <v>75010</v>
      </c>
      <c r="H892" t="s">
        <v>459</v>
      </c>
      <c r="I892" t="s">
        <v>20</v>
      </c>
      <c r="J892" t="s">
        <v>15</v>
      </c>
      <c r="K892" t="str">
        <f>VLOOKUP(tblSalaries[[#This Row],[Where do you work]],tblCountries[[Actual]:[Mapping]],2,FALSE)</f>
        <v>USA</v>
      </c>
      <c r="L892" t="s">
        <v>18</v>
      </c>
      <c r="M892">
        <v>6</v>
      </c>
    </row>
    <row r="893" spans="2:13" ht="15" customHeight="1">
      <c r="B893" t="s">
        <v>2896</v>
      </c>
      <c r="C893" s="1">
        <v>41056.656157407408</v>
      </c>
      <c r="D893" s="4" t="s">
        <v>1045</v>
      </c>
      <c r="E893">
        <v>600000</v>
      </c>
      <c r="F893" t="s">
        <v>40</v>
      </c>
      <c r="G893">
        <f>tblSalaries[[#This Row],[clean Salary (in local currency)]]*VLOOKUP(tblSalaries[[#This Row],[Currency]],tblXrate[],2,FALSE)</f>
        <v>10684.750012465542</v>
      </c>
      <c r="H893" t="s">
        <v>52</v>
      </c>
      <c r="I893" t="s">
        <v>52</v>
      </c>
      <c r="J893" t="s">
        <v>8</v>
      </c>
      <c r="K893" t="str">
        <f>VLOOKUP(tblSalaries[[#This Row],[Where do you work]],tblCountries[[Actual]:[Mapping]],2,FALSE)</f>
        <v>India</v>
      </c>
      <c r="L893" t="s">
        <v>13</v>
      </c>
      <c r="M893">
        <v>9</v>
      </c>
    </row>
    <row r="894" spans="2:13" ht="15" customHeight="1">
      <c r="B894" t="s">
        <v>2897</v>
      </c>
      <c r="C894" s="1">
        <v>41056.658368055556</v>
      </c>
      <c r="D894" s="4">
        <v>16350</v>
      </c>
      <c r="E894">
        <v>16350</v>
      </c>
      <c r="F894" t="s">
        <v>6</v>
      </c>
      <c r="G894">
        <f>tblSalaries[[#This Row],[clean Salary (in local currency)]]*VLOOKUP(tblSalaries[[#This Row],[Currency]],tblXrate[],2,FALSE)</f>
        <v>16350</v>
      </c>
      <c r="H894" t="s">
        <v>846</v>
      </c>
      <c r="I894" t="s">
        <v>52</v>
      </c>
      <c r="J894" t="s">
        <v>8</v>
      </c>
      <c r="K894" t="str">
        <f>VLOOKUP(tblSalaries[[#This Row],[Where do you work]],tblCountries[[Actual]:[Mapping]],2,FALSE)</f>
        <v>India</v>
      </c>
      <c r="L894" t="s">
        <v>9</v>
      </c>
      <c r="M894">
        <v>5</v>
      </c>
    </row>
    <row r="895" spans="2:13" ht="15" customHeight="1">
      <c r="B895" t="s">
        <v>2898</v>
      </c>
      <c r="C895" s="1">
        <v>41056.673657407409</v>
      </c>
      <c r="D895" s="4">
        <v>80000</v>
      </c>
      <c r="E895">
        <v>80000</v>
      </c>
      <c r="F895" t="s">
        <v>69</v>
      </c>
      <c r="G895">
        <f>tblSalaries[[#This Row],[clean Salary (in local currency)]]*VLOOKUP(tblSalaries[[#This Row],[Currency]],tblXrate[],2,FALSE)</f>
        <v>126094.26176538273</v>
      </c>
      <c r="H895" t="s">
        <v>1046</v>
      </c>
      <c r="I895" t="s">
        <v>310</v>
      </c>
      <c r="J895" t="s">
        <v>71</v>
      </c>
      <c r="K895" t="str">
        <f>VLOOKUP(tblSalaries[[#This Row],[Where do you work]],tblCountries[[Actual]:[Mapping]],2,FALSE)</f>
        <v>UK</v>
      </c>
      <c r="L895" t="s">
        <v>9</v>
      </c>
      <c r="M895">
        <v>10</v>
      </c>
    </row>
    <row r="896" spans="2:13" ht="15" customHeight="1">
      <c r="B896" t="s">
        <v>2899</v>
      </c>
      <c r="C896" s="1">
        <v>41056.67392361111</v>
      </c>
      <c r="D896" s="4">
        <v>60000</v>
      </c>
      <c r="E896">
        <v>60000</v>
      </c>
      <c r="F896" t="s">
        <v>6</v>
      </c>
      <c r="G896">
        <f>tblSalaries[[#This Row],[clean Salary (in local currency)]]*VLOOKUP(tblSalaries[[#This Row],[Currency]],tblXrate[],2,FALSE)</f>
        <v>60000</v>
      </c>
      <c r="H896" t="s">
        <v>1047</v>
      </c>
      <c r="I896" t="s">
        <v>310</v>
      </c>
      <c r="J896" t="s">
        <v>171</v>
      </c>
      <c r="K896" t="str">
        <f>VLOOKUP(tblSalaries[[#This Row],[Where do you work]],tblCountries[[Actual]:[Mapping]],2,FALSE)</f>
        <v>Singapore</v>
      </c>
      <c r="L896" t="s">
        <v>13</v>
      </c>
      <c r="M896">
        <v>10</v>
      </c>
    </row>
    <row r="897" spans="2:13" ht="15" customHeight="1">
      <c r="B897" t="s">
        <v>2900</v>
      </c>
      <c r="C897" s="1">
        <v>41056.683912037035</v>
      </c>
      <c r="D897" s="4">
        <v>1300000</v>
      </c>
      <c r="E897">
        <v>1300000</v>
      </c>
      <c r="F897" t="s">
        <v>40</v>
      </c>
      <c r="G897">
        <f>tblSalaries[[#This Row],[clean Salary (in local currency)]]*VLOOKUP(tblSalaries[[#This Row],[Currency]],tblXrate[],2,FALSE)</f>
        <v>23150.291693675339</v>
      </c>
      <c r="H897" t="s">
        <v>1048</v>
      </c>
      <c r="I897" t="s">
        <v>52</v>
      </c>
      <c r="J897" t="s">
        <v>8</v>
      </c>
      <c r="K897" t="str">
        <f>VLOOKUP(tblSalaries[[#This Row],[Where do you work]],tblCountries[[Actual]:[Mapping]],2,FALSE)</f>
        <v>India</v>
      </c>
      <c r="L897" t="s">
        <v>25</v>
      </c>
      <c r="M897">
        <v>3</v>
      </c>
    </row>
    <row r="898" spans="2:13" ht="15" customHeight="1">
      <c r="B898" t="s">
        <v>2901</v>
      </c>
      <c r="C898" s="1">
        <v>41056.688125000001</v>
      </c>
      <c r="D898" s="4">
        <v>775000</v>
      </c>
      <c r="E898">
        <v>775000</v>
      </c>
      <c r="F898" t="s">
        <v>40</v>
      </c>
      <c r="G898">
        <f>tblSalaries[[#This Row],[clean Salary (in local currency)]]*VLOOKUP(tblSalaries[[#This Row],[Currency]],tblXrate[],2,FALSE)</f>
        <v>13801.135432767991</v>
      </c>
      <c r="H898" t="s">
        <v>20</v>
      </c>
      <c r="I898" t="s">
        <v>20</v>
      </c>
      <c r="J898" t="s">
        <v>8</v>
      </c>
      <c r="K898" t="str">
        <f>VLOOKUP(tblSalaries[[#This Row],[Where do you work]],tblCountries[[Actual]:[Mapping]],2,FALSE)</f>
        <v>India</v>
      </c>
      <c r="L898" t="s">
        <v>9</v>
      </c>
      <c r="M898">
        <v>2</v>
      </c>
    </row>
    <row r="899" spans="2:13" ht="15" customHeight="1">
      <c r="B899" t="s">
        <v>2902</v>
      </c>
      <c r="C899" s="1">
        <v>41056.701967592591</v>
      </c>
      <c r="D899" s="4" t="s">
        <v>1049</v>
      </c>
      <c r="E899">
        <v>1050000</v>
      </c>
      <c r="F899" t="s">
        <v>40</v>
      </c>
      <c r="G899">
        <f>tblSalaries[[#This Row],[clean Salary (in local currency)]]*VLOOKUP(tblSalaries[[#This Row],[Currency]],tblXrate[],2,FALSE)</f>
        <v>18698.312521814696</v>
      </c>
      <c r="H899" t="s">
        <v>1050</v>
      </c>
      <c r="I899" t="s">
        <v>52</v>
      </c>
      <c r="J899" t="s">
        <v>8</v>
      </c>
      <c r="K899" t="str">
        <f>VLOOKUP(tblSalaries[[#This Row],[Where do you work]],tblCountries[[Actual]:[Mapping]],2,FALSE)</f>
        <v>India</v>
      </c>
      <c r="L899" t="s">
        <v>13</v>
      </c>
      <c r="M899">
        <v>5</v>
      </c>
    </row>
    <row r="900" spans="2:13" ht="15" customHeight="1">
      <c r="B900" t="s">
        <v>2903</v>
      </c>
      <c r="C900" s="1">
        <v>41056.715694444443</v>
      </c>
      <c r="D900" s="4">
        <v>36000</v>
      </c>
      <c r="E900">
        <v>36000</v>
      </c>
      <c r="F900" t="s">
        <v>6</v>
      </c>
      <c r="G900">
        <f>tblSalaries[[#This Row],[clean Salary (in local currency)]]*VLOOKUP(tblSalaries[[#This Row],[Currency]],tblXrate[],2,FALSE)</f>
        <v>36000</v>
      </c>
      <c r="H900" t="s">
        <v>1051</v>
      </c>
      <c r="I900" t="s">
        <v>488</v>
      </c>
      <c r="J900" t="s">
        <v>1052</v>
      </c>
      <c r="K900" t="str">
        <f>VLOOKUP(tblSalaries[[#This Row],[Where do you work]],tblCountries[[Actual]:[Mapping]],2,FALSE)</f>
        <v>Czech Republic</v>
      </c>
      <c r="L900" t="s">
        <v>18</v>
      </c>
      <c r="M900">
        <v>9</v>
      </c>
    </row>
    <row r="901" spans="2:13" ht="15" customHeight="1">
      <c r="B901" t="s">
        <v>2904</v>
      </c>
      <c r="C901" s="1">
        <v>41056.720081018517</v>
      </c>
      <c r="D901" s="4" t="s">
        <v>1053</v>
      </c>
      <c r="E901">
        <v>486000</v>
      </c>
      <c r="F901" t="s">
        <v>40</v>
      </c>
      <c r="G901">
        <f>tblSalaries[[#This Row],[clean Salary (in local currency)]]*VLOOKUP(tblSalaries[[#This Row],[Currency]],tblXrate[],2,FALSE)</f>
        <v>8654.6475100970874</v>
      </c>
      <c r="H901" t="s">
        <v>1054</v>
      </c>
      <c r="I901" t="s">
        <v>52</v>
      </c>
      <c r="J901" t="s">
        <v>8</v>
      </c>
      <c r="K901" t="str">
        <f>VLOOKUP(tblSalaries[[#This Row],[Where do you work]],tblCountries[[Actual]:[Mapping]],2,FALSE)</f>
        <v>India</v>
      </c>
      <c r="L901" t="s">
        <v>13</v>
      </c>
      <c r="M901">
        <v>6</v>
      </c>
    </row>
    <row r="902" spans="2:13" ht="15" customHeight="1">
      <c r="B902" t="s">
        <v>2905</v>
      </c>
      <c r="C902" s="1">
        <v>41056.720416666663</v>
      </c>
      <c r="D902" s="4" t="s">
        <v>524</v>
      </c>
      <c r="E902">
        <v>65000</v>
      </c>
      <c r="F902" t="s">
        <v>69</v>
      </c>
      <c r="G902">
        <f>tblSalaries[[#This Row],[clean Salary (in local currency)]]*VLOOKUP(tblSalaries[[#This Row],[Currency]],tblXrate[],2,FALSE)</f>
        <v>102451.58768437347</v>
      </c>
      <c r="H902" t="s">
        <v>52</v>
      </c>
      <c r="I902" t="s">
        <v>52</v>
      </c>
      <c r="J902" t="s">
        <v>71</v>
      </c>
      <c r="K902" t="str">
        <f>VLOOKUP(tblSalaries[[#This Row],[Where do you work]],tblCountries[[Actual]:[Mapping]],2,FALSE)</f>
        <v>UK</v>
      </c>
      <c r="L902" t="s">
        <v>25</v>
      </c>
      <c r="M902">
        <v>15</v>
      </c>
    </row>
    <row r="903" spans="2:13" ht="15" customHeight="1">
      <c r="B903" t="s">
        <v>2906</v>
      </c>
      <c r="C903" s="1">
        <v>41056.725104166668</v>
      </c>
      <c r="D903" s="4">
        <v>36400</v>
      </c>
      <c r="E903">
        <v>36400</v>
      </c>
      <c r="F903" t="s">
        <v>6</v>
      </c>
      <c r="G903">
        <f>tblSalaries[[#This Row],[clean Salary (in local currency)]]*VLOOKUP(tblSalaries[[#This Row],[Currency]],tblXrate[],2,FALSE)</f>
        <v>36400</v>
      </c>
      <c r="H903" t="s">
        <v>20</v>
      </c>
      <c r="I903" t="s">
        <v>20</v>
      </c>
      <c r="J903" t="s">
        <v>1055</v>
      </c>
      <c r="K903" t="str">
        <f>VLOOKUP(tblSalaries[[#This Row],[Where do you work]],tblCountries[[Actual]:[Mapping]],2,FALSE)</f>
        <v>Zimbabwe</v>
      </c>
      <c r="L903" t="s">
        <v>9</v>
      </c>
      <c r="M903">
        <v>20</v>
      </c>
    </row>
    <row r="904" spans="2:13" ht="15" customHeight="1">
      <c r="B904" t="s">
        <v>2907</v>
      </c>
      <c r="C904" s="1">
        <v>41056.763553240744</v>
      </c>
      <c r="D904" s="4">
        <v>64210.1</v>
      </c>
      <c r="E904">
        <v>64210</v>
      </c>
      <c r="F904" t="s">
        <v>69</v>
      </c>
      <c r="G904">
        <f>tblSalaries[[#This Row],[clean Salary (in local currency)]]*VLOOKUP(tblSalaries[[#This Row],[Currency]],tblXrate[],2,FALSE)</f>
        <v>101206.40684944032</v>
      </c>
      <c r="H904" t="s">
        <v>1056</v>
      </c>
      <c r="I904" t="s">
        <v>356</v>
      </c>
      <c r="J904" t="s">
        <v>71</v>
      </c>
      <c r="K904" t="str">
        <f>VLOOKUP(tblSalaries[[#This Row],[Where do you work]],tblCountries[[Actual]:[Mapping]],2,FALSE)</f>
        <v>UK</v>
      </c>
      <c r="L904" t="s">
        <v>9</v>
      </c>
      <c r="M904">
        <v>16</v>
      </c>
    </row>
    <row r="905" spans="2:13" ht="15" customHeight="1">
      <c r="B905" t="s">
        <v>2908</v>
      </c>
      <c r="C905" s="1">
        <v>41056.773506944446</v>
      </c>
      <c r="D905" s="4" t="s">
        <v>1057</v>
      </c>
      <c r="E905">
        <v>300000</v>
      </c>
      <c r="F905" t="s">
        <v>40</v>
      </c>
      <c r="G905">
        <f>tblSalaries[[#This Row],[clean Salary (in local currency)]]*VLOOKUP(tblSalaries[[#This Row],[Currency]],tblXrate[],2,FALSE)</f>
        <v>5342.3750062327708</v>
      </c>
      <c r="H905" t="s">
        <v>1058</v>
      </c>
      <c r="I905" t="s">
        <v>20</v>
      </c>
      <c r="J905" t="s">
        <v>8</v>
      </c>
      <c r="K905" t="str">
        <f>VLOOKUP(tblSalaries[[#This Row],[Where do you work]],tblCountries[[Actual]:[Mapping]],2,FALSE)</f>
        <v>India</v>
      </c>
      <c r="L905" t="s">
        <v>9</v>
      </c>
      <c r="M905">
        <v>0.5</v>
      </c>
    </row>
    <row r="906" spans="2:13" ht="15" customHeight="1">
      <c r="B906" t="s">
        <v>2909</v>
      </c>
      <c r="C906" s="1">
        <v>41056.819050925929</v>
      </c>
      <c r="D906" s="4">
        <v>104000</v>
      </c>
      <c r="E906">
        <v>104000</v>
      </c>
      <c r="F906" t="s">
        <v>358</v>
      </c>
      <c r="G906">
        <f>tblSalaries[[#This Row],[clean Salary (in local currency)]]*VLOOKUP(tblSalaries[[#This Row],[Currency]],tblXrate[],2,FALSE)</f>
        <v>28310.79811950968</v>
      </c>
      <c r="H906" t="s">
        <v>14</v>
      </c>
      <c r="I906" t="s">
        <v>20</v>
      </c>
      <c r="J906" t="s">
        <v>179</v>
      </c>
      <c r="K906" t="str">
        <f>VLOOKUP(tblSalaries[[#This Row],[Where do you work]],tblCountries[[Actual]:[Mapping]],2,FALSE)</f>
        <v>UAE</v>
      </c>
      <c r="L906" t="s">
        <v>9</v>
      </c>
      <c r="M906">
        <v>11</v>
      </c>
    </row>
    <row r="907" spans="2:13" ht="15" customHeight="1">
      <c r="B907" t="s">
        <v>2910</v>
      </c>
      <c r="C907" s="1">
        <v>41056.820775462962</v>
      </c>
      <c r="D907" s="4">
        <v>20500</v>
      </c>
      <c r="E907">
        <v>20500</v>
      </c>
      <c r="F907" t="s">
        <v>22</v>
      </c>
      <c r="G907">
        <f>tblSalaries[[#This Row],[clean Salary (in local currency)]]*VLOOKUP(tblSalaries[[#This Row],[Currency]],tblXrate[],2,FALSE)</f>
        <v>26043.18849932796</v>
      </c>
      <c r="H907" t="s">
        <v>1059</v>
      </c>
      <c r="I907" t="s">
        <v>52</v>
      </c>
      <c r="J907" t="s">
        <v>75</v>
      </c>
      <c r="K907" t="str">
        <f>VLOOKUP(tblSalaries[[#This Row],[Where do you work]],tblCountries[[Actual]:[Mapping]],2,FALSE)</f>
        <v>Poland</v>
      </c>
      <c r="L907" t="s">
        <v>9</v>
      </c>
      <c r="M907">
        <v>8</v>
      </c>
    </row>
    <row r="908" spans="2:13" ht="15" customHeight="1">
      <c r="B908" t="s">
        <v>2911</v>
      </c>
      <c r="C908" s="1">
        <v>41056.846412037034</v>
      </c>
      <c r="D908" s="4" t="s">
        <v>884</v>
      </c>
      <c r="E908">
        <v>95000</v>
      </c>
      <c r="F908" t="s">
        <v>82</v>
      </c>
      <c r="G908">
        <f>tblSalaries[[#This Row],[clean Salary (in local currency)]]*VLOOKUP(tblSalaries[[#This Row],[Currency]],tblXrate[],2,FALSE)</f>
        <v>96891.417358250401</v>
      </c>
      <c r="H908" t="s">
        <v>1060</v>
      </c>
      <c r="I908" t="s">
        <v>20</v>
      </c>
      <c r="J908" t="s">
        <v>84</v>
      </c>
      <c r="K908" t="str">
        <f>VLOOKUP(tblSalaries[[#This Row],[Where do you work]],tblCountries[[Actual]:[Mapping]],2,FALSE)</f>
        <v>Australia</v>
      </c>
      <c r="L908" t="s">
        <v>25</v>
      </c>
      <c r="M908">
        <v>7</v>
      </c>
    </row>
    <row r="909" spans="2:13" ht="15" customHeight="1">
      <c r="B909" t="s">
        <v>2912</v>
      </c>
      <c r="C909" s="1">
        <v>41056.863344907404</v>
      </c>
      <c r="D909" s="4" t="s">
        <v>785</v>
      </c>
      <c r="E909">
        <v>144000</v>
      </c>
      <c r="F909" t="s">
        <v>40</v>
      </c>
      <c r="G909">
        <f>tblSalaries[[#This Row],[clean Salary (in local currency)]]*VLOOKUP(tblSalaries[[#This Row],[Currency]],tblXrate[],2,FALSE)</f>
        <v>2564.3400029917298</v>
      </c>
      <c r="H909" t="s">
        <v>1061</v>
      </c>
      <c r="I909" t="s">
        <v>488</v>
      </c>
      <c r="J909" t="s">
        <v>8</v>
      </c>
      <c r="K909" t="str">
        <f>VLOOKUP(tblSalaries[[#This Row],[Where do you work]],tblCountries[[Actual]:[Mapping]],2,FALSE)</f>
        <v>India</v>
      </c>
      <c r="L909" t="s">
        <v>9</v>
      </c>
      <c r="M909">
        <v>4</v>
      </c>
    </row>
    <row r="910" spans="2:13" ht="15" customHeight="1">
      <c r="B910" t="s">
        <v>2913</v>
      </c>
      <c r="C910" s="1">
        <v>41056.869386574072</v>
      </c>
      <c r="D910" s="4">
        <v>180000</v>
      </c>
      <c r="E910">
        <v>180000</v>
      </c>
      <c r="F910" t="s">
        <v>40</v>
      </c>
      <c r="G910">
        <f>tblSalaries[[#This Row],[clean Salary (in local currency)]]*VLOOKUP(tblSalaries[[#This Row],[Currency]],tblXrate[],2,FALSE)</f>
        <v>3205.4250037396623</v>
      </c>
      <c r="H910" t="s">
        <v>1062</v>
      </c>
      <c r="I910" t="s">
        <v>3999</v>
      </c>
      <c r="J910" t="s">
        <v>8</v>
      </c>
      <c r="K910" t="str">
        <f>VLOOKUP(tblSalaries[[#This Row],[Where do you work]],tblCountries[[Actual]:[Mapping]],2,FALSE)</f>
        <v>India</v>
      </c>
      <c r="L910" t="s">
        <v>13</v>
      </c>
      <c r="M910">
        <v>8</v>
      </c>
    </row>
    <row r="911" spans="2:13" ht="15" customHeight="1">
      <c r="B911" t="s">
        <v>2914</v>
      </c>
      <c r="C911" s="1">
        <v>41056.877858796295</v>
      </c>
      <c r="D911" s="4">
        <v>600000</v>
      </c>
      <c r="E911">
        <v>600000</v>
      </c>
      <c r="F911" t="s">
        <v>40</v>
      </c>
      <c r="G911">
        <f>tblSalaries[[#This Row],[clean Salary (in local currency)]]*VLOOKUP(tblSalaries[[#This Row],[Currency]],tblXrate[],2,FALSE)</f>
        <v>10684.750012465542</v>
      </c>
      <c r="H911" t="s">
        <v>108</v>
      </c>
      <c r="I911" t="s">
        <v>20</v>
      </c>
      <c r="J911" t="s">
        <v>8</v>
      </c>
      <c r="K911" t="str">
        <f>VLOOKUP(tblSalaries[[#This Row],[Where do you work]],tblCountries[[Actual]:[Mapping]],2,FALSE)</f>
        <v>India</v>
      </c>
      <c r="L911" t="s">
        <v>13</v>
      </c>
      <c r="M911">
        <v>8</v>
      </c>
    </row>
    <row r="912" spans="2:13" ht="15" customHeight="1">
      <c r="B912" t="s">
        <v>2915</v>
      </c>
      <c r="C912" s="1">
        <v>41056.890057870369</v>
      </c>
      <c r="D912" s="4">
        <v>150000</v>
      </c>
      <c r="E912">
        <v>150000</v>
      </c>
      <c r="F912" t="s">
        <v>6</v>
      </c>
      <c r="G912">
        <f>tblSalaries[[#This Row],[clean Salary (in local currency)]]*VLOOKUP(tblSalaries[[#This Row],[Currency]],tblXrate[],2,FALSE)</f>
        <v>150000</v>
      </c>
      <c r="H912" t="s">
        <v>488</v>
      </c>
      <c r="I912" t="s">
        <v>488</v>
      </c>
      <c r="J912" t="s">
        <v>15</v>
      </c>
      <c r="K912" t="str">
        <f>VLOOKUP(tblSalaries[[#This Row],[Where do you work]],tblCountries[[Actual]:[Mapping]],2,FALSE)</f>
        <v>USA</v>
      </c>
      <c r="L912" t="s">
        <v>9</v>
      </c>
      <c r="M912">
        <v>25</v>
      </c>
    </row>
    <row r="913" spans="2:13" ht="15" customHeight="1">
      <c r="B913" t="s">
        <v>2916</v>
      </c>
      <c r="C913" s="1">
        <v>41056.892152777778</v>
      </c>
      <c r="D913" s="4" t="s">
        <v>1063</v>
      </c>
      <c r="E913">
        <v>700000</v>
      </c>
      <c r="F913" t="s">
        <v>40</v>
      </c>
      <c r="G913">
        <f>tblSalaries[[#This Row],[clean Salary (in local currency)]]*VLOOKUP(tblSalaries[[#This Row],[Currency]],tblXrate[],2,FALSE)</f>
        <v>12465.541681209797</v>
      </c>
      <c r="H913" t="s">
        <v>1064</v>
      </c>
      <c r="I913" t="s">
        <v>52</v>
      </c>
      <c r="J913" t="s">
        <v>8</v>
      </c>
      <c r="K913" t="str">
        <f>VLOOKUP(tblSalaries[[#This Row],[Where do you work]],tblCountries[[Actual]:[Mapping]],2,FALSE)</f>
        <v>India</v>
      </c>
      <c r="L913" t="s">
        <v>9</v>
      </c>
      <c r="M913">
        <v>3</v>
      </c>
    </row>
    <row r="914" spans="2:13" ht="15" customHeight="1">
      <c r="B914" t="s">
        <v>2917</v>
      </c>
      <c r="C914" s="1">
        <v>41056.906006944446</v>
      </c>
      <c r="D914" s="4" t="s">
        <v>606</v>
      </c>
      <c r="E914">
        <v>15000</v>
      </c>
      <c r="F914" t="s">
        <v>22</v>
      </c>
      <c r="G914">
        <f>tblSalaries[[#This Row],[clean Salary (in local currency)]]*VLOOKUP(tblSalaries[[#This Row],[Currency]],tblXrate[],2,FALSE)</f>
        <v>19055.991584874118</v>
      </c>
      <c r="H914" t="s">
        <v>1065</v>
      </c>
      <c r="I914" t="s">
        <v>20</v>
      </c>
      <c r="J914" t="s">
        <v>1066</v>
      </c>
      <c r="K914" t="str">
        <f>VLOOKUP(tblSalaries[[#This Row],[Where do you work]],tblCountries[[Actual]:[Mapping]],2,FALSE)</f>
        <v>Slovenia</v>
      </c>
      <c r="L914" t="s">
        <v>9</v>
      </c>
      <c r="M914">
        <v>4</v>
      </c>
    </row>
    <row r="915" spans="2:13" ht="15" customHeight="1">
      <c r="B915" t="s">
        <v>2918</v>
      </c>
      <c r="C915" s="1">
        <v>41056.90966435185</v>
      </c>
      <c r="D915" s="4">
        <v>105000</v>
      </c>
      <c r="E915">
        <v>105000</v>
      </c>
      <c r="F915" t="s">
        <v>6</v>
      </c>
      <c r="G915">
        <f>tblSalaries[[#This Row],[clean Salary (in local currency)]]*VLOOKUP(tblSalaries[[#This Row],[Currency]],tblXrate[],2,FALSE)</f>
        <v>105000</v>
      </c>
      <c r="H915" t="s">
        <v>42</v>
      </c>
      <c r="I915" t="s">
        <v>20</v>
      </c>
      <c r="J915" t="s">
        <v>15</v>
      </c>
      <c r="K915" t="str">
        <f>VLOOKUP(tblSalaries[[#This Row],[Where do you work]],tblCountries[[Actual]:[Mapping]],2,FALSE)</f>
        <v>USA</v>
      </c>
      <c r="L915" t="s">
        <v>9</v>
      </c>
      <c r="M915">
        <v>20</v>
      </c>
    </row>
    <row r="916" spans="2:13" ht="15" customHeight="1">
      <c r="B916" t="s">
        <v>2919</v>
      </c>
      <c r="C916" s="1">
        <v>41056.920312499999</v>
      </c>
      <c r="D916" s="4">
        <v>24000</v>
      </c>
      <c r="E916">
        <v>24000</v>
      </c>
      <c r="F916" t="s">
        <v>6</v>
      </c>
      <c r="G916">
        <f>tblSalaries[[#This Row],[clean Salary (in local currency)]]*VLOOKUP(tblSalaries[[#This Row],[Currency]],tblXrate[],2,FALSE)</f>
        <v>24000</v>
      </c>
      <c r="H916" t="s">
        <v>42</v>
      </c>
      <c r="I916" t="s">
        <v>20</v>
      </c>
      <c r="J916" t="s">
        <v>8</v>
      </c>
      <c r="K916" t="str">
        <f>VLOOKUP(tblSalaries[[#This Row],[Where do you work]],tblCountries[[Actual]:[Mapping]],2,FALSE)</f>
        <v>India</v>
      </c>
      <c r="L916" t="s">
        <v>9</v>
      </c>
      <c r="M916">
        <v>3</v>
      </c>
    </row>
    <row r="917" spans="2:13" ht="15" customHeight="1">
      <c r="B917" t="s">
        <v>2920</v>
      </c>
      <c r="C917" s="1">
        <v>41056.931956018518</v>
      </c>
      <c r="D917" s="4" t="s">
        <v>1067</v>
      </c>
      <c r="E917">
        <v>50000</v>
      </c>
      <c r="F917" t="s">
        <v>69</v>
      </c>
      <c r="G917">
        <f>tblSalaries[[#This Row],[clean Salary (in local currency)]]*VLOOKUP(tblSalaries[[#This Row],[Currency]],tblXrate[],2,FALSE)</f>
        <v>78808.913603364199</v>
      </c>
      <c r="H917" t="s">
        <v>1068</v>
      </c>
      <c r="I917" t="s">
        <v>20</v>
      </c>
      <c r="J917" t="s">
        <v>71</v>
      </c>
      <c r="K917" t="str">
        <f>VLOOKUP(tblSalaries[[#This Row],[Where do you work]],tblCountries[[Actual]:[Mapping]],2,FALSE)</f>
        <v>UK</v>
      </c>
      <c r="L917" t="s">
        <v>13</v>
      </c>
      <c r="M917">
        <v>10</v>
      </c>
    </row>
    <row r="918" spans="2:13" ht="15" customHeight="1">
      <c r="B918" t="s">
        <v>2921</v>
      </c>
      <c r="C918" s="1">
        <v>41056.94122685185</v>
      </c>
      <c r="D918" s="4">
        <v>42000</v>
      </c>
      <c r="E918">
        <v>42000</v>
      </c>
      <c r="F918" t="s">
        <v>6</v>
      </c>
      <c r="G918">
        <f>tblSalaries[[#This Row],[clean Salary (in local currency)]]*VLOOKUP(tblSalaries[[#This Row],[Currency]],tblXrate[],2,FALSE)</f>
        <v>42000</v>
      </c>
      <c r="H918" t="s">
        <v>1069</v>
      </c>
      <c r="I918" t="s">
        <v>488</v>
      </c>
      <c r="J918" t="s">
        <v>133</v>
      </c>
      <c r="K918" t="str">
        <f>VLOOKUP(tblSalaries[[#This Row],[Where do you work]],tblCountries[[Actual]:[Mapping]],2,FALSE)</f>
        <v>Saudi Arabia</v>
      </c>
      <c r="L918" t="s">
        <v>13</v>
      </c>
      <c r="M918">
        <v>15</v>
      </c>
    </row>
    <row r="919" spans="2:13" ht="15" customHeight="1">
      <c r="B919" t="s">
        <v>2922</v>
      </c>
      <c r="C919" s="1">
        <v>41056.944884259261</v>
      </c>
      <c r="D919" s="4" t="s">
        <v>1070</v>
      </c>
      <c r="E919">
        <v>19200</v>
      </c>
      <c r="F919" t="s">
        <v>3900</v>
      </c>
      <c r="G919">
        <f>tblSalaries[[#This Row],[clean Salary (in local currency)]]*VLOOKUP(tblSalaries[[#This Row],[Currency]],tblXrate[],2,FALSE)</f>
        <v>9490.1984044603923</v>
      </c>
      <c r="H919" t="s">
        <v>1071</v>
      </c>
      <c r="I919" t="s">
        <v>20</v>
      </c>
      <c r="J919" t="s">
        <v>143</v>
      </c>
      <c r="K919" t="str">
        <f>VLOOKUP(tblSalaries[[#This Row],[Where do you work]],tblCountries[[Actual]:[Mapping]],2,FALSE)</f>
        <v>Brazil</v>
      </c>
      <c r="L919" t="s">
        <v>13</v>
      </c>
      <c r="M919">
        <v>8</v>
      </c>
    </row>
    <row r="920" spans="2:13" ht="15" customHeight="1">
      <c r="B920" t="s">
        <v>2923</v>
      </c>
      <c r="C920" s="1">
        <v>41056.957395833335</v>
      </c>
      <c r="D920" s="4">
        <v>60000</v>
      </c>
      <c r="E920">
        <v>60000</v>
      </c>
      <c r="F920" t="s">
        <v>6</v>
      </c>
      <c r="G920">
        <f>tblSalaries[[#This Row],[clean Salary (in local currency)]]*VLOOKUP(tblSalaries[[#This Row],[Currency]],tblXrate[],2,FALSE)</f>
        <v>60000</v>
      </c>
      <c r="H920" t="s">
        <v>356</v>
      </c>
      <c r="I920" t="s">
        <v>356</v>
      </c>
      <c r="J920" t="s">
        <v>171</v>
      </c>
      <c r="K920" t="str">
        <f>VLOOKUP(tblSalaries[[#This Row],[Where do you work]],tblCountries[[Actual]:[Mapping]],2,FALSE)</f>
        <v>Singapore</v>
      </c>
      <c r="L920" t="s">
        <v>9</v>
      </c>
      <c r="M920">
        <v>5</v>
      </c>
    </row>
    <row r="921" spans="2:13" ht="15" customHeight="1">
      <c r="B921" t="s">
        <v>2924</v>
      </c>
      <c r="C921" s="1">
        <v>41056.960659722223</v>
      </c>
      <c r="D921" s="4">
        <v>1000000</v>
      </c>
      <c r="E921">
        <v>1000000</v>
      </c>
      <c r="F921" t="s">
        <v>40</v>
      </c>
      <c r="G921">
        <f>tblSalaries[[#This Row],[clean Salary (in local currency)]]*VLOOKUP(tblSalaries[[#This Row],[Currency]],tblXrate[],2,FALSE)</f>
        <v>17807.916687442568</v>
      </c>
      <c r="H921" t="s">
        <v>1072</v>
      </c>
      <c r="I921" t="s">
        <v>52</v>
      </c>
      <c r="J921" t="s">
        <v>8</v>
      </c>
      <c r="K921" t="str">
        <f>VLOOKUP(tblSalaries[[#This Row],[Where do you work]],tblCountries[[Actual]:[Mapping]],2,FALSE)</f>
        <v>India</v>
      </c>
      <c r="L921" t="s">
        <v>13</v>
      </c>
      <c r="M921">
        <v>8</v>
      </c>
    </row>
    <row r="922" spans="2:13" ht="15" customHeight="1">
      <c r="B922" t="s">
        <v>2925</v>
      </c>
      <c r="C922" s="1">
        <v>41056.965289351851</v>
      </c>
      <c r="D922" s="4" t="s">
        <v>1073</v>
      </c>
      <c r="E922">
        <v>700000</v>
      </c>
      <c r="F922" t="s">
        <v>40</v>
      </c>
      <c r="G922">
        <f>tblSalaries[[#This Row],[clean Salary (in local currency)]]*VLOOKUP(tblSalaries[[#This Row],[Currency]],tblXrate[],2,FALSE)</f>
        <v>12465.541681209797</v>
      </c>
      <c r="H922" t="s">
        <v>207</v>
      </c>
      <c r="I922" t="s">
        <v>20</v>
      </c>
      <c r="J922" t="s">
        <v>8</v>
      </c>
      <c r="K922" t="str">
        <f>VLOOKUP(tblSalaries[[#This Row],[Where do you work]],tblCountries[[Actual]:[Mapping]],2,FALSE)</f>
        <v>India</v>
      </c>
      <c r="L922" t="s">
        <v>13</v>
      </c>
      <c r="M922">
        <v>1</v>
      </c>
    </row>
    <row r="923" spans="2:13" ht="15" customHeight="1">
      <c r="B923" t="s">
        <v>2926</v>
      </c>
      <c r="C923" s="1">
        <v>41056.980902777781</v>
      </c>
      <c r="D923" s="4">
        <v>20571</v>
      </c>
      <c r="E923">
        <v>20571</v>
      </c>
      <c r="F923" t="s">
        <v>6</v>
      </c>
      <c r="G923">
        <f>tblSalaries[[#This Row],[clean Salary (in local currency)]]*VLOOKUP(tblSalaries[[#This Row],[Currency]],tblXrate[],2,FALSE)</f>
        <v>20571</v>
      </c>
      <c r="H923" t="s">
        <v>29</v>
      </c>
      <c r="I923" t="s">
        <v>4001</v>
      </c>
      <c r="J923" t="s">
        <v>1074</v>
      </c>
      <c r="K923" t="str">
        <f>VLOOKUP(tblSalaries[[#This Row],[Where do you work]],tblCountries[[Actual]:[Mapping]],2,FALSE)</f>
        <v>Albania</v>
      </c>
      <c r="L923" t="s">
        <v>9</v>
      </c>
      <c r="M923">
        <v>8</v>
      </c>
    </row>
    <row r="924" spans="2:13" ht="15" customHeight="1">
      <c r="B924" t="s">
        <v>2927</v>
      </c>
      <c r="C924" s="1">
        <v>41056.988437499997</v>
      </c>
      <c r="D924" s="4">
        <v>290</v>
      </c>
      <c r="E924">
        <v>3480</v>
      </c>
      <c r="F924" t="s">
        <v>6</v>
      </c>
      <c r="G924">
        <f>tblSalaries[[#This Row],[clean Salary (in local currency)]]*VLOOKUP(tblSalaries[[#This Row],[Currency]],tblXrate[],2,FALSE)</f>
        <v>3480</v>
      </c>
      <c r="H924" t="s">
        <v>1075</v>
      </c>
      <c r="I924" t="s">
        <v>52</v>
      </c>
      <c r="J924" t="s">
        <v>17</v>
      </c>
      <c r="K924" t="str">
        <f>VLOOKUP(tblSalaries[[#This Row],[Where do you work]],tblCountries[[Actual]:[Mapping]],2,FALSE)</f>
        <v>Pakistan</v>
      </c>
      <c r="L924" t="s">
        <v>13</v>
      </c>
      <c r="M924">
        <v>6</v>
      </c>
    </row>
    <row r="925" spans="2:13" ht="15" customHeight="1">
      <c r="B925" t="s">
        <v>2928</v>
      </c>
      <c r="C925" s="1">
        <v>41056.990312499998</v>
      </c>
      <c r="D925" s="4">
        <v>18060</v>
      </c>
      <c r="E925">
        <v>18060</v>
      </c>
      <c r="F925" t="s">
        <v>6</v>
      </c>
      <c r="G925">
        <f>tblSalaries[[#This Row],[clean Salary (in local currency)]]*VLOOKUP(tblSalaries[[#This Row],[Currency]],tblXrate[],2,FALSE)</f>
        <v>18060</v>
      </c>
      <c r="H925" t="s">
        <v>1076</v>
      </c>
      <c r="I925" t="s">
        <v>3999</v>
      </c>
      <c r="J925" t="s">
        <v>347</v>
      </c>
      <c r="K925" t="str">
        <f>VLOOKUP(tblSalaries[[#This Row],[Where do you work]],tblCountries[[Actual]:[Mapping]],2,FALSE)</f>
        <v>Philippines</v>
      </c>
      <c r="L925" t="s">
        <v>9</v>
      </c>
      <c r="M925">
        <v>12</v>
      </c>
    </row>
    <row r="926" spans="2:13" ht="15" customHeight="1">
      <c r="B926" t="s">
        <v>2929</v>
      </c>
      <c r="C926" s="1">
        <v>41056.991261574076</v>
      </c>
      <c r="D926" s="4" t="s">
        <v>520</v>
      </c>
      <c r="E926">
        <v>30000</v>
      </c>
      <c r="F926" t="s">
        <v>6</v>
      </c>
      <c r="G926">
        <f>tblSalaries[[#This Row],[clean Salary (in local currency)]]*VLOOKUP(tblSalaries[[#This Row],[Currency]],tblXrate[],2,FALSE)</f>
        <v>30000</v>
      </c>
      <c r="H926" t="s">
        <v>1077</v>
      </c>
      <c r="I926" t="s">
        <v>310</v>
      </c>
      <c r="J926" t="s">
        <v>1078</v>
      </c>
      <c r="K926" t="str">
        <f>VLOOKUP(tblSalaries[[#This Row],[Where do you work]],tblCountries[[Actual]:[Mapping]],2,FALSE)</f>
        <v>iran</v>
      </c>
      <c r="L926" t="s">
        <v>18</v>
      </c>
      <c r="M926">
        <v>30</v>
      </c>
    </row>
    <row r="927" spans="2:13" ht="15" customHeight="1">
      <c r="B927" t="s">
        <v>2930</v>
      </c>
      <c r="C927" s="1">
        <v>41056.995000000003</v>
      </c>
      <c r="D927" s="4" t="s">
        <v>1079</v>
      </c>
      <c r="E927">
        <v>24000</v>
      </c>
      <c r="F927" t="s">
        <v>6</v>
      </c>
      <c r="G927">
        <f>tblSalaries[[#This Row],[clean Salary (in local currency)]]*VLOOKUP(tblSalaries[[#This Row],[Currency]],tblXrate[],2,FALSE)</f>
        <v>24000</v>
      </c>
      <c r="H927" t="s">
        <v>1080</v>
      </c>
      <c r="I927" t="s">
        <v>52</v>
      </c>
      <c r="J927" t="s">
        <v>8</v>
      </c>
      <c r="K927" t="str">
        <f>VLOOKUP(tblSalaries[[#This Row],[Where do you work]],tblCountries[[Actual]:[Mapping]],2,FALSE)</f>
        <v>India</v>
      </c>
      <c r="L927" t="s">
        <v>9</v>
      </c>
      <c r="M927">
        <v>10</v>
      </c>
    </row>
    <row r="928" spans="2:13" ht="15" customHeight="1">
      <c r="B928" t="s">
        <v>2931</v>
      </c>
      <c r="C928" s="1">
        <v>41057.00744212963</v>
      </c>
      <c r="D928" s="4">
        <v>63200</v>
      </c>
      <c r="E928">
        <v>63200</v>
      </c>
      <c r="F928" t="s">
        <v>22</v>
      </c>
      <c r="G928">
        <f>tblSalaries[[#This Row],[clean Salary (in local currency)]]*VLOOKUP(tblSalaries[[#This Row],[Currency]],tblXrate[],2,FALSE)</f>
        <v>80289.244544269619</v>
      </c>
      <c r="H928" t="s">
        <v>356</v>
      </c>
      <c r="I928" t="s">
        <v>356</v>
      </c>
      <c r="J928" t="s">
        <v>106</v>
      </c>
      <c r="K928" t="str">
        <f>VLOOKUP(tblSalaries[[#This Row],[Where do you work]],tblCountries[[Actual]:[Mapping]],2,FALSE)</f>
        <v>France</v>
      </c>
      <c r="L928" t="s">
        <v>9</v>
      </c>
      <c r="M928">
        <v>3</v>
      </c>
    </row>
    <row r="929" spans="2:13" ht="15" customHeight="1">
      <c r="B929" t="s">
        <v>2932</v>
      </c>
      <c r="C929" s="1">
        <v>41057.012106481481</v>
      </c>
      <c r="D929" s="4">
        <v>70000</v>
      </c>
      <c r="E929">
        <v>70000</v>
      </c>
      <c r="F929" t="s">
        <v>6</v>
      </c>
      <c r="G929">
        <f>tblSalaries[[#This Row],[clean Salary (in local currency)]]*VLOOKUP(tblSalaries[[#This Row],[Currency]],tblXrate[],2,FALSE)</f>
        <v>70000</v>
      </c>
      <c r="H929" t="s">
        <v>1081</v>
      </c>
      <c r="I929" t="s">
        <v>52</v>
      </c>
      <c r="J929" t="s">
        <v>15</v>
      </c>
      <c r="K929" t="str">
        <f>VLOOKUP(tblSalaries[[#This Row],[Where do you work]],tblCountries[[Actual]:[Mapping]],2,FALSE)</f>
        <v>USA</v>
      </c>
      <c r="L929" t="s">
        <v>9</v>
      </c>
      <c r="M929">
        <v>4</v>
      </c>
    </row>
    <row r="930" spans="2:13" ht="15" customHeight="1">
      <c r="B930" t="s">
        <v>2933</v>
      </c>
      <c r="C930" s="1">
        <v>41057.020092592589</v>
      </c>
      <c r="D930" s="4" t="s">
        <v>896</v>
      </c>
      <c r="E930">
        <v>480000</v>
      </c>
      <c r="F930" t="s">
        <v>40</v>
      </c>
      <c r="G930">
        <f>tblSalaries[[#This Row],[clean Salary (in local currency)]]*VLOOKUP(tblSalaries[[#This Row],[Currency]],tblXrate[],2,FALSE)</f>
        <v>8547.8000099724322</v>
      </c>
      <c r="H930" t="s">
        <v>52</v>
      </c>
      <c r="I930" t="s">
        <v>52</v>
      </c>
      <c r="J930" t="s">
        <v>8</v>
      </c>
      <c r="K930" t="str">
        <f>VLOOKUP(tblSalaries[[#This Row],[Where do you work]],tblCountries[[Actual]:[Mapping]],2,FALSE)</f>
        <v>India</v>
      </c>
      <c r="L930" t="s">
        <v>18</v>
      </c>
      <c r="M930">
        <v>2</v>
      </c>
    </row>
    <row r="931" spans="2:13" ht="15" customHeight="1">
      <c r="B931" t="s">
        <v>2934</v>
      </c>
      <c r="C931" s="1">
        <v>41057.025231481479</v>
      </c>
      <c r="D931" s="4" t="s">
        <v>1083</v>
      </c>
      <c r="E931">
        <v>600000</v>
      </c>
      <c r="F931" t="s">
        <v>40</v>
      </c>
      <c r="G931">
        <f>tblSalaries[[#This Row],[clean Salary (in local currency)]]*VLOOKUP(tblSalaries[[#This Row],[Currency]],tblXrate[],2,FALSE)</f>
        <v>10684.750012465542</v>
      </c>
      <c r="H931" t="s">
        <v>1084</v>
      </c>
      <c r="I931" t="s">
        <v>20</v>
      </c>
      <c r="J931" t="s">
        <v>8</v>
      </c>
      <c r="K931" t="str">
        <f>VLOOKUP(tblSalaries[[#This Row],[Where do you work]],tblCountries[[Actual]:[Mapping]],2,FALSE)</f>
        <v>India</v>
      </c>
      <c r="L931" t="s">
        <v>9</v>
      </c>
      <c r="M931">
        <v>11</v>
      </c>
    </row>
    <row r="932" spans="2:13" ht="15" customHeight="1">
      <c r="B932" t="s">
        <v>2935</v>
      </c>
      <c r="C932" s="1">
        <v>41057.030324074076</v>
      </c>
      <c r="D932" s="4" t="s">
        <v>1085</v>
      </c>
      <c r="E932">
        <v>600000</v>
      </c>
      <c r="F932" t="s">
        <v>40</v>
      </c>
      <c r="G932">
        <f>tblSalaries[[#This Row],[clean Salary (in local currency)]]*VLOOKUP(tblSalaries[[#This Row],[Currency]],tblXrate[],2,FALSE)</f>
        <v>10684.750012465542</v>
      </c>
      <c r="H932" t="s">
        <v>749</v>
      </c>
      <c r="I932" t="s">
        <v>20</v>
      </c>
      <c r="J932" t="s">
        <v>8</v>
      </c>
      <c r="K932" t="str">
        <f>VLOOKUP(tblSalaries[[#This Row],[Where do you work]],tblCountries[[Actual]:[Mapping]],2,FALSE)</f>
        <v>India</v>
      </c>
      <c r="L932" t="s">
        <v>18</v>
      </c>
      <c r="M932">
        <v>4</v>
      </c>
    </row>
    <row r="933" spans="2:13" ht="15" customHeight="1">
      <c r="B933" t="s">
        <v>2936</v>
      </c>
      <c r="C933" s="1">
        <v>41057.033599537041</v>
      </c>
      <c r="D933" s="4">
        <v>20000</v>
      </c>
      <c r="E933">
        <v>20000</v>
      </c>
      <c r="F933" t="s">
        <v>6</v>
      </c>
      <c r="G933">
        <f>tblSalaries[[#This Row],[clean Salary (in local currency)]]*VLOOKUP(tblSalaries[[#This Row],[Currency]],tblXrate[],2,FALSE)</f>
        <v>20000</v>
      </c>
      <c r="H933" t="s">
        <v>1046</v>
      </c>
      <c r="I933" t="s">
        <v>310</v>
      </c>
      <c r="J933" t="s">
        <v>1086</v>
      </c>
      <c r="K933" t="str">
        <f>VLOOKUP(tblSalaries[[#This Row],[Where do you work]],tblCountries[[Actual]:[Mapping]],2,FALSE)</f>
        <v>Zambia</v>
      </c>
      <c r="L933" t="s">
        <v>13</v>
      </c>
      <c r="M933">
        <v>2</v>
      </c>
    </row>
    <row r="934" spans="2:13" ht="15" customHeight="1">
      <c r="B934" t="s">
        <v>2937</v>
      </c>
      <c r="C934" s="1">
        <v>41057.053668981483</v>
      </c>
      <c r="D934" s="4" t="s">
        <v>1087</v>
      </c>
      <c r="E934">
        <v>42000</v>
      </c>
      <c r="F934" t="s">
        <v>22</v>
      </c>
      <c r="G934">
        <f>tblSalaries[[#This Row],[clean Salary (in local currency)]]*VLOOKUP(tblSalaries[[#This Row],[Currency]],tblXrate[],2,FALSE)</f>
        <v>53356.776437647524</v>
      </c>
      <c r="H934" t="s">
        <v>356</v>
      </c>
      <c r="I934" t="s">
        <v>356</v>
      </c>
      <c r="J934" t="s">
        <v>24</v>
      </c>
      <c r="K934" t="str">
        <f>VLOOKUP(tblSalaries[[#This Row],[Where do you work]],tblCountries[[Actual]:[Mapping]],2,FALSE)</f>
        <v>Germany</v>
      </c>
      <c r="L934" t="s">
        <v>18</v>
      </c>
      <c r="M934">
        <v>3</v>
      </c>
    </row>
    <row r="935" spans="2:13" ht="15" customHeight="1">
      <c r="B935" t="s">
        <v>2938</v>
      </c>
      <c r="C935" s="1">
        <v>41057.062025462961</v>
      </c>
      <c r="D935" s="4">
        <v>3000</v>
      </c>
      <c r="E935">
        <v>36000</v>
      </c>
      <c r="F935" t="s">
        <v>6</v>
      </c>
      <c r="G935">
        <f>tblSalaries[[#This Row],[clean Salary (in local currency)]]*VLOOKUP(tblSalaries[[#This Row],[Currency]],tblXrate[],2,FALSE)</f>
        <v>36000</v>
      </c>
      <c r="H935" t="s">
        <v>310</v>
      </c>
      <c r="I935" t="s">
        <v>310</v>
      </c>
      <c r="J935" t="s">
        <v>126</v>
      </c>
      <c r="K935" t="str">
        <f>VLOOKUP(tblSalaries[[#This Row],[Where do you work]],tblCountries[[Actual]:[Mapping]],2,FALSE)</f>
        <v>UAE</v>
      </c>
      <c r="L935" t="s">
        <v>9</v>
      </c>
      <c r="M935">
        <v>4.5</v>
      </c>
    </row>
    <row r="936" spans="2:13" ht="15" customHeight="1">
      <c r="B936" t="s">
        <v>2939</v>
      </c>
      <c r="C936" s="1">
        <v>41057.062835648147</v>
      </c>
      <c r="D936" s="4">
        <v>57000</v>
      </c>
      <c r="E936">
        <v>57000</v>
      </c>
      <c r="F936" t="s">
        <v>6</v>
      </c>
      <c r="G936">
        <f>tblSalaries[[#This Row],[clean Salary (in local currency)]]*VLOOKUP(tblSalaries[[#This Row],[Currency]],tblXrate[],2,FALSE)</f>
        <v>57000</v>
      </c>
      <c r="H936" t="s">
        <v>1088</v>
      </c>
      <c r="I936" t="s">
        <v>279</v>
      </c>
      <c r="J936" t="s">
        <v>15</v>
      </c>
      <c r="K936" t="str">
        <f>VLOOKUP(tblSalaries[[#This Row],[Where do you work]],tblCountries[[Actual]:[Mapping]],2,FALSE)</f>
        <v>USA</v>
      </c>
      <c r="L936" t="s">
        <v>18</v>
      </c>
      <c r="M936">
        <v>4</v>
      </c>
    </row>
    <row r="937" spans="2:13" ht="15" customHeight="1">
      <c r="B937" t="s">
        <v>2940</v>
      </c>
      <c r="C937" s="1">
        <v>41057.074641203704</v>
      </c>
      <c r="D937" s="4">
        <v>135000</v>
      </c>
      <c r="E937">
        <v>135000</v>
      </c>
      <c r="F937" t="s">
        <v>6</v>
      </c>
      <c r="G937">
        <f>tblSalaries[[#This Row],[clean Salary (in local currency)]]*VLOOKUP(tblSalaries[[#This Row],[Currency]],tblXrate[],2,FALSE)</f>
        <v>135000</v>
      </c>
      <c r="H937" t="s">
        <v>1089</v>
      </c>
      <c r="I937" t="s">
        <v>52</v>
      </c>
      <c r="J937" t="s">
        <v>15</v>
      </c>
      <c r="K937" t="str">
        <f>VLOOKUP(tblSalaries[[#This Row],[Where do you work]],tblCountries[[Actual]:[Mapping]],2,FALSE)</f>
        <v>USA</v>
      </c>
      <c r="L937" t="s">
        <v>13</v>
      </c>
      <c r="M937">
        <v>15</v>
      </c>
    </row>
    <row r="938" spans="2:13" ht="15" customHeight="1">
      <c r="B938" t="s">
        <v>2941</v>
      </c>
      <c r="C938" s="1">
        <v>41057.100844907407</v>
      </c>
      <c r="D938" s="4">
        <v>75000</v>
      </c>
      <c r="E938">
        <v>75000</v>
      </c>
      <c r="F938" t="s">
        <v>22</v>
      </c>
      <c r="G938">
        <f>tblSalaries[[#This Row],[clean Salary (in local currency)]]*VLOOKUP(tblSalaries[[#This Row],[Currency]],tblXrate[],2,FALSE)</f>
        <v>95279.957924370581</v>
      </c>
      <c r="H938" t="s">
        <v>1090</v>
      </c>
      <c r="I938" t="s">
        <v>20</v>
      </c>
      <c r="J938" t="s">
        <v>628</v>
      </c>
      <c r="K938" t="str">
        <f>VLOOKUP(tblSalaries[[#This Row],[Where do you work]],tblCountries[[Actual]:[Mapping]],2,FALSE)</f>
        <v>Netherlands</v>
      </c>
      <c r="L938" t="s">
        <v>9</v>
      </c>
      <c r="M938">
        <v>4</v>
      </c>
    </row>
    <row r="939" spans="2:13" ht="15" customHeight="1">
      <c r="B939" t="s">
        <v>2942</v>
      </c>
      <c r="C939" s="1">
        <v>41057.148773148147</v>
      </c>
      <c r="D939" s="4">
        <v>45000</v>
      </c>
      <c r="E939">
        <v>45000</v>
      </c>
      <c r="F939" t="s">
        <v>22</v>
      </c>
      <c r="G939">
        <f>tblSalaries[[#This Row],[clean Salary (in local currency)]]*VLOOKUP(tblSalaries[[#This Row],[Currency]],tblXrate[],2,FALSE)</f>
        <v>57167.974754622352</v>
      </c>
      <c r="H939" t="s">
        <v>1091</v>
      </c>
      <c r="I939" t="s">
        <v>20</v>
      </c>
      <c r="J939" t="s">
        <v>1092</v>
      </c>
      <c r="K939" t="str">
        <f>VLOOKUP(tblSalaries[[#This Row],[Where do you work]],tblCountries[[Actual]:[Mapping]],2,FALSE)</f>
        <v>Netherlands</v>
      </c>
      <c r="L939" t="s">
        <v>18</v>
      </c>
      <c r="M939">
        <v>10</v>
      </c>
    </row>
    <row r="940" spans="2:13" ht="15" customHeight="1">
      <c r="B940" t="s">
        <v>2943</v>
      </c>
      <c r="C940" s="1">
        <v>41057.155555555553</v>
      </c>
      <c r="D940" s="4" t="s">
        <v>1093</v>
      </c>
      <c r="E940">
        <v>2000000</v>
      </c>
      <c r="F940" t="s">
        <v>3984</v>
      </c>
      <c r="G940">
        <f>tblSalaries[[#This Row],[clean Salary (in local currency)]]*VLOOKUP(tblSalaries[[#This Row],[Currency]],tblXrate[],2,FALSE)</f>
        <v>12326.656394453004</v>
      </c>
      <c r="H940" t="s">
        <v>1094</v>
      </c>
      <c r="I940" t="s">
        <v>52</v>
      </c>
      <c r="J940" t="s">
        <v>870</v>
      </c>
      <c r="K940" t="str">
        <f>VLOOKUP(tblSalaries[[#This Row],[Where do you work]],tblCountries[[Actual]:[Mapping]],2,FALSE)</f>
        <v>Nigeria</v>
      </c>
      <c r="L940" t="s">
        <v>9</v>
      </c>
      <c r="M940">
        <v>5</v>
      </c>
    </row>
    <row r="941" spans="2:13" ht="15" customHeight="1">
      <c r="B941" t="s">
        <v>2944</v>
      </c>
      <c r="C941" s="1">
        <v>41057.170300925929</v>
      </c>
      <c r="D941" s="4">
        <v>8000</v>
      </c>
      <c r="E941">
        <v>8000</v>
      </c>
      <c r="F941" t="s">
        <v>6</v>
      </c>
      <c r="G941">
        <f>tblSalaries[[#This Row],[clean Salary (in local currency)]]*VLOOKUP(tblSalaries[[#This Row],[Currency]],tblXrate[],2,FALSE)</f>
        <v>8000</v>
      </c>
      <c r="H941" t="s">
        <v>167</v>
      </c>
      <c r="I941" t="s">
        <v>20</v>
      </c>
      <c r="J941" t="s">
        <v>8</v>
      </c>
      <c r="K941" t="str">
        <f>VLOOKUP(tblSalaries[[#This Row],[Where do you work]],tblCountries[[Actual]:[Mapping]],2,FALSE)</f>
        <v>India</v>
      </c>
      <c r="L941" t="s">
        <v>25</v>
      </c>
      <c r="M941">
        <v>5</v>
      </c>
    </row>
    <row r="942" spans="2:13" ht="15" customHeight="1">
      <c r="B942" t="s">
        <v>2945</v>
      </c>
      <c r="C942" s="1">
        <v>41057.194918981484</v>
      </c>
      <c r="D942" s="4" t="s">
        <v>1095</v>
      </c>
      <c r="E942">
        <v>48000</v>
      </c>
      <c r="F942" t="s">
        <v>6</v>
      </c>
      <c r="G942">
        <f>tblSalaries[[#This Row],[clean Salary (in local currency)]]*VLOOKUP(tblSalaries[[#This Row],[Currency]],tblXrate[],2,FALSE)</f>
        <v>48000</v>
      </c>
      <c r="H942" t="s">
        <v>1096</v>
      </c>
      <c r="I942" t="s">
        <v>52</v>
      </c>
      <c r="J942" t="s">
        <v>106</v>
      </c>
      <c r="K942" t="str">
        <f>VLOOKUP(tblSalaries[[#This Row],[Where do you work]],tblCountries[[Actual]:[Mapping]],2,FALSE)</f>
        <v>France</v>
      </c>
      <c r="L942" t="s">
        <v>9</v>
      </c>
      <c r="M942">
        <v>5</v>
      </c>
    </row>
    <row r="943" spans="2:13" ht="15" customHeight="1">
      <c r="B943" t="s">
        <v>2946</v>
      </c>
      <c r="C943" s="1">
        <v>41057.213703703703</v>
      </c>
      <c r="D943" s="4">
        <v>40000</v>
      </c>
      <c r="E943">
        <v>40000</v>
      </c>
      <c r="F943" t="s">
        <v>6</v>
      </c>
      <c r="G943">
        <f>tblSalaries[[#This Row],[clean Salary (in local currency)]]*VLOOKUP(tblSalaries[[#This Row],[Currency]],tblXrate[],2,FALSE)</f>
        <v>40000</v>
      </c>
      <c r="H943" t="s">
        <v>256</v>
      </c>
      <c r="I943" t="s">
        <v>20</v>
      </c>
      <c r="J943" t="s">
        <v>1097</v>
      </c>
      <c r="K943" t="str">
        <f>VLOOKUP(tblSalaries[[#This Row],[Where do you work]],tblCountries[[Actual]:[Mapping]],2,FALSE)</f>
        <v>New Zealand</v>
      </c>
      <c r="L943" t="s">
        <v>9</v>
      </c>
      <c r="M943">
        <v>5</v>
      </c>
    </row>
    <row r="944" spans="2:13" ht="15" customHeight="1">
      <c r="B944" t="s">
        <v>2947</v>
      </c>
      <c r="C944" s="1">
        <v>41057.214722222219</v>
      </c>
      <c r="D944" s="4" t="s">
        <v>1098</v>
      </c>
      <c r="E944">
        <v>75000</v>
      </c>
      <c r="F944" t="s">
        <v>670</v>
      </c>
      <c r="G944">
        <f>tblSalaries[[#This Row],[clean Salary (in local currency)]]*VLOOKUP(tblSalaries[[#This Row],[Currency]],tblXrate[],2,FALSE)</f>
        <v>59819.107020370408</v>
      </c>
      <c r="H944" t="s">
        <v>392</v>
      </c>
      <c r="I944" t="s">
        <v>20</v>
      </c>
      <c r="J944" t="s">
        <v>1099</v>
      </c>
      <c r="K944" t="str">
        <f>VLOOKUP(tblSalaries[[#This Row],[Where do you work]],tblCountries[[Actual]:[Mapping]],2,FALSE)</f>
        <v>New Zealand</v>
      </c>
      <c r="L944" t="s">
        <v>9</v>
      </c>
      <c r="M944">
        <v>10</v>
      </c>
    </row>
    <row r="945" spans="2:13" ht="15" customHeight="1">
      <c r="B945" t="s">
        <v>2948</v>
      </c>
      <c r="C945" s="1">
        <v>41057.217106481483</v>
      </c>
      <c r="D945" s="4">
        <v>150000</v>
      </c>
      <c r="E945">
        <v>150000</v>
      </c>
      <c r="F945" t="s">
        <v>6</v>
      </c>
      <c r="G945">
        <f>tblSalaries[[#This Row],[clean Salary (in local currency)]]*VLOOKUP(tblSalaries[[#This Row],[Currency]],tblXrate[],2,FALSE)</f>
        <v>150000</v>
      </c>
      <c r="H945" t="s">
        <v>1100</v>
      </c>
      <c r="I945" t="s">
        <v>20</v>
      </c>
      <c r="J945" t="s">
        <v>46</v>
      </c>
      <c r="K945" t="str">
        <f>VLOOKUP(tblSalaries[[#This Row],[Where do you work]],tblCountries[[Actual]:[Mapping]],2,FALSE)</f>
        <v>Switzerland</v>
      </c>
      <c r="L945" t="s">
        <v>25</v>
      </c>
      <c r="M945">
        <v>20</v>
      </c>
    </row>
    <row r="946" spans="2:13" ht="15" customHeight="1">
      <c r="B946" t="s">
        <v>2949</v>
      </c>
      <c r="C946" s="1">
        <v>41057.222696759258</v>
      </c>
      <c r="D946" s="4">
        <v>80000</v>
      </c>
      <c r="E946">
        <v>80000</v>
      </c>
      <c r="F946" t="s">
        <v>82</v>
      </c>
      <c r="G946">
        <f>tblSalaries[[#This Row],[clean Salary (in local currency)]]*VLOOKUP(tblSalaries[[#This Row],[Currency]],tblXrate[],2,FALSE)</f>
        <v>81592.772512210868</v>
      </c>
      <c r="H946" t="s">
        <v>1101</v>
      </c>
      <c r="I946" t="s">
        <v>52</v>
      </c>
      <c r="J946" t="s">
        <v>84</v>
      </c>
      <c r="K946" t="str">
        <f>VLOOKUP(tblSalaries[[#This Row],[Where do you work]],tblCountries[[Actual]:[Mapping]],2,FALSE)</f>
        <v>Australia</v>
      </c>
      <c r="L946" t="s">
        <v>9</v>
      </c>
      <c r="M946">
        <v>25</v>
      </c>
    </row>
    <row r="947" spans="2:13" ht="15" customHeight="1">
      <c r="B947" t="s">
        <v>2950</v>
      </c>
      <c r="C947" s="1">
        <v>41057.242314814815</v>
      </c>
      <c r="D947" s="4">
        <v>95000</v>
      </c>
      <c r="E947">
        <v>95000</v>
      </c>
      <c r="F947" t="s">
        <v>82</v>
      </c>
      <c r="G947">
        <f>tblSalaries[[#This Row],[clean Salary (in local currency)]]*VLOOKUP(tblSalaries[[#This Row],[Currency]],tblXrate[],2,FALSE)</f>
        <v>96891.417358250401</v>
      </c>
      <c r="H947" t="s">
        <v>160</v>
      </c>
      <c r="I947" t="s">
        <v>20</v>
      </c>
      <c r="J947" t="s">
        <v>84</v>
      </c>
      <c r="K947" t="str">
        <f>VLOOKUP(tblSalaries[[#This Row],[Where do you work]],tblCountries[[Actual]:[Mapping]],2,FALSE)</f>
        <v>Australia</v>
      </c>
      <c r="L947" t="s">
        <v>18</v>
      </c>
      <c r="M947">
        <v>20</v>
      </c>
    </row>
    <row r="948" spans="2:13" ht="15" customHeight="1">
      <c r="B948" t="s">
        <v>2951</v>
      </c>
      <c r="C948" s="1">
        <v>41057.24386574074</v>
      </c>
      <c r="D948" s="4" t="s">
        <v>1102</v>
      </c>
      <c r="E948">
        <v>90000</v>
      </c>
      <c r="F948" t="s">
        <v>82</v>
      </c>
      <c r="G948">
        <f>tblSalaries[[#This Row],[clean Salary (in local currency)]]*VLOOKUP(tblSalaries[[#This Row],[Currency]],tblXrate[],2,FALSE)</f>
        <v>91791.869076237213</v>
      </c>
      <c r="H948" t="s">
        <v>926</v>
      </c>
      <c r="I948" t="s">
        <v>20</v>
      </c>
      <c r="J948" t="s">
        <v>84</v>
      </c>
      <c r="K948" t="str">
        <f>VLOOKUP(tblSalaries[[#This Row],[Where do you work]],tblCountries[[Actual]:[Mapping]],2,FALSE)</f>
        <v>Australia</v>
      </c>
      <c r="L948" t="s">
        <v>9</v>
      </c>
      <c r="M948">
        <v>13</v>
      </c>
    </row>
    <row r="949" spans="2:13" ht="15" customHeight="1">
      <c r="B949" t="s">
        <v>2952</v>
      </c>
      <c r="C949" s="1">
        <v>41057.243981481479</v>
      </c>
      <c r="D949" s="4">
        <v>15000</v>
      </c>
      <c r="E949">
        <v>15000</v>
      </c>
      <c r="F949" t="s">
        <v>6</v>
      </c>
      <c r="G949">
        <f>tblSalaries[[#This Row],[clean Salary (in local currency)]]*VLOOKUP(tblSalaries[[#This Row],[Currency]],tblXrate[],2,FALSE)</f>
        <v>15000</v>
      </c>
      <c r="H949" t="s">
        <v>1103</v>
      </c>
      <c r="I949" t="s">
        <v>20</v>
      </c>
      <c r="J949" t="s">
        <v>8</v>
      </c>
      <c r="K949" t="str">
        <f>VLOOKUP(tblSalaries[[#This Row],[Where do you work]],tblCountries[[Actual]:[Mapping]],2,FALSE)</f>
        <v>India</v>
      </c>
      <c r="L949" t="s">
        <v>18</v>
      </c>
      <c r="M949">
        <v>2</v>
      </c>
    </row>
    <row r="950" spans="2:13" ht="15" customHeight="1">
      <c r="B950" t="s">
        <v>2953</v>
      </c>
      <c r="C950" s="1">
        <v>41057.267777777779</v>
      </c>
      <c r="D950" s="4" t="s">
        <v>1104</v>
      </c>
      <c r="E950">
        <v>65000</v>
      </c>
      <c r="F950" t="s">
        <v>82</v>
      </c>
      <c r="G950">
        <f>tblSalaries[[#This Row],[clean Salary (in local currency)]]*VLOOKUP(tblSalaries[[#This Row],[Currency]],tblXrate[],2,FALSE)</f>
        <v>66294.12766617132</v>
      </c>
      <c r="H950" t="s">
        <v>1105</v>
      </c>
      <c r="I950" t="s">
        <v>52</v>
      </c>
      <c r="J950" t="s">
        <v>84</v>
      </c>
      <c r="K950" t="str">
        <f>VLOOKUP(tblSalaries[[#This Row],[Where do you work]],tblCountries[[Actual]:[Mapping]],2,FALSE)</f>
        <v>Australia</v>
      </c>
      <c r="L950" t="s">
        <v>18</v>
      </c>
      <c r="M950">
        <v>5</v>
      </c>
    </row>
    <row r="951" spans="2:13" ht="15" customHeight="1">
      <c r="B951" t="s">
        <v>2954</v>
      </c>
      <c r="C951" s="1">
        <v>41057.274884259263</v>
      </c>
      <c r="D951" s="4">
        <v>100000</v>
      </c>
      <c r="E951">
        <v>100000</v>
      </c>
      <c r="F951" t="s">
        <v>82</v>
      </c>
      <c r="G951">
        <f>tblSalaries[[#This Row],[clean Salary (in local currency)]]*VLOOKUP(tblSalaries[[#This Row],[Currency]],tblXrate[],2,FALSE)</f>
        <v>101990.96564026357</v>
      </c>
      <c r="H951" t="s">
        <v>76</v>
      </c>
      <c r="I951" t="s">
        <v>356</v>
      </c>
      <c r="J951" t="s">
        <v>84</v>
      </c>
      <c r="K951" t="str">
        <f>VLOOKUP(tblSalaries[[#This Row],[Where do you work]],tblCountries[[Actual]:[Mapping]],2,FALSE)</f>
        <v>Australia</v>
      </c>
      <c r="L951" t="s">
        <v>13</v>
      </c>
      <c r="M951">
        <v>6</v>
      </c>
    </row>
    <row r="952" spans="2:13" ht="15" customHeight="1">
      <c r="B952" t="s">
        <v>2955</v>
      </c>
      <c r="C952" s="1">
        <v>41057.286041666666</v>
      </c>
      <c r="D952" s="4">
        <v>60000</v>
      </c>
      <c r="E952">
        <v>60000</v>
      </c>
      <c r="F952" t="s">
        <v>6</v>
      </c>
      <c r="G952">
        <f>tblSalaries[[#This Row],[clean Salary (in local currency)]]*VLOOKUP(tblSalaries[[#This Row],[Currency]],tblXrate[],2,FALSE)</f>
        <v>60000</v>
      </c>
      <c r="H952" t="s">
        <v>1106</v>
      </c>
      <c r="I952" t="s">
        <v>52</v>
      </c>
      <c r="J952" t="s">
        <v>15</v>
      </c>
      <c r="K952" t="str">
        <f>VLOOKUP(tblSalaries[[#This Row],[Where do you work]],tblCountries[[Actual]:[Mapping]],2,FALSE)</f>
        <v>USA</v>
      </c>
      <c r="L952" t="s">
        <v>18</v>
      </c>
      <c r="M952">
        <v>3</v>
      </c>
    </row>
    <row r="953" spans="2:13" ht="15" customHeight="1">
      <c r="B953" t="s">
        <v>2956</v>
      </c>
      <c r="C953" s="1">
        <v>41057.286168981482</v>
      </c>
      <c r="D953" s="4">
        <v>43000</v>
      </c>
      <c r="E953">
        <v>43000</v>
      </c>
      <c r="F953" t="s">
        <v>82</v>
      </c>
      <c r="G953">
        <f>tblSalaries[[#This Row],[clean Salary (in local currency)]]*VLOOKUP(tblSalaries[[#This Row],[Currency]],tblXrate[],2,FALSE)</f>
        <v>43856.11522531334</v>
      </c>
      <c r="H953" t="s">
        <v>1107</v>
      </c>
      <c r="I953" t="s">
        <v>52</v>
      </c>
      <c r="J953" t="s">
        <v>84</v>
      </c>
      <c r="K953" t="str">
        <f>VLOOKUP(tblSalaries[[#This Row],[Where do you work]],tblCountries[[Actual]:[Mapping]],2,FALSE)</f>
        <v>Australia</v>
      </c>
      <c r="L953" t="s">
        <v>13</v>
      </c>
      <c r="M953">
        <v>1</v>
      </c>
    </row>
    <row r="954" spans="2:13" ht="15" customHeight="1">
      <c r="B954" t="s">
        <v>2957</v>
      </c>
      <c r="C954" s="1">
        <v>41057.286168981482</v>
      </c>
      <c r="D954" s="4">
        <v>45616</v>
      </c>
      <c r="E954">
        <v>45616</v>
      </c>
      <c r="F954" t="s">
        <v>6</v>
      </c>
      <c r="G954">
        <f>tblSalaries[[#This Row],[clean Salary (in local currency)]]*VLOOKUP(tblSalaries[[#This Row],[Currency]],tblXrate[],2,FALSE)</f>
        <v>45616</v>
      </c>
      <c r="H954" t="s">
        <v>1108</v>
      </c>
      <c r="I954" t="s">
        <v>20</v>
      </c>
      <c r="J954" t="s">
        <v>84</v>
      </c>
      <c r="K954" t="str">
        <f>VLOOKUP(tblSalaries[[#This Row],[Where do you work]],tblCountries[[Actual]:[Mapping]],2,FALSE)</f>
        <v>Australia</v>
      </c>
      <c r="L954" t="s">
        <v>9</v>
      </c>
      <c r="M954">
        <v>1.5</v>
      </c>
    </row>
    <row r="955" spans="2:13" ht="15" customHeight="1">
      <c r="B955" t="s">
        <v>2958</v>
      </c>
      <c r="C955" s="1">
        <v>41057.291956018518</v>
      </c>
      <c r="D955" s="4">
        <v>95000</v>
      </c>
      <c r="E955">
        <v>95000</v>
      </c>
      <c r="F955" t="s">
        <v>670</v>
      </c>
      <c r="G955">
        <f>tblSalaries[[#This Row],[clean Salary (in local currency)]]*VLOOKUP(tblSalaries[[#This Row],[Currency]],tblXrate[],2,FALSE)</f>
        <v>75770.868892469181</v>
      </c>
      <c r="H955" t="s">
        <v>808</v>
      </c>
      <c r="I955" t="s">
        <v>310</v>
      </c>
      <c r="J955" t="s">
        <v>672</v>
      </c>
      <c r="K955" t="str">
        <f>VLOOKUP(tblSalaries[[#This Row],[Where do you work]],tblCountries[[Actual]:[Mapping]],2,FALSE)</f>
        <v>New Zealand</v>
      </c>
      <c r="L955" t="s">
        <v>9</v>
      </c>
      <c r="M955">
        <v>20</v>
      </c>
    </row>
    <row r="956" spans="2:13" ht="15" customHeight="1">
      <c r="B956" t="s">
        <v>2959</v>
      </c>
      <c r="C956" s="1">
        <v>41057.306388888886</v>
      </c>
      <c r="D956" s="4">
        <v>56600</v>
      </c>
      <c r="E956">
        <v>56600</v>
      </c>
      <c r="F956" t="s">
        <v>82</v>
      </c>
      <c r="G956">
        <f>tblSalaries[[#This Row],[clean Salary (in local currency)]]*VLOOKUP(tblSalaries[[#This Row],[Currency]],tblXrate[],2,FALSE)</f>
        <v>57726.886552389187</v>
      </c>
      <c r="H956" t="s">
        <v>1109</v>
      </c>
      <c r="I956" t="s">
        <v>52</v>
      </c>
      <c r="J956" t="s">
        <v>84</v>
      </c>
      <c r="K956" t="str">
        <f>VLOOKUP(tblSalaries[[#This Row],[Where do you work]],tblCountries[[Actual]:[Mapping]],2,FALSE)</f>
        <v>Australia</v>
      </c>
      <c r="L956" t="s">
        <v>18</v>
      </c>
      <c r="M956">
        <v>2</v>
      </c>
    </row>
    <row r="957" spans="2:13" ht="15" customHeight="1">
      <c r="B957" t="s">
        <v>2960</v>
      </c>
      <c r="C957" s="1">
        <v>41057.307719907411</v>
      </c>
      <c r="D957" s="4">
        <v>20000</v>
      </c>
      <c r="E957">
        <v>20000</v>
      </c>
      <c r="F957" t="s">
        <v>6</v>
      </c>
      <c r="G957">
        <f>tblSalaries[[#This Row],[clean Salary (in local currency)]]*VLOOKUP(tblSalaries[[#This Row],[Currency]],tblXrate[],2,FALSE)</f>
        <v>20000</v>
      </c>
      <c r="H957" t="s">
        <v>214</v>
      </c>
      <c r="I957" t="s">
        <v>20</v>
      </c>
      <c r="J957" t="s">
        <v>84</v>
      </c>
      <c r="K957" t="str">
        <f>VLOOKUP(tblSalaries[[#This Row],[Where do you work]],tblCountries[[Actual]:[Mapping]],2,FALSE)</f>
        <v>Australia</v>
      </c>
      <c r="L957" t="s">
        <v>18</v>
      </c>
      <c r="M957">
        <v>2</v>
      </c>
    </row>
    <row r="958" spans="2:13" ht="15" customHeight="1">
      <c r="B958" t="s">
        <v>2961</v>
      </c>
      <c r="C958" s="1">
        <v>41057.311192129629</v>
      </c>
      <c r="D958" s="4" t="s">
        <v>1110</v>
      </c>
      <c r="E958">
        <v>200000</v>
      </c>
      <c r="F958" t="s">
        <v>82</v>
      </c>
      <c r="G958">
        <f>tblSalaries[[#This Row],[clean Salary (in local currency)]]*VLOOKUP(tblSalaries[[#This Row],[Currency]],tblXrate[],2,FALSE)</f>
        <v>203981.93128052715</v>
      </c>
      <c r="H958" t="s">
        <v>856</v>
      </c>
      <c r="I958" t="s">
        <v>52</v>
      </c>
      <c r="J958" t="s">
        <v>84</v>
      </c>
      <c r="K958" t="str">
        <f>VLOOKUP(tblSalaries[[#This Row],[Where do you work]],tblCountries[[Actual]:[Mapping]],2,FALSE)</f>
        <v>Australia</v>
      </c>
      <c r="L958" t="s">
        <v>9</v>
      </c>
      <c r="M958">
        <v>15</v>
      </c>
    </row>
    <row r="959" spans="2:13" ht="15" customHeight="1">
      <c r="B959" t="s">
        <v>2962</v>
      </c>
      <c r="C959" s="1">
        <v>41057.31150462963</v>
      </c>
      <c r="D959" s="4">
        <v>50000</v>
      </c>
      <c r="E959">
        <v>50000</v>
      </c>
      <c r="F959" t="s">
        <v>82</v>
      </c>
      <c r="G959">
        <f>tblSalaries[[#This Row],[clean Salary (in local currency)]]*VLOOKUP(tblSalaries[[#This Row],[Currency]],tblXrate[],2,FALSE)</f>
        <v>50995.482820131787</v>
      </c>
      <c r="H959" t="s">
        <v>700</v>
      </c>
      <c r="I959" t="s">
        <v>488</v>
      </c>
      <c r="J959" t="s">
        <v>84</v>
      </c>
      <c r="K959" t="str">
        <f>VLOOKUP(tblSalaries[[#This Row],[Where do you work]],tblCountries[[Actual]:[Mapping]],2,FALSE)</f>
        <v>Australia</v>
      </c>
      <c r="L959" t="s">
        <v>25</v>
      </c>
      <c r="M959">
        <v>5</v>
      </c>
    </row>
    <row r="960" spans="2:13" ht="15" customHeight="1">
      <c r="B960" t="s">
        <v>2963</v>
      </c>
      <c r="C960" s="1">
        <v>41057.312303240738</v>
      </c>
      <c r="D960" s="4">
        <v>125000</v>
      </c>
      <c r="E960">
        <v>125000</v>
      </c>
      <c r="F960" t="s">
        <v>82</v>
      </c>
      <c r="G960">
        <f>tblSalaries[[#This Row],[clean Salary (in local currency)]]*VLOOKUP(tblSalaries[[#This Row],[Currency]],tblXrate[],2,FALSE)</f>
        <v>127488.70705032947</v>
      </c>
      <c r="H960" t="s">
        <v>1111</v>
      </c>
      <c r="I960" t="s">
        <v>4001</v>
      </c>
      <c r="J960" t="s">
        <v>84</v>
      </c>
      <c r="K960" t="str">
        <f>VLOOKUP(tblSalaries[[#This Row],[Where do you work]],tblCountries[[Actual]:[Mapping]],2,FALSE)</f>
        <v>Australia</v>
      </c>
      <c r="L960" t="s">
        <v>9</v>
      </c>
      <c r="M960">
        <v>15</v>
      </c>
    </row>
    <row r="961" spans="2:13" ht="15" customHeight="1">
      <c r="B961" t="s">
        <v>2964</v>
      </c>
      <c r="C961" s="1">
        <v>41057.314918981479</v>
      </c>
      <c r="D961" s="4">
        <v>65000</v>
      </c>
      <c r="E961">
        <v>65000</v>
      </c>
      <c r="F961" t="s">
        <v>82</v>
      </c>
      <c r="G961">
        <f>tblSalaries[[#This Row],[clean Salary (in local currency)]]*VLOOKUP(tblSalaries[[#This Row],[Currency]],tblXrate[],2,FALSE)</f>
        <v>66294.12766617132</v>
      </c>
      <c r="H961" t="s">
        <v>153</v>
      </c>
      <c r="I961" t="s">
        <v>20</v>
      </c>
      <c r="J961" t="s">
        <v>84</v>
      </c>
      <c r="K961" t="str">
        <f>VLOOKUP(tblSalaries[[#This Row],[Where do you work]],tblCountries[[Actual]:[Mapping]],2,FALSE)</f>
        <v>Australia</v>
      </c>
      <c r="L961" t="s">
        <v>9</v>
      </c>
      <c r="M961">
        <v>4</v>
      </c>
    </row>
    <row r="962" spans="2:13" ht="15" customHeight="1">
      <c r="B962" t="s">
        <v>2965</v>
      </c>
      <c r="C962" s="1">
        <v>41057.319004629629</v>
      </c>
      <c r="D962" s="4">
        <v>62000</v>
      </c>
      <c r="E962">
        <v>62000</v>
      </c>
      <c r="F962" t="s">
        <v>82</v>
      </c>
      <c r="G962">
        <f>tblSalaries[[#This Row],[clean Salary (in local currency)]]*VLOOKUP(tblSalaries[[#This Row],[Currency]],tblXrate[],2,FALSE)</f>
        <v>63234.398696963413</v>
      </c>
      <c r="H962" t="s">
        <v>207</v>
      </c>
      <c r="I962" t="s">
        <v>20</v>
      </c>
      <c r="J962" t="s">
        <v>84</v>
      </c>
      <c r="K962" t="str">
        <f>VLOOKUP(tblSalaries[[#This Row],[Where do you work]],tblCountries[[Actual]:[Mapping]],2,FALSE)</f>
        <v>Australia</v>
      </c>
      <c r="L962" t="s">
        <v>9</v>
      </c>
      <c r="M962">
        <v>3</v>
      </c>
    </row>
    <row r="963" spans="2:13" ht="15" customHeight="1">
      <c r="B963" t="s">
        <v>2966</v>
      </c>
      <c r="C963" s="1">
        <v>41057.323935185188</v>
      </c>
      <c r="D963" s="4">
        <v>260000</v>
      </c>
      <c r="E963">
        <v>260000</v>
      </c>
      <c r="F963" t="s">
        <v>6</v>
      </c>
      <c r="G963">
        <f>tblSalaries[[#This Row],[clean Salary (in local currency)]]*VLOOKUP(tblSalaries[[#This Row],[Currency]],tblXrate[],2,FALSE)</f>
        <v>260000</v>
      </c>
      <c r="H963" t="s">
        <v>29</v>
      </c>
      <c r="I963" t="s">
        <v>4001</v>
      </c>
      <c r="J963" t="s">
        <v>15</v>
      </c>
      <c r="K963" t="str">
        <f>VLOOKUP(tblSalaries[[#This Row],[Where do you work]],tblCountries[[Actual]:[Mapping]],2,FALSE)</f>
        <v>USA</v>
      </c>
      <c r="L963" t="s">
        <v>18</v>
      </c>
      <c r="M963">
        <v>10</v>
      </c>
    </row>
    <row r="964" spans="2:13" ht="15" customHeight="1">
      <c r="B964" t="s">
        <v>2967</v>
      </c>
      <c r="C964" s="1">
        <v>41057.33320601852</v>
      </c>
      <c r="D964" s="4">
        <v>110000</v>
      </c>
      <c r="E964">
        <v>110000</v>
      </c>
      <c r="F964" t="s">
        <v>82</v>
      </c>
      <c r="G964">
        <f>tblSalaries[[#This Row],[clean Salary (in local currency)]]*VLOOKUP(tblSalaries[[#This Row],[Currency]],tblXrate[],2,FALSE)</f>
        <v>112190.06220428993</v>
      </c>
      <c r="H964" t="s">
        <v>1113</v>
      </c>
      <c r="I964" t="s">
        <v>52</v>
      </c>
      <c r="J964" t="s">
        <v>84</v>
      </c>
      <c r="K964" t="str">
        <f>VLOOKUP(tblSalaries[[#This Row],[Where do you work]],tblCountries[[Actual]:[Mapping]],2,FALSE)</f>
        <v>Australia</v>
      </c>
      <c r="L964" t="s">
        <v>18</v>
      </c>
      <c r="M964">
        <v>8</v>
      </c>
    </row>
    <row r="965" spans="2:13" ht="15" customHeight="1">
      <c r="B965" t="s">
        <v>2968</v>
      </c>
      <c r="C965" s="1">
        <v>41057.335532407407</v>
      </c>
      <c r="D965" s="4" t="s">
        <v>1114</v>
      </c>
      <c r="E965">
        <v>70000</v>
      </c>
      <c r="F965" t="s">
        <v>82</v>
      </c>
      <c r="G965">
        <f>tblSalaries[[#This Row],[clean Salary (in local currency)]]*VLOOKUP(tblSalaries[[#This Row],[Currency]],tblXrate[],2,FALSE)</f>
        <v>71393.675948184507</v>
      </c>
      <c r="H965" t="s">
        <v>45</v>
      </c>
      <c r="I965" t="s">
        <v>52</v>
      </c>
      <c r="J965" t="s">
        <v>84</v>
      </c>
      <c r="K965" t="str">
        <f>VLOOKUP(tblSalaries[[#This Row],[Where do you work]],tblCountries[[Actual]:[Mapping]],2,FALSE)</f>
        <v>Australia</v>
      </c>
      <c r="L965" t="s">
        <v>9</v>
      </c>
      <c r="M965">
        <v>7</v>
      </c>
    </row>
    <row r="966" spans="2:13" ht="15" customHeight="1">
      <c r="B966" t="s">
        <v>2969</v>
      </c>
      <c r="C966" s="1">
        <v>41057.349120370367</v>
      </c>
      <c r="D966" s="4" t="s">
        <v>1115</v>
      </c>
      <c r="E966">
        <v>85000</v>
      </c>
      <c r="F966" t="s">
        <v>6</v>
      </c>
      <c r="G966">
        <f>tblSalaries[[#This Row],[clean Salary (in local currency)]]*VLOOKUP(tblSalaries[[#This Row],[Currency]],tblXrate[],2,FALSE)</f>
        <v>85000</v>
      </c>
      <c r="H966" t="s">
        <v>1116</v>
      </c>
      <c r="I966" t="s">
        <v>3999</v>
      </c>
      <c r="J966" t="s">
        <v>84</v>
      </c>
      <c r="K966" t="str">
        <f>VLOOKUP(tblSalaries[[#This Row],[Where do you work]],tblCountries[[Actual]:[Mapping]],2,FALSE)</f>
        <v>Australia</v>
      </c>
      <c r="L966" t="s">
        <v>9</v>
      </c>
      <c r="M966">
        <v>8</v>
      </c>
    </row>
    <row r="967" spans="2:13" ht="15" customHeight="1">
      <c r="B967" t="s">
        <v>2970</v>
      </c>
      <c r="C967" s="1">
        <v>41057.351886574077</v>
      </c>
      <c r="D967" s="4">
        <v>94000</v>
      </c>
      <c r="E967">
        <v>94000</v>
      </c>
      <c r="F967" t="s">
        <v>82</v>
      </c>
      <c r="G967">
        <f>tblSalaries[[#This Row],[clean Salary (in local currency)]]*VLOOKUP(tblSalaries[[#This Row],[Currency]],tblXrate[],2,FALSE)</f>
        <v>95871.50770184776</v>
      </c>
      <c r="H967" t="s">
        <v>207</v>
      </c>
      <c r="I967" t="s">
        <v>20</v>
      </c>
      <c r="J967" t="s">
        <v>84</v>
      </c>
      <c r="K967" t="str">
        <f>VLOOKUP(tblSalaries[[#This Row],[Where do you work]],tblCountries[[Actual]:[Mapping]],2,FALSE)</f>
        <v>Australia</v>
      </c>
      <c r="L967" t="s">
        <v>18</v>
      </c>
      <c r="M967">
        <v>2.5</v>
      </c>
    </row>
    <row r="968" spans="2:13" ht="15" customHeight="1">
      <c r="B968" t="s">
        <v>2971</v>
      </c>
      <c r="C968" s="1">
        <v>41057.35800925926</v>
      </c>
      <c r="D968" s="4" t="s">
        <v>1117</v>
      </c>
      <c r="E968">
        <v>107000</v>
      </c>
      <c r="F968" t="s">
        <v>82</v>
      </c>
      <c r="G968">
        <f>tblSalaries[[#This Row],[clean Salary (in local currency)]]*VLOOKUP(tblSalaries[[#This Row],[Currency]],tblXrate[],2,FALSE)</f>
        <v>109130.33323508203</v>
      </c>
      <c r="H968" t="s">
        <v>772</v>
      </c>
      <c r="I968" t="s">
        <v>52</v>
      </c>
      <c r="J968" t="s">
        <v>84</v>
      </c>
      <c r="K968" t="str">
        <f>VLOOKUP(tblSalaries[[#This Row],[Where do you work]],tblCountries[[Actual]:[Mapping]],2,FALSE)</f>
        <v>Australia</v>
      </c>
      <c r="L968" t="s">
        <v>9</v>
      </c>
      <c r="M968">
        <v>35</v>
      </c>
    </row>
    <row r="969" spans="2:13" ht="15" customHeight="1">
      <c r="B969" t="s">
        <v>2972</v>
      </c>
      <c r="C969" s="1">
        <v>41057.361030092594</v>
      </c>
      <c r="D969" s="4">
        <v>3000</v>
      </c>
      <c r="E969">
        <v>36000</v>
      </c>
      <c r="F969" t="s">
        <v>6</v>
      </c>
      <c r="G969">
        <f>tblSalaries[[#This Row],[clean Salary (in local currency)]]*VLOOKUP(tblSalaries[[#This Row],[Currency]],tblXrate[],2,FALSE)</f>
        <v>36000</v>
      </c>
      <c r="H969" t="s">
        <v>168</v>
      </c>
      <c r="I969" t="s">
        <v>52</v>
      </c>
      <c r="J969" t="s">
        <v>1118</v>
      </c>
      <c r="K969" t="str">
        <f>VLOOKUP(tblSalaries[[#This Row],[Where do you work]],tblCountries[[Actual]:[Mapping]],2,FALSE)</f>
        <v>malaysia</v>
      </c>
      <c r="L969" t="s">
        <v>25</v>
      </c>
      <c r="M969">
        <v>3</v>
      </c>
    </row>
    <row r="970" spans="2:13" ht="15" customHeight="1">
      <c r="B970" t="s">
        <v>2973</v>
      </c>
      <c r="C970" s="1">
        <v>41057.361956018518</v>
      </c>
      <c r="D970" s="4">
        <v>120000</v>
      </c>
      <c r="E970">
        <v>120000</v>
      </c>
      <c r="F970" t="s">
        <v>82</v>
      </c>
      <c r="G970">
        <f>tblSalaries[[#This Row],[clean Salary (in local currency)]]*VLOOKUP(tblSalaries[[#This Row],[Currency]],tblXrate[],2,FALSE)</f>
        <v>122389.15876831629</v>
      </c>
      <c r="H970" t="s">
        <v>256</v>
      </c>
      <c r="I970" t="s">
        <v>20</v>
      </c>
      <c r="J970" t="s">
        <v>84</v>
      </c>
      <c r="K970" t="str">
        <f>VLOOKUP(tblSalaries[[#This Row],[Where do you work]],tblCountries[[Actual]:[Mapping]],2,FALSE)</f>
        <v>Australia</v>
      </c>
      <c r="L970" t="s">
        <v>9</v>
      </c>
      <c r="M970">
        <v>2</v>
      </c>
    </row>
    <row r="971" spans="2:13" ht="15" customHeight="1">
      <c r="B971" t="s">
        <v>2974</v>
      </c>
      <c r="C971" s="1">
        <v>41057.366423611114</v>
      </c>
      <c r="D971" s="4" t="s">
        <v>1119</v>
      </c>
      <c r="E971">
        <v>52000</v>
      </c>
      <c r="F971" t="s">
        <v>82</v>
      </c>
      <c r="G971">
        <f>tblSalaries[[#This Row],[clean Salary (in local currency)]]*VLOOKUP(tblSalaries[[#This Row],[Currency]],tblXrate[],2,FALSE)</f>
        <v>53035.30213293706</v>
      </c>
      <c r="H971" t="s">
        <v>1120</v>
      </c>
      <c r="I971" t="s">
        <v>20</v>
      </c>
      <c r="J971" t="s">
        <v>84</v>
      </c>
      <c r="K971" t="str">
        <f>VLOOKUP(tblSalaries[[#This Row],[Where do you work]],tblCountries[[Actual]:[Mapping]],2,FALSE)</f>
        <v>Australia</v>
      </c>
      <c r="L971" t="s">
        <v>9</v>
      </c>
      <c r="M971">
        <v>4</v>
      </c>
    </row>
    <row r="972" spans="2:13" ht="15" customHeight="1">
      <c r="B972" t="s">
        <v>2975</v>
      </c>
      <c r="C972" s="1">
        <v>41057.367314814815</v>
      </c>
      <c r="D972" s="4">
        <v>125000</v>
      </c>
      <c r="E972">
        <v>125000</v>
      </c>
      <c r="F972" t="s">
        <v>6</v>
      </c>
      <c r="G972">
        <f>tblSalaries[[#This Row],[clean Salary (in local currency)]]*VLOOKUP(tblSalaries[[#This Row],[Currency]],tblXrate[],2,FALSE)</f>
        <v>125000</v>
      </c>
      <c r="H972" t="s">
        <v>1121</v>
      </c>
      <c r="I972" t="s">
        <v>4001</v>
      </c>
      <c r="J972" t="s">
        <v>15</v>
      </c>
      <c r="K972" t="str">
        <f>VLOOKUP(tblSalaries[[#This Row],[Where do you work]],tblCountries[[Actual]:[Mapping]],2,FALSE)</f>
        <v>USA</v>
      </c>
      <c r="L972" t="s">
        <v>9</v>
      </c>
      <c r="M972">
        <v>10</v>
      </c>
    </row>
    <row r="973" spans="2:13" ht="15" customHeight="1">
      <c r="B973" t="s">
        <v>2976</v>
      </c>
      <c r="C973" s="1">
        <v>41057.37773148148</v>
      </c>
      <c r="D973" s="4">
        <v>19000</v>
      </c>
      <c r="E973">
        <v>19000</v>
      </c>
      <c r="F973" t="s">
        <v>6</v>
      </c>
      <c r="G973">
        <f>tblSalaries[[#This Row],[clean Salary (in local currency)]]*VLOOKUP(tblSalaries[[#This Row],[Currency]],tblXrate[],2,FALSE)</f>
        <v>19000</v>
      </c>
      <c r="H973" t="s">
        <v>1122</v>
      </c>
      <c r="I973" t="s">
        <v>20</v>
      </c>
      <c r="J973" t="s">
        <v>1123</v>
      </c>
      <c r="K973" t="str">
        <f>VLOOKUP(tblSalaries[[#This Row],[Where do you work]],tblCountries[[Actual]:[Mapping]],2,FALSE)</f>
        <v>china</v>
      </c>
      <c r="L973" t="s">
        <v>9</v>
      </c>
      <c r="M973">
        <v>6</v>
      </c>
    </row>
    <row r="974" spans="2:13" ht="15" customHeight="1">
      <c r="B974" t="s">
        <v>2977</v>
      </c>
      <c r="C974" s="1">
        <v>41057.383645833332</v>
      </c>
      <c r="D974" s="4">
        <v>92000</v>
      </c>
      <c r="E974">
        <v>92000</v>
      </c>
      <c r="F974" t="s">
        <v>82</v>
      </c>
      <c r="G974">
        <f>tblSalaries[[#This Row],[clean Salary (in local currency)]]*VLOOKUP(tblSalaries[[#This Row],[Currency]],tblXrate[],2,FALSE)</f>
        <v>93831.688389042494</v>
      </c>
      <c r="H974" t="s">
        <v>1122</v>
      </c>
      <c r="I974" t="s">
        <v>20</v>
      </c>
      <c r="J974" t="s">
        <v>84</v>
      </c>
      <c r="K974" t="str">
        <f>VLOOKUP(tblSalaries[[#This Row],[Where do you work]],tblCountries[[Actual]:[Mapping]],2,FALSE)</f>
        <v>Australia</v>
      </c>
      <c r="L974" t="s">
        <v>13</v>
      </c>
      <c r="M974">
        <v>6</v>
      </c>
    </row>
    <row r="975" spans="2:13" ht="15" customHeight="1">
      <c r="B975" t="s">
        <v>2978</v>
      </c>
      <c r="C975" s="1">
        <v>41057.390231481484</v>
      </c>
      <c r="D975" s="4">
        <v>100000</v>
      </c>
      <c r="E975">
        <v>100000</v>
      </c>
      <c r="F975" t="s">
        <v>82</v>
      </c>
      <c r="G975">
        <f>tblSalaries[[#This Row],[clean Salary (in local currency)]]*VLOOKUP(tblSalaries[[#This Row],[Currency]],tblXrate[],2,FALSE)</f>
        <v>101990.96564026357</v>
      </c>
      <c r="H975" t="s">
        <v>855</v>
      </c>
      <c r="I975" t="s">
        <v>20</v>
      </c>
      <c r="J975" t="s">
        <v>84</v>
      </c>
      <c r="K975" t="str">
        <f>VLOOKUP(tblSalaries[[#This Row],[Where do you work]],tblCountries[[Actual]:[Mapping]],2,FALSE)</f>
        <v>Australia</v>
      </c>
      <c r="L975" t="s">
        <v>9</v>
      </c>
      <c r="M975">
        <v>20</v>
      </c>
    </row>
    <row r="976" spans="2:13" ht="15" customHeight="1">
      <c r="B976" t="s">
        <v>2979</v>
      </c>
      <c r="C976" s="1">
        <v>41057.393171296295</v>
      </c>
      <c r="D976" s="4">
        <v>120000</v>
      </c>
      <c r="E976">
        <v>120000</v>
      </c>
      <c r="F976" t="s">
        <v>82</v>
      </c>
      <c r="G976">
        <f>tblSalaries[[#This Row],[clean Salary (in local currency)]]*VLOOKUP(tblSalaries[[#This Row],[Currency]],tblXrate[],2,FALSE)</f>
        <v>122389.15876831629</v>
      </c>
      <c r="H976" t="s">
        <v>1124</v>
      </c>
      <c r="I976" t="s">
        <v>20</v>
      </c>
      <c r="J976" t="s">
        <v>84</v>
      </c>
      <c r="K976" t="str">
        <f>VLOOKUP(tblSalaries[[#This Row],[Where do you work]],tblCountries[[Actual]:[Mapping]],2,FALSE)</f>
        <v>Australia</v>
      </c>
      <c r="L976" t="s">
        <v>9</v>
      </c>
      <c r="M976">
        <v>5</v>
      </c>
    </row>
    <row r="977" spans="2:13" ht="15" customHeight="1">
      <c r="B977" t="s">
        <v>2980</v>
      </c>
      <c r="C977" s="1">
        <v>41057.401724537034</v>
      </c>
      <c r="D977" s="4">
        <v>35000</v>
      </c>
      <c r="E977">
        <v>35000</v>
      </c>
      <c r="F977" t="s">
        <v>86</v>
      </c>
      <c r="G977">
        <f>tblSalaries[[#This Row],[clean Salary (in local currency)]]*VLOOKUP(tblSalaries[[#This Row],[Currency]],tblXrate[],2,FALSE)</f>
        <v>34417.653306061438</v>
      </c>
      <c r="H977" t="s">
        <v>855</v>
      </c>
      <c r="I977" t="s">
        <v>20</v>
      </c>
      <c r="J977" t="s">
        <v>88</v>
      </c>
      <c r="K977" t="str">
        <f>VLOOKUP(tblSalaries[[#This Row],[Where do you work]],tblCountries[[Actual]:[Mapping]],2,FALSE)</f>
        <v>Canada</v>
      </c>
      <c r="L977" t="s">
        <v>13</v>
      </c>
      <c r="M977">
        <v>4</v>
      </c>
    </row>
    <row r="978" spans="2:13" ht="15" customHeight="1">
      <c r="B978" t="s">
        <v>2981</v>
      </c>
      <c r="C978" s="1">
        <v>41057.40289351852</v>
      </c>
      <c r="D978" s="4" t="s">
        <v>1125</v>
      </c>
      <c r="E978">
        <v>12000</v>
      </c>
      <c r="F978" t="s">
        <v>6</v>
      </c>
      <c r="G978">
        <f>tblSalaries[[#This Row],[clean Salary (in local currency)]]*VLOOKUP(tblSalaries[[#This Row],[Currency]],tblXrate[],2,FALSE)</f>
        <v>12000</v>
      </c>
      <c r="H978" t="s">
        <v>52</v>
      </c>
      <c r="I978" t="s">
        <v>52</v>
      </c>
      <c r="J978" t="s">
        <v>1126</v>
      </c>
      <c r="K978" t="str">
        <f>VLOOKUP(tblSalaries[[#This Row],[Where do you work]],tblCountries[[Actual]:[Mapping]],2,FALSE)</f>
        <v>Asia</v>
      </c>
      <c r="L978" t="s">
        <v>13</v>
      </c>
      <c r="M978">
        <v>3</v>
      </c>
    </row>
    <row r="979" spans="2:13" ht="15" customHeight="1">
      <c r="B979" t="s">
        <v>2982</v>
      </c>
      <c r="C979" s="1">
        <v>41057.40351851852</v>
      </c>
      <c r="D979" s="4">
        <v>204000</v>
      </c>
      <c r="E979">
        <v>204000</v>
      </c>
      <c r="F979" t="s">
        <v>40</v>
      </c>
      <c r="G979">
        <f>tblSalaries[[#This Row],[clean Salary (in local currency)]]*VLOOKUP(tblSalaries[[#This Row],[Currency]],tblXrate[],2,FALSE)</f>
        <v>3632.815004238284</v>
      </c>
      <c r="H979" t="s">
        <v>1127</v>
      </c>
      <c r="I979" t="s">
        <v>52</v>
      </c>
      <c r="J979" t="s">
        <v>8</v>
      </c>
      <c r="K979" t="str">
        <f>VLOOKUP(tblSalaries[[#This Row],[Where do you work]],tblCountries[[Actual]:[Mapping]],2,FALSE)</f>
        <v>India</v>
      </c>
      <c r="L979" t="s">
        <v>9</v>
      </c>
      <c r="M979">
        <v>0</v>
      </c>
    </row>
    <row r="980" spans="2:13" ht="15" customHeight="1">
      <c r="B980" t="s">
        <v>2983</v>
      </c>
      <c r="C980" s="1">
        <v>41057.405243055553</v>
      </c>
      <c r="D980" s="4" t="s">
        <v>1128</v>
      </c>
      <c r="E980">
        <v>1200000</v>
      </c>
      <c r="F980" t="s">
        <v>40</v>
      </c>
      <c r="G980">
        <f>tblSalaries[[#This Row],[clean Salary (in local currency)]]*VLOOKUP(tblSalaries[[#This Row],[Currency]],tblXrate[],2,FALSE)</f>
        <v>21369.500024931083</v>
      </c>
      <c r="H980" t="s">
        <v>76</v>
      </c>
      <c r="I980" t="s">
        <v>356</v>
      </c>
      <c r="J980" t="s">
        <v>8</v>
      </c>
      <c r="K980" t="str">
        <f>VLOOKUP(tblSalaries[[#This Row],[Where do you work]],tblCountries[[Actual]:[Mapping]],2,FALSE)</f>
        <v>India</v>
      </c>
      <c r="L980" t="s">
        <v>13</v>
      </c>
      <c r="M980">
        <v>6</v>
      </c>
    </row>
    <row r="981" spans="2:13" ht="15" customHeight="1">
      <c r="B981" t="s">
        <v>2984</v>
      </c>
      <c r="C981" s="1">
        <v>41057.410694444443</v>
      </c>
      <c r="D981" s="4" t="s">
        <v>457</v>
      </c>
      <c r="E981">
        <v>500000</v>
      </c>
      <c r="F981" t="s">
        <v>40</v>
      </c>
      <c r="G981">
        <f>tblSalaries[[#This Row],[clean Salary (in local currency)]]*VLOOKUP(tblSalaries[[#This Row],[Currency]],tblXrate[],2,FALSE)</f>
        <v>8903.9583437212841</v>
      </c>
      <c r="H981" t="s">
        <v>207</v>
      </c>
      <c r="I981" t="s">
        <v>20</v>
      </c>
      <c r="J981" t="s">
        <v>8</v>
      </c>
      <c r="K981" t="str">
        <f>VLOOKUP(tblSalaries[[#This Row],[Where do you work]],tblCountries[[Actual]:[Mapping]],2,FALSE)</f>
        <v>India</v>
      </c>
      <c r="L981" t="s">
        <v>9</v>
      </c>
      <c r="M981">
        <v>7</v>
      </c>
    </row>
    <row r="982" spans="2:13" ht="15" customHeight="1">
      <c r="B982" t="s">
        <v>2985</v>
      </c>
      <c r="C982" s="1">
        <v>41057.427395833336</v>
      </c>
      <c r="D982" s="4" t="s">
        <v>1129</v>
      </c>
      <c r="E982">
        <v>48000</v>
      </c>
      <c r="F982" t="s">
        <v>3939</v>
      </c>
      <c r="G982">
        <f>tblSalaries[[#This Row],[clean Salary (in local currency)]]*VLOOKUP(tblSalaries[[#This Row],[Currency]],tblXrate[],2,FALSE)</f>
        <v>15206.427249917633</v>
      </c>
      <c r="H982" t="s">
        <v>1130</v>
      </c>
      <c r="I982" t="s">
        <v>52</v>
      </c>
      <c r="J982" t="s">
        <v>1131</v>
      </c>
      <c r="K982" t="str">
        <f>VLOOKUP(tblSalaries[[#This Row],[Where do you work]],tblCountries[[Actual]:[Mapping]],2,FALSE)</f>
        <v>malaysia</v>
      </c>
      <c r="L982" t="s">
        <v>9</v>
      </c>
      <c r="M982">
        <v>2</v>
      </c>
    </row>
    <row r="983" spans="2:13" ht="15" customHeight="1">
      <c r="B983" t="s">
        <v>2986</v>
      </c>
      <c r="C983" s="1">
        <v>41057.431921296295</v>
      </c>
      <c r="D983" s="4" t="s">
        <v>1132</v>
      </c>
      <c r="E983">
        <v>180000</v>
      </c>
      <c r="F983" t="s">
        <v>670</v>
      </c>
      <c r="G983">
        <f>tblSalaries[[#This Row],[clean Salary (in local currency)]]*VLOOKUP(tblSalaries[[#This Row],[Currency]],tblXrate[],2,FALSE)</f>
        <v>143565.85684888897</v>
      </c>
      <c r="H983" t="s">
        <v>448</v>
      </c>
      <c r="I983" t="s">
        <v>52</v>
      </c>
      <c r="J983" t="s">
        <v>672</v>
      </c>
      <c r="K983" t="str">
        <f>VLOOKUP(tblSalaries[[#This Row],[Where do you work]],tblCountries[[Actual]:[Mapping]],2,FALSE)</f>
        <v>New Zealand</v>
      </c>
      <c r="L983" t="s">
        <v>9</v>
      </c>
      <c r="M983">
        <v>25</v>
      </c>
    </row>
    <row r="984" spans="2:13" ht="15" customHeight="1">
      <c r="B984" t="s">
        <v>2987</v>
      </c>
      <c r="C984" s="1">
        <v>41057.434618055559</v>
      </c>
      <c r="D984" s="4" t="s">
        <v>1133</v>
      </c>
      <c r="E984">
        <v>545000</v>
      </c>
      <c r="F984" t="s">
        <v>40</v>
      </c>
      <c r="G984">
        <f>tblSalaries[[#This Row],[clean Salary (in local currency)]]*VLOOKUP(tblSalaries[[#This Row],[Currency]],tblXrate[],2,FALSE)</f>
        <v>9705.3145946561999</v>
      </c>
      <c r="H984" t="s">
        <v>1022</v>
      </c>
      <c r="I984" t="s">
        <v>52</v>
      </c>
      <c r="J984" t="s">
        <v>8</v>
      </c>
      <c r="K984" t="str">
        <f>VLOOKUP(tblSalaries[[#This Row],[Where do you work]],tblCountries[[Actual]:[Mapping]],2,FALSE)</f>
        <v>India</v>
      </c>
      <c r="L984" t="s">
        <v>18</v>
      </c>
      <c r="M984">
        <v>6</v>
      </c>
    </row>
    <row r="985" spans="2:13" ht="15" customHeight="1">
      <c r="B985" t="s">
        <v>2988</v>
      </c>
      <c r="C985" s="1">
        <v>41057.435937499999</v>
      </c>
      <c r="D985" s="4" t="s">
        <v>1134</v>
      </c>
      <c r="E985">
        <v>1000000</v>
      </c>
      <c r="F985" t="s">
        <v>40</v>
      </c>
      <c r="G985">
        <f>tblSalaries[[#This Row],[clean Salary (in local currency)]]*VLOOKUP(tblSalaries[[#This Row],[Currency]],tblXrate[],2,FALSE)</f>
        <v>17807.916687442568</v>
      </c>
      <c r="H985" t="s">
        <v>1135</v>
      </c>
      <c r="I985" t="s">
        <v>52</v>
      </c>
      <c r="J985" t="s">
        <v>8</v>
      </c>
      <c r="K985" t="str">
        <f>VLOOKUP(tblSalaries[[#This Row],[Where do you work]],tblCountries[[Actual]:[Mapping]],2,FALSE)</f>
        <v>India</v>
      </c>
      <c r="L985" t="s">
        <v>13</v>
      </c>
      <c r="M985">
        <v>8</v>
      </c>
    </row>
    <row r="986" spans="2:13" ht="15" customHeight="1">
      <c r="B986" t="s">
        <v>2989</v>
      </c>
      <c r="C986" s="1">
        <v>41057.435972222222</v>
      </c>
      <c r="D986" s="4">
        <v>180000</v>
      </c>
      <c r="E986">
        <v>180000</v>
      </c>
      <c r="F986" t="s">
        <v>40</v>
      </c>
      <c r="G986">
        <f>tblSalaries[[#This Row],[clean Salary (in local currency)]]*VLOOKUP(tblSalaries[[#This Row],[Currency]],tblXrate[],2,FALSE)</f>
        <v>3205.4250037396623</v>
      </c>
      <c r="H986" t="s">
        <v>1136</v>
      </c>
      <c r="I986" t="s">
        <v>20</v>
      </c>
      <c r="J986" t="s">
        <v>1137</v>
      </c>
      <c r="K986" t="str">
        <f>VLOOKUP(tblSalaries[[#This Row],[Where do you work]],tblCountries[[Actual]:[Mapping]],2,FALSE)</f>
        <v>India</v>
      </c>
      <c r="L986" t="s">
        <v>9</v>
      </c>
      <c r="M986">
        <v>10</v>
      </c>
    </row>
    <row r="987" spans="2:13" ht="15" customHeight="1">
      <c r="B987" t="s">
        <v>2990</v>
      </c>
      <c r="C987" s="1">
        <v>41057.437280092592</v>
      </c>
      <c r="D987" s="4" t="s">
        <v>1138</v>
      </c>
      <c r="E987">
        <v>45000</v>
      </c>
      <c r="F987" t="s">
        <v>6</v>
      </c>
      <c r="G987">
        <f>tblSalaries[[#This Row],[clean Salary (in local currency)]]*VLOOKUP(tblSalaries[[#This Row],[Currency]],tblXrate[],2,FALSE)</f>
        <v>45000</v>
      </c>
      <c r="H987" t="s">
        <v>1139</v>
      </c>
      <c r="I987" t="s">
        <v>310</v>
      </c>
      <c r="J987" t="s">
        <v>15</v>
      </c>
      <c r="K987" t="str">
        <f>VLOOKUP(tblSalaries[[#This Row],[Where do you work]],tblCountries[[Actual]:[Mapping]],2,FALSE)</f>
        <v>USA</v>
      </c>
      <c r="L987" t="s">
        <v>13</v>
      </c>
      <c r="M987">
        <v>3</v>
      </c>
    </row>
    <row r="988" spans="2:13" ht="15" customHeight="1">
      <c r="B988" t="s">
        <v>2991</v>
      </c>
      <c r="C988" s="1">
        <v>41057.443668981483</v>
      </c>
      <c r="D988" s="4">
        <v>700000</v>
      </c>
      <c r="E988">
        <v>700000</v>
      </c>
      <c r="F988" t="s">
        <v>40</v>
      </c>
      <c r="G988">
        <f>tblSalaries[[#This Row],[clean Salary (in local currency)]]*VLOOKUP(tblSalaries[[#This Row],[Currency]],tblXrate[],2,FALSE)</f>
        <v>12465.541681209797</v>
      </c>
      <c r="H988" t="s">
        <v>1140</v>
      </c>
      <c r="I988" t="s">
        <v>52</v>
      </c>
      <c r="J988" t="s">
        <v>8</v>
      </c>
      <c r="K988" t="str">
        <f>VLOOKUP(tblSalaries[[#This Row],[Where do you work]],tblCountries[[Actual]:[Mapping]],2,FALSE)</f>
        <v>India</v>
      </c>
      <c r="L988" t="s">
        <v>18</v>
      </c>
      <c r="M988">
        <v>7</v>
      </c>
    </row>
    <row r="989" spans="2:13" ht="15" customHeight="1">
      <c r="B989" t="s">
        <v>2992</v>
      </c>
      <c r="C989" s="1">
        <v>41057.4455787037</v>
      </c>
      <c r="D989" s="4">
        <v>94000</v>
      </c>
      <c r="E989">
        <v>94000</v>
      </c>
      <c r="F989" t="s">
        <v>82</v>
      </c>
      <c r="G989">
        <f>tblSalaries[[#This Row],[clean Salary (in local currency)]]*VLOOKUP(tblSalaries[[#This Row],[Currency]],tblXrate[],2,FALSE)</f>
        <v>95871.50770184776</v>
      </c>
      <c r="H989" t="s">
        <v>1141</v>
      </c>
      <c r="I989" t="s">
        <v>20</v>
      </c>
      <c r="J989" t="s">
        <v>84</v>
      </c>
      <c r="K989" t="str">
        <f>VLOOKUP(tblSalaries[[#This Row],[Where do you work]],tblCountries[[Actual]:[Mapping]],2,FALSE)</f>
        <v>Australia</v>
      </c>
      <c r="L989" t="s">
        <v>18</v>
      </c>
      <c r="M989">
        <v>14</v>
      </c>
    </row>
    <row r="990" spans="2:13" ht="15" customHeight="1">
      <c r="B990" t="s">
        <v>2993</v>
      </c>
      <c r="C990" s="1">
        <v>41057.445925925924</v>
      </c>
      <c r="D990" s="4">
        <v>170000</v>
      </c>
      <c r="E990">
        <v>170000</v>
      </c>
      <c r="F990" t="s">
        <v>82</v>
      </c>
      <c r="G990">
        <f>tblSalaries[[#This Row],[clean Salary (in local currency)]]*VLOOKUP(tblSalaries[[#This Row],[Currency]],tblXrate[],2,FALSE)</f>
        <v>173384.64158844808</v>
      </c>
      <c r="H990" t="s">
        <v>1142</v>
      </c>
      <c r="I990" t="s">
        <v>356</v>
      </c>
      <c r="J990" t="s">
        <v>84</v>
      </c>
      <c r="K990" t="str">
        <f>VLOOKUP(tblSalaries[[#This Row],[Where do you work]],tblCountries[[Actual]:[Mapping]],2,FALSE)</f>
        <v>Australia</v>
      </c>
      <c r="L990" t="s">
        <v>18</v>
      </c>
      <c r="M990">
        <v>8</v>
      </c>
    </row>
    <row r="991" spans="2:13" ht="15" customHeight="1">
      <c r="B991" t="s">
        <v>2994</v>
      </c>
      <c r="C991" s="1">
        <v>41057.466585648152</v>
      </c>
      <c r="D991" s="4">
        <v>650000</v>
      </c>
      <c r="E991">
        <v>650000</v>
      </c>
      <c r="F991" t="s">
        <v>40</v>
      </c>
      <c r="G991">
        <f>tblSalaries[[#This Row],[clean Salary (in local currency)]]*VLOOKUP(tblSalaries[[#This Row],[Currency]],tblXrate[],2,FALSE)</f>
        <v>11575.14584683767</v>
      </c>
      <c r="H991" t="s">
        <v>1143</v>
      </c>
      <c r="I991" t="s">
        <v>52</v>
      </c>
      <c r="J991" t="s">
        <v>8</v>
      </c>
      <c r="K991" t="str">
        <f>VLOOKUP(tblSalaries[[#This Row],[Where do you work]],tblCountries[[Actual]:[Mapping]],2,FALSE)</f>
        <v>India</v>
      </c>
      <c r="L991" t="s">
        <v>18</v>
      </c>
      <c r="M991">
        <v>1</v>
      </c>
    </row>
    <row r="992" spans="2:13" ht="15" customHeight="1">
      <c r="B992" t="s">
        <v>2995</v>
      </c>
      <c r="C992" s="1">
        <v>41057.480092592596</v>
      </c>
      <c r="D992" s="4">
        <v>18000</v>
      </c>
      <c r="E992">
        <v>18000</v>
      </c>
      <c r="F992" t="s">
        <v>6</v>
      </c>
      <c r="G992">
        <f>tblSalaries[[#This Row],[clean Salary (in local currency)]]*VLOOKUP(tblSalaries[[#This Row],[Currency]],tblXrate[],2,FALSE)</f>
        <v>18000</v>
      </c>
      <c r="H992" t="s">
        <v>1144</v>
      </c>
      <c r="I992" t="s">
        <v>67</v>
      </c>
      <c r="J992" t="s">
        <v>8</v>
      </c>
      <c r="K992" t="str">
        <f>VLOOKUP(tblSalaries[[#This Row],[Where do you work]],tblCountries[[Actual]:[Mapping]],2,FALSE)</f>
        <v>India</v>
      </c>
      <c r="L992" t="s">
        <v>13</v>
      </c>
      <c r="M992">
        <v>8</v>
      </c>
    </row>
    <row r="993" spans="2:13" ht="15" customHeight="1">
      <c r="B993" t="s">
        <v>2996</v>
      </c>
      <c r="C993" s="1">
        <v>41057.481307870374</v>
      </c>
      <c r="D993" s="4" t="s">
        <v>1114</v>
      </c>
      <c r="E993">
        <v>70000</v>
      </c>
      <c r="F993" t="s">
        <v>82</v>
      </c>
      <c r="G993">
        <f>tblSalaries[[#This Row],[clean Salary (in local currency)]]*VLOOKUP(tblSalaries[[#This Row],[Currency]],tblXrate[],2,FALSE)</f>
        <v>71393.675948184507</v>
      </c>
      <c r="H993" t="s">
        <v>139</v>
      </c>
      <c r="I993" t="s">
        <v>4001</v>
      </c>
      <c r="J993" t="s">
        <v>84</v>
      </c>
      <c r="K993" t="str">
        <f>VLOOKUP(tblSalaries[[#This Row],[Where do you work]],tblCountries[[Actual]:[Mapping]],2,FALSE)</f>
        <v>Australia</v>
      </c>
      <c r="L993" t="s">
        <v>13</v>
      </c>
      <c r="M993">
        <v>2</v>
      </c>
    </row>
    <row r="994" spans="2:13" ht="15" customHeight="1">
      <c r="B994" t="s">
        <v>2997</v>
      </c>
      <c r="C994" s="1">
        <v>41057.48133101852</v>
      </c>
      <c r="D994" s="4" t="s">
        <v>1145</v>
      </c>
      <c r="E994">
        <v>350000</v>
      </c>
      <c r="F994" t="s">
        <v>40</v>
      </c>
      <c r="G994">
        <f>tblSalaries[[#This Row],[clean Salary (in local currency)]]*VLOOKUP(tblSalaries[[#This Row],[Currency]],tblXrate[],2,FALSE)</f>
        <v>6232.7708406048987</v>
      </c>
      <c r="H994" t="s">
        <v>153</v>
      </c>
      <c r="I994" t="s">
        <v>20</v>
      </c>
      <c r="J994" t="s">
        <v>8</v>
      </c>
      <c r="K994" t="str">
        <f>VLOOKUP(tblSalaries[[#This Row],[Where do you work]],tblCountries[[Actual]:[Mapping]],2,FALSE)</f>
        <v>India</v>
      </c>
      <c r="L994" t="s">
        <v>9</v>
      </c>
      <c r="M994">
        <v>2.5</v>
      </c>
    </row>
    <row r="995" spans="2:13" ht="15" customHeight="1">
      <c r="B995" t="s">
        <v>2998</v>
      </c>
      <c r="C995" s="1">
        <v>41057.484224537038</v>
      </c>
      <c r="D995" s="4" t="s">
        <v>1146</v>
      </c>
      <c r="E995">
        <v>240000</v>
      </c>
      <c r="F995" t="s">
        <v>1147</v>
      </c>
      <c r="G995">
        <f>tblSalaries[[#This Row],[clean Salary (in local currency)]]*VLOOKUP(tblSalaries[[#This Row],[Currency]],tblXrate[],2,FALSE)</f>
        <v>1805.7739622442759</v>
      </c>
      <c r="H995" t="s">
        <v>939</v>
      </c>
      <c r="I995" t="s">
        <v>52</v>
      </c>
      <c r="J995" t="s">
        <v>716</v>
      </c>
      <c r="K995" t="str">
        <f>VLOOKUP(tblSalaries[[#This Row],[Where do you work]],tblCountries[[Actual]:[Mapping]],2,FALSE)</f>
        <v>Sri Lanka</v>
      </c>
      <c r="L995" t="s">
        <v>9</v>
      </c>
      <c r="M995">
        <v>3</v>
      </c>
    </row>
    <row r="996" spans="2:13" ht="15" customHeight="1">
      <c r="B996" t="s">
        <v>2999</v>
      </c>
      <c r="C996" s="1">
        <v>41057.48542824074</v>
      </c>
      <c r="D996" s="4" t="s">
        <v>1148</v>
      </c>
      <c r="E996">
        <v>640000</v>
      </c>
      <c r="F996" t="s">
        <v>40</v>
      </c>
      <c r="G996">
        <f>tblSalaries[[#This Row],[clean Salary (in local currency)]]*VLOOKUP(tblSalaries[[#This Row],[Currency]],tblXrate[],2,FALSE)</f>
        <v>11397.066679963244</v>
      </c>
      <c r="H996" t="s">
        <v>1149</v>
      </c>
      <c r="I996" t="s">
        <v>20</v>
      </c>
      <c r="J996" t="s">
        <v>8</v>
      </c>
      <c r="K996" t="str">
        <f>VLOOKUP(tblSalaries[[#This Row],[Where do you work]],tblCountries[[Actual]:[Mapping]],2,FALSE)</f>
        <v>India</v>
      </c>
      <c r="L996" t="s">
        <v>13</v>
      </c>
      <c r="M996">
        <v>6</v>
      </c>
    </row>
    <row r="997" spans="2:13" ht="15" customHeight="1">
      <c r="B997" t="s">
        <v>3000</v>
      </c>
      <c r="C997" s="1">
        <v>41057.486932870372</v>
      </c>
      <c r="D997" s="4">
        <v>15000</v>
      </c>
      <c r="E997">
        <v>15000</v>
      </c>
      <c r="F997" t="s">
        <v>6</v>
      </c>
      <c r="G997">
        <f>tblSalaries[[#This Row],[clean Salary (in local currency)]]*VLOOKUP(tblSalaries[[#This Row],[Currency]],tblXrate[],2,FALSE)</f>
        <v>15000</v>
      </c>
      <c r="H997" t="s">
        <v>1150</v>
      </c>
      <c r="I997" t="s">
        <v>52</v>
      </c>
      <c r="J997" t="s">
        <v>8</v>
      </c>
      <c r="K997" t="str">
        <f>VLOOKUP(tblSalaries[[#This Row],[Where do you work]],tblCountries[[Actual]:[Mapping]],2,FALSE)</f>
        <v>India</v>
      </c>
      <c r="L997" t="s">
        <v>9</v>
      </c>
      <c r="M997">
        <v>4</v>
      </c>
    </row>
    <row r="998" spans="2:13" ht="15" customHeight="1">
      <c r="B998" t="s">
        <v>3001</v>
      </c>
      <c r="C998" s="1">
        <v>41057.499062499999</v>
      </c>
      <c r="D998" s="4" t="s">
        <v>1151</v>
      </c>
      <c r="E998">
        <v>308500</v>
      </c>
      <c r="F998" t="s">
        <v>585</v>
      </c>
      <c r="G998">
        <f>tblSalaries[[#This Row],[clean Salary (in local currency)]]*VLOOKUP(tblSalaries[[#This Row],[Currency]],tblXrate[],2,FALSE)</f>
        <v>37612.869087708088</v>
      </c>
      <c r="H998" t="s">
        <v>1152</v>
      </c>
      <c r="I998" t="s">
        <v>52</v>
      </c>
      <c r="J998" t="s">
        <v>48</v>
      </c>
      <c r="K998" t="str">
        <f>VLOOKUP(tblSalaries[[#This Row],[Where do you work]],tblCountries[[Actual]:[Mapping]],2,FALSE)</f>
        <v>South Africa</v>
      </c>
      <c r="L998" t="s">
        <v>13</v>
      </c>
      <c r="M998">
        <v>3</v>
      </c>
    </row>
    <row r="999" spans="2:13" ht="15" customHeight="1">
      <c r="B999" t="s">
        <v>3002</v>
      </c>
      <c r="C999" s="1">
        <v>41057.500162037039</v>
      </c>
      <c r="D999" s="4">
        <v>3.65</v>
      </c>
      <c r="E999">
        <v>365000</v>
      </c>
      <c r="F999" t="s">
        <v>40</v>
      </c>
      <c r="G999">
        <f>tblSalaries[[#This Row],[clean Salary (in local currency)]]*VLOOKUP(tblSalaries[[#This Row],[Currency]],tblXrate[],2,FALSE)</f>
        <v>6499.8895909165376</v>
      </c>
      <c r="H999" t="s">
        <v>1153</v>
      </c>
      <c r="I999" t="s">
        <v>20</v>
      </c>
      <c r="J999" t="s">
        <v>8</v>
      </c>
      <c r="K999" t="str">
        <f>VLOOKUP(tblSalaries[[#This Row],[Where do you work]],tblCountries[[Actual]:[Mapping]],2,FALSE)</f>
        <v>India</v>
      </c>
      <c r="L999" t="s">
        <v>9</v>
      </c>
      <c r="M999">
        <v>3</v>
      </c>
    </row>
    <row r="1000" spans="2:13" ht="15" customHeight="1">
      <c r="B1000" t="s">
        <v>3003</v>
      </c>
      <c r="C1000" s="1">
        <v>41057.506678240738</v>
      </c>
      <c r="D1000" s="4" t="s">
        <v>1154</v>
      </c>
      <c r="E1000">
        <v>20000</v>
      </c>
      <c r="F1000" t="s">
        <v>6</v>
      </c>
      <c r="G1000">
        <f>tblSalaries[[#This Row],[clean Salary (in local currency)]]*VLOOKUP(tblSalaries[[#This Row],[Currency]],tblXrate[],2,FALSE)</f>
        <v>20000</v>
      </c>
      <c r="H1000" t="s">
        <v>1155</v>
      </c>
      <c r="I1000" t="s">
        <v>3999</v>
      </c>
      <c r="J1000" t="s">
        <v>1156</v>
      </c>
      <c r="K1000" t="str">
        <f>VLOOKUP(tblSalaries[[#This Row],[Where do you work]],tblCountries[[Actual]:[Mapping]],2,FALSE)</f>
        <v>Paraguay</v>
      </c>
      <c r="L1000" t="s">
        <v>13</v>
      </c>
      <c r="M1000">
        <v>6</v>
      </c>
    </row>
    <row r="1001" spans="2:13" ht="15" customHeight="1">
      <c r="B1001" t="s">
        <v>3004</v>
      </c>
      <c r="C1001" s="1">
        <v>41057.507048611114</v>
      </c>
      <c r="D1001" s="4">
        <v>7265</v>
      </c>
      <c r="E1001">
        <v>7265</v>
      </c>
      <c r="F1001" t="s">
        <v>6</v>
      </c>
      <c r="G1001">
        <f>tblSalaries[[#This Row],[clean Salary (in local currency)]]*VLOOKUP(tblSalaries[[#This Row],[Currency]],tblXrate[],2,FALSE)</f>
        <v>7265</v>
      </c>
      <c r="H1001" t="s">
        <v>1157</v>
      </c>
      <c r="I1001" t="s">
        <v>279</v>
      </c>
      <c r="J1001" t="s">
        <v>8</v>
      </c>
      <c r="K1001" t="str">
        <f>VLOOKUP(tblSalaries[[#This Row],[Where do you work]],tblCountries[[Actual]:[Mapping]],2,FALSE)</f>
        <v>India</v>
      </c>
      <c r="L1001" t="s">
        <v>9</v>
      </c>
      <c r="M1001">
        <v>6</v>
      </c>
    </row>
    <row r="1002" spans="2:13" ht="15" customHeight="1">
      <c r="B1002" t="s">
        <v>3005</v>
      </c>
      <c r="C1002" s="1">
        <v>41057.511030092595</v>
      </c>
      <c r="D1002" s="4" t="s">
        <v>1158</v>
      </c>
      <c r="E1002">
        <v>92000</v>
      </c>
      <c r="F1002" t="s">
        <v>1159</v>
      </c>
      <c r="G1002">
        <f>tblSalaries[[#This Row],[clean Salary (in local currency)]]*VLOOKUP(tblSalaries[[#This Row],[Currency]],tblXrate[],2,FALSE)</f>
        <v>72571.80269935554</v>
      </c>
      <c r="H1002" t="s">
        <v>642</v>
      </c>
      <c r="I1002" t="s">
        <v>52</v>
      </c>
      <c r="J1002" t="s">
        <v>171</v>
      </c>
      <c r="K1002" t="str">
        <f>VLOOKUP(tblSalaries[[#This Row],[Where do you work]],tblCountries[[Actual]:[Mapping]],2,FALSE)</f>
        <v>Singapore</v>
      </c>
      <c r="L1002" t="s">
        <v>13</v>
      </c>
      <c r="M1002">
        <v>15</v>
      </c>
    </row>
    <row r="1003" spans="2:13" ht="15" customHeight="1">
      <c r="B1003" t="s">
        <v>3006</v>
      </c>
      <c r="C1003" s="1">
        <v>41057.514444444445</v>
      </c>
      <c r="D1003" s="4" t="s">
        <v>1160</v>
      </c>
      <c r="E1003">
        <v>450000</v>
      </c>
      <c r="F1003" t="s">
        <v>40</v>
      </c>
      <c r="G1003">
        <f>tblSalaries[[#This Row],[clean Salary (in local currency)]]*VLOOKUP(tblSalaries[[#This Row],[Currency]],tblXrate[],2,FALSE)</f>
        <v>8013.5625093491553</v>
      </c>
      <c r="H1003" t="s">
        <v>804</v>
      </c>
      <c r="I1003" t="s">
        <v>52</v>
      </c>
      <c r="J1003" t="s">
        <v>8</v>
      </c>
      <c r="K1003" t="str">
        <f>VLOOKUP(tblSalaries[[#This Row],[Where do you work]],tblCountries[[Actual]:[Mapping]],2,FALSE)</f>
        <v>India</v>
      </c>
      <c r="L1003" t="s">
        <v>13</v>
      </c>
      <c r="M1003">
        <v>15</v>
      </c>
    </row>
    <row r="1004" spans="2:13" ht="15" customHeight="1">
      <c r="B1004" t="s">
        <v>3007</v>
      </c>
      <c r="C1004" s="1">
        <v>41057.518067129633</v>
      </c>
      <c r="D1004" s="4" t="s">
        <v>1161</v>
      </c>
      <c r="E1004">
        <v>570000</v>
      </c>
      <c r="F1004" t="s">
        <v>40</v>
      </c>
      <c r="G1004">
        <f>tblSalaries[[#This Row],[clean Salary (in local currency)]]*VLOOKUP(tblSalaries[[#This Row],[Currency]],tblXrate[],2,FALSE)</f>
        <v>10150.512511842264</v>
      </c>
      <c r="H1004" t="s">
        <v>1162</v>
      </c>
      <c r="I1004" t="s">
        <v>20</v>
      </c>
      <c r="J1004" t="s">
        <v>8</v>
      </c>
      <c r="K1004" t="str">
        <f>VLOOKUP(tblSalaries[[#This Row],[Where do you work]],tblCountries[[Actual]:[Mapping]],2,FALSE)</f>
        <v>India</v>
      </c>
      <c r="L1004" t="s">
        <v>9</v>
      </c>
      <c r="M1004">
        <v>5</v>
      </c>
    </row>
    <row r="1005" spans="2:13" ht="15" customHeight="1">
      <c r="B1005" t="s">
        <v>3008</v>
      </c>
      <c r="C1005" s="1">
        <v>41057.518541666665</v>
      </c>
      <c r="D1005" s="4">
        <v>65000</v>
      </c>
      <c r="E1005">
        <v>65000</v>
      </c>
      <c r="F1005" t="s">
        <v>6</v>
      </c>
      <c r="G1005">
        <f>tblSalaries[[#This Row],[clean Salary (in local currency)]]*VLOOKUP(tblSalaries[[#This Row],[Currency]],tblXrate[],2,FALSE)</f>
        <v>65000</v>
      </c>
      <c r="H1005" t="s">
        <v>488</v>
      </c>
      <c r="I1005" t="s">
        <v>488</v>
      </c>
      <c r="J1005" t="s">
        <v>15</v>
      </c>
      <c r="K1005" t="str">
        <f>VLOOKUP(tblSalaries[[#This Row],[Where do you work]],tblCountries[[Actual]:[Mapping]],2,FALSE)</f>
        <v>USA</v>
      </c>
      <c r="L1005" t="s">
        <v>9</v>
      </c>
      <c r="M1005">
        <v>9</v>
      </c>
    </row>
    <row r="1006" spans="2:13" ht="15" customHeight="1">
      <c r="B1006" t="s">
        <v>3009</v>
      </c>
      <c r="C1006" s="1">
        <v>41057.522361111114</v>
      </c>
      <c r="D1006" s="4">
        <v>300000</v>
      </c>
      <c r="E1006">
        <v>300000</v>
      </c>
      <c r="F1006" t="s">
        <v>32</v>
      </c>
      <c r="G1006">
        <f>tblSalaries[[#This Row],[clean Salary (in local currency)]]*VLOOKUP(tblSalaries[[#This Row],[Currency]],tblXrate[],2,FALSE)</f>
        <v>3184.2266150397395</v>
      </c>
      <c r="H1006" t="s">
        <v>897</v>
      </c>
      <c r="I1006" t="s">
        <v>52</v>
      </c>
      <c r="J1006" t="s">
        <v>17</v>
      </c>
      <c r="K1006" t="str">
        <f>VLOOKUP(tblSalaries[[#This Row],[Where do you work]],tblCountries[[Actual]:[Mapping]],2,FALSE)</f>
        <v>Pakistan</v>
      </c>
      <c r="L1006" t="s">
        <v>9</v>
      </c>
      <c r="M1006">
        <v>4</v>
      </c>
    </row>
    <row r="1007" spans="2:13" ht="15" customHeight="1">
      <c r="B1007" t="s">
        <v>3010</v>
      </c>
      <c r="C1007" s="1">
        <v>41057.524745370371</v>
      </c>
      <c r="D1007" s="4" t="s">
        <v>1163</v>
      </c>
      <c r="E1007">
        <v>612000</v>
      </c>
      <c r="F1007" t="s">
        <v>40</v>
      </c>
      <c r="G1007">
        <f>tblSalaries[[#This Row],[clean Salary (in local currency)]]*VLOOKUP(tblSalaries[[#This Row],[Currency]],tblXrate[],2,FALSE)</f>
        <v>10898.445012714852</v>
      </c>
      <c r="H1007" t="s">
        <v>1164</v>
      </c>
      <c r="I1007" t="s">
        <v>52</v>
      </c>
      <c r="J1007" t="s">
        <v>8</v>
      </c>
      <c r="K1007" t="str">
        <f>VLOOKUP(tblSalaries[[#This Row],[Where do you work]],tblCountries[[Actual]:[Mapping]],2,FALSE)</f>
        <v>India</v>
      </c>
      <c r="L1007" t="s">
        <v>18</v>
      </c>
      <c r="M1007">
        <v>13</v>
      </c>
    </row>
    <row r="1008" spans="2:13" ht="15" customHeight="1">
      <c r="B1008" t="s">
        <v>3011</v>
      </c>
      <c r="C1008" s="1">
        <v>41057.528078703705</v>
      </c>
      <c r="D1008" s="4">
        <v>900</v>
      </c>
      <c r="E1008">
        <v>10800</v>
      </c>
      <c r="F1008" t="s">
        <v>6</v>
      </c>
      <c r="G1008">
        <f>tblSalaries[[#This Row],[clean Salary (in local currency)]]*VLOOKUP(tblSalaries[[#This Row],[Currency]],tblXrate[],2,FALSE)</f>
        <v>10800</v>
      </c>
      <c r="H1008" t="s">
        <v>1165</v>
      </c>
      <c r="I1008" t="s">
        <v>52</v>
      </c>
      <c r="J1008" t="s">
        <v>17</v>
      </c>
      <c r="K1008" t="str">
        <f>VLOOKUP(tblSalaries[[#This Row],[Where do you work]],tblCountries[[Actual]:[Mapping]],2,FALSE)</f>
        <v>Pakistan</v>
      </c>
      <c r="L1008" t="s">
        <v>13</v>
      </c>
      <c r="M1008">
        <v>5</v>
      </c>
    </row>
    <row r="1009" spans="2:13" ht="15" customHeight="1">
      <c r="B1009" t="s">
        <v>3012</v>
      </c>
      <c r="C1009" s="1">
        <v>41057.532870370371</v>
      </c>
      <c r="D1009" s="4">
        <v>120000</v>
      </c>
      <c r="E1009">
        <v>120000</v>
      </c>
      <c r="F1009" t="s">
        <v>40</v>
      </c>
      <c r="G1009">
        <f>tblSalaries[[#This Row],[clean Salary (in local currency)]]*VLOOKUP(tblSalaries[[#This Row],[Currency]],tblXrate[],2,FALSE)</f>
        <v>2136.9500024931081</v>
      </c>
      <c r="H1009" t="s">
        <v>1166</v>
      </c>
      <c r="I1009" t="s">
        <v>20</v>
      </c>
      <c r="J1009" t="s">
        <v>8</v>
      </c>
      <c r="K1009" t="str">
        <f>VLOOKUP(tblSalaries[[#This Row],[Where do you work]],tblCountries[[Actual]:[Mapping]],2,FALSE)</f>
        <v>India</v>
      </c>
      <c r="L1009" t="s">
        <v>18</v>
      </c>
      <c r="M1009">
        <v>3.5</v>
      </c>
    </row>
    <row r="1010" spans="2:13" ht="15" customHeight="1">
      <c r="B1010" t="s">
        <v>3013</v>
      </c>
      <c r="C1010" s="1">
        <v>41057.536030092589</v>
      </c>
      <c r="D1010" s="4">
        <v>45000</v>
      </c>
      <c r="E1010">
        <v>45000</v>
      </c>
      <c r="F1010" t="s">
        <v>6</v>
      </c>
      <c r="G1010">
        <f>tblSalaries[[#This Row],[clean Salary (in local currency)]]*VLOOKUP(tblSalaries[[#This Row],[Currency]],tblXrate[],2,FALSE)</f>
        <v>45000</v>
      </c>
      <c r="H1010" t="s">
        <v>279</v>
      </c>
      <c r="I1010" t="s">
        <v>279</v>
      </c>
      <c r="J1010" t="s">
        <v>1167</v>
      </c>
      <c r="K1010" t="str">
        <f>VLOOKUP(tblSalaries[[#This Row],[Where do you work]],tblCountries[[Actual]:[Mapping]],2,FALSE)</f>
        <v>Singapore</v>
      </c>
      <c r="L1010" t="s">
        <v>18</v>
      </c>
      <c r="M1010">
        <v>4</v>
      </c>
    </row>
    <row r="1011" spans="2:13" ht="15" customHeight="1">
      <c r="B1011" t="s">
        <v>3014</v>
      </c>
      <c r="C1011" s="1">
        <v>41057.539733796293</v>
      </c>
      <c r="D1011" s="4" t="s">
        <v>1168</v>
      </c>
      <c r="E1011">
        <v>400000</v>
      </c>
      <c r="F1011" t="s">
        <v>40</v>
      </c>
      <c r="G1011">
        <f>tblSalaries[[#This Row],[clean Salary (in local currency)]]*VLOOKUP(tblSalaries[[#This Row],[Currency]],tblXrate[],2,FALSE)</f>
        <v>7123.1666749770275</v>
      </c>
      <c r="H1011" t="s">
        <v>929</v>
      </c>
      <c r="I1011" t="s">
        <v>52</v>
      </c>
      <c r="J1011" t="s">
        <v>8</v>
      </c>
      <c r="K1011" t="str">
        <f>VLOOKUP(tblSalaries[[#This Row],[Where do you work]],tblCountries[[Actual]:[Mapping]],2,FALSE)</f>
        <v>India</v>
      </c>
      <c r="L1011" t="s">
        <v>18</v>
      </c>
      <c r="M1011">
        <v>5</v>
      </c>
    </row>
    <row r="1012" spans="2:13" ht="15" customHeight="1">
      <c r="B1012" t="s">
        <v>3015</v>
      </c>
      <c r="C1012" s="1">
        <v>41057.54078703704</v>
      </c>
      <c r="D1012" s="4" t="s">
        <v>1169</v>
      </c>
      <c r="E1012">
        <v>300000</v>
      </c>
      <c r="F1012" t="s">
        <v>40</v>
      </c>
      <c r="G1012">
        <f>tblSalaries[[#This Row],[clean Salary (in local currency)]]*VLOOKUP(tblSalaries[[#This Row],[Currency]],tblXrate[],2,FALSE)</f>
        <v>5342.3750062327708</v>
      </c>
      <c r="H1012" t="s">
        <v>1170</v>
      </c>
      <c r="I1012" t="s">
        <v>310</v>
      </c>
      <c r="J1012" t="s">
        <v>8</v>
      </c>
      <c r="K1012" t="str">
        <f>VLOOKUP(tblSalaries[[#This Row],[Where do you work]],tblCountries[[Actual]:[Mapping]],2,FALSE)</f>
        <v>India</v>
      </c>
      <c r="L1012" t="s">
        <v>18</v>
      </c>
      <c r="M1012">
        <v>5</v>
      </c>
    </row>
    <row r="1013" spans="2:13" ht="15" customHeight="1">
      <c r="B1013" t="s">
        <v>3016</v>
      </c>
      <c r="C1013" s="1">
        <v>41057.541655092595</v>
      </c>
      <c r="D1013" s="4">
        <v>18000</v>
      </c>
      <c r="E1013">
        <v>18000</v>
      </c>
      <c r="F1013" t="s">
        <v>6</v>
      </c>
      <c r="G1013">
        <f>tblSalaries[[#This Row],[clean Salary (in local currency)]]*VLOOKUP(tblSalaries[[#This Row],[Currency]],tblXrate[],2,FALSE)</f>
        <v>18000</v>
      </c>
      <c r="H1013" t="s">
        <v>1171</v>
      </c>
      <c r="I1013" t="s">
        <v>52</v>
      </c>
      <c r="J1013" t="s">
        <v>8</v>
      </c>
      <c r="K1013" t="str">
        <f>VLOOKUP(tblSalaries[[#This Row],[Where do you work]],tblCountries[[Actual]:[Mapping]],2,FALSE)</f>
        <v>India</v>
      </c>
      <c r="L1013" t="s">
        <v>18</v>
      </c>
      <c r="M1013">
        <v>4.5999999999999996</v>
      </c>
    </row>
    <row r="1014" spans="2:13" ht="15" customHeight="1">
      <c r="B1014" t="s">
        <v>3017</v>
      </c>
      <c r="C1014" s="1">
        <v>41057.542847222219</v>
      </c>
      <c r="D1014" s="4" t="s">
        <v>1172</v>
      </c>
      <c r="E1014">
        <v>456000</v>
      </c>
      <c r="F1014" t="s">
        <v>32</v>
      </c>
      <c r="G1014">
        <f>tblSalaries[[#This Row],[clean Salary (in local currency)]]*VLOOKUP(tblSalaries[[#This Row],[Currency]],tblXrate[],2,FALSE)</f>
        <v>4840.0244548604041</v>
      </c>
      <c r="H1014" t="s">
        <v>1173</v>
      </c>
      <c r="I1014" t="s">
        <v>52</v>
      </c>
      <c r="J1014" t="s">
        <v>17</v>
      </c>
      <c r="K1014" t="str">
        <f>VLOOKUP(tblSalaries[[#This Row],[Where do you work]],tblCountries[[Actual]:[Mapping]],2,FALSE)</f>
        <v>Pakistan</v>
      </c>
      <c r="L1014" t="s">
        <v>9</v>
      </c>
      <c r="M1014">
        <v>2</v>
      </c>
    </row>
    <row r="1015" spans="2:13" ht="15" customHeight="1">
      <c r="B1015" t="s">
        <v>3018</v>
      </c>
      <c r="C1015" s="1">
        <v>41057.543703703705</v>
      </c>
      <c r="D1015" s="4" t="s">
        <v>1174</v>
      </c>
      <c r="E1015">
        <v>420000</v>
      </c>
      <c r="F1015" t="s">
        <v>40</v>
      </c>
      <c r="G1015">
        <f>tblSalaries[[#This Row],[clean Salary (in local currency)]]*VLOOKUP(tblSalaries[[#This Row],[Currency]],tblXrate[],2,FALSE)</f>
        <v>7479.3250087258784</v>
      </c>
      <c r="H1015" t="s">
        <v>20</v>
      </c>
      <c r="I1015" t="s">
        <v>20</v>
      </c>
      <c r="J1015" t="s">
        <v>8</v>
      </c>
      <c r="K1015" t="str">
        <f>VLOOKUP(tblSalaries[[#This Row],[Where do you work]],tblCountries[[Actual]:[Mapping]],2,FALSE)</f>
        <v>India</v>
      </c>
      <c r="L1015" t="s">
        <v>18</v>
      </c>
      <c r="M1015">
        <v>10</v>
      </c>
    </row>
    <row r="1016" spans="2:13" ht="15" customHeight="1">
      <c r="B1016" t="s">
        <v>3019</v>
      </c>
      <c r="C1016" s="1">
        <v>41057.545590277776</v>
      </c>
      <c r="D1016" s="4">
        <v>210000</v>
      </c>
      <c r="E1016">
        <v>210000</v>
      </c>
      <c r="F1016" t="s">
        <v>40</v>
      </c>
      <c r="G1016">
        <f>tblSalaries[[#This Row],[clean Salary (in local currency)]]*VLOOKUP(tblSalaries[[#This Row],[Currency]],tblXrate[],2,FALSE)</f>
        <v>3739.6625043629392</v>
      </c>
      <c r="H1016" t="s">
        <v>801</v>
      </c>
      <c r="I1016" t="s">
        <v>3999</v>
      </c>
      <c r="J1016" t="s">
        <v>8</v>
      </c>
      <c r="K1016" t="str">
        <f>VLOOKUP(tblSalaries[[#This Row],[Where do you work]],tblCountries[[Actual]:[Mapping]],2,FALSE)</f>
        <v>India</v>
      </c>
      <c r="L1016" t="s">
        <v>13</v>
      </c>
      <c r="M1016">
        <v>3.5</v>
      </c>
    </row>
    <row r="1017" spans="2:13" ht="15" customHeight="1">
      <c r="B1017" t="s">
        <v>3020</v>
      </c>
      <c r="C1017" s="1">
        <v>41057.546261574076</v>
      </c>
      <c r="D1017" s="4">
        <v>3500</v>
      </c>
      <c r="E1017">
        <v>42000</v>
      </c>
      <c r="F1017" t="s">
        <v>6</v>
      </c>
      <c r="G1017">
        <f>tblSalaries[[#This Row],[clean Salary (in local currency)]]*VLOOKUP(tblSalaries[[#This Row],[Currency]],tblXrate[],2,FALSE)</f>
        <v>42000</v>
      </c>
      <c r="H1017" t="s">
        <v>1175</v>
      </c>
      <c r="I1017" t="s">
        <v>52</v>
      </c>
      <c r="J1017" t="s">
        <v>1176</v>
      </c>
      <c r="K1017" t="str">
        <f>VLOOKUP(tblSalaries[[#This Row],[Where do you work]],tblCountries[[Actual]:[Mapping]],2,FALSE)</f>
        <v>Kuwait</v>
      </c>
      <c r="L1017" t="s">
        <v>13</v>
      </c>
      <c r="M1017">
        <v>5</v>
      </c>
    </row>
    <row r="1018" spans="2:13" ht="15" customHeight="1">
      <c r="B1018" t="s">
        <v>3021</v>
      </c>
      <c r="C1018" s="1">
        <v>41057.548634259256</v>
      </c>
      <c r="D1018" s="4">
        <v>28000</v>
      </c>
      <c r="E1018">
        <v>28000</v>
      </c>
      <c r="F1018" t="s">
        <v>6</v>
      </c>
      <c r="G1018">
        <f>tblSalaries[[#This Row],[clean Salary (in local currency)]]*VLOOKUP(tblSalaries[[#This Row],[Currency]],tblXrate[],2,FALSE)</f>
        <v>28000</v>
      </c>
      <c r="H1018" t="s">
        <v>1082</v>
      </c>
      <c r="I1018" t="s">
        <v>3999</v>
      </c>
      <c r="J1018" t="s">
        <v>8</v>
      </c>
      <c r="K1018" t="str">
        <f>VLOOKUP(tblSalaries[[#This Row],[Where do you work]],tblCountries[[Actual]:[Mapping]],2,FALSE)</f>
        <v>India</v>
      </c>
      <c r="L1018" t="s">
        <v>18</v>
      </c>
      <c r="M1018">
        <v>3</v>
      </c>
    </row>
    <row r="1019" spans="2:13" ht="15" customHeight="1">
      <c r="B1019" t="s">
        <v>3022</v>
      </c>
      <c r="C1019" s="1">
        <v>41057.549791666665</v>
      </c>
      <c r="D1019" s="4">
        <v>6000</v>
      </c>
      <c r="E1019">
        <v>6000</v>
      </c>
      <c r="F1019" t="s">
        <v>6</v>
      </c>
      <c r="G1019">
        <f>tblSalaries[[#This Row],[clean Salary (in local currency)]]*VLOOKUP(tblSalaries[[#This Row],[Currency]],tblXrate[],2,FALSE)</f>
        <v>6000</v>
      </c>
      <c r="H1019" t="s">
        <v>52</v>
      </c>
      <c r="I1019" t="s">
        <v>52</v>
      </c>
      <c r="J1019" t="s">
        <v>8</v>
      </c>
      <c r="K1019" t="str">
        <f>VLOOKUP(tblSalaries[[#This Row],[Where do you work]],tblCountries[[Actual]:[Mapping]],2,FALSE)</f>
        <v>India</v>
      </c>
      <c r="L1019" t="s">
        <v>9</v>
      </c>
      <c r="M1019">
        <v>5</v>
      </c>
    </row>
    <row r="1020" spans="2:13" ht="15" customHeight="1">
      <c r="B1020" t="s">
        <v>3023</v>
      </c>
      <c r="C1020" s="1">
        <v>41057.559976851851</v>
      </c>
      <c r="D1020" s="4">
        <v>55</v>
      </c>
      <c r="E1020">
        <v>55000</v>
      </c>
      <c r="F1020" t="s">
        <v>670</v>
      </c>
      <c r="G1020">
        <f>tblSalaries[[#This Row],[clean Salary (in local currency)]]*VLOOKUP(tblSalaries[[#This Row],[Currency]],tblXrate[],2,FALSE)</f>
        <v>43867.345148271634</v>
      </c>
      <c r="H1020" t="s">
        <v>14</v>
      </c>
      <c r="I1020" t="s">
        <v>20</v>
      </c>
      <c r="J1020" t="s">
        <v>672</v>
      </c>
      <c r="K1020" t="str">
        <f>VLOOKUP(tblSalaries[[#This Row],[Where do you work]],tblCountries[[Actual]:[Mapping]],2,FALSE)</f>
        <v>New Zealand</v>
      </c>
      <c r="L1020" t="s">
        <v>13</v>
      </c>
      <c r="M1020">
        <v>10</v>
      </c>
    </row>
    <row r="1021" spans="2:13" ht="15" customHeight="1">
      <c r="B1021" t="s">
        <v>3024</v>
      </c>
      <c r="C1021" s="1">
        <v>41057.560949074075</v>
      </c>
      <c r="D1021" s="4" t="s">
        <v>1177</v>
      </c>
      <c r="E1021">
        <v>1000000</v>
      </c>
      <c r="F1021" t="s">
        <v>40</v>
      </c>
      <c r="G1021">
        <f>tblSalaries[[#This Row],[clean Salary (in local currency)]]*VLOOKUP(tblSalaries[[#This Row],[Currency]],tblXrate[],2,FALSE)</f>
        <v>17807.916687442568</v>
      </c>
      <c r="H1021" t="s">
        <v>1178</v>
      </c>
      <c r="I1021" t="s">
        <v>20</v>
      </c>
      <c r="J1021" t="s">
        <v>8</v>
      </c>
      <c r="K1021" t="str">
        <f>VLOOKUP(tblSalaries[[#This Row],[Where do you work]],tblCountries[[Actual]:[Mapping]],2,FALSE)</f>
        <v>India</v>
      </c>
      <c r="L1021" t="s">
        <v>25</v>
      </c>
      <c r="M1021">
        <v>25</v>
      </c>
    </row>
    <row r="1022" spans="2:13" ht="15" customHeight="1">
      <c r="B1022" t="s">
        <v>3025</v>
      </c>
      <c r="C1022" s="1">
        <v>41057.567476851851</v>
      </c>
      <c r="D1022" s="4">
        <v>600000</v>
      </c>
      <c r="E1022">
        <v>600000</v>
      </c>
      <c r="F1022" t="s">
        <v>40</v>
      </c>
      <c r="G1022">
        <f>tblSalaries[[#This Row],[clean Salary (in local currency)]]*VLOOKUP(tblSalaries[[#This Row],[Currency]],tblXrate[],2,FALSE)</f>
        <v>10684.750012465542</v>
      </c>
      <c r="H1022" t="s">
        <v>207</v>
      </c>
      <c r="I1022" t="s">
        <v>20</v>
      </c>
      <c r="J1022" t="s">
        <v>8</v>
      </c>
      <c r="K1022" t="str">
        <f>VLOOKUP(tblSalaries[[#This Row],[Where do you work]],tblCountries[[Actual]:[Mapping]],2,FALSE)</f>
        <v>India</v>
      </c>
      <c r="L1022" t="s">
        <v>13</v>
      </c>
      <c r="M1022">
        <v>12</v>
      </c>
    </row>
    <row r="1023" spans="2:13" ht="15" customHeight="1">
      <c r="B1023" t="s">
        <v>3026</v>
      </c>
      <c r="C1023" s="1">
        <v>41057.570115740738</v>
      </c>
      <c r="D1023" s="4" t="s">
        <v>1179</v>
      </c>
      <c r="E1023">
        <v>60000</v>
      </c>
      <c r="F1023" t="s">
        <v>6</v>
      </c>
      <c r="G1023">
        <f>tblSalaries[[#This Row],[clean Salary (in local currency)]]*VLOOKUP(tblSalaries[[#This Row],[Currency]],tblXrate[],2,FALSE)</f>
        <v>60000</v>
      </c>
      <c r="H1023" t="s">
        <v>1180</v>
      </c>
      <c r="I1023" t="s">
        <v>356</v>
      </c>
      <c r="J1023" t="s">
        <v>515</v>
      </c>
      <c r="K1023" t="str">
        <f>VLOOKUP(tblSalaries[[#This Row],[Where do you work]],tblCountries[[Actual]:[Mapping]],2,FALSE)</f>
        <v>Finland</v>
      </c>
      <c r="L1023" t="s">
        <v>13</v>
      </c>
      <c r="M1023">
        <v>5</v>
      </c>
    </row>
    <row r="1024" spans="2:13" ht="15" customHeight="1">
      <c r="B1024" t="s">
        <v>3027</v>
      </c>
      <c r="C1024" s="1">
        <v>41057.570520833331</v>
      </c>
      <c r="D1024" s="4">
        <v>476000</v>
      </c>
      <c r="E1024">
        <v>476000</v>
      </c>
      <c r="F1024" t="s">
        <v>40</v>
      </c>
      <c r="G1024">
        <f>tblSalaries[[#This Row],[clean Salary (in local currency)]]*VLOOKUP(tblSalaries[[#This Row],[Currency]],tblXrate[],2,FALSE)</f>
        <v>8476.5683432226633</v>
      </c>
      <c r="H1024" t="s">
        <v>1181</v>
      </c>
      <c r="I1024" t="s">
        <v>3999</v>
      </c>
      <c r="J1024" t="s">
        <v>8</v>
      </c>
      <c r="K1024" t="str">
        <f>VLOOKUP(tblSalaries[[#This Row],[Where do you work]],tblCountries[[Actual]:[Mapping]],2,FALSE)</f>
        <v>India</v>
      </c>
      <c r="L1024" t="s">
        <v>9</v>
      </c>
      <c r="M1024">
        <v>8</v>
      </c>
    </row>
    <row r="1025" spans="2:13" ht="15" customHeight="1">
      <c r="B1025" t="s">
        <v>3028</v>
      </c>
      <c r="C1025" s="1">
        <v>41057.570972222224</v>
      </c>
      <c r="D1025" s="4">
        <v>725</v>
      </c>
      <c r="E1025">
        <v>8700</v>
      </c>
      <c r="F1025" t="s">
        <v>6</v>
      </c>
      <c r="G1025">
        <f>tblSalaries[[#This Row],[clean Salary (in local currency)]]*VLOOKUP(tblSalaries[[#This Row],[Currency]],tblXrate[],2,FALSE)</f>
        <v>8700</v>
      </c>
      <c r="H1025" t="s">
        <v>1182</v>
      </c>
      <c r="I1025" t="s">
        <v>488</v>
      </c>
      <c r="J1025" t="s">
        <v>8</v>
      </c>
      <c r="K1025" t="str">
        <f>VLOOKUP(tblSalaries[[#This Row],[Where do you work]],tblCountries[[Actual]:[Mapping]],2,FALSE)</f>
        <v>India</v>
      </c>
      <c r="L1025" t="s">
        <v>18</v>
      </c>
      <c r="M1025">
        <v>7</v>
      </c>
    </row>
    <row r="1026" spans="2:13" ht="15" customHeight="1">
      <c r="B1026" t="s">
        <v>3029</v>
      </c>
      <c r="C1026" s="1">
        <v>41057.571238425924</v>
      </c>
      <c r="D1026" s="4" t="s">
        <v>1183</v>
      </c>
      <c r="E1026">
        <v>200000</v>
      </c>
      <c r="F1026" t="s">
        <v>40</v>
      </c>
      <c r="G1026">
        <f>tblSalaries[[#This Row],[clean Salary (in local currency)]]*VLOOKUP(tblSalaries[[#This Row],[Currency]],tblXrate[],2,FALSE)</f>
        <v>3561.5833374885137</v>
      </c>
      <c r="H1026" t="s">
        <v>1184</v>
      </c>
      <c r="I1026" t="s">
        <v>52</v>
      </c>
      <c r="J1026" t="s">
        <v>8</v>
      </c>
      <c r="K1026" t="str">
        <f>VLOOKUP(tblSalaries[[#This Row],[Where do you work]],tblCountries[[Actual]:[Mapping]],2,FALSE)</f>
        <v>India</v>
      </c>
      <c r="L1026" t="s">
        <v>13</v>
      </c>
      <c r="M1026">
        <v>8</v>
      </c>
    </row>
    <row r="1027" spans="2:13" ht="15" customHeight="1">
      <c r="B1027" t="s">
        <v>3030</v>
      </c>
      <c r="C1027" s="1">
        <v>41057.571539351855</v>
      </c>
      <c r="D1027" s="4">
        <v>1.8</v>
      </c>
      <c r="E1027">
        <v>180000</v>
      </c>
      <c r="F1027" t="s">
        <v>40</v>
      </c>
      <c r="G1027">
        <f>tblSalaries[[#This Row],[clean Salary (in local currency)]]*VLOOKUP(tblSalaries[[#This Row],[Currency]],tblXrate[],2,FALSE)</f>
        <v>3205.4250037396623</v>
      </c>
      <c r="H1027" t="s">
        <v>429</v>
      </c>
      <c r="I1027" t="s">
        <v>3999</v>
      </c>
      <c r="J1027" t="s">
        <v>8</v>
      </c>
      <c r="K1027" t="str">
        <f>VLOOKUP(tblSalaries[[#This Row],[Where do you work]],tblCountries[[Actual]:[Mapping]],2,FALSE)</f>
        <v>India</v>
      </c>
      <c r="L1027" t="s">
        <v>13</v>
      </c>
      <c r="M1027">
        <v>4</v>
      </c>
    </row>
    <row r="1028" spans="2:13" ht="15" customHeight="1">
      <c r="B1028" t="s">
        <v>3031</v>
      </c>
      <c r="C1028" s="1">
        <v>41057.573807870373</v>
      </c>
      <c r="D1028" s="4">
        <v>252000</v>
      </c>
      <c r="E1028">
        <v>252000</v>
      </c>
      <c r="F1028" t="s">
        <v>40</v>
      </c>
      <c r="G1028">
        <f>tblSalaries[[#This Row],[clean Salary (in local currency)]]*VLOOKUP(tblSalaries[[#This Row],[Currency]],tblXrate[],2,FALSE)</f>
        <v>4487.5950052355274</v>
      </c>
      <c r="H1028" t="s">
        <v>1185</v>
      </c>
      <c r="I1028" t="s">
        <v>310</v>
      </c>
      <c r="J1028" t="s">
        <v>8</v>
      </c>
      <c r="K1028" t="str">
        <f>VLOOKUP(tblSalaries[[#This Row],[Where do you work]],tblCountries[[Actual]:[Mapping]],2,FALSE)</f>
        <v>India</v>
      </c>
      <c r="L1028" t="s">
        <v>25</v>
      </c>
      <c r="M1028">
        <v>5</v>
      </c>
    </row>
    <row r="1029" spans="2:13" ht="15" customHeight="1">
      <c r="B1029" t="s">
        <v>3032</v>
      </c>
      <c r="C1029" s="1">
        <v>41057.579826388886</v>
      </c>
      <c r="D1029" s="4" t="s">
        <v>1186</v>
      </c>
      <c r="E1029">
        <v>700000</v>
      </c>
      <c r="F1029" t="s">
        <v>40</v>
      </c>
      <c r="G1029">
        <f>tblSalaries[[#This Row],[clean Salary (in local currency)]]*VLOOKUP(tblSalaries[[#This Row],[Currency]],tblXrate[],2,FALSE)</f>
        <v>12465.541681209797</v>
      </c>
      <c r="H1029" t="s">
        <v>503</v>
      </c>
      <c r="I1029" t="s">
        <v>20</v>
      </c>
      <c r="J1029" t="s">
        <v>8</v>
      </c>
      <c r="K1029" t="str">
        <f>VLOOKUP(tblSalaries[[#This Row],[Where do you work]],tblCountries[[Actual]:[Mapping]],2,FALSE)</f>
        <v>India</v>
      </c>
      <c r="L1029" t="s">
        <v>9</v>
      </c>
      <c r="M1029">
        <v>5</v>
      </c>
    </row>
    <row r="1030" spans="2:13" ht="15" customHeight="1">
      <c r="B1030" t="s">
        <v>3033</v>
      </c>
      <c r="C1030" s="1">
        <v>41057.583981481483</v>
      </c>
      <c r="D1030" s="4">
        <v>194</v>
      </c>
      <c r="E1030">
        <v>2400</v>
      </c>
      <c r="F1030" t="s">
        <v>6</v>
      </c>
      <c r="G1030">
        <f>tblSalaries[[#This Row],[clean Salary (in local currency)]]*VLOOKUP(tblSalaries[[#This Row],[Currency]],tblXrate[],2,FALSE)</f>
        <v>2400</v>
      </c>
      <c r="H1030" t="s">
        <v>757</v>
      </c>
      <c r="I1030" t="s">
        <v>310</v>
      </c>
      <c r="J1030" t="s">
        <v>17</v>
      </c>
      <c r="K1030" t="str">
        <f>VLOOKUP(tblSalaries[[#This Row],[Where do you work]],tblCountries[[Actual]:[Mapping]],2,FALSE)</f>
        <v>Pakistan</v>
      </c>
      <c r="L1030" t="s">
        <v>18</v>
      </c>
      <c r="M1030">
        <v>15</v>
      </c>
    </row>
    <row r="1031" spans="2:13" ht="15" customHeight="1">
      <c r="B1031" t="s">
        <v>3034</v>
      </c>
      <c r="C1031" s="1">
        <v>41057.591365740744</v>
      </c>
      <c r="D1031" s="4" t="s">
        <v>1187</v>
      </c>
      <c r="E1031">
        <v>55000</v>
      </c>
      <c r="F1031" t="s">
        <v>6</v>
      </c>
      <c r="G1031">
        <f>tblSalaries[[#This Row],[clean Salary (in local currency)]]*VLOOKUP(tblSalaries[[#This Row],[Currency]],tblXrate[],2,FALSE)</f>
        <v>55000</v>
      </c>
      <c r="H1031" t="s">
        <v>467</v>
      </c>
      <c r="I1031" t="s">
        <v>3999</v>
      </c>
      <c r="J1031" t="s">
        <v>416</v>
      </c>
      <c r="K1031" t="str">
        <f>VLOOKUP(tblSalaries[[#This Row],[Where do you work]],tblCountries[[Actual]:[Mapping]],2,FALSE)</f>
        <v>Israel</v>
      </c>
      <c r="L1031" t="s">
        <v>9</v>
      </c>
      <c r="M1031">
        <v>6</v>
      </c>
    </row>
    <row r="1032" spans="2:13" ht="15" customHeight="1">
      <c r="B1032" t="s">
        <v>3035</v>
      </c>
      <c r="C1032" s="1">
        <v>41057.59207175926</v>
      </c>
      <c r="D1032" s="4" t="s">
        <v>948</v>
      </c>
      <c r="E1032">
        <v>12000</v>
      </c>
      <c r="F1032" t="s">
        <v>6</v>
      </c>
      <c r="G1032">
        <f>tblSalaries[[#This Row],[clean Salary (in local currency)]]*VLOOKUP(tblSalaries[[#This Row],[Currency]],tblXrate[],2,FALSE)</f>
        <v>12000</v>
      </c>
      <c r="H1032" t="s">
        <v>1188</v>
      </c>
      <c r="I1032" t="s">
        <v>488</v>
      </c>
      <c r="J1032" t="s">
        <v>1078</v>
      </c>
      <c r="K1032" t="str">
        <f>VLOOKUP(tblSalaries[[#This Row],[Where do you work]],tblCountries[[Actual]:[Mapping]],2,FALSE)</f>
        <v>iran</v>
      </c>
      <c r="L1032" t="s">
        <v>9</v>
      </c>
      <c r="M1032">
        <v>3</v>
      </c>
    </row>
    <row r="1033" spans="2:13" ht="15" customHeight="1">
      <c r="B1033" t="s">
        <v>3036</v>
      </c>
      <c r="C1033" s="1">
        <v>41057.592245370368</v>
      </c>
      <c r="D1033" s="4">
        <v>43500</v>
      </c>
      <c r="E1033">
        <v>43500</v>
      </c>
      <c r="F1033" t="s">
        <v>22</v>
      </c>
      <c r="G1033">
        <f>tblSalaries[[#This Row],[clean Salary (in local currency)]]*VLOOKUP(tblSalaries[[#This Row],[Currency]],tblXrate[],2,FALSE)</f>
        <v>55262.375596134938</v>
      </c>
      <c r="H1033" t="s">
        <v>1189</v>
      </c>
      <c r="I1033" t="s">
        <v>52</v>
      </c>
      <c r="J1033" t="s">
        <v>1190</v>
      </c>
      <c r="K1033" t="str">
        <f>VLOOKUP(tblSalaries[[#This Row],[Where do you work]],tblCountries[[Actual]:[Mapping]],2,FALSE)</f>
        <v>Spain</v>
      </c>
      <c r="L1033" t="s">
        <v>18</v>
      </c>
      <c r="M1033">
        <v>10</v>
      </c>
    </row>
    <row r="1034" spans="2:13" ht="15" customHeight="1">
      <c r="B1034" t="s">
        <v>3037</v>
      </c>
      <c r="C1034" s="1">
        <v>41057.592268518521</v>
      </c>
      <c r="D1034" s="4" t="s">
        <v>1191</v>
      </c>
      <c r="E1034">
        <v>1200000</v>
      </c>
      <c r="F1034" t="s">
        <v>40</v>
      </c>
      <c r="G1034">
        <f>tblSalaries[[#This Row],[clean Salary (in local currency)]]*VLOOKUP(tblSalaries[[#This Row],[Currency]],tblXrate[],2,FALSE)</f>
        <v>21369.500024931083</v>
      </c>
      <c r="H1034" t="s">
        <v>939</v>
      </c>
      <c r="I1034" t="s">
        <v>52</v>
      </c>
      <c r="J1034" t="s">
        <v>8</v>
      </c>
      <c r="K1034" t="str">
        <f>VLOOKUP(tblSalaries[[#This Row],[Where do you work]],tblCountries[[Actual]:[Mapping]],2,FALSE)</f>
        <v>India</v>
      </c>
      <c r="L1034" t="s">
        <v>18</v>
      </c>
      <c r="M1034">
        <v>2</v>
      </c>
    </row>
    <row r="1035" spans="2:13" ht="15" customHeight="1">
      <c r="B1035" t="s">
        <v>3038</v>
      </c>
      <c r="C1035" s="1">
        <v>41057.596296296295</v>
      </c>
      <c r="D1035" s="4">
        <v>26000</v>
      </c>
      <c r="E1035">
        <v>26000</v>
      </c>
      <c r="F1035" t="s">
        <v>69</v>
      </c>
      <c r="G1035">
        <f>tblSalaries[[#This Row],[clean Salary (in local currency)]]*VLOOKUP(tblSalaries[[#This Row],[Currency]],tblXrate[],2,FALSE)</f>
        <v>40980.635073749385</v>
      </c>
      <c r="H1035" t="s">
        <v>356</v>
      </c>
      <c r="I1035" t="s">
        <v>356</v>
      </c>
      <c r="J1035" t="s">
        <v>71</v>
      </c>
      <c r="K1035" t="str">
        <f>VLOOKUP(tblSalaries[[#This Row],[Where do you work]],tblCountries[[Actual]:[Mapping]],2,FALSE)</f>
        <v>UK</v>
      </c>
      <c r="L1035" t="s">
        <v>13</v>
      </c>
      <c r="M1035">
        <v>8</v>
      </c>
    </row>
    <row r="1036" spans="2:13" ht="15" customHeight="1">
      <c r="B1036" t="s">
        <v>3039</v>
      </c>
      <c r="C1036" s="1">
        <v>41057.598229166666</v>
      </c>
      <c r="D1036" s="4">
        <v>50000</v>
      </c>
      <c r="E1036">
        <v>50000</v>
      </c>
      <c r="F1036" t="s">
        <v>82</v>
      </c>
      <c r="G1036">
        <f>tblSalaries[[#This Row],[clean Salary (in local currency)]]*VLOOKUP(tblSalaries[[#This Row],[Currency]],tblXrate[],2,FALSE)</f>
        <v>50995.482820131787</v>
      </c>
      <c r="H1036" t="s">
        <v>1192</v>
      </c>
      <c r="I1036" t="s">
        <v>20</v>
      </c>
      <c r="J1036" t="s">
        <v>84</v>
      </c>
      <c r="K1036" t="str">
        <f>VLOOKUP(tblSalaries[[#This Row],[Where do you work]],tblCountries[[Actual]:[Mapping]],2,FALSE)</f>
        <v>Australia</v>
      </c>
      <c r="L1036" t="s">
        <v>9</v>
      </c>
      <c r="M1036">
        <v>4</v>
      </c>
    </row>
    <row r="1037" spans="2:13" ht="15" customHeight="1">
      <c r="B1037" t="s">
        <v>3040</v>
      </c>
      <c r="C1037" s="1">
        <v>41057.598634259259</v>
      </c>
      <c r="D1037" s="4" t="s">
        <v>1193</v>
      </c>
      <c r="E1037">
        <v>16000</v>
      </c>
      <c r="F1037" t="s">
        <v>22</v>
      </c>
      <c r="G1037">
        <f>tblSalaries[[#This Row],[clean Salary (in local currency)]]*VLOOKUP(tblSalaries[[#This Row],[Currency]],tblXrate[],2,FALSE)</f>
        <v>20326.391023865726</v>
      </c>
      <c r="H1037" t="s">
        <v>1194</v>
      </c>
      <c r="I1037" t="s">
        <v>52</v>
      </c>
      <c r="J1037" t="s">
        <v>169</v>
      </c>
      <c r="K1037" t="str">
        <f>VLOOKUP(tblSalaries[[#This Row],[Where do you work]],tblCountries[[Actual]:[Mapping]],2,FALSE)</f>
        <v>Greece</v>
      </c>
      <c r="L1037" t="s">
        <v>13</v>
      </c>
      <c r="M1037">
        <v>16</v>
      </c>
    </row>
    <row r="1038" spans="2:13" ht="15" customHeight="1">
      <c r="B1038" t="s">
        <v>3041</v>
      </c>
      <c r="C1038" s="1">
        <v>41057.599965277775</v>
      </c>
      <c r="D1038" s="4">
        <v>1000</v>
      </c>
      <c r="E1038">
        <v>12000</v>
      </c>
      <c r="F1038" t="s">
        <v>6</v>
      </c>
      <c r="G1038">
        <f>tblSalaries[[#This Row],[clean Salary (in local currency)]]*VLOOKUP(tblSalaries[[#This Row],[Currency]],tblXrate[],2,FALSE)</f>
        <v>12000</v>
      </c>
      <c r="H1038" t="s">
        <v>83</v>
      </c>
      <c r="I1038" t="s">
        <v>356</v>
      </c>
      <c r="J1038" t="s">
        <v>8</v>
      </c>
      <c r="K1038" t="str">
        <f>VLOOKUP(tblSalaries[[#This Row],[Where do you work]],tblCountries[[Actual]:[Mapping]],2,FALSE)</f>
        <v>India</v>
      </c>
      <c r="L1038" t="s">
        <v>18</v>
      </c>
      <c r="M1038">
        <v>8</v>
      </c>
    </row>
    <row r="1039" spans="2:13" ht="15" customHeight="1">
      <c r="B1039" t="s">
        <v>3042</v>
      </c>
      <c r="C1039" s="1">
        <v>41057.604224537034</v>
      </c>
      <c r="D1039" s="4" t="s">
        <v>1195</v>
      </c>
      <c r="E1039">
        <v>240000</v>
      </c>
      <c r="F1039" t="s">
        <v>585</v>
      </c>
      <c r="G1039">
        <f>tblSalaries[[#This Row],[clean Salary (in local currency)]]*VLOOKUP(tblSalaries[[#This Row],[Currency]],tblXrate[],2,FALSE)</f>
        <v>29261.227167098674</v>
      </c>
      <c r="H1039" t="s">
        <v>1196</v>
      </c>
      <c r="I1039" t="s">
        <v>310</v>
      </c>
      <c r="J1039" t="s">
        <v>48</v>
      </c>
      <c r="K1039" t="str">
        <f>VLOOKUP(tblSalaries[[#This Row],[Where do you work]],tblCountries[[Actual]:[Mapping]],2,FALSE)</f>
        <v>South Africa</v>
      </c>
      <c r="L1039" t="s">
        <v>18</v>
      </c>
      <c r="M1039">
        <v>20</v>
      </c>
    </row>
    <row r="1040" spans="2:13" ht="15" customHeight="1">
      <c r="B1040" t="s">
        <v>3043</v>
      </c>
      <c r="C1040" s="1">
        <v>41057.605682870373</v>
      </c>
      <c r="D1040" s="4">
        <v>120000</v>
      </c>
      <c r="E1040">
        <v>120000</v>
      </c>
      <c r="F1040" t="s">
        <v>585</v>
      </c>
      <c r="G1040">
        <f>tblSalaries[[#This Row],[clean Salary (in local currency)]]*VLOOKUP(tblSalaries[[#This Row],[Currency]],tblXrate[],2,FALSE)</f>
        <v>14630.613583549337</v>
      </c>
      <c r="H1040" t="s">
        <v>344</v>
      </c>
      <c r="I1040" t="s">
        <v>4001</v>
      </c>
      <c r="J1040" t="s">
        <v>48</v>
      </c>
      <c r="K1040" t="str">
        <f>VLOOKUP(tblSalaries[[#This Row],[Where do you work]],tblCountries[[Actual]:[Mapping]],2,FALSE)</f>
        <v>South Africa</v>
      </c>
      <c r="L1040" t="s">
        <v>9</v>
      </c>
      <c r="M1040">
        <v>10</v>
      </c>
    </row>
    <row r="1041" spans="2:13" ht="15" customHeight="1">
      <c r="B1041" t="s">
        <v>3044</v>
      </c>
      <c r="C1041" s="1">
        <v>41057.60733796296</v>
      </c>
      <c r="D1041" s="4">
        <v>408000</v>
      </c>
      <c r="E1041">
        <v>408000</v>
      </c>
      <c r="F1041" t="s">
        <v>40</v>
      </c>
      <c r="G1041">
        <f>tblSalaries[[#This Row],[clean Salary (in local currency)]]*VLOOKUP(tblSalaries[[#This Row],[Currency]],tblXrate[],2,FALSE)</f>
        <v>7265.630008476568</v>
      </c>
      <c r="H1041" t="s">
        <v>1197</v>
      </c>
      <c r="I1041" t="s">
        <v>310</v>
      </c>
      <c r="J1041" t="s">
        <v>8</v>
      </c>
      <c r="K1041" t="str">
        <f>VLOOKUP(tblSalaries[[#This Row],[Where do you work]],tblCountries[[Actual]:[Mapping]],2,FALSE)</f>
        <v>India</v>
      </c>
      <c r="L1041" t="s">
        <v>13</v>
      </c>
      <c r="M1041">
        <v>5</v>
      </c>
    </row>
    <row r="1042" spans="2:13" ht="15" customHeight="1">
      <c r="B1042" t="s">
        <v>3045</v>
      </c>
      <c r="C1042" s="1">
        <v>41057.607372685183</v>
      </c>
      <c r="D1042" s="4" t="s">
        <v>470</v>
      </c>
      <c r="E1042">
        <v>28000</v>
      </c>
      <c r="F1042" t="s">
        <v>69</v>
      </c>
      <c r="G1042">
        <f>tblSalaries[[#This Row],[clean Salary (in local currency)]]*VLOOKUP(tblSalaries[[#This Row],[Currency]],tblXrate[],2,FALSE)</f>
        <v>44132.991617883956</v>
      </c>
      <c r="H1042" t="s">
        <v>833</v>
      </c>
      <c r="I1042" t="s">
        <v>20</v>
      </c>
      <c r="J1042" t="s">
        <v>71</v>
      </c>
      <c r="K1042" t="str">
        <f>VLOOKUP(tblSalaries[[#This Row],[Where do you work]],tblCountries[[Actual]:[Mapping]],2,FALSE)</f>
        <v>UK</v>
      </c>
      <c r="L1042" t="s">
        <v>18</v>
      </c>
      <c r="M1042">
        <v>16</v>
      </c>
    </row>
    <row r="1043" spans="2:13" ht="15" customHeight="1">
      <c r="B1043" t="s">
        <v>3046</v>
      </c>
      <c r="C1043" s="1">
        <v>41057.61173611111</v>
      </c>
      <c r="D1043" s="4" t="s">
        <v>1198</v>
      </c>
      <c r="E1043">
        <v>530000</v>
      </c>
      <c r="F1043" t="s">
        <v>40</v>
      </c>
      <c r="G1043">
        <f>tblSalaries[[#This Row],[clean Salary (in local currency)]]*VLOOKUP(tblSalaries[[#This Row],[Currency]],tblXrate[],2,FALSE)</f>
        <v>9438.1958443445619</v>
      </c>
      <c r="H1043" t="s">
        <v>1199</v>
      </c>
      <c r="I1043" t="s">
        <v>20</v>
      </c>
      <c r="J1043" t="s">
        <v>8</v>
      </c>
      <c r="K1043" t="str">
        <f>VLOOKUP(tblSalaries[[#This Row],[Where do you work]],tblCountries[[Actual]:[Mapping]],2,FALSE)</f>
        <v>India</v>
      </c>
      <c r="L1043" t="s">
        <v>18</v>
      </c>
      <c r="M1043">
        <v>7</v>
      </c>
    </row>
    <row r="1044" spans="2:13" ht="15" customHeight="1">
      <c r="B1044" t="s">
        <v>3047</v>
      </c>
      <c r="C1044" s="1">
        <v>41057.613657407404</v>
      </c>
      <c r="D1044" s="4" t="s">
        <v>1200</v>
      </c>
      <c r="E1044">
        <v>18000</v>
      </c>
      <c r="F1044" t="s">
        <v>6</v>
      </c>
      <c r="G1044">
        <f>tblSalaries[[#This Row],[clean Salary (in local currency)]]*VLOOKUP(tblSalaries[[#This Row],[Currency]],tblXrate[],2,FALSE)</f>
        <v>18000</v>
      </c>
      <c r="H1044" t="s">
        <v>20</v>
      </c>
      <c r="I1044" t="s">
        <v>20</v>
      </c>
      <c r="J1044" t="s">
        <v>75</v>
      </c>
      <c r="K1044" t="str">
        <f>VLOOKUP(tblSalaries[[#This Row],[Where do you work]],tblCountries[[Actual]:[Mapping]],2,FALSE)</f>
        <v>Poland</v>
      </c>
      <c r="L1044" t="s">
        <v>9</v>
      </c>
      <c r="M1044">
        <v>7</v>
      </c>
    </row>
    <row r="1045" spans="2:13" ht="15" customHeight="1">
      <c r="B1045" t="s">
        <v>3048</v>
      </c>
      <c r="C1045" s="1">
        <v>41057.614189814813</v>
      </c>
      <c r="D1045" s="4" t="s">
        <v>1201</v>
      </c>
      <c r="E1045">
        <v>200000</v>
      </c>
      <c r="F1045" t="s">
        <v>40</v>
      </c>
      <c r="G1045">
        <f>tblSalaries[[#This Row],[clean Salary (in local currency)]]*VLOOKUP(tblSalaries[[#This Row],[Currency]],tblXrate[],2,FALSE)</f>
        <v>3561.5833374885137</v>
      </c>
      <c r="H1045" t="s">
        <v>1202</v>
      </c>
      <c r="I1045" t="s">
        <v>52</v>
      </c>
      <c r="J1045" t="s">
        <v>8</v>
      </c>
      <c r="K1045" t="str">
        <f>VLOOKUP(tblSalaries[[#This Row],[Where do you work]],tblCountries[[Actual]:[Mapping]],2,FALSE)</f>
        <v>India</v>
      </c>
      <c r="L1045" t="s">
        <v>18</v>
      </c>
      <c r="M1045">
        <v>5</v>
      </c>
    </row>
    <row r="1046" spans="2:13" ht="15" customHeight="1">
      <c r="B1046" t="s">
        <v>3049</v>
      </c>
      <c r="C1046" s="1">
        <v>41057.614629629628</v>
      </c>
      <c r="D1046" s="4" t="s">
        <v>1203</v>
      </c>
      <c r="E1046">
        <v>200000</v>
      </c>
      <c r="F1046" t="s">
        <v>40</v>
      </c>
      <c r="G1046">
        <f>tblSalaries[[#This Row],[clean Salary (in local currency)]]*VLOOKUP(tblSalaries[[#This Row],[Currency]],tblXrate[],2,FALSE)</f>
        <v>3561.5833374885137</v>
      </c>
      <c r="H1046" t="s">
        <v>721</v>
      </c>
      <c r="I1046" t="s">
        <v>3999</v>
      </c>
      <c r="J1046" t="s">
        <v>8</v>
      </c>
      <c r="K1046" t="str">
        <f>VLOOKUP(tblSalaries[[#This Row],[Where do you work]],tblCountries[[Actual]:[Mapping]],2,FALSE)</f>
        <v>India</v>
      </c>
      <c r="L1046" t="s">
        <v>9</v>
      </c>
      <c r="M1046">
        <v>3</v>
      </c>
    </row>
    <row r="1047" spans="2:13" ht="15" customHeight="1">
      <c r="B1047" t="s">
        <v>3050</v>
      </c>
      <c r="C1047" s="1">
        <v>41057.615763888891</v>
      </c>
      <c r="D1047" s="4">
        <v>5100</v>
      </c>
      <c r="E1047">
        <v>5100</v>
      </c>
      <c r="F1047" t="s">
        <v>6</v>
      </c>
      <c r="G1047">
        <f>tblSalaries[[#This Row],[clean Salary (in local currency)]]*VLOOKUP(tblSalaries[[#This Row],[Currency]],tblXrate[],2,FALSE)</f>
        <v>5100</v>
      </c>
      <c r="H1047" t="s">
        <v>721</v>
      </c>
      <c r="I1047" t="s">
        <v>3999</v>
      </c>
      <c r="J1047" t="s">
        <v>8</v>
      </c>
      <c r="K1047" t="str">
        <f>VLOOKUP(tblSalaries[[#This Row],[Where do you work]],tblCountries[[Actual]:[Mapping]],2,FALSE)</f>
        <v>India</v>
      </c>
      <c r="L1047" t="s">
        <v>13</v>
      </c>
      <c r="M1047">
        <v>8</v>
      </c>
    </row>
    <row r="1048" spans="2:13" ht="15" customHeight="1">
      <c r="B1048" t="s">
        <v>3051</v>
      </c>
      <c r="C1048" s="1">
        <v>41057.618090277778</v>
      </c>
      <c r="D1048" s="4">
        <v>100000</v>
      </c>
      <c r="E1048">
        <v>1200000</v>
      </c>
      <c r="F1048" t="s">
        <v>40</v>
      </c>
      <c r="G1048">
        <f>tblSalaries[[#This Row],[clean Salary (in local currency)]]*VLOOKUP(tblSalaries[[#This Row],[Currency]],tblXrate[],2,FALSE)</f>
        <v>21369.500024931083</v>
      </c>
      <c r="H1048" t="s">
        <v>725</v>
      </c>
      <c r="I1048" t="s">
        <v>20</v>
      </c>
      <c r="J1048" t="s">
        <v>8</v>
      </c>
      <c r="K1048" t="str">
        <f>VLOOKUP(tblSalaries[[#This Row],[Where do you work]],tblCountries[[Actual]:[Mapping]],2,FALSE)</f>
        <v>India</v>
      </c>
      <c r="L1048" t="s">
        <v>9</v>
      </c>
      <c r="M1048">
        <v>7</v>
      </c>
    </row>
    <row r="1049" spans="2:13" ht="15" customHeight="1">
      <c r="B1049" t="s">
        <v>3052</v>
      </c>
      <c r="C1049" s="1">
        <v>41057.61996527778</v>
      </c>
      <c r="D1049" s="4" t="s">
        <v>1204</v>
      </c>
      <c r="E1049">
        <v>300000</v>
      </c>
      <c r="F1049" t="s">
        <v>40</v>
      </c>
      <c r="G1049">
        <f>tblSalaries[[#This Row],[clean Salary (in local currency)]]*VLOOKUP(tblSalaries[[#This Row],[Currency]],tblXrate[],2,FALSE)</f>
        <v>5342.3750062327708</v>
      </c>
      <c r="H1049" t="s">
        <v>1205</v>
      </c>
      <c r="I1049" t="s">
        <v>356</v>
      </c>
      <c r="J1049" t="s">
        <v>8</v>
      </c>
      <c r="K1049" t="str">
        <f>VLOOKUP(tblSalaries[[#This Row],[Where do you work]],tblCountries[[Actual]:[Mapping]],2,FALSE)</f>
        <v>India</v>
      </c>
      <c r="L1049" t="s">
        <v>18</v>
      </c>
      <c r="M1049">
        <v>1</v>
      </c>
    </row>
    <row r="1050" spans="2:13" ht="15" customHeight="1">
      <c r="B1050" t="s">
        <v>3053</v>
      </c>
      <c r="C1050" s="1">
        <v>41057.620162037034</v>
      </c>
      <c r="D1050" s="4">
        <v>50000</v>
      </c>
      <c r="E1050">
        <v>50000</v>
      </c>
      <c r="F1050" t="s">
        <v>6</v>
      </c>
      <c r="G1050">
        <f>tblSalaries[[#This Row],[clean Salary (in local currency)]]*VLOOKUP(tblSalaries[[#This Row],[Currency]],tblXrate[],2,FALSE)</f>
        <v>50000</v>
      </c>
      <c r="H1050" t="s">
        <v>593</v>
      </c>
      <c r="I1050" t="s">
        <v>4001</v>
      </c>
      <c r="J1050" t="s">
        <v>8</v>
      </c>
      <c r="K1050" t="str">
        <f>VLOOKUP(tblSalaries[[#This Row],[Where do you work]],tblCountries[[Actual]:[Mapping]],2,FALSE)</f>
        <v>India</v>
      </c>
      <c r="L1050" t="s">
        <v>25</v>
      </c>
      <c r="M1050">
        <v>26</v>
      </c>
    </row>
    <row r="1051" spans="2:13" ht="15" customHeight="1">
      <c r="B1051" t="s">
        <v>3054</v>
      </c>
      <c r="C1051" s="1">
        <v>41057.620648148149</v>
      </c>
      <c r="D1051" s="4" t="s">
        <v>1206</v>
      </c>
      <c r="E1051">
        <v>1600000</v>
      </c>
      <c r="F1051" t="s">
        <v>40</v>
      </c>
      <c r="G1051">
        <f>tblSalaries[[#This Row],[clean Salary (in local currency)]]*VLOOKUP(tblSalaries[[#This Row],[Currency]],tblXrate[],2,FALSE)</f>
        <v>28492.66669990811</v>
      </c>
      <c r="H1051" t="s">
        <v>1207</v>
      </c>
      <c r="I1051" t="s">
        <v>52</v>
      </c>
      <c r="J1051" t="s">
        <v>8</v>
      </c>
      <c r="K1051" t="str">
        <f>VLOOKUP(tblSalaries[[#This Row],[Where do you work]],tblCountries[[Actual]:[Mapping]],2,FALSE)</f>
        <v>India</v>
      </c>
      <c r="L1051" t="s">
        <v>13</v>
      </c>
      <c r="M1051">
        <v>9</v>
      </c>
    </row>
    <row r="1052" spans="2:13" ht="15" customHeight="1">
      <c r="B1052" t="s">
        <v>3055</v>
      </c>
      <c r="C1052" s="1">
        <v>41057.622534722221</v>
      </c>
      <c r="D1052" s="4">
        <v>15600</v>
      </c>
      <c r="E1052">
        <v>15600</v>
      </c>
      <c r="F1052" t="s">
        <v>69</v>
      </c>
      <c r="G1052">
        <f>tblSalaries[[#This Row],[clean Salary (in local currency)]]*VLOOKUP(tblSalaries[[#This Row],[Currency]],tblXrate[],2,FALSE)</f>
        <v>24588.381044249632</v>
      </c>
      <c r="H1052" t="s">
        <v>1208</v>
      </c>
      <c r="I1052" t="s">
        <v>20</v>
      </c>
      <c r="J1052" t="s">
        <v>71</v>
      </c>
      <c r="K1052" t="str">
        <f>VLOOKUP(tblSalaries[[#This Row],[Where do you work]],tblCountries[[Actual]:[Mapping]],2,FALSE)</f>
        <v>UK</v>
      </c>
      <c r="L1052" t="s">
        <v>13</v>
      </c>
      <c r="M1052">
        <v>0</v>
      </c>
    </row>
    <row r="1053" spans="2:13" ht="15" customHeight="1">
      <c r="B1053" t="s">
        <v>3056</v>
      </c>
      <c r="C1053" s="1">
        <v>41057.633773148147</v>
      </c>
      <c r="D1053" s="4">
        <v>7000</v>
      </c>
      <c r="E1053">
        <v>7000</v>
      </c>
      <c r="F1053" t="s">
        <v>6</v>
      </c>
      <c r="G1053">
        <f>tblSalaries[[#This Row],[clean Salary (in local currency)]]*VLOOKUP(tblSalaries[[#This Row],[Currency]],tblXrate[],2,FALSE)</f>
        <v>7000</v>
      </c>
      <c r="H1053" t="s">
        <v>721</v>
      </c>
      <c r="I1053" t="s">
        <v>3999</v>
      </c>
      <c r="J1053" t="s">
        <v>8</v>
      </c>
      <c r="K1053" t="str">
        <f>VLOOKUP(tblSalaries[[#This Row],[Where do you work]],tblCountries[[Actual]:[Mapping]],2,FALSE)</f>
        <v>India</v>
      </c>
      <c r="L1053" t="s">
        <v>13</v>
      </c>
      <c r="M1053">
        <v>5</v>
      </c>
    </row>
    <row r="1054" spans="2:13" ht="15" customHeight="1">
      <c r="B1054" t="s">
        <v>3057</v>
      </c>
      <c r="C1054" s="1">
        <v>41057.636342592596</v>
      </c>
      <c r="D1054" s="4" t="s">
        <v>1209</v>
      </c>
      <c r="E1054">
        <v>438000</v>
      </c>
      <c r="F1054" t="s">
        <v>40</v>
      </c>
      <c r="G1054">
        <f>tblSalaries[[#This Row],[clean Salary (in local currency)]]*VLOOKUP(tblSalaries[[#This Row],[Currency]],tblXrate[],2,FALSE)</f>
        <v>7799.8675090998449</v>
      </c>
      <c r="H1054" t="s">
        <v>1210</v>
      </c>
      <c r="I1054" t="s">
        <v>20</v>
      </c>
      <c r="J1054" t="s">
        <v>8</v>
      </c>
      <c r="K1054" t="str">
        <f>VLOOKUP(tblSalaries[[#This Row],[Where do you work]],tblCountries[[Actual]:[Mapping]],2,FALSE)</f>
        <v>India</v>
      </c>
      <c r="L1054" t="s">
        <v>25</v>
      </c>
      <c r="M1054">
        <v>10</v>
      </c>
    </row>
    <row r="1055" spans="2:13" ht="15" customHeight="1">
      <c r="B1055" t="s">
        <v>3058</v>
      </c>
      <c r="C1055" s="1">
        <v>41057.640173611115</v>
      </c>
      <c r="D1055" s="4" t="s">
        <v>1211</v>
      </c>
      <c r="E1055">
        <v>50000</v>
      </c>
      <c r="F1055" t="s">
        <v>69</v>
      </c>
      <c r="G1055">
        <f>tblSalaries[[#This Row],[clean Salary (in local currency)]]*VLOOKUP(tblSalaries[[#This Row],[Currency]],tblXrate[],2,FALSE)</f>
        <v>78808.913603364199</v>
      </c>
      <c r="H1055" t="s">
        <v>1212</v>
      </c>
      <c r="I1055" t="s">
        <v>52</v>
      </c>
      <c r="J1055" t="s">
        <v>71</v>
      </c>
      <c r="K1055" t="str">
        <f>VLOOKUP(tblSalaries[[#This Row],[Where do you work]],tblCountries[[Actual]:[Mapping]],2,FALSE)</f>
        <v>UK</v>
      </c>
      <c r="L1055" t="s">
        <v>18</v>
      </c>
      <c r="M1055">
        <v>12</v>
      </c>
    </row>
    <row r="1056" spans="2:13" ht="15" customHeight="1">
      <c r="B1056" t="s">
        <v>3059</v>
      </c>
      <c r="C1056" s="1">
        <v>41057.644432870373</v>
      </c>
      <c r="D1056" s="4">
        <v>560</v>
      </c>
      <c r="E1056">
        <v>6720</v>
      </c>
      <c r="F1056" t="s">
        <v>6</v>
      </c>
      <c r="G1056">
        <f>tblSalaries[[#This Row],[clean Salary (in local currency)]]*VLOOKUP(tblSalaries[[#This Row],[Currency]],tblXrate[],2,FALSE)</f>
        <v>6720</v>
      </c>
      <c r="H1056" t="s">
        <v>721</v>
      </c>
      <c r="I1056" t="s">
        <v>3999</v>
      </c>
      <c r="J1056" t="s">
        <v>8</v>
      </c>
      <c r="K1056" t="str">
        <f>VLOOKUP(tblSalaries[[#This Row],[Where do you work]],tblCountries[[Actual]:[Mapping]],2,FALSE)</f>
        <v>India</v>
      </c>
      <c r="L1056" t="s">
        <v>9</v>
      </c>
      <c r="M1056">
        <v>6</v>
      </c>
    </row>
    <row r="1057" spans="2:13" ht="15" customHeight="1">
      <c r="B1057" t="s">
        <v>3060</v>
      </c>
      <c r="C1057" s="1">
        <v>41057.645416666666</v>
      </c>
      <c r="D1057" s="4" t="s">
        <v>1213</v>
      </c>
      <c r="E1057">
        <v>250000</v>
      </c>
      <c r="F1057" t="s">
        <v>40</v>
      </c>
      <c r="G1057">
        <f>tblSalaries[[#This Row],[clean Salary (in local currency)]]*VLOOKUP(tblSalaries[[#This Row],[Currency]],tblXrate[],2,FALSE)</f>
        <v>4451.9791718606421</v>
      </c>
      <c r="H1057" t="s">
        <v>1214</v>
      </c>
      <c r="I1057" t="s">
        <v>3999</v>
      </c>
      <c r="J1057" t="s">
        <v>8</v>
      </c>
      <c r="K1057" t="str">
        <f>VLOOKUP(tblSalaries[[#This Row],[Where do you work]],tblCountries[[Actual]:[Mapping]],2,FALSE)</f>
        <v>India</v>
      </c>
      <c r="L1057" t="s">
        <v>13</v>
      </c>
      <c r="M1057">
        <v>3.5</v>
      </c>
    </row>
    <row r="1058" spans="2:13" ht="15" customHeight="1">
      <c r="B1058" t="s">
        <v>3061</v>
      </c>
      <c r="C1058" s="1">
        <v>41057.645752314813</v>
      </c>
      <c r="D1058" s="4" t="s">
        <v>137</v>
      </c>
      <c r="E1058">
        <v>30000</v>
      </c>
      <c r="F1058" t="s">
        <v>69</v>
      </c>
      <c r="G1058">
        <f>tblSalaries[[#This Row],[clean Salary (in local currency)]]*VLOOKUP(tblSalaries[[#This Row],[Currency]],tblXrate[],2,FALSE)</f>
        <v>47285.348162018527</v>
      </c>
      <c r="H1058" t="s">
        <v>153</v>
      </c>
      <c r="I1058" t="s">
        <v>20</v>
      </c>
      <c r="J1058" t="s">
        <v>71</v>
      </c>
      <c r="K1058" t="str">
        <f>VLOOKUP(tblSalaries[[#This Row],[Where do you work]],tblCountries[[Actual]:[Mapping]],2,FALSE)</f>
        <v>UK</v>
      </c>
      <c r="L1058" t="s">
        <v>13</v>
      </c>
      <c r="M1058">
        <v>15</v>
      </c>
    </row>
    <row r="1059" spans="2:13" ht="15" customHeight="1">
      <c r="B1059" t="s">
        <v>3062</v>
      </c>
      <c r="C1059" s="1">
        <v>41057.648182870369</v>
      </c>
      <c r="D1059" s="4">
        <v>600</v>
      </c>
      <c r="E1059">
        <v>7200</v>
      </c>
      <c r="F1059" t="s">
        <v>6</v>
      </c>
      <c r="G1059">
        <f>tblSalaries[[#This Row],[clean Salary (in local currency)]]*VLOOKUP(tblSalaries[[#This Row],[Currency]],tblXrate[],2,FALSE)</f>
        <v>7200</v>
      </c>
      <c r="H1059" t="s">
        <v>1215</v>
      </c>
      <c r="I1059" t="s">
        <v>20</v>
      </c>
      <c r="J1059" t="s">
        <v>8</v>
      </c>
      <c r="K1059" t="str">
        <f>VLOOKUP(tblSalaries[[#This Row],[Where do you work]],tblCountries[[Actual]:[Mapping]],2,FALSE)</f>
        <v>India</v>
      </c>
      <c r="L1059" t="s">
        <v>13</v>
      </c>
      <c r="M1059">
        <v>10</v>
      </c>
    </row>
    <row r="1060" spans="2:13" ht="15" customHeight="1">
      <c r="B1060" t="s">
        <v>3063</v>
      </c>
      <c r="C1060" s="1">
        <v>41057.648344907408</v>
      </c>
      <c r="D1060" s="4" t="s">
        <v>1216</v>
      </c>
      <c r="E1060">
        <v>2500000</v>
      </c>
      <c r="F1060" t="s">
        <v>40</v>
      </c>
      <c r="G1060">
        <f>tblSalaries[[#This Row],[clean Salary (in local currency)]]*VLOOKUP(tblSalaries[[#This Row],[Currency]],tblXrate[],2,FALSE)</f>
        <v>44519.791718606422</v>
      </c>
      <c r="H1060" t="s">
        <v>1217</v>
      </c>
      <c r="I1060" t="s">
        <v>4001</v>
      </c>
      <c r="J1060" t="s">
        <v>8</v>
      </c>
      <c r="K1060" t="str">
        <f>VLOOKUP(tblSalaries[[#This Row],[Where do you work]],tblCountries[[Actual]:[Mapping]],2,FALSE)</f>
        <v>India</v>
      </c>
      <c r="L1060" t="s">
        <v>9</v>
      </c>
      <c r="M1060">
        <v>9</v>
      </c>
    </row>
    <row r="1061" spans="2:13" ht="15" customHeight="1">
      <c r="B1061" t="s">
        <v>3064</v>
      </c>
      <c r="C1061" s="1">
        <v>41057.64875</v>
      </c>
      <c r="D1061" s="4">
        <v>140000</v>
      </c>
      <c r="E1061">
        <v>140000</v>
      </c>
      <c r="F1061" t="s">
        <v>40</v>
      </c>
      <c r="G1061">
        <f>tblSalaries[[#This Row],[clean Salary (in local currency)]]*VLOOKUP(tblSalaries[[#This Row],[Currency]],tblXrate[],2,FALSE)</f>
        <v>2493.1083362419595</v>
      </c>
      <c r="H1061" t="s">
        <v>310</v>
      </c>
      <c r="I1061" t="s">
        <v>310</v>
      </c>
      <c r="J1061" t="s">
        <v>8</v>
      </c>
      <c r="K1061" t="str">
        <f>VLOOKUP(tblSalaries[[#This Row],[Where do you work]],tblCountries[[Actual]:[Mapping]],2,FALSE)</f>
        <v>India</v>
      </c>
      <c r="L1061" t="s">
        <v>9</v>
      </c>
      <c r="M1061">
        <v>4</v>
      </c>
    </row>
    <row r="1062" spans="2:13" ht="15" customHeight="1">
      <c r="B1062" t="s">
        <v>3065</v>
      </c>
      <c r="C1062" s="1">
        <v>41057.649675925924</v>
      </c>
      <c r="D1062" s="4">
        <v>20000</v>
      </c>
      <c r="E1062">
        <v>20000</v>
      </c>
      <c r="F1062" t="s">
        <v>69</v>
      </c>
      <c r="G1062">
        <f>tblSalaries[[#This Row],[clean Salary (in local currency)]]*VLOOKUP(tblSalaries[[#This Row],[Currency]],tblXrate[],2,FALSE)</f>
        <v>31523.565441345683</v>
      </c>
      <c r="H1062" t="s">
        <v>1218</v>
      </c>
      <c r="I1062" t="s">
        <v>20</v>
      </c>
      <c r="J1062" t="s">
        <v>71</v>
      </c>
      <c r="K1062" t="str">
        <f>VLOOKUP(tblSalaries[[#This Row],[Where do you work]],tblCountries[[Actual]:[Mapping]],2,FALSE)</f>
        <v>UK</v>
      </c>
      <c r="L1062" t="s">
        <v>9</v>
      </c>
      <c r="M1062">
        <v>1</v>
      </c>
    </row>
    <row r="1063" spans="2:13" ht="15" customHeight="1">
      <c r="B1063" t="s">
        <v>3066</v>
      </c>
      <c r="C1063" s="1">
        <v>41057.650960648149</v>
      </c>
      <c r="D1063" s="4">
        <v>1200000</v>
      </c>
      <c r="E1063">
        <v>1200000</v>
      </c>
      <c r="F1063" t="s">
        <v>40</v>
      </c>
      <c r="G1063">
        <f>tblSalaries[[#This Row],[clean Salary (in local currency)]]*VLOOKUP(tblSalaries[[#This Row],[Currency]],tblXrate[],2,FALSE)</f>
        <v>21369.500024931083</v>
      </c>
      <c r="H1063" t="s">
        <v>1219</v>
      </c>
      <c r="I1063" t="s">
        <v>488</v>
      </c>
      <c r="J1063" t="s">
        <v>8</v>
      </c>
      <c r="K1063" t="str">
        <f>VLOOKUP(tblSalaries[[#This Row],[Where do you work]],tblCountries[[Actual]:[Mapping]],2,FALSE)</f>
        <v>India</v>
      </c>
      <c r="L1063" t="s">
        <v>9</v>
      </c>
      <c r="M1063">
        <v>8</v>
      </c>
    </row>
    <row r="1064" spans="2:13" ht="15" customHeight="1">
      <c r="B1064" t="s">
        <v>3067</v>
      </c>
      <c r="C1064" s="1">
        <v>41057.65421296296</v>
      </c>
      <c r="D1064" s="4">
        <v>80000</v>
      </c>
      <c r="E1064">
        <v>80000</v>
      </c>
      <c r="F1064" t="s">
        <v>69</v>
      </c>
      <c r="G1064">
        <f>tblSalaries[[#This Row],[clean Salary (in local currency)]]*VLOOKUP(tblSalaries[[#This Row],[Currency]],tblXrate[],2,FALSE)</f>
        <v>126094.26176538273</v>
      </c>
      <c r="H1064" t="s">
        <v>1220</v>
      </c>
      <c r="I1064" t="s">
        <v>356</v>
      </c>
      <c r="J1064" t="s">
        <v>71</v>
      </c>
      <c r="K1064" t="str">
        <f>VLOOKUP(tblSalaries[[#This Row],[Where do you work]],tblCountries[[Actual]:[Mapping]],2,FALSE)</f>
        <v>UK</v>
      </c>
      <c r="L1064" t="s">
        <v>9</v>
      </c>
      <c r="M1064">
        <v>10</v>
      </c>
    </row>
    <row r="1065" spans="2:13" ht="15" customHeight="1">
      <c r="B1065" t="s">
        <v>3068</v>
      </c>
      <c r="C1065" s="1">
        <v>41057.655694444446</v>
      </c>
      <c r="D1065" s="4" t="s">
        <v>1221</v>
      </c>
      <c r="E1065">
        <v>63000</v>
      </c>
      <c r="F1065" t="s">
        <v>69</v>
      </c>
      <c r="G1065">
        <f>tblSalaries[[#This Row],[clean Salary (in local currency)]]*VLOOKUP(tblSalaries[[#This Row],[Currency]],tblXrate[],2,FALSE)</f>
        <v>99299.231140238902</v>
      </c>
      <c r="H1065" t="s">
        <v>1222</v>
      </c>
      <c r="I1065" t="s">
        <v>67</v>
      </c>
      <c r="J1065" t="s">
        <v>71</v>
      </c>
      <c r="K1065" t="str">
        <f>VLOOKUP(tblSalaries[[#This Row],[Where do you work]],tblCountries[[Actual]:[Mapping]],2,FALSE)</f>
        <v>UK</v>
      </c>
      <c r="L1065" t="s">
        <v>18</v>
      </c>
      <c r="M1065">
        <v>1</v>
      </c>
    </row>
    <row r="1066" spans="2:13" ht="15" customHeight="1">
      <c r="B1066" t="s">
        <v>3069</v>
      </c>
      <c r="C1066" s="1">
        <v>41057.658171296294</v>
      </c>
      <c r="D1066" s="4" t="s">
        <v>943</v>
      </c>
      <c r="E1066">
        <v>55000</v>
      </c>
      <c r="F1066" t="s">
        <v>69</v>
      </c>
      <c r="G1066">
        <f>tblSalaries[[#This Row],[clean Salary (in local currency)]]*VLOOKUP(tblSalaries[[#This Row],[Currency]],tblXrate[],2,FALSE)</f>
        <v>86689.804963700633</v>
      </c>
      <c r="H1066" t="s">
        <v>212</v>
      </c>
      <c r="I1066" t="s">
        <v>4001</v>
      </c>
      <c r="J1066" t="s">
        <v>71</v>
      </c>
      <c r="K1066" t="str">
        <f>VLOOKUP(tblSalaries[[#This Row],[Where do you work]],tblCountries[[Actual]:[Mapping]],2,FALSE)</f>
        <v>UK</v>
      </c>
      <c r="L1066" t="s">
        <v>18</v>
      </c>
      <c r="M1066">
        <v>22</v>
      </c>
    </row>
    <row r="1067" spans="2:13" ht="15" customHeight="1">
      <c r="B1067" t="s">
        <v>3070</v>
      </c>
      <c r="C1067" s="1">
        <v>41057.658599537041</v>
      </c>
      <c r="D1067" s="4" t="s">
        <v>1223</v>
      </c>
      <c r="E1067">
        <v>50000</v>
      </c>
      <c r="F1067" t="s">
        <v>6</v>
      </c>
      <c r="G1067">
        <f>tblSalaries[[#This Row],[clean Salary (in local currency)]]*VLOOKUP(tblSalaries[[#This Row],[Currency]],tblXrate[],2,FALSE)</f>
        <v>50000</v>
      </c>
      <c r="H1067" t="s">
        <v>1224</v>
      </c>
      <c r="I1067" t="s">
        <v>52</v>
      </c>
      <c r="J1067" t="s">
        <v>8</v>
      </c>
      <c r="K1067" t="str">
        <f>VLOOKUP(tblSalaries[[#This Row],[Where do you work]],tblCountries[[Actual]:[Mapping]],2,FALSE)</f>
        <v>India</v>
      </c>
      <c r="L1067" t="s">
        <v>18</v>
      </c>
      <c r="M1067">
        <v>30</v>
      </c>
    </row>
    <row r="1068" spans="2:13" ht="15" customHeight="1">
      <c r="B1068" t="s">
        <v>3071</v>
      </c>
      <c r="C1068" s="1">
        <v>41057.659282407411</v>
      </c>
      <c r="D1068" s="4">
        <v>240000</v>
      </c>
      <c r="E1068">
        <v>240000</v>
      </c>
      <c r="F1068" t="s">
        <v>40</v>
      </c>
      <c r="G1068">
        <f>tblSalaries[[#This Row],[clean Salary (in local currency)]]*VLOOKUP(tblSalaries[[#This Row],[Currency]],tblXrate[],2,FALSE)</f>
        <v>4273.9000049862161</v>
      </c>
      <c r="H1068" t="s">
        <v>749</v>
      </c>
      <c r="I1068" t="s">
        <v>20</v>
      </c>
      <c r="J1068" t="s">
        <v>8</v>
      </c>
      <c r="K1068" t="str">
        <f>VLOOKUP(tblSalaries[[#This Row],[Where do you work]],tblCountries[[Actual]:[Mapping]],2,FALSE)</f>
        <v>India</v>
      </c>
      <c r="L1068" t="s">
        <v>18</v>
      </c>
      <c r="M1068">
        <v>3</v>
      </c>
    </row>
    <row r="1069" spans="2:13" ht="15" customHeight="1">
      <c r="B1069" t="s">
        <v>3072</v>
      </c>
      <c r="C1069" s="1">
        <v>41057.65965277778</v>
      </c>
      <c r="D1069" s="4" t="s">
        <v>834</v>
      </c>
      <c r="E1069">
        <v>250000</v>
      </c>
      <c r="F1069" t="s">
        <v>40</v>
      </c>
      <c r="G1069">
        <f>tblSalaries[[#This Row],[clean Salary (in local currency)]]*VLOOKUP(tblSalaries[[#This Row],[Currency]],tblXrate[],2,FALSE)</f>
        <v>4451.9791718606421</v>
      </c>
      <c r="H1069" t="s">
        <v>721</v>
      </c>
      <c r="I1069" t="s">
        <v>3999</v>
      </c>
      <c r="J1069" t="s">
        <v>8</v>
      </c>
      <c r="K1069" t="str">
        <f>VLOOKUP(tblSalaries[[#This Row],[Where do you work]],tblCountries[[Actual]:[Mapping]],2,FALSE)</f>
        <v>India</v>
      </c>
      <c r="L1069" t="s">
        <v>18</v>
      </c>
      <c r="M1069">
        <v>3</v>
      </c>
    </row>
    <row r="1070" spans="2:13" ht="15" customHeight="1">
      <c r="B1070" t="s">
        <v>3073</v>
      </c>
      <c r="C1070" s="1">
        <v>41057.660787037035</v>
      </c>
      <c r="D1070" s="4" t="s">
        <v>1225</v>
      </c>
      <c r="E1070">
        <v>600000</v>
      </c>
      <c r="F1070" t="s">
        <v>40</v>
      </c>
      <c r="G1070">
        <f>tblSalaries[[#This Row],[clean Salary (in local currency)]]*VLOOKUP(tblSalaries[[#This Row],[Currency]],tblXrate[],2,FALSE)</f>
        <v>10684.750012465542</v>
      </c>
      <c r="H1070" t="s">
        <v>1226</v>
      </c>
      <c r="I1070" t="s">
        <v>20</v>
      </c>
      <c r="J1070" t="s">
        <v>8</v>
      </c>
      <c r="K1070" t="str">
        <f>VLOOKUP(tblSalaries[[#This Row],[Where do you work]],tblCountries[[Actual]:[Mapping]],2,FALSE)</f>
        <v>India</v>
      </c>
      <c r="L1070" t="s">
        <v>9</v>
      </c>
      <c r="M1070">
        <v>10</v>
      </c>
    </row>
    <row r="1071" spans="2:13" ht="15" customHeight="1">
      <c r="B1071" t="s">
        <v>3074</v>
      </c>
      <c r="C1071" s="1">
        <v>41057.666504629633</v>
      </c>
      <c r="D1071" s="4">
        <v>40500</v>
      </c>
      <c r="E1071">
        <v>40500</v>
      </c>
      <c r="F1071" t="s">
        <v>69</v>
      </c>
      <c r="G1071">
        <f>tblSalaries[[#This Row],[clean Salary (in local currency)]]*VLOOKUP(tblSalaries[[#This Row],[Currency]],tblXrate[],2,FALSE)</f>
        <v>63835.220018725006</v>
      </c>
      <c r="H1071" t="s">
        <v>1227</v>
      </c>
      <c r="I1071" t="s">
        <v>52</v>
      </c>
      <c r="J1071" t="s">
        <v>71</v>
      </c>
      <c r="K1071" t="str">
        <f>VLOOKUP(tblSalaries[[#This Row],[Where do you work]],tblCountries[[Actual]:[Mapping]],2,FALSE)</f>
        <v>UK</v>
      </c>
      <c r="L1071" t="s">
        <v>18</v>
      </c>
      <c r="M1071">
        <v>25</v>
      </c>
    </row>
    <row r="1072" spans="2:13" ht="15" customHeight="1">
      <c r="B1072" t="s">
        <v>3075</v>
      </c>
      <c r="C1072" s="1">
        <v>41057.66741898148</v>
      </c>
      <c r="D1072" s="4" t="s">
        <v>1228</v>
      </c>
      <c r="E1072">
        <v>23000</v>
      </c>
      <c r="F1072" t="s">
        <v>69</v>
      </c>
      <c r="G1072">
        <f>tblSalaries[[#This Row],[clean Salary (in local currency)]]*VLOOKUP(tblSalaries[[#This Row],[Currency]],tblXrate[],2,FALSE)</f>
        <v>36252.100257547536</v>
      </c>
      <c r="H1072" t="s">
        <v>153</v>
      </c>
      <c r="I1072" t="s">
        <v>20</v>
      </c>
      <c r="J1072" t="s">
        <v>71</v>
      </c>
      <c r="K1072" t="str">
        <f>VLOOKUP(tblSalaries[[#This Row],[Where do you work]],tblCountries[[Actual]:[Mapping]],2,FALSE)</f>
        <v>UK</v>
      </c>
      <c r="L1072" t="s">
        <v>13</v>
      </c>
      <c r="M1072">
        <v>5</v>
      </c>
    </row>
    <row r="1073" spans="2:13" ht="15" customHeight="1">
      <c r="B1073" t="s">
        <v>3076</v>
      </c>
      <c r="C1073" s="1">
        <v>41057.668958333335</v>
      </c>
      <c r="D1073" s="4">
        <v>7960</v>
      </c>
      <c r="E1073">
        <v>7960</v>
      </c>
      <c r="F1073" t="s">
        <v>6</v>
      </c>
      <c r="G1073">
        <f>tblSalaries[[#This Row],[clean Salary (in local currency)]]*VLOOKUP(tblSalaries[[#This Row],[Currency]],tblXrate[],2,FALSE)</f>
        <v>7960</v>
      </c>
      <c r="H1073" t="s">
        <v>786</v>
      </c>
      <c r="I1073" t="s">
        <v>52</v>
      </c>
      <c r="J1073" t="s">
        <v>8</v>
      </c>
      <c r="K1073" t="str">
        <f>VLOOKUP(tblSalaries[[#This Row],[Where do you work]],tblCountries[[Actual]:[Mapping]],2,FALSE)</f>
        <v>India</v>
      </c>
      <c r="L1073" t="s">
        <v>9</v>
      </c>
      <c r="M1073">
        <v>7</v>
      </c>
    </row>
    <row r="1074" spans="2:13" ht="15" customHeight="1">
      <c r="B1074" t="s">
        <v>3077</v>
      </c>
      <c r="C1074" s="1">
        <v>41057.669270833336</v>
      </c>
      <c r="D1074" s="4" t="s">
        <v>1229</v>
      </c>
      <c r="E1074">
        <v>500000</v>
      </c>
      <c r="F1074" t="s">
        <v>40</v>
      </c>
      <c r="G1074">
        <f>tblSalaries[[#This Row],[clean Salary (in local currency)]]*VLOOKUP(tblSalaries[[#This Row],[Currency]],tblXrate[],2,FALSE)</f>
        <v>8903.9583437212841</v>
      </c>
      <c r="H1074" t="s">
        <v>749</v>
      </c>
      <c r="I1074" t="s">
        <v>20</v>
      </c>
      <c r="J1074" t="s">
        <v>8</v>
      </c>
      <c r="K1074" t="str">
        <f>VLOOKUP(tblSalaries[[#This Row],[Where do you work]],tblCountries[[Actual]:[Mapping]],2,FALSE)</f>
        <v>India</v>
      </c>
      <c r="L1074" t="s">
        <v>18</v>
      </c>
      <c r="M1074">
        <v>23</v>
      </c>
    </row>
    <row r="1075" spans="2:13" ht="15" customHeight="1">
      <c r="B1075" t="s">
        <v>3078</v>
      </c>
      <c r="C1075" s="1">
        <v>41057.670636574076</v>
      </c>
      <c r="D1075" s="4" t="s">
        <v>1230</v>
      </c>
      <c r="E1075">
        <v>40000</v>
      </c>
      <c r="F1075" t="s">
        <v>22</v>
      </c>
      <c r="G1075">
        <f>tblSalaries[[#This Row],[clean Salary (in local currency)]]*VLOOKUP(tblSalaries[[#This Row],[Currency]],tblXrate[],2,FALSE)</f>
        <v>50815.977559664309</v>
      </c>
      <c r="H1075" t="s">
        <v>1231</v>
      </c>
      <c r="I1075" t="s">
        <v>20</v>
      </c>
      <c r="J1075" t="s">
        <v>628</v>
      </c>
      <c r="K1075" t="str">
        <f>VLOOKUP(tblSalaries[[#This Row],[Where do you work]],tblCountries[[Actual]:[Mapping]],2,FALSE)</f>
        <v>Netherlands</v>
      </c>
      <c r="L1075" t="s">
        <v>9</v>
      </c>
      <c r="M1075">
        <v>3</v>
      </c>
    </row>
    <row r="1076" spans="2:13" ht="15" customHeight="1">
      <c r="B1076" t="s">
        <v>3079</v>
      </c>
      <c r="C1076" s="1">
        <v>41057.672118055554</v>
      </c>
      <c r="D1076" s="4" t="s">
        <v>137</v>
      </c>
      <c r="E1076">
        <v>30000</v>
      </c>
      <c r="F1076" t="s">
        <v>69</v>
      </c>
      <c r="G1076">
        <f>tblSalaries[[#This Row],[clean Salary (in local currency)]]*VLOOKUP(tblSalaries[[#This Row],[Currency]],tblXrate[],2,FALSE)</f>
        <v>47285.348162018527</v>
      </c>
      <c r="H1076" t="s">
        <v>392</v>
      </c>
      <c r="I1076" t="s">
        <v>20</v>
      </c>
      <c r="J1076" t="s">
        <v>71</v>
      </c>
      <c r="K1076" t="str">
        <f>VLOOKUP(tblSalaries[[#This Row],[Where do you work]],tblCountries[[Actual]:[Mapping]],2,FALSE)</f>
        <v>UK</v>
      </c>
      <c r="L1076" t="s">
        <v>9</v>
      </c>
      <c r="M1076">
        <v>4</v>
      </c>
    </row>
    <row r="1077" spans="2:13" ht="15" customHeight="1">
      <c r="B1077" t="s">
        <v>3080</v>
      </c>
      <c r="C1077" s="1">
        <v>41057.672118055554</v>
      </c>
      <c r="D1077" s="4">
        <v>48000</v>
      </c>
      <c r="E1077">
        <v>48000</v>
      </c>
      <c r="F1077" t="s">
        <v>69</v>
      </c>
      <c r="G1077">
        <f>tblSalaries[[#This Row],[clean Salary (in local currency)]]*VLOOKUP(tblSalaries[[#This Row],[Currency]],tblXrate[],2,FALSE)</f>
        <v>75656.557059229643</v>
      </c>
      <c r="H1077" t="s">
        <v>1232</v>
      </c>
      <c r="I1077" t="s">
        <v>52</v>
      </c>
      <c r="J1077" t="s">
        <v>71</v>
      </c>
      <c r="K1077" t="str">
        <f>VLOOKUP(tblSalaries[[#This Row],[Where do you work]],tblCountries[[Actual]:[Mapping]],2,FALSE)</f>
        <v>UK</v>
      </c>
      <c r="L1077" t="s">
        <v>18</v>
      </c>
      <c r="M1077">
        <v>10</v>
      </c>
    </row>
    <row r="1078" spans="2:13" ht="15" customHeight="1">
      <c r="B1078" t="s">
        <v>3081</v>
      </c>
      <c r="C1078" s="1">
        <v>41057.674212962964</v>
      </c>
      <c r="D1078" s="4" t="s">
        <v>701</v>
      </c>
      <c r="E1078">
        <v>240000</v>
      </c>
      <c r="F1078" t="s">
        <v>40</v>
      </c>
      <c r="G1078">
        <f>tblSalaries[[#This Row],[clean Salary (in local currency)]]*VLOOKUP(tblSalaries[[#This Row],[Currency]],tblXrate[],2,FALSE)</f>
        <v>4273.9000049862161</v>
      </c>
      <c r="H1078" t="s">
        <v>310</v>
      </c>
      <c r="I1078" t="s">
        <v>310</v>
      </c>
      <c r="J1078" t="s">
        <v>8</v>
      </c>
      <c r="K1078" t="str">
        <f>VLOOKUP(tblSalaries[[#This Row],[Where do you work]],tblCountries[[Actual]:[Mapping]],2,FALSE)</f>
        <v>India</v>
      </c>
      <c r="L1078" t="s">
        <v>13</v>
      </c>
      <c r="M1078">
        <v>20</v>
      </c>
    </row>
    <row r="1079" spans="2:13" ht="15" customHeight="1">
      <c r="B1079" t="s">
        <v>3082</v>
      </c>
      <c r="C1079" s="1">
        <v>41057.680104166669</v>
      </c>
      <c r="D1079" s="4">
        <v>37000</v>
      </c>
      <c r="E1079">
        <v>37000</v>
      </c>
      <c r="F1079" t="s">
        <v>22</v>
      </c>
      <c r="G1079">
        <f>tblSalaries[[#This Row],[clean Salary (in local currency)]]*VLOOKUP(tblSalaries[[#This Row],[Currency]],tblXrate[],2,FALSE)</f>
        <v>47004.779242689488</v>
      </c>
      <c r="H1079" t="s">
        <v>1233</v>
      </c>
      <c r="I1079" t="s">
        <v>20</v>
      </c>
      <c r="J1079" t="s">
        <v>608</v>
      </c>
      <c r="K1079" t="str">
        <f>VLOOKUP(tblSalaries[[#This Row],[Where do you work]],tblCountries[[Actual]:[Mapping]],2,FALSE)</f>
        <v>Spain</v>
      </c>
      <c r="L1079" t="s">
        <v>9</v>
      </c>
      <c r="M1079">
        <v>11</v>
      </c>
    </row>
    <row r="1080" spans="2:13" ht="15" customHeight="1">
      <c r="B1080" t="s">
        <v>3083</v>
      </c>
      <c r="C1080" s="1">
        <v>41057.680335648147</v>
      </c>
      <c r="D1080" s="4" t="s">
        <v>137</v>
      </c>
      <c r="E1080">
        <v>30000</v>
      </c>
      <c r="F1080" t="s">
        <v>69</v>
      </c>
      <c r="G1080">
        <f>tblSalaries[[#This Row],[clean Salary (in local currency)]]*VLOOKUP(tblSalaries[[#This Row],[Currency]],tblXrate[],2,FALSE)</f>
        <v>47285.348162018527</v>
      </c>
      <c r="H1080" t="s">
        <v>1234</v>
      </c>
      <c r="I1080" t="s">
        <v>20</v>
      </c>
      <c r="J1080" t="s">
        <v>71</v>
      </c>
      <c r="K1080" t="str">
        <f>VLOOKUP(tblSalaries[[#This Row],[Where do you work]],tblCountries[[Actual]:[Mapping]],2,FALSE)</f>
        <v>UK</v>
      </c>
      <c r="L1080" t="s">
        <v>13</v>
      </c>
      <c r="M1080">
        <v>10</v>
      </c>
    </row>
    <row r="1081" spans="2:13" ht="15" customHeight="1">
      <c r="B1081" t="s">
        <v>3084</v>
      </c>
      <c r="C1081" s="1">
        <v>41057.681157407409</v>
      </c>
      <c r="D1081" s="4">
        <v>58000</v>
      </c>
      <c r="E1081">
        <v>58000</v>
      </c>
      <c r="F1081" t="s">
        <v>69</v>
      </c>
      <c r="G1081">
        <f>tblSalaries[[#This Row],[clean Salary (in local currency)]]*VLOOKUP(tblSalaries[[#This Row],[Currency]],tblXrate[],2,FALSE)</f>
        <v>91418.339779902482</v>
      </c>
      <c r="H1081" t="s">
        <v>1235</v>
      </c>
      <c r="I1081" t="s">
        <v>20</v>
      </c>
      <c r="J1081" t="s">
        <v>71</v>
      </c>
      <c r="K1081" t="str">
        <f>VLOOKUP(tblSalaries[[#This Row],[Where do you work]],tblCountries[[Actual]:[Mapping]],2,FALSE)</f>
        <v>UK</v>
      </c>
      <c r="L1081" t="s">
        <v>13</v>
      </c>
      <c r="M1081">
        <v>8</v>
      </c>
    </row>
    <row r="1082" spans="2:13" ht="15" customHeight="1">
      <c r="B1082" t="s">
        <v>3085</v>
      </c>
      <c r="C1082" s="1">
        <v>41057.681562500002</v>
      </c>
      <c r="D1082" s="4">
        <v>79000</v>
      </c>
      <c r="E1082">
        <v>79000</v>
      </c>
      <c r="F1082" t="s">
        <v>69</v>
      </c>
      <c r="G1082">
        <f>tblSalaries[[#This Row],[clean Salary (in local currency)]]*VLOOKUP(tblSalaries[[#This Row],[Currency]],tblXrate[],2,FALSE)</f>
        <v>124518.08349331544</v>
      </c>
      <c r="H1082" t="s">
        <v>185</v>
      </c>
      <c r="I1082" t="s">
        <v>20</v>
      </c>
      <c r="J1082" t="s">
        <v>71</v>
      </c>
      <c r="K1082" t="str">
        <f>VLOOKUP(tblSalaries[[#This Row],[Where do you work]],tblCountries[[Actual]:[Mapping]],2,FALSE)</f>
        <v>UK</v>
      </c>
      <c r="L1082" t="s">
        <v>18</v>
      </c>
      <c r="M1082">
        <v>14</v>
      </c>
    </row>
    <row r="1083" spans="2:13" ht="15" customHeight="1">
      <c r="B1083" t="s">
        <v>3086</v>
      </c>
      <c r="C1083" s="1">
        <v>41057.684884259259</v>
      </c>
      <c r="D1083" s="4">
        <v>43912.03</v>
      </c>
      <c r="E1083">
        <v>43912</v>
      </c>
      <c r="F1083" t="s">
        <v>69</v>
      </c>
      <c r="G1083">
        <f>tblSalaries[[#This Row],[clean Salary (in local currency)]]*VLOOKUP(tblSalaries[[#This Row],[Currency]],tblXrate[],2,FALSE)</f>
        <v>69213.140283018583</v>
      </c>
      <c r="H1083" t="s">
        <v>427</v>
      </c>
      <c r="I1083" t="s">
        <v>20</v>
      </c>
      <c r="J1083" t="s">
        <v>71</v>
      </c>
      <c r="K1083" t="str">
        <f>VLOOKUP(tblSalaries[[#This Row],[Where do you work]],tblCountries[[Actual]:[Mapping]],2,FALSE)</f>
        <v>UK</v>
      </c>
      <c r="L1083" t="s">
        <v>13</v>
      </c>
      <c r="M1083">
        <v>3</v>
      </c>
    </row>
    <row r="1084" spans="2:13" ht="15" customHeight="1">
      <c r="B1084" t="s">
        <v>3087</v>
      </c>
      <c r="C1084" s="1">
        <v>41057.686400462961</v>
      </c>
      <c r="D1084" s="4">
        <v>3500</v>
      </c>
      <c r="E1084">
        <v>3500</v>
      </c>
      <c r="F1084" t="s">
        <v>6</v>
      </c>
      <c r="G1084">
        <f>tblSalaries[[#This Row],[clean Salary (in local currency)]]*VLOOKUP(tblSalaries[[#This Row],[Currency]],tblXrate[],2,FALSE)</f>
        <v>3500</v>
      </c>
      <c r="H1084" t="s">
        <v>1236</v>
      </c>
      <c r="I1084" t="s">
        <v>52</v>
      </c>
      <c r="J1084" t="s">
        <v>1237</v>
      </c>
      <c r="K1084" t="str">
        <f>VLOOKUP(tblSalaries[[#This Row],[Where do you work]],tblCountries[[Actual]:[Mapping]],2,FALSE)</f>
        <v>Pakistan</v>
      </c>
      <c r="L1084" t="s">
        <v>9</v>
      </c>
      <c r="M1084">
        <v>4</v>
      </c>
    </row>
    <row r="1085" spans="2:13" ht="15" customHeight="1">
      <c r="B1085" t="s">
        <v>3088</v>
      </c>
      <c r="C1085" s="1">
        <v>41057.690833333334</v>
      </c>
      <c r="D1085" s="4" t="s">
        <v>1238</v>
      </c>
      <c r="E1085">
        <v>40000</v>
      </c>
      <c r="F1085" t="s">
        <v>69</v>
      </c>
      <c r="G1085">
        <f>tblSalaries[[#This Row],[clean Salary (in local currency)]]*VLOOKUP(tblSalaries[[#This Row],[Currency]],tblXrate[],2,FALSE)</f>
        <v>63047.130882691366</v>
      </c>
      <c r="H1085" t="s">
        <v>283</v>
      </c>
      <c r="I1085" t="s">
        <v>52</v>
      </c>
      <c r="J1085" t="s">
        <v>71</v>
      </c>
      <c r="K1085" t="str">
        <f>VLOOKUP(tblSalaries[[#This Row],[Where do you work]],tblCountries[[Actual]:[Mapping]],2,FALSE)</f>
        <v>UK</v>
      </c>
      <c r="L1085" t="s">
        <v>25</v>
      </c>
      <c r="M1085">
        <v>20</v>
      </c>
    </row>
    <row r="1086" spans="2:13" ht="15" customHeight="1">
      <c r="B1086" t="s">
        <v>3089</v>
      </c>
      <c r="C1086" s="1">
        <v>41057.691192129627</v>
      </c>
      <c r="D1086" s="4">
        <v>57000</v>
      </c>
      <c r="E1086">
        <v>57000</v>
      </c>
      <c r="F1086" t="s">
        <v>22</v>
      </c>
      <c r="G1086">
        <f>tblSalaries[[#This Row],[clean Salary (in local currency)]]*VLOOKUP(tblSalaries[[#This Row],[Currency]],tblXrate[],2,FALSE)</f>
        <v>72412.768022521646</v>
      </c>
      <c r="H1086" t="s">
        <v>1239</v>
      </c>
      <c r="I1086" t="s">
        <v>52</v>
      </c>
      <c r="J1086" t="s">
        <v>583</v>
      </c>
      <c r="K1086" t="str">
        <f>VLOOKUP(tblSalaries[[#This Row],[Where do you work]],tblCountries[[Actual]:[Mapping]],2,FALSE)</f>
        <v>Norway</v>
      </c>
      <c r="L1086" t="s">
        <v>25</v>
      </c>
      <c r="M1086">
        <v>15</v>
      </c>
    </row>
    <row r="1087" spans="2:13" ht="15" customHeight="1">
      <c r="B1087" t="s">
        <v>3090</v>
      </c>
      <c r="C1087" s="1">
        <v>41057.695451388892</v>
      </c>
      <c r="D1087" s="4">
        <v>40000</v>
      </c>
      <c r="E1087">
        <v>40000</v>
      </c>
      <c r="F1087" t="s">
        <v>22</v>
      </c>
      <c r="G1087">
        <f>tblSalaries[[#This Row],[clean Salary (in local currency)]]*VLOOKUP(tblSalaries[[#This Row],[Currency]],tblXrate[],2,FALSE)</f>
        <v>50815.977559664309</v>
      </c>
      <c r="H1087" t="s">
        <v>191</v>
      </c>
      <c r="I1087" t="s">
        <v>310</v>
      </c>
      <c r="J1087" t="s">
        <v>30</v>
      </c>
      <c r="K1087" t="str">
        <f>VLOOKUP(tblSalaries[[#This Row],[Where do you work]],tblCountries[[Actual]:[Mapping]],2,FALSE)</f>
        <v>Portugal</v>
      </c>
      <c r="L1087" t="s">
        <v>18</v>
      </c>
      <c r="M1087">
        <v>10</v>
      </c>
    </row>
    <row r="1088" spans="2:13" ht="15" customHeight="1">
      <c r="B1088" t="s">
        <v>3091</v>
      </c>
      <c r="C1088" s="1">
        <v>41057.698240740741</v>
      </c>
      <c r="D1088" s="4">
        <v>100000</v>
      </c>
      <c r="E1088">
        <v>1200000</v>
      </c>
      <c r="F1088" t="s">
        <v>40</v>
      </c>
      <c r="G1088">
        <f>tblSalaries[[#This Row],[clean Salary (in local currency)]]*VLOOKUP(tblSalaries[[#This Row],[Currency]],tblXrate[],2,FALSE)</f>
        <v>21369.500024931083</v>
      </c>
      <c r="H1088" t="s">
        <v>1240</v>
      </c>
      <c r="I1088" t="s">
        <v>52</v>
      </c>
      <c r="J1088" t="s">
        <v>8</v>
      </c>
      <c r="K1088" t="str">
        <f>VLOOKUP(tblSalaries[[#This Row],[Where do you work]],tblCountries[[Actual]:[Mapping]],2,FALSE)</f>
        <v>India</v>
      </c>
      <c r="L1088" t="s">
        <v>18</v>
      </c>
      <c r="M1088">
        <v>5</v>
      </c>
    </row>
    <row r="1089" spans="2:13" ht="15" customHeight="1">
      <c r="B1089" t="s">
        <v>3092</v>
      </c>
      <c r="C1089" s="1">
        <v>41057.698287037034</v>
      </c>
      <c r="D1089" s="4" t="s">
        <v>68</v>
      </c>
      <c r="E1089">
        <v>35000</v>
      </c>
      <c r="F1089" t="s">
        <v>69</v>
      </c>
      <c r="G1089">
        <f>tblSalaries[[#This Row],[clean Salary (in local currency)]]*VLOOKUP(tblSalaries[[#This Row],[Currency]],tblXrate[],2,FALSE)</f>
        <v>55166.239522354947</v>
      </c>
      <c r="H1089" t="s">
        <v>1241</v>
      </c>
      <c r="I1089" t="s">
        <v>20</v>
      </c>
      <c r="J1089" t="s">
        <v>71</v>
      </c>
      <c r="K1089" t="str">
        <f>VLOOKUP(tblSalaries[[#This Row],[Where do you work]],tblCountries[[Actual]:[Mapping]],2,FALSE)</f>
        <v>UK</v>
      </c>
      <c r="L1089" t="s">
        <v>18</v>
      </c>
      <c r="M1089">
        <v>6</v>
      </c>
    </row>
    <row r="1090" spans="2:13" ht="15" customHeight="1">
      <c r="B1090" t="s">
        <v>3093</v>
      </c>
      <c r="C1090" s="1">
        <v>41057.703622685185</v>
      </c>
      <c r="D1090" s="4" t="s">
        <v>1242</v>
      </c>
      <c r="E1090">
        <v>180000</v>
      </c>
      <c r="F1090" t="s">
        <v>40</v>
      </c>
      <c r="G1090">
        <f>tblSalaries[[#This Row],[clean Salary (in local currency)]]*VLOOKUP(tblSalaries[[#This Row],[Currency]],tblXrate[],2,FALSE)</f>
        <v>3205.4250037396623</v>
      </c>
      <c r="H1090" t="s">
        <v>1243</v>
      </c>
      <c r="I1090" t="s">
        <v>20</v>
      </c>
      <c r="J1090" t="s">
        <v>8</v>
      </c>
      <c r="K1090" t="str">
        <f>VLOOKUP(tblSalaries[[#This Row],[Where do you work]],tblCountries[[Actual]:[Mapping]],2,FALSE)</f>
        <v>India</v>
      </c>
      <c r="L1090" t="s">
        <v>13</v>
      </c>
      <c r="M1090">
        <v>3</v>
      </c>
    </row>
    <row r="1091" spans="2:13" ht="15" customHeight="1">
      <c r="B1091" t="s">
        <v>3094</v>
      </c>
      <c r="C1091" s="1">
        <v>41057.706979166665</v>
      </c>
      <c r="D1091" s="4" t="s">
        <v>1244</v>
      </c>
      <c r="E1091">
        <v>600000</v>
      </c>
      <c r="F1091" t="s">
        <v>40</v>
      </c>
      <c r="G1091">
        <f>tblSalaries[[#This Row],[clean Salary (in local currency)]]*VLOOKUP(tblSalaries[[#This Row],[Currency]],tblXrate[],2,FALSE)</f>
        <v>10684.750012465542</v>
      </c>
      <c r="H1091" t="s">
        <v>1245</v>
      </c>
      <c r="I1091" t="s">
        <v>310</v>
      </c>
      <c r="J1091" t="s">
        <v>8</v>
      </c>
      <c r="K1091" t="str">
        <f>VLOOKUP(tblSalaries[[#This Row],[Where do you work]],tblCountries[[Actual]:[Mapping]],2,FALSE)</f>
        <v>India</v>
      </c>
      <c r="L1091" t="s">
        <v>18</v>
      </c>
      <c r="M1091">
        <v>8</v>
      </c>
    </row>
    <row r="1092" spans="2:13" ht="15" customHeight="1">
      <c r="B1092" t="s">
        <v>3095</v>
      </c>
      <c r="C1092" s="1">
        <v>41057.708194444444</v>
      </c>
      <c r="D1092" s="4" t="s">
        <v>1246</v>
      </c>
      <c r="E1092">
        <v>300000</v>
      </c>
      <c r="F1092" t="s">
        <v>40</v>
      </c>
      <c r="G1092">
        <f>tblSalaries[[#This Row],[clean Salary (in local currency)]]*VLOOKUP(tblSalaries[[#This Row],[Currency]],tblXrate[],2,FALSE)</f>
        <v>5342.3750062327708</v>
      </c>
      <c r="H1092" t="s">
        <v>20</v>
      </c>
      <c r="I1092" t="s">
        <v>20</v>
      </c>
      <c r="J1092" t="s">
        <v>8</v>
      </c>
      <c r="K1092" t="str">
        <f>VLOOKUP(tblSalaries[[#This Row],[Where do you work]],tblCountries[[Actual]:[Mapping]],2,FALSE)</f>
        <v>India</v>
      </c>
      <c r="L1092" t="s">
        <v>9</v>
      </c>
      <c r="M1092">
        <v>5</v>
      </c>
    </row>
    <row r="1093" spans="2:13" ht="15" customHeight="1">
      <c r="B1093" t="s">
        <v>3096</v>
      </c>
      <c r="C1093" s="1">
        <v>41057.710219907407</v>
      </c>
      <c r="D1093" s="4">
        <v>75000</v>
      </c>
      <c r="E1093">
        <v>75000</v>
      </c>
      <c r="F1093" t="s">
        <v>69</v>
      </c>
      <c r="G1093">
        <f>tblSalaries[[#This Row],[clean Salary (in local currency)]]*VLOOKUP(tblSalaries[[#This Row],[Currency]],tblXrate[],2,FALSE)</f>
        <v>118213.37040504631</v>
      </c>
      <c r="H1093" t="s">
        <v>539</v>
      </c>
      <c r="I1093" t="s">
        <v>52</v>
      </c>
      <c r="J1093" t="s">
        <v>71</v>
      </c>
      <c r="K1093" t="str">
        <f>VLOOKUP(tblSalaries[[#This Row],[Where do you work]],tblCountries[[Actual]:[Mapping]],2,FALSE)</f>
        <v>UK</v>
      </c>
      <c r="L1093" t="s">
        <v>18</v>
      </c>
      <c r="M1093">
        <v>10</v>
      </c>
    </row>
    <row r="1094" spans="2:13" ht="15" customHeight="1">
      <c r="B1094" t="s">
        <v>3097</v>
      </c>
      <c r="C1094" s="1">
        <v>41057.711157407408</v>
      </c>
      <c r="D1094" s="4" t="s">
        <v>1247</v>
      </c>
      <c r="E1094">
        <v>100000</v>
      </c>
      <c r="F1094" t="s">
        <v>585</v>
      </c>
      <c r="G1094">
        <f>tblSalaries[[#This Row],[clean Salary (in local currency)]]*VLOOKUP(tblSalaries[[#This Row],[Currency]],tblXrate[],2,FALSE)</f>
        <v>12192.177986291113</v>
      </c>
      <c r="H1094" t="s">
        <v>1248</v>
      </c>
      <c r="I1094" t="s">
        <v>52</v>
      </c>
      <c r="J1094" t="s">
        <v>48</v>
      </c>
      <c r="K1094" t="str">
        <f>VLOOKUP(tblSalaries[[#This Row],[Where do you work]],tblCountries[[Actual]:[Mapping]],2,FALSE)</f>
        <v>South Africa</v>
      </c>
      <c r="L1094" t="s">
        <v>13</v>
      </c>
      <c r="M1094">
        <v>15</v>
      </c>
    </row>
    <row r="1095" spans="2:13" ht="15" customHeight="1">
      <c r="B1095" t="s">
        <v>3098</v>
      </c>
      <c r="C1095" s="1">
        <v>41057.711886574078</v>
      </c>
      <c r="D1095" s="4" t="s">
        <v>1249</v>
      </c>
      <c r="E1095">
        <v>45000</v>
      </c>
      <c r="F1095" t="s">
        <v>69</v>
      </c>
      <c r="G1095">
        <f>tblSalaries[[#This Row],[clean Salary (in local currency)]]*VLOOKUP(tblSalaries[[#This Row],[Currency]],tblXrate[],2,FALSE)</f>
        <v>70928.022243027779</v>
      </c>
      <c r="H1095" t="s">
        <v>1250</v>
      </c>
      <c r="I1095" t="s">
        <v>4001</v>
      </c>
      <c r="J1095" t="s">
        <v>71</v>
      </c>
      <c r="K1095" t="str">
        <f>VLOOKUP(tblSalaries[[#This Row],[Where do you work]],tblCountries[[Actual]:[Mapping]],2,FALSE)</f>
        <v>UK</v>
      </c>
      <c r="L1095" t="s">
        <v>9</v>
      </c>
      <c r="M1095">
        <v>8</v>
      </c>
    </row>
    <row r="1096" spans="2:13" ht="15" customHeight="1">
      <c r="B1096" t="s">
        <v>3099</v>
      </c>
      <c r="C1096" s="1">
        <v>41057.715046296296</v>
      </c>
      <c r="D1096" s="4" t="s">
        <v>1251</v>
      </c>
      <c r="E1096">
        <v>25000</v>
      </c>
      <c r="F1096" t="s">
        <v>69</v>
      </c>
      <c r="G1096">
        <f>tblSalaries[[#This Row],[clean Salary (in local currency)]]*VLOOKUP(tblSalaries[[#This Row],[Currency]],tblXrate[],2,FALSE)</f>
        <v>39404.456801682099</v>
      </c>
      <c r="H1096" t="s">
        <v>1252</v>
      </c>
      <c r="I1096" t="s">
        <v>20</v>
      </c>
      <c r="J1096" t="s">
        <v>71</v>
      </c>
      <c r="K1096" t="str">
        <f>VLOOKUP(tblSalaries[[#This Row],[Where do you work]],tblCountries[[Actual]:[Mapping]],2,FALSE)</f>
        <v>UK</v>
      </c>
      <c r="L1096" t="s">
        <v>9</v>
      </c>
      <c r="M1096">
        <v>3</v>
      </c>
    </row>
    <row r="1097" spans="2:13" ht="15" customHeight="1">
      <c r="B1097" t="s">
        <v>3100</v>
      </c>
      <c r="C1097" s="1">
        <v>41057.717210648145</v>
      </c>
      <c r="D1097" s="4">
        <v>18987</v>
      </c>
      <c r="E1097">
        <v>18987</v>
      </c>
      <c r="F1097" t="s">
        <v>6</v>
      </c>
      <c r="G1097">
        <f>tblSalaries[[#This Row],[clean Salary (in local currency)]]*VLOOKUP(tblSalaries[[#This Row],[Currency]],tblXrate[],2,FALSE)</f>
        <v>18987</v>
      </c>
      <c r="H1097" t="s">
        <v>207</v>
      </c>
      <c r="I1097" t="s">
        <v>20</v>
      </c>
      <c r="J1097" t="s">
        <v>870</v>
      </c>
      <c r="K1097" t="str">
        <f>VLOOKUP(tblSalaries[[#This Row],[Where do you work]],tblCountries[[Actual]:[Mapping]],2,FALSE)</f>
        <v>Nigeria</v>
      </c>
      <c r="L1097" t="s">
        <v>13</v>
      </c>
      <c r="M1097">
        <v>7</v>
      </c>
    </row>
    <row r="1098" spans="2:13" ht="15" customHeight="1">
      <c r="B1098" t="s">
        <v>3101</v>
      </c>
      <c r="C1098" s="1">
        <v>41057.719085648147</v>
      </c>
      <c r="D1098" s="4" t="s">
        <v>571</v>
      </c>
      <c r="E1098">
        <v>28500</v>
      </c>
      <c r="F1098" t="s">
        <v>69</v>
      </c>
      <c r="G1098">
        <f>tblSalaries[[#This Row],[clean Salary (in local currency)]]*VLOOKUP(tblSalaries[[#This Row],[Currency]],tblXrate[],2,FALSE)</f>
        <v>44921.080753917595</v>
      </c>
      <c r="H1098" t="s">
        <v>1253</v>
      </c>
      <c r="I1098" t="s">
        <v>52</v>
      </c>
      <c r="J1098" t="s">
        <v>71</v>
      </c>
      <c r="K1098" t="str">
        <f>VLOOKUP(tblSalaries[[#This Row],[Where do you work]],tblCountries[[Actual]:[Mapping]],2,FALSE)</f>
        <v>UK</v>
      </c>
      <c r="L1098" t="s">
        <v>25</v>
      </c>
      <c r="M1098">
        <v>15</v>
      </c>
    </row>
    <row r="1099" spans="2:13" ht="15" customHeight="1">
      <c r="B1099" t="s">
        <v>3102</v>
      </c>
      <c r="C1099" s="1">
        <v>41057.720590277779</v>
      </c>
      <c r="D1099" s="4">
        <v>60000</v>
      </c>
      <c r="E1099">
        <v>60000</v>
      </c>
      <c r="F1099" t="s">
        <v>6</v>
      </c>
      <c r="G1099">
        <f>tblSalaries[[#This Row],[clean Salary (in local currency)]]*VLOOKUP(tblSalaries[[#This Row],[Currency]],tblXrate[],2,FALSE)</f>
        <v>60000</v>
      </c>
      <c r="H1099" t="s">
        <v>635</v>
      </c>
      <c r="I1099" t="s">
        <v>52</v>
      </c>
      <c r="J1099" t="s">
        <v>8</v>
      </c>
      <c r="K1099" t="str">
        <f>VLOOKUP(tblSalaries[[#This Row],[Where do you work]],tblCountries[[Actual]:[Mapping]],2,FALSE)</f>
        <v>India</v>
      </c>
      <c r="L1099" t="s">
        <v>13</v>
      </c>
      <c r="M1099">
        <v>14</v>
      </c>
    </row>
    <row r="1100" spans="2:13" ht="15" customHeight="1">
      <c r="B1100" t="s">
        <v>3103</v>
      </c>
      <c r="C1100" s="1">
        <v>41057.721377314818</v>
      </c>
      <c r="D1100" s="4" t="s">
        <v>1254</v>
      </c>
      <c r="E1100">
        <v>45200</v>
      </c>
      <c r="F1100" t="s">
        <v>69</v>
      </c>
      <c r="G1100">
        <f>tblSalaries[[#This Row],[clean Salary (in local currency)]]*VLOOKUP(tblSalaries[[#This Row],[Currency]],tblXrate[],2,FALSE)</f>
        <v>71243.257897441246</v>
      </c>
      <c r="H1100" t="s">
        <v>1255</v>
      </c>
      <c r="I1100" t="s">
        <v>52</v>
      </c>
      <c r="J1100" t="s">
        <v>71</v>
      </c>
      <c r="K1100" t="str">
        <f>VLOOKUP(tblSalaries[[#This Row],[Where do you work]],tblCountries[[Actual]:[Mapping]],2,FALSE)</f>
        <v>UK</v>
      </c>
      <c r="L1100" t="s">
        <v>18</v>
      </c>
      <c r="M1100">
        <v>5</v>
      </c>
    </row>
    <row r="1101" spans="2:13" ht="15" customHeight="1">
      <c r="B1101" t="s">
        <v>3104</v>
      </c>
      <c r="C1101" s="1">
        <v>41057.72383101852</v>
      </c>
      <c r="D1101" s="4" t="s">
        <v>1256</v>
      </c>
      <c r="E1101">
        <v>252000</v>
      </c>
      <c r="F1101" t="s">
        <v>40</v>
      </c>
      <c r="G1101">
        <f>tblSalaries[[#This Row],[clean Salary (in local currency)]]*VLOOKUP(tblSalaries[[#This Row],[Currency]],tblXrate[],2,FALSE)</f>
        <v>4487.5950052355274</v>
      </c>
      <c r="H1101" t="s">
        <v>1257</v>
      </c>
      <c r="I1101" t="s">
        <v>52</v>
      </c>
      <c r="J1101" t="s">
        <v>8</v>
      </c>
      <c r="K1101" t="str">
        <f>VLOOKUP(tblSalaries[[#This Row],[Where do you work]],tblCountries[[Actual]:[Mapping]],2,FALSE)</f>
        <v>India</v>
      </c>
      <c r="L1101" t="s">
        <v>25</v>
      </c>
      <c r="M1101">
        <v>16</v>
      </c>
    </row>
    <row r="1102" spans="2:13" ht="15" customHeight="1">
      <c r="B1102" t="s">
        <v>3105</v>
      </c>
      <c r="C1102" s="1">
        <v>41057.732129629629</v>
      </c>
      <c r="D1102" s="4">
        <v>242304</v>
      </c>
      <c r="E1102">
        <v>242304</v>
      </c>
      <c r="F1102" t="s">
        <v>40</v>
      </c>
      <c r="G1102">
        <f>tblSalaries[[#This Row],[clean Salary (in local currency)]]*VLOOKUP(tblSalaries[[#This Row],[Currency]],tblXrate[],2,FALSE)</f>
        <v>4314.929445034084</v>
      </c>
      <c r="H1102" t="s">
        <v>932</v>
      </c>
      <c r="I1102" t="s">
        <v>310</v>
      </c>
      <c r="J1102" t="s">
        <v>8</v>
      </c>
      <c r="K1102" t="str">
        <f>VLOOKUP(tblSalaries[[#This Row],[Where do you work]],tblCountries[[Actual]:[Mapping]],2,FALSE)</f>
        <v>India</v>
      </c>
      <c r="L1102" t="s">
        <v>9</v>
      </c>
      <c r="M1102">
        <v>7</v>
      </c>
    </row>
    <row r="1103" spans="2:13" ht="15" customHeight="1">
      <c r="B1103" t="s">
        <v>3106</v>
      </c>
      <c r="C1103" s="1">
        <v>41057.735254629632</v>
      </c>
      <c r="D1103" s="4">
        <v>210000</v>
      </c>
      <c r="E1103">
        <v>210000</v>
      </c>
      <c r="F1103" t="s">
        <v>40</v>
      </c>
      <c r="G1103">
        <f>tblSalaries[[#This Row],[clean Salary (in local currency)]]*VLOOKUP(tblSalaries[[#This Row],[Currency]],tblXrate[],2,FALSE)</f>
        <v>3739.6625043629392</v>
      </c>
      <c r="H1103" t="s">
        <v>1258</v>
      </c>
      <c r="I1103" t="s">
        <v>20</v>
      </c>
      <c r="J1103" t="s">
        <v>8</v>
      </c>
      <c r="K1103" t="str">
        <f>VLOOKUP(tblSalaries[[#This Row],[Where do you work]],tblCountries[[Actual]:[Mapping]],2,FALSE)</f>
        <v>India</v>
      </c>
      <c r="L1103" t="s">
        <v>13</v>
      </c>
      <c r="M1103">
        <v>1</v>
      </c>
    </row>
    <row r="1104" spans="2:13" ht="15" customHeight="1">
      <c r="B1104" t="s">
        <v>3107</v>
      </c>
      <c r="C1104" s="1">
        <v>41057.737627314818</v>
      </c>
      <c r="D1104" s="4">
        <v>5000</v>
      </c>
      <c r="E1104">
        <v>60000</v>
      </c>
      <c r="F1104" t="s">
        <v>22</v>
      </c>
      <c r="G1104">
        <f>tblSalaries[[#This Row],[clean Salary (in local currency)]]*VLOOKUP(tblSalaries[[#This Row],[Currency]],tblXrate[],2,FALSE)</f>
        <v>76223.966339496474</v>
      </c>
      <c r="H1104" t="s">
        <v>1259</v>
      </c>
      <c r="I1104" t="s">
        <v>52</v>
      </c>
      <c r="J1104" t="s">
        <v>515</v>
      </c>
      <c r="K1104" t="str">
        <f>VLOOKUP(tblSalaries[[#This Row],[Where do you work]],tblCountries[[Actual]:[Mapping]],2,FALSE)</f>
        <v>Finland</v>
      </c>
      <c r="L1104" t="s">
        <v>25</v>
      </c>
      <c r="M1104">
        <v>4</v>
      </c>
    </row>
    <row r="1105" spans="2:13" ht="15" customHeight="1">
      <c r="B1105" t="s">
        <v>3108</v>
      </c>
      <c r="C1105" s="1">
        <v>41057.737754629627</v>
      </c>
      <c r="D1105" s="4" t="s">
        <v>1260</v>
      </c>
      <c r="E1105">
        <v>120000</v>
      </c>
      <c r="F1105" t="s">
        <v>358</v>
      </c>
      <c r="G1105">
        <f>tblSalaries[[#This Row],[clean Salary (in local currency)]]*VLOOKUP(tblSalaries[[#This Row],[Currency]],tblXrate[],2,FALSE)</f>
        <v>32666.305522511171</v>
      </c>
      <c r="H1105" t="s">
        <v>642</v>
      </c>
      <c r="I1105" t="s">
        <v>52</v>
      </c>
      <c r="J1105" t="s">
        <v>179</v>
      </c>
      <c r="K1105" t="str">
        <f>VLOOKUP(tblSalaries[[#This Row],[Where do you work]],tblCountries[[Actual]:[Mapping]],2,FALSE)</f>
        <v>UAE</v>
      </c>
      <c r="L1105" t="s">
        <v>18</v>
      </c>
      <c r="M1105">
        <v>12</v>
      </c>
    </row>
    <row r="1106" spans="2:13" ht="15" customHeight="1">
      <c r="B1106" t="s">
        <v>3109</v>
      </c>
      <c r="C1106" s="1">
        <v>41057.73809027778</v>
      </c>
      <c r="D1106" s="4">
        <v>19000</v>
      </c>
      <c r="E1106">
        <v>19000</v>
      </c>
      <c r="F1106" t="s">
        <v>6</v>
      </c>
      <c r="G1106">
        <f>tblSalaries[[#This Row],[clean Salary (in local currency)]]*VLOOKUP(tblSalaries[[#This Row],[Currency]],tblXrate[],2,FALSE)</f>
        <v>19000</v>
      </c>
      <c r="H1106" t="s">
        <v>1261</v>
      </c>
      <c r="I1106" t="s">
        <v>3999</v>
      </c>
      <c r="J1106" t="s">
        <v>71</v>
      </c>
      <c r="K1106" t="str">
        <f>VLOOKUP(tblSalaries[[#This Row],[Where do you work]],tblCountries[[Actual]:[Mapping]],2,FALSE)</f>
        <v>UK</v>
      </c>
      <c r="L1106" t="s">
        <v>13</v>
      </c>
      <c r="M1106">
        <v>8</v>
      </c>
    </row>
    <row r="1107" spans="2:13" ht="15" customHeight="1">
      <c r="B1107" t="s">
        <v>3110</v>
      </c>
      <c r="C1107" s="1">
        <v>41057.738159722219</v>
      </c>
      <c r="D1107" s="4">
        <v>50000</v>
      </c>
      <c r="E1107">
        <v>50000</v>
      </c>
      <c r="F1107" t="s">
        <v>22</v>
      </c>
      <c r="G1107">
        <f>tblSalaries[[#This Row],[clean Salary (in local currency)]]*VLOOKUP(tblSalaries[[#This Row],[Currency]],tblXrate[],2,FALSE)</f>
        <v>63519.971949580387</v>
      </c>
      <c r="H1107" t="s">
        <v>1262</v>
      </c>
      <c r="I1107" t="s">
        <v>279</v>
      </c>
      <c r="J1107" t="s">
        <v>30</v>
      </c>
      <c r="K1107" t="str">
        <f>VLOOKUP(tblSalaries[[#This Row],[Where do you work]],tblCountries[[Actual]:[Mapping]],2,FALSE)</f>
        <v>Portugal</v>
      </c>
      <c r="L1107" t="s">
        <v>18</v>
      </c>
      <c r="M1107">
        <v>14</v>
      </c>
    </row>
    <row r="1108" spans="2:13" ht="15" customHeight="1">
      <c r="B1108" t="s">
        <v>3111</v>
      </c>
      <c r="C1108" s="1">
        <v>41057.745636574073</v>
      </c>
      <c r="D1108" s="4" t="s">
        <v>1263</v>
      </c>
      <c r="E1108">
        <v>900000</v>
      </c>
      <c r="F1108" t="s">
        <v>40</v>
      </c>
      <c r="G1108">
        <f>tblSalaries[[#This Row],[clean Salary (in local currency)]]*VLOOKUP(tblSalaries[[#This Row],[Currency]],tblXrate[],2,FALSE)</f>
        <v>16027.125018698311</v>
      </c>
      <c r="H1108" t="s">
        <v>1264</v>
      </c>
      <c r="I1108" t="s">
        <v>52</v>
      </c>
      <c r="J1108" t="s">
        <v>8</v>
      </c>
      <c r="K1108" t="str">
        <f>VLOOKUP(tblSalaries[[#This Row],[Where do you work]],tblCountries[[Actual]:[Mapping]],2,FALSE)</f>
        <v>India</v>
      </c>
      <c r="L1108" t="s">
        <v>9</v>
      </c>
      <c r="M1108">
        <v>22</v>
      </c>
    </row>
    <row r="1109" spans="2:13" ht="15" customHeight="1">
      <c r="B1109" t="s">
        <v>3112</v>
      </c>
      <c r="C1109" s="1">
        <v>41057.751898148148</v>
      </c>
      <c r="D1109" s="4" t="s">
        <v>694</v>
      </c>
      <c r="E1109">
        <v>400000</v>
      </c>
      <c r="F1109" t="s">
        <v>40</v>
      </c>
      <c r="G1109">
        <f>tblSalaries[[#This Row],[clean Salary (in local currency)]]*VLOOKUP(tblSalaries[[#This Row],[Currency]],tblXrate[],2,FALSE)</f>
        <v>7123.1666749770275</v>
      </c>
      <c r="H1109" t="s">
        <v>1265</v>
      </c>
      <c r="I1109" t="s">
        <v>3999</v>
      </c>
      <c r="J1109" t="s">
        <v>8</v>
      </c>
      <c r="K1109" t="str">
        <f>VLOOKUP(tblSalaries[[#This Row],[Where do you work]],tblCountries[[Actual]:[Mapping]],2,FALSE)</f>
        <v>India</v>
      </c>
      <c r="L1109" t="s">
        <v>9</v>
      </c>
      <c r="M1109">
        <v>9</v>
      </c>
    </row>
    <row r="1110" spans="2:13" ht="15" customHeight="1">
      <c r="B1110" t="s">
        <v>3113</v>
      </c>
      <c r="C1110" s="1">
        <v>41057.753622685188</v>
      </c>
      <c r="D1110" s="4">
        <v>150252</v>
      </c>
      <c r="E1110">
        <v>150252</v>
      </c>
      <c r="F1110" t="s">
        <v>40</v>
      </c>
      <c r="G1110">
        <f>tblSalaries[[#This Row],[clean Salary (in local currency)]]*VLOOKUP(tblSalaries[[#This Row],[Currency]],tblXrate[],2,FALSE)</f>
        <v>2675.675098121621</v>
      </c>
      <c r="H1110" t="s">
        <v>1266</v>
      </c>
      <c r="I1110" t="s">
        <v>52</v>
      </c>
      <c r="J1110" t="s">
        <v>8</v>
      </c>
      <c r="K1110" t="str">
        <f>VLOOKUP(tblSalaries[[#This Row],[Where do you work]],tblCountries[[Actual]:[Mapping]],2,FALSE)</f>
        <v>India</v>
      </c>
      <c r="L1110" t="s">
        <v>18</v>
      </c>
      <c r="M1110">
        <v>5</v>
      </c>
    </row>
    <row r="1111" spans="2:13" ht="15" customHeight="1">
      <c r="B1111" t="s">
        <v>3114</v>
      </c>
      <c r="C1111" s="1">
        <v>41057.753657407404</v>
      </c>
      <c r="D1111" s="4" t="s">
        <v>1267</v>
      </c>
      <c r="E1111">
        <v>15000</v>
      </c>
      <c r="F1111" t="s">
        <v>69</v>
      </c>
      <c r="G1111">
        <f>tblSalaries[[#This Row],[clean Salary (in local currency)]]*VLOOKUP(tblSalaries[[#This Row],[Currency]],tblXrate[],2,FALSE)</f>
        <v>23642.674081009263</v>
      </c>
      <c r="H1111" t="s">
        <v>1261</v>
      </c>
      <c r="I1111" t="s">
        <v>3999</v>
      </c>
      <c r="J1111" t="s">
        <v>71</v>
      </c>
      <c r="K1111" t="str">
        <f>VLOOKUP(tblSalaries[[#This Row],[Where do you work]],tblCountries[[Actual]:[Mapping]],2,FALSE)</f>
        <v>UK</v>
      </c>
      <c r="L1111" t="s">
        <v>13</v>
      </c>
      <c r="M1111">
        <v>2</v>
      </c>
    </row>
    <row r="1112" spans="2:13" ht="15" customHeight="1">
      <c r="B1112" t="s">
        <v>3115</v>
      </c>
      <c r="C1112" s="1">
        <v>41057.758055555554</v>
      </c>
      <c r="D1112" s="4" t="s">
        <v>1268</v>
      </c>
      <c r="E1112">
        <v>45000</v>
      </c>
      <c r="F1112" t="s">
        <v>22</v>
      </c>
      <c r="G1112">
        <f>tblSalaries[[#This Row],[clean Salary (in local currency)]]*VLOOKUP(tblSalaries[[#This Row],[Currency]],tblXrate[],2,FALSE)</f>
        <v>57167.974754622352</v>
      </c>
      <c r="H1112" t="s">
        <v>1269</v>
      </c>
      <c r="I1112" t="s">
        <v>52</v>
      </c>
      <c r="J1112" t="s">
        <v>608</v>
      </c>
      <c r="K1112" t="str">
        <f>VLOOKUP(tblSalaries[[#This Row],[Where do you work]],tblCountries[[Actual]:[Mapping]],2,FALSE)</f>
        <v>Spain</v>
      </c>
      <c r="L1112" t="s">
        <v>9</v>
      </c>
      <c r="M1112">
        <v>14</v>
      </c>
    </row>
    <row r="1113" spans="2:13" ht="15" customHeight="1">
      <c r="B1113" t="s">
        <v>3116</v>
      </c>
      <c r="C1113" s="1">
        <v>41057.771423611113</v>
      </c>
      <c r="D1113" s="4" t="s">
        <v>1270</v>
      </c>
      <c r="E1113">
        <v>2400000</v>
      </c>
      <c r="F1113" t="s">
        <v>40</v>
      </c>
      <c r="G1113">
        <f>tblSalaries[[#This Row],[clean Salary (in local currency)]]*VLOOKUP(tblSalaries[[#This Row],[Currency]],tblXrate[],2,FALSE)</f>
        <v>42739.000049862167</v>
      </c>
      <c r="H1113" t="s">
        <v>1271</v>
      </c>
      <c r="I1113" t="s">
        <v>52</v>
      </c>
      <c r="J1113" t="s">
        <v>8</v>
      </c>
      <c r="K1113" t="str">
        <f>VLOOKUP(tblSalaries[[#This Row],[Where do you work]],tblCountries[[Actual]:[Mapping]],2,FALSE)</f>
        <v>India</v>
      </c>
      <c r="L1113" t="s">
        <v>13</v>
      </c>
      <c r="M1113">
        <v>10</v>
      </c>
    </row>
    <row r="1114" spans="2:13" ht="15" customHeight="1">
      <c r="B1114" t="s">
        <v>3117</v>
      </c>
      <c r="C1114" s="1">
        <v>41057.77375</v>
      </c>
      <c r="D1114" s="4" t="s">
        <v>1272</v>
      </c>
      <c r="E1114">
        <v>216000</v>
      </c>
      <c r="F1114" t="s">
        <v>3951</v>
      </c>
      <c r="G1114">
        <f>tblSalaries[[#This Row],[clean Salary (in local currency)]]*VLOOKUP(tblSalaries[[#This Row],[Currency]],tblXrate[],2,FALSE)</f>
        <v>5120.2912876821438</v>
      </c>
      <c r="H1114" t="s">
        <v>523</v>
      </c>
      <c r="I1114" t="s">
        <v>52</v>
      </c>
      <c r="J1114" t="s">
        <v>347</v>
      </c>
      <c r="K1114" t="str">
        <f>VLOOKUP(tblSalaries[[#This Row],[Where do you work]],tblCountries[[Actual]:[Mapping]],2,FALSE)</f>
        <v>Philippines</v>
      </c>
      <c r="L1114" t="s">
        <v>9</v>
      </c>
      <c r="M1114">
        <v>2</v>
      </c>
    </row>
    <row r="1115" spans="2:13" ht="15" customHeight="1">
      <c r="B1115" t="s">
        <v>3118</v>
      </c>
      <c r="C1115" s="1">
        <v>41057.776458333334</v>
      </c>
      <c r="D1115" s="4">
        <v>100000</v>
      </c>
      <c r="E1115">
        <v>100000</v>
      </c>
      <c r="F1115" t="s">
        <v>22</v>
      </c>
      <c r="G1115">
        <f>tblSalaries[[#This Row],[clean Salary (in local currency)]]*VLOOKUP(tblSalaries[[#This Row],[Currency]],tblXrate[],2,FALSE)</f>
        <v>127039.94389916077</v>
      </c>
      <c r="H1115" t="s">
        <v>212</v>
      </c>
      <c r="I1115" t="s">
        <v>4001</v>
      </c>
      <c r="J1115" t="s">
        <v>608</v>
      </c>
      <c r="K1115" t="str">
        <f>VLOOKUP(tblSalaries[[#This Row],[Where do you work]],tblCountries[[Actual]:[Mapping]],2,FALSE)</f>
        <v>Spain</v>
      </c>
      <c r="L1115" t="s">
        <v>25</v>
      </c>
      <c r="M1115">
        <v>20</v>
      </c>
    </row>
    <row r="1116" spans="2:13" ht="15" customHeight="1">
      <c r="B1116" t="s">
        <v>3119</v>
      </c>
      <c r="C1116" s="1">
        <v>41057.777303240742</v>
      </c>
      <c r="D1116" s="4">
        <v>90000</v>
      </c>
      <c r="E1116">
        <v>90000</v>
      </c>
      <c r="F1116" t="s">
        <v>6</v>
      </c>
      <c r="G1116">
        <f>tblSalaries[[#This Row],[clean Salary (in local currency)]]*VLOOKUP(tblSalaries[[#This Row],[Currency]],tblXrate[],2,FALSE)</f>
        <v>90000</v>
      </c>
      <c r="H1116" t="s">
        <v>1273</v>
      </c>
      <c r="I1116" t="s">
        <v>52</v>
      </c>
      <c r="J1116" t="s">
        <v>15</v>
      </c>
      <c r="K1116" t="str">
        <f>VLOOKUP(tblSalaries[[#This Row],[Where do you work]],tblCountries[[Actual]:[Mapping]],2,FALSE)</f>
        <v>USA</v>
      </c>
      <c r="L1116" t="s">
        <v>9</v>
      </c>
      <c r="M1116">
        <v>5</v>
      </c>
    </row>
    <row r="1117" spans="2:13" ht="15" customHeight="1">
      <c r="B1117" t="s">
        <v>3120</v>
      </c>
      <c r="C1117" s="1">
        <v>41057.777870370373</v>
      </c>
      <c r="D1117" s="4">
        <v>400000</v>
      </c>
      <c r="E1117">
        <v>400000</v>
      </c>
      <c r="F1117" t="s">
        <v>40</v>
      </c>
      <c r="G1117">
        <f>tblSalaries[[#This Row],[clean Salary (in local currency)]]*VLOOKUP(tblSalaries[[#This Row],[Currency]],tblXrate[],2,FALSE)</f>
        <v>7123.1666749770275</v>
      </c>
      <c r="H1117" t="s">
        <v>1274</v>
      </c>
      <c r="I1117" t="s">
        <v>279</v>
      </c>
      <c r="J1117" t="s">
        <v>8</v>
      </c>
      <c r="K1117" t="str">
        <f>VLOOKUP(tblSalaries[[#This Row],[Where do you work]],tblCountries[[Actual]:[Mapping]],2,FALSE)</f>
        <v>India</v>
      </c>
      <c r="L1117" t="s">
        <v>25</v>
      </c>
      <c r="M1117">
        <v>2</v>
      </c>
    </row>
    <row r="1118" spans="2:13" ht="15" customHeight="1">
      <c r="B1118" t="s">
        <v>3121</v>
      </c>
      <c r="C1118" s="1">
        <v>41057.78125</v>
      </c>
      <c r="D1118" s="4">
        <v>10000</v>
      </c>
      <c r="E1118">
        <v>10000</v>
      </c>
      <c r="F1118" t="s">
        <v>6</v>
      </c>
      <c r="G1118">
        <f>tblSalaries[[#This Row],[clean Salary (in local currency)]]*VLOOKUP(tblSalaries[[#This Row],[Currency]],tblXrate[],2,FALSE)</f>
        <v>10000</v>
      </c>
      <c r="H1118" t="s">
        <v>647</v>
      </c>
      <c r="I1118" t="s">
        <v>20</v>
      </c>
      <c r="J1118" t="s">
        <v>8</v>
      </c>
      <c r="K1118" t="str">
        <f>VLOOKUP(tblSalaries[[#This Row],[Where do you work]],tblCountries[[Actual]:[Mapping]],2,FALSE)</f>
        <v>India</v>
      </c>
      <c r="L1118" t="s">
        <v>18</v>
      </c>
      <c r="M1118">
        <v>5</v>
      </c>
    </row>
    <row r="1119" spans="2:13" ht="15" customHeight="1">
      <c r="B1119" t="s">
        <v>3122</v>
      </c>
      <c r="C1119" s="1">
        <v>41057.785127314812</v>
      </c>
      <c r="D1119" s="4">
        <v>29000</v>
      </c>
      <c r="E1119">
        <v>29000</v>
      </c>
      <c r="F1119" t="s">
        <v>69</v>
      </c>
      <c r="G1119">
        <f>tblSalaries[[#This Row],[clean Salary (in local currency)]]*VLOOKUP(tblSalaries[[#This Row],[Currency]],tblXrate[],2,FALSE)</f>
        <v>45709.169889951241</v>
      </c>
      <c r="H1119" t="s">
        <v>14</v>
      </c>
      <c r="I1119" t="s">
        <v>20</v>
      </c>
      <c r="J1119" t="s">
        <v>71</v>
      </c>
      <c r="K1119" t="str">
        <f>VLOOKUP(tblSalaries[[#This Row],[Where do you work]],tblCountries[[Actual]:[Mapping]],2,FALSE)</f>
        <v>UK</v>
      </c>
      <c r="L1119" t="s">
        <v>9</v>
      </c>
      <c r="M1119">
        <v>14</v>
      </c>
    </row>
    <row r="1120" spans="2:13" ht="15" customHeight="1">
      <c r="B1120" t="s">
        <v>3123</v>
      </c>
      <c r="C1120" s="1">
        <v>41057.795393518521</v>
      </c>
      <c r="D1120" s="4" t="s">
        <v>1275</v>
      </c>
      <c r="E1120">
        <v>200000</v>
      </c>
      <c r="F1120" t="s">
        <v>40</v>
      </c>
      <c r="G1120">
        <f>tblSalaries[[#This Row],[clean Salary (in local currency)]]*VLOOKUP(tblSalaries[[#This Row],[Currency]],tblXrate[],2,FALSE)</f>
        <v>3561.5833374885137</v>
      </c>
      <c r="H1120" t="s">
        <v>1276</v>
      </c>
      <c r="I1120" t="s">
        <v>3999</v>
      </c>
      <c r="J1120" t="s">
        <v>8</v>
      </c>
      <c r="K1120" t="str">
        <f>VLOOKUP(tblSalaries[[#This Row],[Where do you work]],tblCountries[[Actual]:[Mapping]],2,FALSE)</f>
        <v>India</v>
      </c>
      <c r="L1120" t="s">
        <v>13</v>
      </c>
      <c r="M1120">
        <v>5</v>
      </c>
    </row>
    <row r="1121" spans="2:13" ht="15" customHeight="1">
      <c r="B1121" t="s">
        <v>3124</v>
      </c>
      <c r="C1121" s="1">
        <v>41057.798344907409</v>
      </c>
      <c r="D1121" s="4">
        <v>30000</v>
      </c>
      <c r="E1121">
        <v>30000</v>
      </c>
      <c r="F1121" t="s">
        <v>22</v>
      </c>
      <c r="G1121">
        <f>tblSalaries[[#This Row],[clean Salary (in local currency)]]*VLOOKUP(tblSalaries[[#This Row],[Currency]],tblXrate[],2,FALSE)</f>
        <v>38111.983169748237</v>
      </c>
      <c r="H1121" t="s">
        <v>1277</v>
      </c>
      <c r="I1121" t="s">
        <v>20</v>
      </c>
      <c r="J1121" t="s">
        <v>59</v>
      </c>
      <c r="K1121" t="str">
        <f>VLOOKUP(tblSalaries[[#This Row],[Where do you work]],tblCountries[[Actual]:[Mapping]],2,FALSE)</f>
        <v>Belgium</v>
      </c>
      <c r="L1121" t="s">
        <v>25</v>
      </c>
      <c r="M1121">
        <v>15</v>
      </c>
    </row>
    <row r="1122" spans="2:13" ht="15" customHeight="1">
      <c r="B1122" t="s">
        <v>3125</v>
      </c>
      <c r="C1122" s="1">
        <v>41057.805451388886</v>
      </c>
      <c r="D1122" s="4">
        <v>5000</v>
      </c>
      <c r="E1122">
        <v>60000</v>
      </c>
      <c r="F1122" t="s">
        <v>6</v>
      </c>
      <c r="G1122">
        <f>tblSalaries[[#This Row],[clean Salary (in local currency)]]*VLOOKUP(tblSalaries[[#This Row],[Currency]],tblXrate[],2,FALSE)</f>
        <v>60000</v>
      </c>
      <c r="H1122" t="s">
        <v>1278</v>
      </c>
      <c r="I1122" t="s">
        <v>20</v>
      </c>
      <c r="J1122" t="s">
        <v>15</v>
      </c>
      <c r="K1122" t="str">
        <f>VLOOKUP(tblSalaries[[#This Row],[Where do you work]],tblCountries[[Actual]:[Mapping]],2,FALSE)</f>
        <v>USA</v>
      </c>
      <c r="L1122" t="s">
        <v>18</v>
      </c>
      <c r="M1122">
        <v>4</v>
      </c>
    </row>
    <row r="1123" spans="2:13" ht="15" customHeight="1">
      <c r="B1123" t="s">
        <v>3126</v>
      </c>
      <c r="C1123" s="1">
        <v>41057.807974537034</v>
      </c>
      <c r="D1123" s="4">
        <v>40000</v>
      </c>
      <c r="E1123">
        <v>40000</v>
      </c>
      <c r="F1123" t="s">
        <v>6</v>
      </c>
      <c r="G1123">
        <f>tblSalaries[[#This Row],[clean Salary (in local currency)]]*VLOOKUP(tblSalaries[[#This Row],[Currency]],tblXrate[],2,FALSE)</f>
        <v>40000</v>
      </c>
      <c r="H1123" t="s">
        <v>279</v>
      </c>
      <c r="I1123" t="s">
        <v>279</v>
      </c>
      <c r="J1123" t="s">
        <v>8</v>
      </c>
      <c r="K1123" t="str">
        <f>VLOOKUP(tblSalaries[[#This Row],[Where do you work]],tblCountries[[Actual]:[Mapping]],2,FALSE)</f>
        <v>India</v>
      </c>
      <c r="L1123" t="s">
        <v>18</v>
      </c>
      <c r="M1123">
        <v>2</v>
      </c>
    </row>
    <row r="1124" spans="2:13" ht="15" customHeight="1">
      <c r="B1124" t="s">
        <v>3127</v>
      </c>
      <c r="C1124" s="1">
        <v>41057.809074074074</v>
      </c>
      <c r="D1124" s="4" t="s">
        <v>1279</v>
      </c>
      <c r="E1124">
        <v>853000</v>
      </c>
      <c r="F1124" t="s">
        <v>40</v>
      </c>
      <c r="G1124">
        <f>tblSalaries[[#This Row],[clean Salary (in local currency)]]*VLOOKUP(tblSalaries[[#This Row],[Currency]],tblXrate[],2,FALSE)</f>
        <v>15190.15293438851</v>
      </c>
      <c r="H1124" t="s">
        <v>1280</v>
      </c>
      <c r="I1124" t="s">
        <v>20</v>
      </c>
      <c r="J1124" t="s">
        <v>8</v>
      </c>
      <c r="K1124" t="str">
        <f>VLOOKUP(tblSalaries[[#This Row],[Where do you work]],tblCountries[[Actual]:[Mapping]],2,FALSE)</f>
        <v>India</v>
      </c>
      <c r="L1124" t="s">
        <v>18</v>
      </c>
      <c r="M1124">
        <v>6</v>
      </c>
    </row>
    <row r="1125" spans="2:13" ht="15" customHeight="1">
      <c r="B1125" t="s">
        <v>3128</v>
      </c>
      <c r="C1125" s="1">
        <v>41057.809432870374</v>
      </c>
      <c r="D1125" s="4">
        <v>90000</v>
      </c>
      <c r="E1125">
        <v>90000</v>
      </c>
      <c r="F1125" t="s">
        <v>22</v>
      </c>
      <c r="G1125">
        <f>tblSalaries[[#This Row],[clean Salary (in local currency)]]*VLOOKUP(tblSalaries[[#This Row],[Currency]],tblXrate[],2,FALSE)</f>
        <v>114335.9495092447</v>
      </c>
      <c r="H1125" t="s">
        <v>1281</v>
      </c>
      <c r="I1125" t="s">
        <v>52</v>
      </c>
      <c r="J1125" t="s">
        <v>1282</v>
      </c>
      <c r="K1125" t="str">
        <f>VLOOKUP(tblSalaries[[#This Row],[Where do you work]],tblCountries[[Actual]:[Mapping]],2,FALSE)</f>
        <v>CEE</v>
      </c>
      <c r="L1125" t="s">
        <v>18</v>
      </c>
      <c r="M1125">
        <v>20</v>
      </c>
    </row>
    <row r="1126" spans="2:13" ht="15" customHeight="1">
      <c r="B1126" t="s">
        <v>3129</v>
      </c>
      <c r="C1126" s="1">
        <v>41057.814062500001</v>
      </c>
      <c r="D1126" s="4" t="s">
        <v>1228</v>
      </c>
      <c r="E1126">
        <v>23000</v>
      </c>
      <c r="F1126" t="s">
        <v>69</v>
      </c>
      <c r="G1126">
        <f>tblSalaries[[#This Row],[clean Salary (in local currency)]]*VLOOKUP(tblSalaries[[#This Row],[Currency]],tblXrate[],2,FALSE)</f>
        <v>36252.100257547536</v>
      </c>
      <c r="H1126" t="s">
        <v>1283</v>
      </c>
      <c r="I1126" t="s">
        <v>52</v>
      </c>
      <c r="J1126" t="s">
        <v>71</v>
      </c>
      <c r="K1126" t="str">
        <f>VLOOKUP(tblSalaries[[#This Row],[Where do you work]],tblCountries[[Actual]:[Mapping]],2,FALSE)</f>
        <v>UK</v>
      </c>
      <c r="L1126" t="s">
        <v>9</v>
      </c>
      <c r="M1126">
        <v>10</v>
      </c>
    </row>
    <row r="1127" spans="2:13" ht="15" customHeight="1">
      <c r="B1127" t="s">
        <v>3130</v>
      </c>
      <c r="C1127" s="1">
        <v>41057.828634259262</v>
      </c>
      <c r="D1127" s="4" t="s">
        <v>137</v>
      </c>
      <c r="E1127">
        <v>30000</v>
      </c>
      <c r="F1127" t="s">
        <v>69</v>
      </c>
      <c r="G1127">
        <f>tblSalaries[[#This Row],[clean Salary (in local currency)]]*VLOOKUP(tblSalaries[[#This Row],[Currency]],tblXrate[],2,FALSE)</f>
        <v>47285.348162018527</v>
      </c>
      <c r="H1127" t="s">
        <v>1284</v>
      </c>
      <c r="I1127" t="s">
        <v>310</v>
      </c>
      <c r="J1127" t="s">
        <v>71</v>
      </c>
      <c r="K1127" t="str">
        <f>VLOOKUP(tblSalaries[[#This Row],[Where do you work]],tblCountries[[Actual]:[Mapping]],2,FALSE)</f>
        <v>UK</v>
      </c>
      <c r="L1127" t="s">
        <v>18</v>
      </c>
      <c r="M1127">
        <v>5</v>
      </c>
    </row>
    <row r="1128" spans="2:13" ht="15" customHeight="1">
      <c r="B1128" t="s">
        <v>3131</v>
      </c>
      <c r="C1128" s="1">
        <v>41057.837037037039</v>
      </c>
      <c r="D1128" s="4" t="s">
        <v>1285</v>
      </c>
      <c r="E1128">
        <v>70000</v>
      </c>
      <c r="F1128" t="s">
        <v>22</v>
      </c>
      <c r="G1128">
        <f>tblSalaries[[#This Row],[clean Salary (in local currency)]]*VLOOKUP(tblSalaries[[#This Row],[Currency]],tblXrate[],2,FALSE)</f>
        <v>88927.960729412545</v>
      </c>
      <c r="H1128" t="s">
        <v>1286</v>
      </c>
      <c r="I1128" t="s">
        <v>356</v>
      </c>
      <c r="J1128" t="s">
        <v>36</v>
      </c>
      <c r="K1128" t="str">
        <f>VLOOKUP(tblSalaries[[#This Row],[Where do you work]],tblCountries[[Actual]:[Mapping]],2,FALSE)</f>
        <v>Ireland</v>
      </c>
      <c r="L1128" t="s">
        <v>18</v>
      </c>
      <c r="M1128">
        <v>20</v>
      </c>
    </row>
    <row r="1129" spans="2:13" ht="15" customHeight="1">
      <c r="B1129" t="s">
        <v>3132</v>
      </c>
      <c r="C1129" s="1">
        <v>41057.847187500003</v>
      </c>
      <c r="D1129" s="4">
        <v>6000</v>
      </c>
      <c r="E1129">
        <v>6000</v>
      </c>
      <c r="F1129" t="s">
        <v>6</v>
      </c>
      <c r="G1129">
        <f>tblSalaries[[#This Row],[clean Salary (in local currency)]]*VLOOKUP(tblSalaries[[#This Row],[Currency]],tblXrate[],2,FALSE)</f>
        <v>6000</v>
      </c>
      <c r="H1129" t="s">
        <v>1287</v>
      </c>
      <c r="I1129" t="s">
        <v>310</v>
      </c>
      <c r="J1129" t="s">
        <v>1086</v>
      </c>
      <c r="K1129" t="str">
        <f>VLOOKUP(tblSalaries[[#This Row],[Where do you work]],tblCountries[[Actual]:[Mapping]],2,FALSE)</f>
        <v>Zambia</v>
      </c>
      <c r="L1129" t="s">
        <v>13</v>
      </c>
      <c r="M1129">
        <v>5</v>
      </c>
    </row>
    <row r="1130" spans="2:13" ht="15" customHeight="1">
      <c r="B1130" t="s">
        <v>3133</v>
      </c>
      <c r="C1130" s="1">
        <v>41057.84784722222</v>
      </c>
      <c r="D1130" s="4">
        <v>35000</v>
      </c>
      <c r="E1130">
        <v>35000</v>
      </c>
      <c r="F1130" t="s">
        <v>6</v>
      </c>
      <c r="G1130">
        <f>tblSalaries[[#This Row],[clean Salary (in local currency)]]*VLOOKUP(tblSalaries[[#This Row],[Currency]],tblXrate[],2,FALSE)</f>
        <v>35000</v>
      </c>
      <c r="H1130" t="s">
        <v>1288</v>
      </c>
      <c r="I1130" t="s">
        <v>20</v>
      </c>
      <c r="J1130" t="s">
        <v>15</v>
      </c>
      <c r="K1130" t="str">
        <f>VLOOKUP(tblSalaries[[#This Row],[Where do you work]],tblCountries[[Actual]:[Mapping]],2,FALSE)</f>
        <v>USA</v>
      </c>
      <c r="L1130" t="s">
        <v>13</v>
      </c>
      <c r="M1130">
        <v>20</v>
      </c>
    </row>
    <row r="1131" spans="2:13" ht="15" customHeight="1">
      <c r="B1131" t="s">
        <v>3134</v>
      </c>
      <c r="C1131" s="1">
        <v>41057.857986111114</v>
      </c>
      <c r="D1131" s="4" t="s">
        <v>68</v>
      </c>
      <c r="E1131">
        <v>35000</v>
      </c>
      <c r="F1131" t="s">
        <v>69</v>
      </c>
      <c r="G1131">
        <f>tblSalaries[[#This Row],[clean Salary (in local currency)]]*VLOOKUP(tblSalaries[[#This Row],[Currency]],tblXrate[],2,FALSE)</f>
        <v>55166.239522354947</v>
      </c>
      <c r="H1131" t="s">
        <v>1289</v>
      </c>
      <c r="I1131" t="s">
        <v>20</v>
      </c>
      <c r="J1131" t="s">
        <v>71</v>
      </c>
      <c r="K1131" t="str">
        <f>VLOOKUP(tblSalaries[[#This Row],[Where do you work]],tblCountries[[Actual]:[Mapping]],2,FALSE)</f>
        <v>UK</v>
      </c>
      <c r="L1131" t="s">
        <v>9</v>
      </c>
      <c r="M1131">
        <v>10</v>
      </c>
    </row>
    <row r="1132" spans="2:13" ht="15" customHeight="1">
      <c r="B1132" t="s">
        <v>3135</v>
      </c>
      <c r="C1132" s="1">
        <v>41057.863553240742</v>
      </c>
      <c r="D1132" s="4">
        <v>168000</v>
      </c>
      <c r="E1132">
        <v>168000</v>
      </c>
      <c r="F1132" t="s">
        <v>32</v>
      </c>
      <c r="G1132">
        <f>tblSalaries[[#This Row],[clean Salary (in local currency)]]*VLOOKUP(tblSalaries[[#This Row],[Currency]],tblXrate[],2,FALSE)</f>
        <v>1783.166904422254</v>
      </c>
      <c r="H1132" t="s">
        <v>1290</v>
      </c>
      <c r="I1132" t="s">
        <v>310</v>
      </c>
      <c r="J1132" t="s">
        <v>17</v>
      </c>
      <c r="K1132" t="str">
        <f>VLOOKUP(tblSalaries[[#This Row],[Where do you work]],tblCountries[[Actual]:[Mapping]],2,FALSE)</f>
        <v>Pakistan</v>
      </c>
      <c r="L1132" t="s">
        <v>9</v>
      </c>
      <c r="M1132">
        <v>10</v>
      </c>
    </row>
    <row r="1133" spans="2:13" ht="15" customHeight="1">
      <c r="B1133" t="s">
        <v>3136</v>
      </c>
      <c r="C1133" s="1">
        <v>41057.864988425928</v>
      </c>
      <c r="D1133" s="4">
        <v>13.5</v>
      </c>
      <c r="E1133">
        <v>13500</v>
      </c>
      <c r="F1133" t="s">
        <v>6</v>
      </c>
      <c r="G1133">
        <f>tblSalaries[[#This Row],[clean Salary (in local currency)]]*VLOOKUP(tblSalaries[[#This Row],[Currency]],tblXrate[],2,FALSE)</f>
        <v>13500</v>
      </c>
      <c r="H1133" t="s">
        <v>168</v>
      </c>
      <c r="I1133" t="s">
        <v>52</v>
      </c>
      <c r="J1133" t="s">
        <v>1291</v>
      </c>
      <c r="K1133" t="str">
        <f>VLOOKUP(tblSalaries[[#This Row],[Where do you work]],tblCountries[[Actual]:[Mapping]],2,FALSE)</f>
        <v>Montenegro</v>
      </c>
      <c r="L1133" t="s">
        <v>9</v>
      </c>
      <c r="M1133">
        <v>13</v>
      </c>
    </row>
    <row r="1134" spans="2:13" ht="15" customHeight="1">
      <c r="B1134" t="s">
        <v>3137</v>
      </c>
      <c r="C1134" s="1">
        <v>41057.86917824074</v>
      </c>
      <c r="D1134" s="4" t="s">
        <v>1292</v>
      </c>
      <c r="E1134">
        <v>37500</v>
      </c>
      <c r="F1134" t="s">
        <v>69</v>
      </c>
      <c r="G1134">
        <f>tblSalaries[[#This Row],[clean Salary (in local currency)]]*VLOOKUP(tblSalaries[[#This Row],[Currency]],tblXrate[],2,FALSE)</f>
        <v>59106.685202523156</v>
      </c>
      <c r="H1134" t="s">
        <v>1293</v>
      </c>
      <c r="I1134" t="s">
        <v>310</v>
      </c>
      <c r="J1134" t="s">
        <v>71</v>
      </c>
      <c r="K1134" t="str">
        <f>VLOOKUP(tblSalaries[[#This Row],[Where do you work]],tblCountries[[Actual]:[Mapping]],2,FALSE)</f>
        <v>UK</v>
      </c>
      <c r="L1134" t="s">
        <v>18</v>
      </c>
      <c r="M1134">
        <v>5</v>
      </c>
    </row>
    <row r="1135" spans="2:13" ht="15" customHeight="1">
      <c r="B1135" t="s">
        <v>3138</v>
      </c>
      <c r="C1135" s="1">
        <v>41057.871168981481</v>
      </c>
      <c r="D1135" s="4" t="s">
        <v>1294</v>
      </c>
      <c r="E1135">
        <v>708000</v>
      </c>
      <c r="F1135" t="s">
        <v>40</v>
      </c>
      <c r="G1135">
        <f>tblSalaries[[#This Row],[clean Salary (in local currency)]]*VLOOKUP(tblSalaries[[#This Row],[Currency]],tblXrate[],2,FALSE)</f>
        <v>12608.005014709339</v>
      </c>
      <c r="H1135" t="s">
        <v>1295</v>
      </c>
      <c r="I1135" t="s">
        <v>52</v>
      </c>
      <c r="J1135" t="s">
        <v>8</v>
      </c>
      <c r="K1135" t="str">
        <f>VLOOKUP(tblSalaries[[#This Row],[Where do you work]],tblCountries[[Actual]:[Mapping]],2,FALSE)</f>
        <v>India</v>
      </c>
      <c r="L1135" t="s">
        <v>9</v>
      </c>
      <c r="M1135">
        <v>5</v>
      </c>
    </row>
    <row r="1136" spans="2:13" ht="15" customHeight="1">
      <c r="B1136" t="s">
        <v>3139</v>
      </c>
      <c r="C1136" s="1">
        <v>41057.885011574072</v>
      </c>
      <c r="D1136" s="4" t="s">
        <v>1296</v>
      </c>
      <c r="E1136">
        <v>366252</v>
      </c>
      <c r="F1136" t="s">
        <v>585</v>
      </c>
      <c r="G1136">
        <f>tblSalaries[[#This Row],[clean Salary (in local currency)]]*VLOOKUP(tblSalaries[[#This Row],[Currency]],tblXrate[],2,FALSE)</f>
        <v>44654.095718350931</v>
      </c>
      <c r="H1136" t="s">
        <v>310</v>
      </c>
      <c r="I1136" t="s">
        <v>310</v>
      </c>
      <c r="J1136" t="s">
        <v>48</v>
      </c>
      <c r="K1136" t="str">
        <f>VLOOKUP(tblSalaries[[#This Row],[Where do you work]],tblCountries[[Actual]:[Mapping]],2,FALSE)</f>
        <v>South Africa</v>
      </c>
      <c r="L1136" t="s">
        <v>13</v>
      </c>
      <c r="M1136">
        <v>15</v>
      </c>
    </row>
    <row r="1137" spans="2:13" ht="15" customHeight="1">
      <c r="B1137" t="s">
        <v>3140</v>
      </c>
      <c r="C1137" s="1">
        <v>41057.88685185185</v>
      </c>
      <c r="D1137" s="4">
        <v>69000</v>
      </c>
      <c r="E1137">
        <v>69000</v>
      </c>
      <c r="F1137" t="s">
        <v>6</v>
      </c>
      <c r="G1137">
        <f>tblSalaries[[#This Row],[clean Salary (in local currency)]]*VLOOKUP(tblSalaries[[#This Row],[Currency]],tblXrate[],2,FALSE)</f>
        <v>69000</v>
      </c>
      <c r="H1137" t="s">
        <v>1297</v>
      </c>
      <c r="I1137" t="s">
        <v>20</v>
      </c>
      <c r="J1137" t="s">
        <v>15</v>
      </c>
      <c r="K1137" t="str">
        <f>VLOOKUP(tblSalaries[[#This Row],[Where do you work]],tblCountries[[Actual]:[Mapping]],2,FALSE)</f>
        <v>USA</v>
      </c>
      <c r="L1137" t="s">
        <v>18</v>
      </c>
      <c r="M1137">
        <v>20</v>
      </c>
    </row>
    <row r="1138" spans="2:13" ht="15" customHeight="1">
      <c r="B1138" t="s">
        <v>3141</v>
      </c>
      <c r="C1138" s="1">
        <v>41057.913483796299</v>
      </c>
      <c r="D1138" s="4">
        <v>500</v>
      </c>
      <c r="E1138">
        <v>6000</v>
      </c>
      <c r="F1138" t="s">
        <v>6</v>
      </c>
      <c r="G1138">
        <f>tblSalaries[[#This Row],[clean Salary (in local currency)]]*VLOOKUP(tblSalaries[[#This Row],[Currency]],tblXrate[],2,FALSE)</f>
        <v>6000</v>
      </c>
      <c r="H1138" t="s">
        <v>1298</v>
      </c>
      <c r="I1138" t="s">
        <v>52</v>
      </c>
      <c r="J1138" t="s">
        <v>8</v>
      </c>
      <c r="K1138" t="str">
        <f>VLOOKUP(tblSalaries[[#This Row],[Where do you work]],tblCountries[[Actual]:[Mapping]],2,FALSE)</f>
        <v>India</v>
      </c>
      <c r="L1138" t="s">
        <v>9</v>
      </c>
      <c r="M1138">
        <v>6</v>
      </c>
    </row>
    <row r="1139" spans="2:13" ht="15" customHeight="1">
      <c r="B1139" t="s">
        <v>3142</v>
      </c>
      <c r="C1139" s="1">
        <v>41057.922361111108</v>
      </c>
      <c r="D1139" s="4" t="s">
        <v>1299</v>
      </c>
      <c r="E1139">
        <v>500000</v>
      </c>
      <c r="F1139" t="s">
        <v>40</v>
      </c>
      <c r="G1139">
        <f>tblSalaries[[#This Row],[clean Salary (in local currency)]]*VLOOKUP(tblSalaries[[#This Row],[Currency]],tblXrate[],2,FALSE)</f>
        <v>8903.9583437212841</v>
      </c>
      <c r="H1139" t="s">
        <v>938</v>
      </c>
      <c r="I1139" t="s">
        <v>52</v>
      </c>
      <c r="J1139" t="s">
        <v>8</v>
      </c>
      <c r="K1139" t="str">
        <f>VLOOKUP(tblSalaries[[#This Row],[Where do you work]],tblCountries[[Actual]:[Mapping]],2,FALSE)</f>
        <v>India</v>
      </c>
      <c r="L1139" t="s">
        <v>25</v>
      </c>
      <c r="M1139">
        <v>25</v>
      </c>
    </row>
    <row r="1140" spans="2:13" ht="15" customHeight="1">
      <c r="B1140" t="s">
        <v>3143</v>
      </c>
      <c r="C1140" s="1">
        <v>41057.923750000002</v>
      </c>
      <c r="D1140" s="4">
        <v>30000</v>
      </c>
      <c r="E1140">
        <v>30000</v>
      </c>
      <c r="F1140" t="s">
        <v>6</v>
      </c>
      <c r="G1140">
        <f>tblSalaries[[#This Row],[clean Salary (in local currency)]]*VLOOKUP(tblSalaries[[#This Row],[Currency]],tblXrate[],2,FALSE)</f>
        <v>30000</v>
      </c>
      <c r="H1140" t="s">
        <v>1300</v>
      </c>
      <c r="I1140" t="s">
        <v>52</v>
      </c>
      <c r="J1140" t="s">
        <v>1301</v>
      </c>
      <c r="K1140" t="str">
        <f>VLOOKUP(tblSalaries[[#This Row],[Where do you work]],tblCountries[[Actual]:[Mapping]],2,FALSE)</f>
        <v>Mexico</v>
      </c>
      <c r="L1140" t="s">
        <v>13</v>
      </c>
      <c r="M1140">
        <v>17</v>
      </c>
    </row>
    <row r="1141" spans="2:13" ht="15" customHeight="1">
      <c r="B1141" t="s">
        <v>3144</v>
      </c>
      <c r="C1141" s="1">
        <v>41057.92597222222</v>
      </c>
      <c r="D1141" s="4">
        <v>8600</v>
      </c>
      <c r="E1141">
        <v>8600</v>
      </c>
      <c r="F1141" t="s">
        <v>6</v>
      </c>
      <c r="G1141">
        <f>tblSalaries[[#This Row],[clean Salary (in local currency)]]*VLOOKUP(tblSalaries[[#This Row],[Currency]],tblXrate[],2,FALSE)</f>
        <v>8600</v>
      </c>
      <c r="H1141" t="s">
        <v>1302</v>
      </c>
      <c r="I1141" t="s">
        <v>20</v>
      </c>
      <c r="J1141" t="s">
        <v>8</v>
      </c>
      <c r="K1141" t="str">
        <f>VLOOKUP(tblSalaries[[#This Row],[Where do you work]],tblCountries[[Actual]:[Mapping]],2,FALSE)</f>
        <v>India</v>
      </c>
      <c r="L1141" t="s">
        <v>9</v>
      </c>
      <c r="M1141">
        <v>2</v>
      </c>
    </row>
    <row r="1142" spans="2:13" ht="15" customHeight="1">
      <c r="B1142" t="s">
        <v>3145</v>
      </c>
      <c r="C1142" s="1">
        <v>41057.934074074074</v>
      </c>
      <c r="D1142" s="4" t="s">
        <v>1303</v>
      </c>
      <c r="E1142">
        <v>81600</v>
      </c>
      <c r="F1142" t="s">
        <v>6</v>
      </c>
      <c r="G1142">
        <f>tblSalaries[[#This Row],[clean Salary (in local currency)]]*VLOOKUP(tblSalaries[[#This Row],[Currency]],tblXrate[],2,FALSE)</f>
        <v>81600</v>
      </c>
      <c r="H1142" t="s">
        <v>1304</v>
      </c>
      <c r="I1142" t="s">
        <v>20</v>
      </c>
      <c r="J1142" t="s">
        <v>71</v>
      </c>
      <c r="K1142" t="str">
        <f>VLOOKUP(tblSalaries[[#This Row],[Where do you work]],tblCountries[[Actual]:[Mapping]],2,FALSE)</f>
        <v>UK</v>
      </c>
      <c r="L1142" t="s">
        <v>9</v>
      </c>
      <c r="M1142">
        <v>4</v>
      </c>
    </row>
    <row r="1143" spans="2:13" ht="15" customHeight="1">
      <c r="B1143" t="s">
        <v>3146</v>
      </c>
      <c r="C1143" s="1">
        <v>41057.939918981479</v>
      </c>
      <c r="D1143" s="4">
        <v>600000</v>
      </c>
      <c r="E1143">
        <v>600000</v>
      </c>
      <c r="F1143" t="s">
        <v>3986</v>
      </c>
      <c r="G1143">
        <f>tblSalaries[[#This Row],[clean Salary (in local currency)]]*VLOOKUP(tblSalaries[[#This Row],[Currency]],tblXrate[],2,FALSE)</f>
        <v>15404.364569961488</v>
      </c>
      <c r="H1143" t="s">
        <v>1305</v>
      </c>
      <c r="I1143" t="s">
        <v>20</v>
      </c>
      <c r="J1143" t="s">
        <v>1306</v>
      </c>
      <c r="K1143" t="str">
        <f>VLOOKUP(tblSalaries[[#This Row],[Where do you work]],tblCountries[[Actual]:[Mapping]],2,FALSE)</f>
        <v>Republica Dominicana</v>
      </c>
      <c r="L1143" t="s">
        <v>13</v>
      </c>
      <c r="M1143">
        <v>3</v>
      </c>
    </row>
    <row r="1144" spans="2:13" ht="15" customHeight="1">
      <c r="B1144" t="s">
        <v>3147</v>
      </c>
      <c r="C1144" s="1">
        <v>41057.941620370373</v>
      </c>
      <c r="D1144" s="4" t="s">
        <v>1307</v>
      </c>
      <c r="E1144">
        <v>65000</v>
      </c>
      <c r="F1144" t="s">
        <v>86</v>
      </c>
      <c r="G1144">
        <f>tblSalaries[[#This Row],[clean Salary (in local currency)]]*VLOOKUP(tblSalaries[[#This Row],[Currency]],tblXrate[],2,FALSE)</f>
        <v>63918.498996971248</v>
      </c>
      <c r="H1144" t="s">
        <v>1308</v>
      </c>
      <c r="I1144" t="s">
        <v>20</v>
      </c>
      <c r="J1144" t="s">
        <v>88</v>
      </c>
      <c r="K1144" t="str">
        <f>VLOOKUP(tblSalaries[[#This Row],[Where do you work]],tblCountries[[Actual]:[Mapping]],2,FALSE)</f>
        <v>Canada</v>
      </c>
      <c r="L1144" t="s">
        <v>9</v>
      </c>
      <c r="M1144">
        <v>20</v>
      </c>
    </row>
    <row r="1145" spans="2:13" ht="15" customHeight="1">
      <c r="B1145" t="s">
        <v>3148</v>
      </c>
      <c r="C1145" s="1">
        <v>41057.941921296297</v>
      </c>
      <c r="D1145" s="4">
        <v>75000</v>
      </c>
      <c r="E1145">
        <v>75000</v>
      </c>
      <c r="F1145" t="s">
        <v>6</v>
      </c>
      <c r="G1145">
        <f>tblSalaries[[#This Row],[clean Salary (in local currency)]]*VLOOKUP(tblSalaries[[#This Row],[Currency]],tblXrate[],2,FALSE)</f>
        <v>75000</v>
      </c>
      <c r="H1145" t="s">
        <v>488</v>
      </c>
      <c r="I1145" t="s">
        <v>488</v>
      </c>
      <c r="J1145" t="s">
        <v>15</v>
      </c>
      <c r="K1145" t="str">
        <f>VLOOKUP(tblSalaries[[#This Row],[Where do you work]],tblCountries[[Actual]:[Mapping]],2,FALSE)</f>
        <v>USA</v>
      </c>
      <c r="L1145" t="s">
        <v>18</v>
      </c>
      <c r="M1145">
        <v>20</v>
      </c>
    </row>
    <row r="1146" spans="2:13" ht="15" customHeight="1">
      <c r="B1146" t="s">
        <v>3149</v>
      </c>
      <c r="C1146" s="1">
        <v>41057.942210648151</v>
      </c>
      <c r="D1146" s="4">
        <v>59000</v>
      </c>
      <c r="E1146">
        <v>59000</v>
      </c>
      <c r="F1146" t="s">
        <v>6</v>
      </c>
      <c r="G1146">
        <f>tblSalaries[[#This Row],[clean Salary (in local currency)]]*VLOOKUP(tblSalaries[[#This Row],[Currency]],tblXrate[],2,FALSE)</f>
        <v>59000</v>
      </c>
      <c r="H1146" t="s">
        <v>394</v>
      </c>
      <c r="I1146" t="s">
        <v>20</v>
      </c>
      <c r="J1146" t="s">
        <v>15</v>
      </c>
      <c r="K1146" t="str">
        <f>VLOOKUP(tblSalaries[[#This Row],[Where do you work]],tblCountries[[Actual]:[Mapping]],2,FALSE)</f>
        <v>USA</v>
      </c>
      <c r="L1146" t="s">
        <v>9</v>
      </c>
      <c r="M1146">
        <v>14</v>
      </c>
    </row>
    <row r="1147" spans="2:13" ht="15" customHeight="1">
      <c r="B1147" t="s">
        <v>3150</v>
      </c>
      <c r="C1147" s="1">
        <v>41057.943483796298</v>
      </c>
      <c r="D1147" s="4" t="s">
        <v>1309</v>
      </c>
      <c r="E1147">
        <v>50000</v>
      </c>
      <c r="F1147" t="s">
        <v>6</v>
      </c>
      <c r="G1147">
        <f>tblSalaries[[#This Row],[clean Salary (in local currency)]]*VLOOKUP(tblSalaries[[#This Row],[Currency]],tblXrate[],2,FALSE)</f>
        <v>50000</v>
      </c>
      <c r="H1147" t="s">
        <v>564</v>
      </c>
      <c r="I1147" t="s">
        <v>52</v>
      </c>
      <c r="J1147" t="s">
        <v>88</v>
      </c>
      <c r="K1147" t="str">
        <f>VLOOKUP(tblSalaries[[#This Row],[Where do you work]],tblCountries[[Actual]:[Mapping]],2,FALSE)</f>
        <v>Canada</v>
      </c>
      <c r="L1147" t="s">
        <v>25</v>
      </c>
      <c r="M1147">
        <v>5</v>
      </c>
    </row>
    <row r="1148" spans="2:13" ht="15" customHeight="1">
      <c r="B1148" t="s">
        <v>3151</v>
      </c>
      <c r="C1148" s="1">
        <v>41057.943854166668</v>
      </c>
      <c r="D1148" s="4" t="s">
        <v>1310</v>
      </c>
      <c r="E1148">
        <v>80000</v>
      </c>
      <c r="F1148" t="s">
        <v>69</v>
      </c>
      <c r="G1148">
        <f>tblSalaries[[#This Row],[clean Salary (in local currency)]]*VLOOKUP(tblSalaries[[#This Row],[Currency]],tblXrate[],2,FALSE)</f>
        <v>126094.26176538273</v>
      </c>
      <c r="H1148" t="s">
        <v>181</v>
      </c>
      <c r="I1148" t="s">
        <v>488</v>
      </c>
      <c r="J1148" t="s">
        <v>71</v>
      </c>
      <c r="K1148" t="str">
        <f>VLOOKUP(tblSalaries[[#This Row],[Where do you work]],tblCountries[[Actual]:[Mapping]],2,FALSE)</f>
        <v>UK</v>
      </c>
      <c r="L1148" t="s">
        <v>9</v>
      </c>
      <c r="M1148">
        <v>15</v>
      </c>
    </row>
    <row r="1149" spans="2:13" ht="15" customHeight="1">
      <c r="B1149" t="s">
        <v>3152</v>
      </c>
      <c r="C1149" s="1">
        <v>41057.945150462961</v>
      </c>
      <c r="D1149" s="4" t="s">
        <v>1311</v>
      </c>
      <c r="E1149">
        <v>54000</v>
      </c>
      <c r="F1149" t="s">
        <v>3900</v>
      </c>
      <c r="G1149">
        <f>tblSalaries[[#This Row],[clean Salary (in local currency)]]*VLOOKUP(tblSalaries[[#This Row],[Currency]],tblXrate[],2,FALSE)</f>
        <v>26691.183012544854</v>
      </c>
      <c r="H1149" t="s">
        <v>1312</v>
      </c>
      <c r="I1149" t="s">
        <v>52</v>
      </c>
      <c r="J1149" t="s">
        <v>143</v>
      </c>
      <c r="K1149" t="str">
        <f>VLOOKUP(tblSalaries[[#This Row],[Where do you work]],tblCountries[[Actual]:[Mapping]],2,FALSE)</f>
        <v>Brazil</v>
      </c>
      <c r="L1149" t="s">
        <v>25</v>
      </c>
      <c r="M1149">
        <v>7</v>
      </c>
    </row>
    <row r="1150" spans="2:13" ht="15" customHeight="1">
      <c r="B1150" t="s">
        <v>3153</v>
      </c>
      <c r="C1150" s="1">
        <v>41057.9453125</v>
      </c>
      <c r="D1150" s="4">
        <v>500000</v>
      </c>
      <c r="E1150">
        <v>500000</v>
      </c>
      <c r="F1150" t="s">
        <v>40</v>
      </c>
      <c r="G1150">
        <f>tblSalaries[[#This Row],[clean Salary (in local currency)]]*VLOOKUP(tblSalaries[[#This Row],[Currency]],tblXrate[],2,FALSE)</f>
        <v>8903.9583437212841</v>
      </c>
      <c r="H1150" t="s">
        <v>207</v>
      </c>
      <c r="I1150" t="s">
        <v>20</v>
      </c>
      <c r="J1150" t="s">
        <v>8</v>
      </c>
      <c r="K1150" t="str">
        <f>VLOOKUP(tblSalaries[[#This Row],[Where do you work]],tblCountries[[Actual]:[Mapping]],2,FALSE)</f>
        <v>India</v>
      </c>
      <c r="L1150" t="s">
        <v>9</v>
      </c>
      <c r="M1150">
        <v>0.8</v>
      </c>
    </row>
    <row r="1151" spans="2:13" ht="15" customHeight="1">
      <c r="B1151" t="s">
        <v>3154</v>
      </c>
      <c r="C1151" s="1">
        <v>41057.945439814815</v>
      </c>
      <c r="D1151" s="4" t="s">
        <v>1313</v>
      </c>
      <c r="E1151">
        <v>8725</v>
      </c>
      <c r="F1151" t="s">
        <v>6</v>
      </c>
      <c r="G1151">
        <f>tblSalaries[[#This Row],[clean Salary (in local currency)]]*VLOOKUP(tblSalaries[[#This Row],[Currency]],tblXrate[],2,FALSE)</f>
        <v>8725</v>
      </c>
      <c r="H1151" t="s">
        <v>594</v>
      </c>
      <c r="I1151" t="s">
        <v>52</v>
      </c>
      <c r="J1151" t="s">
        <v>17</v>
      </c>
      <c r="K1151" t="str">
        <f>VLOOKUP(tblSalaries[[#This Row],[Where do you work]],tblCountries[[Actual]:[Mapping]],2,FALSE)</f>
        <v>Pakistan</v>
      </c>
      <c r="L1151" t="s">
        <v>18</v>
      </c>
      <c r="M1151">
        <v>18</v>
      </c>
    </row>
    <row r="1152" spans="2:13" ht="15" customHeight="1">
      <c r="B1152" t="s">
        <v>3155</v>
      </c>
      <c r="C1152" s="1">
        <v>41057.947777777779</v>
      </c>
      <c r="D1152" s="4" t="s">
        <v>1314</v>
      </c>
      <c r="E1152">
        <v>32000</v>
      </c>
      <c r="F1152" t="s">
        <v>69</v>
      </c>
      <c r="G1152">
        <f>tblSalaries[[#This Row],[clean Salary (in local currency)]]*VLOOKUP(tblSalaries[[#This Row],[Currency]],tblXrate[],2,FALSE)</f>
        <v>50437.70470615309</v>
      </c>
      <c r="H1152" t="s">
        <v>1315</v>
      </c>
      <c r="I1152" t="s">
        <v>20</v>
      </c>
      <c r="J1152" t="s">
        <v>71</v>
      </c>
      <c r="K1152" t="str">
        <f>VLOOKUP(tblSalaries[[#This Row],[Where do you work]],tblCountries[[Actual]:[Mapping]],2,FALSE)</f>
        <v>UK</v>
      </c>
      <c r="L1152" t="s">
        <v>9</v>
      </c>
      <c r="M1152">
        <v>4</v>
      </c>
    </row>
    <row r="1153" spans="2:13" ht="15" customHeight="1">
      <c r="B1153" t="s">
        <v>3156</v>
      </c>
      <c r="C1153" s="1">
        <v>41057.948483796295</v>
      </c>
      <c r="D1153" s="4" t="s">
        <v>1316</v>
      </c>
      <c r="E1153">
        <v>43000</v>
      </c>
      <c r="F1153" t="s">
        <v>69</v>
      </c>
      <c r="G1153">
        <f>tblSalaries[[#This Row],[clean Salary (in local currency)]]*VLOOKUP(tblSalaries[[#This Row],[Currency]],tblXrate[],2,FALSE)</f>
        <v>67775.665698893223</v>
      </c>
      <c r="H1153" t="s">
        <v>1317</v>
      </c>
      <c r="I1153" t="s">
        <v>310</v>
      </c>
      <c r="J1153" t="s">
        <v>71</v>
      </c>
      <c r="K1153" t="str">
        <f>VLOOKUP(tblSalaries[[#This Row],[Where do you work]],tblCountries[[Actual]:[Mapping]],2,FALSE)</f>
        <v>UK</v>
      </c>
      <c r="L1153" t="s">
        <v>13</v>
      </c>
      <c r="M1153">
        <v>15</v>
      </c>
    </row>
    <row r="1154" spans="2:13" ht="15" customHeight="1">
      <c r="B1154" t="s">
        <v>3157</v>
      </c>
      <c r="C1154" s="1">
        <v>41057.94903935185</v>
      </c>
      <c r="D1154" s="4" t="s">
        <v>1318</v>
      </c>
      <c r="E1154">
        <v>53000</v>
      </c>
      <c r="F1154" t="s">
        <v>86</v>
      </c>
      <c r="G1154">
        <f>tblSalaries[[#This Row],[clean Salary (in local currency)]]*VLOOKUP(tblSalaries[[#This Row],[Currency]],tblXrate[],2,FALSE)</f>
        <v>52118.160720607324</v>
      </c>
      <c r="H1154" t="s">
        <v>153</v>
      </c>
      <c r="I1154" t="s">
        <v>20</v>
      </c>
      <c r="J1154" t="s">
        <v>88</v>
      </c>
      <c r="K1154" t="str">
        <f>VLOOKUP(tblSalaries[[#This Row],[Where do you work]],tblCountries[[Actual]:[Mapping]],2,FALSE)</f>
        <v>Canada</v>
      </c>
      <c r="L1154" t="s">
        <v>9</v>
      </c>
      <c r="M1154">
        <v>6</v>
      </c>
    </row>
    <row r="1155" spans="2:13" ht="15" customHeight="1">
      <c r="B1155" t="s">
        <v>3158</v>
      </c>
      <c r="C1155" s="1">
        <v>41057.950370370374</v>
      </c>
      <c r="D1155" s="4" t="s">
        <v>1319</v>
      </c>
      <c r="E1155">
        <v>200000</v>
      </c>
      <c r="F1155" t="s">
        <v>40</v>
      </c>
      <c r="G1155">
        <f>tblSalaries[[#This Row],[clean Salary (in local currency)]]*VLOOKUP(tblSalaries[[#This Row],[Currency]],tblXrate[],2,FALSE)</f>
        <v>3561.5833374885137</v>
      </c>
      <c r="H1155" t="s">
        <v>616</v>
      </c>
      <c r="I1155" t="s">
        <v>20</v>
      </c>
      <c r="J1155" t="s">
        <v>8</v>
      </c>
      <c r="K1155" t="str">
        <f>VLOOKUP(tblSalaries[[#This Row],[Where do you work]],tblCountries[[Actual]:[Mapping]],2,FALSE)</f>
        <v>India</v>
      </c>
      <c r="L1155" t="s">
        <v>25</v>
      </c>
      <c r="M1155">
        <v>6</v>
      </c>
    </row>
    <row r="1156" spans="2:13" ht="15" customHeight="1">
      <c r="B1156" t="s">
        <v>3159</v>
      </c>
      <c r="C1156" s="1">
        <v>41057.950868055559</v>
      </c>
      <c r="D1156" s="4" t="s">
        <v>1320</v>
      </c>
      <c r="E1156">
        <v>450000</v>
      </c>
      <c r="F1156" t="s">
        <v>40</v>
      </c>
      <c r="G1156">
        <f>tblSalaries[[#This Row],[clean Salary (in local currency)]]*VLOOKUP(tblSalaries[[#This Row],[Currency]],tblXrate[],2,FALSE)</f>
        <v>8013.5625093491553</v>
      </c>
      <c r="H1156" t="s">
        <v>629</v>
      </c>
      <c r="I1156" t="s">
        <v>52</v>
      </c>
      <c r="J1156" t="s">
        <v>8</v>
      </c>
      <c r="K1156" t="str">
        <f>VLOOKUP(tblSalaries[[#This Row],[Where do you work]],tblCountries[[Actual]:[Mapping]],2,FALSE)</f>
        <v>India</v>
      </c>
      <c r="L1156" t="s">
        <v>9</v>
      </c>
      <c r="M1156">
        <v>21</v>
      </c>
    </row>
    <row r="1157" spans="2:13" ht="15" customHeight="1">
      <c r="B1157" t="s">
        <v>3160</v>
      </c>
      <c r="C1157" s="1">
        <v>41057.951979166668</v>
      </c>
      <c r="D1157" s="4">
        <v>28000</v>
      </c>
      <c r="E1157">
        <v>28000</v>
      </c>
      <c r="F1157" t="s">
        <v>6</v>
      </c>
      <c r="G1157">
        <f>tblSalaries[[#This Row],[clean Salary (in local currency)]]*VLOOKUP(tblSalaries[[#This Row],[Currency]],tblXrate[],2,FALSE)</f>
        <v>28000</v>
      </c>
      <c r="H1157" t="s">
        <v>1321</v>
      </c>
      <c r="I1157" t="s">
        <v>52</v>
      </c>
      <c r="J1157" t="s">
        <v>75</v>
      </c>
      <c r="K1157" t="str">
        <f>VLOOKUP(tblSalaries[[#This Row],[Where do you work]],tblCountries[[Actual]:[Mapping]],2,FALSE)</f>
        <v>Poland</v>
      </c>
      <c r="L1157" t="s">
        <v>9</v>
      </c>
      <c r="M1157">
        <v>5</v>
      </c>
    </row>
    <row r="1158" spans="2:13" ht="15" customHeight="1">
      <c r="B1158" t="s">
        <v>3161</v>
      </c>
      <c r="C1158" s="1">
        <v>41057.95239583333</v>
      </c>
      <c r="D1158" s="4">
        <v>31763</v>
      </c>
      <c r="E1158">
        <v>31763</v>
      </c>
      <c r="F1158" t="s">
        <v>69</v>
      </c>
      <c r="G1158">
        <f>tblSalaries[[#This Row],[clean Salary (in local currency)]]*VLOOKUP(tblSalaries[[#This Row],[Currency]],tblXrate[],2,FALSE)</f>
        <v>50064.150455673145</v>
      </c>
      <c r="H1158" t="s">
        <v>1322</v>
      </c>
      <c r="I1158" t="s">
        <v>20</v>
      </c>
      <c r="J1158" t="s">
        <v>71</v>
      </c>
      <c r="K1158" t="str">
        <f>VLOOKUP(tblSalaries[[#This Row],[Where do you work]],tblCountries[[Actual]:[Mapping]],2,FALSE)</f>
        <v>UK</v>
      </c>
      <c r="L1158" t="s">
        <v>18</v>
      </c>
      <c r="M1158">
        <v>2</v>
      </c>
    </row>
    <row r="1159" spans="2:13" ht="15" customHeight="1">
      <c r="B1159" t="s">
        <v>3162</v>
      </c>
      <c r="C1159" s="1">
        <v>41057.952997685185</v>
      </c>
      <c r="D1159" s="4" t="s">
        <v>1323</v>
      </c>
      <c r="E1159">
        <v>32000</v>
      </c>
      <c r="F1159" t="s">
        <v>69</v>
      </c>
      <c r="G1159">
        <f>tblSalaries[[#This Row],[clean Salary (in local currency)]]*VLOOKUP(tblSalaries[[#This Row],[Currency]],tblXrate[],2,FALSE)</f>
        <v>50437.70470615309</v>
      </c>
      <c r="H1159" t="s">
        <v>1324</v>
      </c>
      <c r="I1159" t="s">
        <v>20</v>
      </c>
      <c r="J1159" t="s">
        <v>88</v>
      </c>
      <c r="K1159" t="str">
        <f>VLOOKUP(tblSalaries[[#This Row],[Where do you work]],tblCountries[[Actual]:[Mapping]],2,FALSE)</f>
        <v>Canada</v>
      </c>
      <c r="L1159" t="s">
        <v>9</v>
      </c>
      <c r="M1159">
        <v>9</v>
      </c>
    </row>
    <row r="1160" spans="2:13" ht="15" customHeight="1">
      <c r="B1160" t="s">
        <v>3163</v>
      </c>
      <c r="C1160" s="1">
        <v>41057.953506944446</v>
      </c>
      <c r="D1160" s="4">
        <v>27840</v>
      </c>
      <c r="E1160">
        <v>27840</v>
      </c>
      <c r="F1160" t="s">
        <v>6</v>
      </c>
      <c r="G1160">
        <f>tblSalaries[[#This Row],[clean Salary (in local currency)]]*VLOOKUP(tblSalaries[[#This Row],[Currency]],tblXrate[],2,FALSE)</f>
        <v>27840</v>
      </c>
      <c r="H1160" t="s">
        <v>1325</v>
      </c>
      <c r="I1160" t="s">
        <v>20</v>
      </c>
      <c r="J1160" t="s">
        <v>15</v>
      </c>
      <c r="K1160" t="str">
        <f>VLOOKUP(tblSalaries[[#This Row],[Where do you work]],tblCountries[[Actual]:[Mapping]],2,FALSE)</f>
        <v>USA</v>
      </c>
      <c r="L1160" t="s">
        <v>18</v>
      </c>
      <c r="M1160">
        <v>1</v>
      </c>
    </row>
    <row r="1161" spans="2:13" ht="15" customHeight="1">
      <c r="B1161" t="s">
        <v>3164</v>
      </c>
      <c r="C1161" s="1">
        <v>41057.954444444447</v>
      </c>
      <c r="D1161" s="4" t="s">
        <v>1326</v>
      </c>
      <c r="E1161">
        <v>350000</v>
      </c>
      <c r="F1161" t="s">
        <v>40</v>
      </c>
      <c r="G1161">
        <f>tblSalaries[[#This Row],[clean Salary (in local currency)]]*VLOOKUP(tblSalaries[[#This Row],[Currency]],tblXrate[],2,FALSE)</f>
        <v>6232.7708406048987</v>
      </c>
      <c r="H1161" t="s">
        <v>1327</v>
      </c>
      <c r="I1161" t="s">
        <v>310</v>
      </c>
      <c r="J1161" t="s">
        <v>8</v>
      </c>
      <c r="K1161" t="str">
        <f>VLOOKUP(tblSalaries[[#This Row],[Where do you work]],tblCountries[[Actual]:[Mapping]],2,FALSE)</f>
        <v>India</v>
      </c>
      <c r="L1161" t="s">
        <v>18</v>
      </c>
      <c r="M1161">
        <v>1.5</v>
      </c>
    </row>
    <row r="1162" spans="2:13" ht="15" customHeight="1">
      <c r="B1162" t="s">
        <v>3165</v>
      </c>
      <c r="C1162" s="1">
        <v>41057.955324074072</v>
      </c>
      <c r="D1162" s="4" t="s">
        <v>1328</v>
      </c>
      <c r="E1162">
        <v>50000</v>
      </c>
      <c r="F1162" t="s">
        <v>6</v>
      </c>
      <c r="G1162">
        <f>tblSalaries[[#This Row],[clean Salary (in local currency)]]*VLOOKUP(tblSalaries[[#This Row],[Currency]],tblXrate[],2,FALSE)</f>
        <v>50000</v>
      </c>
      <c r="H1162" t="s">
        <v>279</v>
      </c>
      <c r="I1162" t="s">
        <v>279</v>
      </c>
      <c r="J1162" t="s">
        <v>171</v>
      </c>
      <c r="K1162" t="str">
        <f>VLOOKUP(tblSalaries[[#This Row],[Where do you work]],tblCountries[[Actual]:[Mapping]],2,FALSE)</f>
        <v>Singapore</v>
      </c>
      <c r="L1162" t="s">
        <v>18</v>
      </c>
      <c r="M1162">
        <v>25</v>
      </c>
    </row>
    <row r="1163" spans="2:13" ht="15" customHeight="1">
      <c r="B1163" t="s">
        <v>3166</v>
      </c>
      <c r="C1163" s="1">
        <v>41057.957233796296</v>
      </c>
      <c r="D1163" s="4">
        <v>48000</v>
      </c>
      <c r="E1163">
        <v>48000</v>
      </c>
      <c r="F1163" t="s">
        <v>6</v>
      </c>
      <c r="G1163">
        <f>tblSalaries[[#This Row],[clean Salary (in local currency)]]*VLOOKUP(tblSalaries[[#This Row],[Currency]],tblXrate[],2,FALSE)</f>
        <v>48000</v>
      </c>
      <c r="H1163" t="s">
        <v>1329</v>
      </c>
      <c r="I1163" t="s">
        <v>488</v>
      </c>
      <c r="J1163" t="s">
        <v>1011</v>
      </c>
      <c r="K1163" t="str">
        <f>VLOOKUP(tblSalaries[[#This Row],[Where do you work]],tblCountries[[Actual]:[Mapping]],2,FALSE)</f>
        <v>Qatar</v>
      </c>
      <c r="L1163" t="s">
        <v>18</v>
      </c>
      <c r="M1163">
        <v>10</v>
      </c>
    </row>
    <row r="1164" spans="2:13" ht="15" customHeight="1">
      <c r="B1164" t="s">
        <v>3167</v>
      </c>
      <c r="C1164" s="1">
        <v>41057.957824074074</v>
      </c>
      <c r="D1164" s="4">
        <v>2000</v>
      </c>
      <c r="E1164">
        <v>24000</v>
      </c>
      <c r="F1164" t="s">
        <v>6</v>
      </c>
      <c r="G1164">
        <f>tblSalaries[[#This Row],[clean Salary (in local currency)]]*VLOOKUP(tblSalaries[[#This Row],[Currency]],tblXrate[],2,FALSE)</f>
        <v>24000</v>
      </c>
      <c r="H1164" t="s">
        <v>1330</v>
      </c>
      <c r="I1164" t="s">
        <v>52</v>
      </c>
      <c r="J1164" t="s">
        <v>1331</v>
      </c>
      <c r="K1164" t="str">
        <f>VLOOKUP(tblSalaries[[#This Row],[Where do you work]],tblCountries[[Actual]:[Mapping]],2,FALSE)</f>
        <v>Argentina</v>
      </c>
      <c r="L1164" t="s">
        <v>9</v>
      </c>
      <c r="M1164">
        <v>21</v>
      </c>
    </row>
    <row r="1165" spans="2:13" ht="15" customHeight="1">
      <c r="B1165" t="s">
        <v>3168</v>
      </c>
      <c r="C1165" s="1">
        <v>41057.959814814814</v>
      </c>
      <c r="D1165" s="4">
        <v>75000</v>
      </c>
      <c r="E1165">
        <v>75000</v>
      </c>
      <c r="F1165" t="s">
        <v>6</v>
      </c>
      <c r="G1165">
        <f>tblSalaries[[#This Row],[clean Salary (in local currency)]]*VLOOKUP(tblSalaries[[#This Row],[Currency]],tblXrate[],2,FALSE)</f>
        <v>75000</v>
      </c>
      <c r="H1165" t="s">
        <v>14</v>
      </c>
      <c r="I1165" t="s">
        <v>20</v>
      </c>
      <c r="J1165" t="s">
        <v>15</v>
      </c>
      <c r="K1165" t="str">
        <f>VLOOKUP(tblSalaries[[#This Row],[Where do you work]],tblCountries[[Actual]:[Mapping]],2,FALSE)</f>
        <v>USA</v>
      </c>
      <c r="L1165" t="s">
        <v>9</v>
      </c>
      <c r="M1165">
        <v>12</v>
      </c>
    </row>
    <row r="1166" spans="2:13" ht="15" customHeight="1">
      <c r="B1166" t="s">
        <v>3169</v>
      </c>
      <c r="C1166" s="1">
        <v>41057.961840277778</v>
      </c>
      <c r="D1166" s="4" t="s">
        <v>1332</v>
      </c>
      <c r="E1166">
        <v>216000</v>
      </c>
      <c r="F1166" t="s">
        <v>358</v>
      </c>
      <c r="G1166">
        <f>tblSalaries[[#This Row],[clean Salary (in local currency)]]*VLOOKUP(tblSalaries[[#This Row],[Currency]],tblXrate[],2,FALSE)</f>
        <v>58799.349940520107</v>
      </c>
      <c r="H1166" t="s">
        <v>466</v>
      </c>
      <c r="I1166" t="s">
        <v>20</v>
      </c>
      <c r="J1166" t="s">
        <v>359</v>
      </c>
      <c r="K1166" t="str">
        <f>VLOOKUP(tblSalaries[[#This Row],[Where do you work]],tblCountries[[Actual]:[Mapping]],2,FALSE)</f>
        <v>Dubai</v>
      </c>
      <c r="L1166" t="s">
        <v>9</v>
      </c>
      <c r="M1166">
        <v>2</v>
      </c>
    </row>
    <row r="1167" spans="2:13" ht="15" customHeight="1">
      <c r="B1167" t="s">
        <v>3170</v>
      </c>
      <c r="C1167" s="1">
        <v>41057.962754629632</v>
      </c>
      <c r="D1167" s="4" t="s">
        <v>1333</v>
      </c>
      <c r="E1167">
        <v>2000000</v>
      </c>
      <c r="F1167" t="s">
        <v>32</v>
      </c>
      <c r="G1167">
        <f>tblSalaries[[#This Row],[clean Salary (in local currency)]]*VLOOKUP(tblSalaries[[#This Row],[Currency]],tblXrate[],2,FALSE)</f>
        <v>21228.177433598263</v>
      </c>
      <c r="H1167" t="s">
        <v>1334</v>
      </c>
      <c r="I1167" t="s">
        <v>356</v>
      </c>
      <c r="J1167" t="s">
        <v>17</v>
      </c>
      <c r="K1167" t="str">
        <f>VLOOKUP(tblSalaries[[#This Row],[Where do you work]],tblCountries[[Actual]:[Mapping]],2,FALSE)</f>
        <v>Pakistan</v>
      </c>
      <c r="L1167" t="s">
        <v>13</v>
      </c>
      <c r="M1167">
        <v>8</v>
      </c>
    </row>
    <row r="1168" spans="2:13" ht="15" customHeight="1">
      <c r="B1168" t="s">
        <v>3171</v>
      </c>
      <c r="C1168" s="1">
        <v>41057.967638888891</v>
      </c>
      <c r="D1168" s="4">
        <v>60000</v>
      </c>
      <c r="E1168">
        <v>60000</v>
      </c>
      <c r="F1168" t="s">
        <v>6</v>
      </c>
      <c r="G1168">
        <f>tblSalaries[[#This Row],[clean Salary (in local currency)]]*VLOOKUP(tblSalaries[[#This Row],[Currency]],tblXrate[],2,FALSE)</f>
        <v>60000</v>
      </c>
      <c r="H1168" t="s">
        <v>1335</v>
      </c>
      <c r="I1168" t="s">
        <v>52</v>
      </c>
      <c r="J1168" t="s">
        <v>15</v>
      </c>
      <c r="K1168" t="str">
        <f>VLOOKUP(tblSalaries[[#This Row],[Where do you work]],tblCountries[[Actual]:[Mapping]],2,FALSE)</f>
        <v>USA</v>
      </c>
      <c r="L1168" t="s">
        <v>18</v>
      </c>
      <c r="M1168">
        <v>10</v>
      </c>
    </row>
    <row r="1169" spans="2:13" ht="15" customHeight="1">
      <c r="B1169" t="s">
        <v>3172</v>
      </c>
      <c r="C1169" s="1">
        <v>41057.967719907407</v>
      </c>
      <c r="D1169" s="4" t="s">
        <v>1336</v>
      </c>
      <c r="E1169">
        <v>60000</v>
      </c>
      <c r="F1169" t="s">
        <v>1337</v>
      </c>
      <c r="G1169">
        <f>tblSalaries[[#This Row],[clean Salary (in local currency)]]*VLOOKUP(tblSalaries[[#This Row],[Currency]],tblXrate[],2,FALSE)</f>
        <v>18018.883790212141</v>
      </c>
      <c r="H1169" t="s">
        <v>108</v>
      </c>
      <c r="I1169" t="s">
        <v>20</v>
      </c>
      <c r="J1169" t="s">
        <v>75</v>
      </c>
      <c r="K1169" t="str">
        <f>VLOOKUP(tblSalaries[[#This Row],[Where do you work]],tblCountries[[Actual]:[Mapping]],2,FALSE)</f>
        <v>Poland</v>
      </c>
      <c r="L1169" t="s">
        <v>13</v>
      </c>
      <c r="M1169">
        <v>10</v>
      </c>
    </row>
    <row r="1170" spans="2:13" ht="15" customHeight="1">
      <c r="B1170" t="s">
        <v>3173</v>
      </c>
      <c r="C1170" s="1">
        <v>41057.970277777778</v>
      </c>
      <c r="D1170" s="4" t="s">
        <v>1338</v>
      </c>
      <c r="E1170">
        <v>7200</v>
      </c>
      <c r="F1170" t="s">
        <v>6</v>
      </c>
      <c r="G1170">
        <f>tblSalaries[[#This Row],[clean Salary (in local currency)]]*VLOOKUP(tblSalaries[[#This Row],[Currency]],tblXrate[],2,FALSE)</f>
        <v>7200</v>
      </c>
      <c r="H1170" t="s">
        <v>1339</v>
      </c>
      <c r="I1170" t="s">
        <v>3999</v>
      </c>
      <c r="J1170" t="s">
        <v>8</v>
      </c>
      <c r="K1170" t="str">
        <f>VLOOKUP(tblSalaries[[#This Row],[Where do you work]],tblCountries[[Actual]:[Mapping]],2,FALSE)</f>
        <v>India</v>
      </c>
      <c r="L1170" t="s">
        <v>9</v>
      </c>
      <c r="M1170">
        <v>7</v>
      </c>
    </row>
    <row r="1171" spans="2:13" ht="15" customHeight="1">
      <c r="B1171" t="s">
        <v>3174</v>
      </c>
      <c r="C1171" s="1">
        <v>41057.970497685186</v>
      </c>
      <c r="D1171" s="4">
        <v>56000</v>
      </c>
      <c r="E1171">
        <v>56000</v>
      </c>
      <c r="F1171" t="s">
        <v>6</v>
      </c>
      <c r="G1171">
        <f>tblSalaries[[#This Row],[clean Salary (in local currency)]]*VLOOKUP(tblSalaries[[#This Row],[Currency]],tblXrate[],2,FALSE)</f>
        <v>56000</v>
      </c>
      <c r="H1171" t="s">
        <v>20</v>
      </c>
      <c r="I1171" t="s">
        <v>20</v>
      </c>
      <c r="J1171" t="s">
        <v>15</v>
      </c>
      <c r="K1171" t="str">
        <f>VLOOKUP(tblSalaries[[#This Row],[Where do you work]],tblCountries[[Actual]:[Mapping]],2,FALSE)</f>
        <v>USA</v>
      </c>
      <c r="L1171" t="s">
        <v>25</v>
      </c>
      <c r="M1171">
        <v>2</v>
      </c>
    </row>
    <row r="1172" spans="2:13" ht="15" customHeight="1">
      <c r="B1172" t="s">
        <v>3175</v>
      </c>
      <c r="C1172" s="1">
        <v>41057.971944444442</v>
      </c>
      <c r="D1172" s="4" t="s">
        <v>1340</v>
      </c>
      <c r="E1172">
        <v>540000</v>
      </c>
      <c r="F1172" t="s">
        <v>40</v>
      </c>
      <c r="G1172">
        <f>tblSalaries[[#This Row],[clean Salary (in local currency)]]*VLOOKUP(tblSalaries[[#This Row],[Currency]],tblXrate[],2,FALSE)</f>
        <v>9616.275011218986</v>
      </c>
      <c r="H1172" t="s">
        <v>1341</v>
      </c>
      <c r="I1172" t="s">
        <v>20</v>
      </c>
      <c r="J1172" t="s">
        <v>8</v>
      </c>
      <c r="K1172" t="str">
        <f>VLOOKUP(tblSalaries[[#This Row],[Where do you work]],tblCountries[[Actual]:[Mapping]],2,FALSE)</f>
        <v>India</v>
      </c>
      <c r="L1172" t="s">
        <v>9</v>
      </c>
      <c r="M1172">
        <v>7.9</v>
      </c>
    </row>
    <row r="1173" spans="2:13" ht="15" customHeight="1">
      <c r="B1173" t="s">
        <v>3176</v>
      </c>
      <c r="C1173" s="1">
        <v>41057.972939814812</v>
      </c>
      <c r="D1173" s="4" t="s">
        <v>1342</v>
      </c>
      <c r="E1173">
        <v>4300000</v>
      </c>
      <c r="F1173" t="s">
        <v>1343</v>
      </c>
      <c r="G1173">
        <f>tblSalaries[[#This Row],[clean Salary (in local currency)]]*VLOOKUP(tblSalaries[[#This Row],[Currency]],tblXrate[],2,FALSE)</f>
        <v>51497.005988023957</v>
      </c>
      <c r="H1173" t="s">
        <v>642</v>
      </c>
      <c r="I1173" t="s">
        <v>52</v>
      </c>
      <c r="J1173" t="s">
        <v>1344</v>
      </c>
      <c r="K1173" t="str">
        <f>VLOOKUP(tblSalaries[[#This Row],[Where do you work]],tblCountries[[Actual]:[Mapping]],2,FALSE)</f>
        <v>Kenya</v>
      </c>
      <c r="L1173" t="s">
        <v>9</v>
      </c>
      <c r="M1173">
        <v>9</v>
      </c>
    </row>
    <row r="1174" spans="2:13" ht="15" customHeight="1">
      <c r="B1174" t="s">
        <v>3177</v>
      </c>
      <c r="C1174" s="1">
        <v>41057.976064814815</v>
      </c>
      <c r="D1174" s="4" t="s">
        <v>1345</v>
      </c>
      <c r="E1174">
        <v>82000</v>
      </c>
      <c r="F1174" t="s">
        <v>22</v>
      </c>
      <c r="G1174">
        <f>tblSalaries[[#This Row],[clean Salary (in local currency)]]*VLOOKUP(tblSalaries[[#This Row],[Currency]],tblXrate[],2,FALSE)</f>
        <v>104172.75399731184</v>
      </c>
      <c r="H1174" t="s">
        <v>1346</v>
      </c>
      <c r="I1174" t="s">
        <v>52</v>
      </c>
      <c r="J1174" t="s">
        <v>628</v>
      </c>
      <c r="K1174" t="str">
        <f>VLOOKUP(tblSalaries[[#This Row],[Where do you work]],tblCountries[[Actual]:[Mapping]],2,FALSE)</f>
        <v>Netherlands</v>
      </c>
      <c r="L1174" t="s">
        <v>13</v>
      </c>
      <c r="M1174">
        <v>25</v>
      </c>
    </row>
    <row r="1175" spans="2:13" ht="15" customHeight="1">
      <c r="B1175" t="s">
        <v>3178</v>
      </c>
      <c r="C1175" s="1">
        <v>41057.981932870367</v>
      </c>
      <c r="D1175" s="4">
        <v>88000</v>
      </c>
      <c r="E1175">
        <v>88000</v>
      </c>
      <c r="F1175" t="s">
        <v>6</v>
      </c>
      <c r="G1175">
        <f>tblSalaries[[#This Row],[clean Salary (in local currency)]]*VLOOKUP(tblSalaries[[#This Row],[Currency]],tblXrate[],2,FALSE)</f>
        <v>88000</v>
      </c>
      <c r="H1175" t="s">
        <v>1347</v>
      </c>
      <c r="I1175" t="s">
        <v>52</v>
      </c>
      <c r="J1175" t="s">
        <v>15</v>
      </c>
      <c r="K1175" t="str">
        <f>VLOOKUP(tblSalaries[[#This Row],[Where do you work]],tblCountries[[Actual]:[Mapping]],2,FALSE)</f>
        <v>USA</v>
      </c>
      <c r="L1175" t="s">
        <v>9</v>
      </c>
      <c r="M1175">
        <v>2</v>
      </c>
    </row>
    <row r="1176" spans="2:13" ht="15" customHeight="1">
      <c r="B1176" t="s">
        <v>3179</v>
      </c>
      <c r="C1176" s="1">
        <v>41057.985324074078</v>
      </c>
      <c r="D1176" s="4">
        <v>80000</v>
      </c>
      <c r="E1176">
        <v>80000</v>
      </c>
      <c r="F1176" t="s">
        <v>6</v>
      </c>
      <c r="G1176">
        <f>tblSalaries[[#This Row],[clean Salary (in local currency)]]*VLOOKUP(tblSalaries[[#This Row],[Currency]],tblXrate[],2,FALSE)</f>
        <v>80000</v>
      </c>
      <c r="H1176" t="s">
        <v>1348</v>
      </c>
      <c r="I1176" t="s">
        <v>20</v>
      </c>
      <c r="J1176" t="s">
        <v>15</v>
      </c>
      <c r="K1176" t="str">
        <f>VLOOKUP(tblSalaries[[#This Row],[Where do you work]],tblCountries[[Actual]:[Mapping]],2,FALSE)</f>
        <v>USA</v>
      </c>
      <c r="L1176" t="s">
        <v>9</v>
      </c>
      <c r="M1176">
        <v>6</v>
      </c>
    </row>
    <row r="1177" spans="2:13" ht="15" customHeight="1">
      <c r="B1177" t="s">
        <v>3180</v>
      </c>
      <c r="C1177" s="1">
        <v>41057.991087962961</v>
      </c>
      <c r="D1177" s="4">
        <v>19000</v>
      </c>
      <c r="E1177">
        <v>19000</v>
      </c>
      <c r="F1177" t="s">
        <v>6</v>
      </c>
      <c r="G1177">
        <f>tblSalaries[[#This Row],[clean Salary (in local currency)]]*VLOOKUP(tblSalaries[[#This Row],[Currency]],tblXrate[],2,FALSE)</f>
        <v>19000</v>
      </c>
      <c r="H1177" t="s">
        <v>310</v>
      </c>
      <c r="I1177" t="s">
        <v>310</v>
      </c>
      <c r="J1177" t="s">
        <v>71</v>
      </c>
      <c r="K1177" t="str">
        <f>VLOOKUP(tblSalaries[[#This Row],[Where do you work]],tblCountries[[Actual]:[Mapping]],2,FALSE)</f>
        <v>UK</v>
      </c>
      <c r="L1177" t="s">
        <v>9</v>
      </c>
      <c r="M1177">
        <v>20</v>
      </c>
    </row>
    <row r="1178" spans="2:13" ht="15" customHeight="1">
      <c r="B1178" t="s">
        <v>3181</v>
      </c>
      <c r="C1178" s="1">
        <v>41057.99417824074</v>
      </c>
      <c r="D1178" s="4" t="s">
        <v>1349</v>
      </c>
      <c r="E1178">
        <v>15000</v>
      </c>
      <c r="F1178" t="s">
        <v>22</v>
      </c>
      <c r="G1178">
        <f>tblSalaries[[#This Row],[clean Salary (in local currency)]]*VLOOKUP(tblSalaries[[#This Row],[Currency]],tblXrate[],2,FALSE)</f>
        <v>19055.991584874118</v>
      </c>
      <c r="H1178" t="s">
        <v>1350</v>
      </c>
      <c r="I1178" t="s">
        <v>356</v>
      </c>
      <c r="J1178" t="s">
        <v>1351</v>
      </c>
      <c r="K1178" t="str">
        <f>VLOOKUP(tblSalaries[[#This Row],[Where do you work]],tblCountries[[Actual]:[Mapping]],2,FALSE)</f>
        <v>italy</v>
      </c>
      <c r="L1178" t="s">
        <v>9</v>
      </c>
      <c r="M1178">
        <v>3</v>
      </c>
    </row>
    <row r="1179" spans="2:13" ht="15" customHeight="1">
      <c r="B1179" t="s">
        <v>3182</v>
      </c>
      <c r="C1179" s="1">
        <v>41057.994930555556</v>
      </c>
      <c r="D1179" s="4">
        <v>480000</v>
      </c>
      <c r="E1179">
        <v>480000</v>
      </c>
      <c r="F1179" t="s">
        <v>40</v>
      </c>
      <c r="G1179">
        <f>tblSalaries[[#This Row],[clean Salary (in local currency)]]*VLOOKUP(tblSalaries[[#This Row],[Currency]],tblXrate[],2,FALSE)</f>
        <v>8547.8000099724322</v>
      </c>
      <c r="H1179" t="s">
        <v>1352</v>
      </c>
      <c r="I1179" t="s">
        <v>356</v>
      </c>
      <c r="J1179" t="s">
        <v>8</v>
      </c>
      <c r="K1179" t="str">
        <f>VLOOKUP(tblSalaries[[#This Row],[Where do you work]],tblCountries[[Actual]:[Mapping]],2,FALSE)</f>
        <v>India</v>
      </c>
      <c r="L1179" t="s">
        <v>13</v>
      </c>
      <c r="M1179">
        <v>15</v>
      </c>
    </row>
    <row r="1180" spans="2:13" ht="15" customHeight="1">
      <c r="B1180" t="s">
        <v>3183</v>
      </c>
      <c r="C1180" s="1">
        <v>41057.995162037034</v>
      </c>
      <c r="D1180" s="4">
        <v>1100000</v>
      </c>
      <c r="E1180">
        <v>1100000</v>
      </c>
      <c r="F1180" t="s">
        <v>40</v>
      </c>
      <c r="G1180">
        <f>tblSalaries[[#This Row],[clean Salary (in local currency)]]*VLOOKUP(tblSalaries[[#This Row],[Currency]],tblXrate[],2,FALSE)</f>
        <v>19588.708356186824</v>
      </c>
      <c r="H1180" t="s">
        <v>1353</v>
      </c>
      <c r="I1180" t="s">
        <v>356</v>
      </c>
      <c r="J1180" t="s">
        <v>8</v>
      </c>
      <c r="K1180" t="str">
        <f>VLOOKUP(tblSalaries[[#This Row],[Where do you work]],tblCountries[[Actual]:[Mapping]],2,FALSE)</f>
        <v>India</v>
      </c>
      <c r="L1180" t="s">
        <v>13</v>
      </c>
      <c r="M1180">
        <v>13</v>
      </c>
    </row>
    <row r="1181" spans="2:13" ht="15" customHeight="1">
      <c r="B1181" t="s">
        <v>3184</v>
      </c>
      <c r="C1181" s="1">
        <v>41058.000243055554</v>
      </c>
      <c r="D1181" s="4">
        <v>61000</v>
      </c>
      <c r="E1181">
        <v>61000</v>
      </c>
      <c r="F1181" t="s">
        <v>6</v>
      </c>
      <c r="G1181">
        <f>tblSalaries[[#This Row],[clean Salary (in local currency)]]*VLOOKUP(tblSalaries[[#This Row],[Currency]],tblXrate[],2,FALSE)</f>
        <v>61000</v>
      </c>
      <c r="H1181" t="s">
        <v>14</v>
      </c>
      <c r="I1181" t="s">
        <v>20</v>
      </c>
      <c r="J1181" t="s">
        <v>15</v>
      </c>
      <c r="K1181" t="str">
        <f>VLOOKUP(tblSalaries[[#This Row],[Where do you work]],tblCountries[[Actual]:[Mapping]],2,FALSE)</f>
        <v>USA</v>
      </c>
      <c r="L1181" t="s">
        <v>9</v>
      </c>
      <c r="M1181">
        <v>1.5</v>
      </c>
    </row>
    <row r="1182" spans="2:13" ht="15" customHeight="1">
      <c r="B1182" t="s">
        <v>3185</v>
      </c>
      <c r="C1182" s="1">
        <v>41058.002581018518</v>
      </c>
      <c r="D1182" s="4">
        <v>34000</v>
      </c>
      <c r="E1182">
        <v>34000</v>
      </c>
      <c r="F1182" t="s">
        <v>69</v>
      </c>
      <c r="G1182">
        <f>tblSalaries[[#This Row],[clean Salary (in local currency)]]*VLOOKUP(tblSalaries[[#This Row],[Currency]],tblXrate[],2,FALSE)</f>
        <v>53590.061250287661</v>
      </c>
      <c r="H1182" t="s">
        <v>1354</v>
      </c>
      <c r="I1182" t="s">
        <v>310</v>
      </c>
      <c r="J1182" t="s">
        <v>71</v>
      </c>
      <c r="K1182" t="str">
        <f>VLOOKUP(tblSalaries[[#This Row],[Where do you work]],tblCountries[[Actual]:[Mapping]],2,FALSE)</f>
        <v>UK</v>
      </c>
      <c r="L1182" t="s">
        <v>13</v>
      </c>
      <c r="M1182">
        <v>10</v>
      </c>
    </row>
    <row r="1183" spans="2:13" ht="15" customHeight="1">
      <c r="B1183" t="s">
        <v>3186</v>
      </c>
      <c r="C1183" s="1">
        <v>41058.002638888887</v>
      </c>
      <c r="D1183" s="4">
        <v>34000</v>
      </c>
      <c r="E1183">
        <v>34000</v>
      </c>
      <c r="F1183" t="s">
        <v>69</v>
      </c>
      <c r="G1183">
        <f>tblSalaries[[#This Row],[clean Salary (in local currency)]]*VLOOKUP(tblSalaries[[#This Row],[Currency]],tblXrate[],2,FALSE)</f>
        <v>53590.061250287661</v>
      </c>
      <c r="H1183" t="s">
        <v>1354</v>
      </c>
      <c r="I1183" t="s">
        <v>310</v>
      </c>
      <c r="J1183" t="s">
        <v>71</v>
      </c>
      <c r="K1183" t="str">
        <f>VLOOKUP(tblSalaries[[#This Row],[Where do you work]],tblCountries[[Actual]:[Mapping]],2,FALSE)</f>
        <v>UK</v>
      </c>
      <c r="L1183" t="s">
        <v>13</v>
      </c>
      <c r="M1183">
        <v>10</v>
      </c>
    </row>
    <row r="1184" spans="2:13" ht="15" customHeight="1">
      <c r="B1184" t="s">
        <v>3187</v>
      </c>
      <c r="C1184" s="1">
        <v>41058.004861111112</v>
      </c>
      <c r="D1184" s="4">
        <v>250000</v>
      </c>
      <c r="E1184">
        <v>250000</v>
      </c>
      <c r="F1184" t="s">
        <v>40</v>
      </c>
      <c r="G1184">
        <f>tblSalaries[[#This Row],[clean Salary (in local currency)]]*VLOOKUP(tblSalaries[[#This Row],[Currency]],tblXrate[],2,FALSE)</f>
        <v>4451.9791718606421</v>
      </c>
      <c r="H1184" t="s">
        <v>1355</v>
      </c>
      <c r="I1184" t="s">
        <v>52</v>
      </c>
      <c r="J1184" t="s">
        <v>8</v>
      </c>
      <c r="K1184" t="str">
        <f>VLOOKUP(tblSalaries[[#This Row],[Where do you work]],tblCountries[[Actual]:[Mapping]],2,FALSE)</f>
        <v>India</v>
      </c>
      <c r="L1184" t="s">
        <v>9</v>
      </c>
      <c r="M1184">
        <v>1</v>
      </c>
    </row>
    <row r="1185" spans="2:13" ht="15" customHeight="1">
      <c r="B1185" t="s">
        <v>3188</v>
      </c>
      <c r="C1185" s="1">
        <v>41058.005277777775</v>
      </c>
      <c r="D1185" s="4">
        <v>20000</v>
      </c>
      <c r="E1185">
        <v>20000</v>
      </c>
      <c r="F1185" t="s">
        <v>22</v>
      </c>
      <c r="G1185">
        <f>tblSalaries[[#This Row],[clean Salary (in local currency)]]*VLOOKUP(tblSalaries[[#This Row],[Currency]],tblXrate[],2,FALSE)</f>
        <v>25407.988779832154</v>
      </c>
      <c r="H1185" t="s">
        <v>1356</v>
      </c>
      <c r="I1185" t="s">
        <v>52</v>
      </c>
      <c r="J1185" t="s">
        <v>1357</v>
      </c>
      <c r="K1185" t="str">
        <f>VLOOKUP(tblSalaries[[#This Row],[Where do you work]],tblCountries[[Actual]:[Mapping]],2,FALSE)</f>
        <v>Greece</v>
      </c>
      <c r="L1185" t="s">
        <v>25</v>
      </c>
      <c r="M1185">
        <v>12</v>
      </c>
    </row>
    <row r="1186" spans="2:13" ht="15" customHeight="1">
      <c r="B1186" t="s">
        <v>3189</v>
      </c>
      <c r="C1186" s="1">
        <v>41058.008599537039</v>
      </c>
      <c r="D1186" s="4">
        <v>23000</v>
      </c>
      <c r="E1186">
        <v>23000</v>
      </c>
      <c r="F1186" t="s">
        <v>6</v>
      </c>
      <c r="G1186">
        <f>tblSalaries[[#This Row],[clean Salary (in local currency)]]*VLOOKUP(tblSalaries[[#This Row],[Currency]],tblXrate[],2,FALSE)</f>
        <v>23000</v>
      </c>
      <c r="H1186" t="s">
        <v>1358</v>
      </c>
      <c r="I1186" t="s">
        <v>310</v>
      </c>
      <c r="J1186" t="s">
        <v>133</v>
      </c>
      <c r="K1186" t="str">
        <f>VLOOKUP(tblSalaries[[#This Row],[Where do you work]],tblCountries[[Actual]:[Mapping]],2,FALSE)</f>
        <v>Saudi Arabia</v>
      </c>
      <c r="L1186" t="s">
        <v>13</v>
      </c>
      <c r="M1186">
        <v>14</v>
      </c>
    </row>
    <row r="1187" spans="2:13" ht="15" customHeight="1">
      <c r="B1187" t="s">
        <v>3190</v>
      </c>
      <c r="C1187" s="1">
        <v>41058.011747685188</v>
      </c>
      <c r="D1187" s="4" t="s">
        <v>1263</v>
      </c>
      <c r="E1187">
        <v>900000</v>
      </c>
      <c r="F1187" t="s">
        <v>40</v>
      </c>
      <c r="G1187">
        <f>tblSalaries[[#This Row],[clean Salary (in local currency)]]*VLOOKUP(tblSalaries[[#This Row],[Currency]],tblXrate[],2,FALSE)</f>
        <v>16027.125018698311</v>
      </c>
      <c r="H1187" t="s">
        <v>1359</v>
      </c>
      <c r="I1187" t="s">
        <v>52</v>
      </c>
      <c r="J1187" t="s">
        <v>8</v>
      </c>
      <c r="K1187" t="str">
        <f>VLOOKUP(tblSalaries[[#This Row],[Where do you work]],tblCountries[[Actual]:[Mapping]],2,FALSE)</f>
        <v>India</v>
      </c>
      <c r="L1187" t="s">
        <v>25</v>
      </c>
      <c r="M1187">
        <v>13</v>
      </c>
    </row>
    <row r="1188" spans="2:13" ht="15" customHeight="1">
      <c r="B1188" t="s">
        <v>3191</v>
      </c>
      <c r="C1188" s="1">
        <v>41058.017812500002</v>
      </c>
      <c r="D1188" s="4">
        <v>60000</v>
      </c>
      <c r="E1188">
        <v>60000</v>
      </c>
      <c r="F1188" t="s">
        <v>6</v>
      </c>
      <c r="G1188">
        <f>tblSalaries[[#This Row],[clean Salary (in local currency)]]*VLOOKUP(tblSalaries[[#This Row],[Currency]],tblXrate[],2,FALSE)</f>
        <v>60000</v>
      </c>
      <c r="H1188" t="s">
        <v>1360</v>
      </c>
      <c r="I1188" t="s">
        <v>279</v>
      </c>
      <c r="J1188" t="s">
        <v>15</v>
      </c>
      <c r="K1188" t="str">
        <f>VLOOKUP(tblSalaries[[#This Row],[Where do you work]],tblCountries[[Actual]:[Mapping]],2,FALSE)</f>
        <v>USA</v>
      </c>
      <c r="L1188" t="s">
        <v>25</v>
      </c>
      <c r="M1188">
        <v>6</v>
      </c>
    </row>
    <row r="1189" spans="2:13" ht="15" customHeight="1">
      <c r="B1189" t="s">
        <v>3192</v>
      </c>
      <c r="C1189" s="1">
        <v>41058.017893518518</v>
      </c>
      <c r="D1189" s="4">
        <v>800</v>
      </c>
      <c r="E1189">
        <v>4800</v>
      </c>
      <c r="F1189" t="s">
        <v>6</v>
      </c>
      <c r="G1189">
        <f>tblSalaries[[#This Row],[clean Salary (in local currency)]]*VLOOKUP(tblSalaries[[#This Row],[Currency]],tblXrate[],2,FALSE)</f>
        <v>4800</v>
      </c>
      <c r="H1189" t="s">
        <v>14</v>
      </c>
      <c r="I1189" t="s">
        <v>20</v>
      </c>
      <c r="J1189" t="s">
        <v>8</v>
      </c>
      <c r="K1189" t="str">
        <f>VLOOKUP(tblSalaries[[#This Row],[Where do you work]],tblCountries[[Actual]:[Mapping]],2,FALSE)</f>
        <v>India</v>
      </c>
      <c r="L1189" t="s">
        <v>9</v>
      </c>
      <c r="M1189">
        <v>5</v>
      </c>
    </row>
    <row r="1190" spans="2:13" ht="15" customHeight="1">
      <c r="B1190" t="s">
        <v>3193</v>
      </c>
      <c r="C1190" s="1">
        <v>41058.01829861111</v>
      </c>
      <c r="D1190" s="4" t="s">
        <v>1361</v>
      </c>
      <c r="E1190">
        <v>625000</v>
      </c>
      <c r="F1190" t="s">
        <v>1362</v>
      </c>
      <c r="G1190">
        <f>tblSalaries[[#This Row],[clean Salary (in local currency)]]*VLOOKUP(tblSalaries[[#This Row],[Currency]],tblXrate[],2,FALSE)</f>
        <v>106815.148267971</v>
      </c>
      <c r="H1190" t="s">
        <v>1363</v>
      </c>
      <c r="I1190" t="s">
        <v>52</v>
      </c>
      <c r="J1190" t="s">
        <v>877</v>
      </c>
      <c r="K1190" t="str">
        <f>VLOOKUP(tblSalaries[[#This Row],[Where do you work]],tblCountries[[Actual]:[Mapping]],2,FALSE)</f>
        <v>Denmark</v>
      </c>
      <c r="L1190" t="s">
        <v>9</v>
      </c>
      <c r="M1190">
        <v>25</v>
      </c>
    </row>
    <row r="1191" spans="2:13" ht="15" customHeight="1">
      <c r="B1191" t="s">
        <v>3194</v>
      </c>
      <c r="C1191" s="1">
        <v>41058.019884259258</v>
      </c>
      <c r="D1191" s="4">
        <v>500000</v>
      </c>
      <c r="E1191">
        <v>500000</v>
      </c>
      <c r="F1191" t="s">
        <v>40</v>
      </c>
      <c r="G1191">
        <f>tblSalaries[[#This Row],[clean Salary (in local currency)]]*VLOOKUP(tblSalaries[[#This Row],[Currency]],tblXrate[],2,FALSE)</f>
        <v>8903.9583437212841</v>
      </c>
      <c r="H1191" t="s">
        <v>356</v>
      </c>
      <c r="I1191" t="s">
        <v>356</v>
      </c>
      <c r="J1191" t="s">
        <v>8</v>
      </c>
      <c r="K1191" t="str">
        <f>VLOOKUP(tblSalaries[[#This Row],[Where do you work]],tblCountries[[Actual]:[Mapping]],2,FALSE)</f>
        <v>India</v>
      </c>
      <c r="L1191" t="s">
        <v>18</v>
      </c>
      <c r="M1191">
        <v>3</v>
      </c>
    </row>
    <row r="1192" spans="2:13" ht="15" customHeight="1">
      <c r="B1192" t="s">
        <v>3195</v>
      </c>
      <c r="C1192" s="1">
        <v>41058.020509259259</v>
      </c>
      <c r="D1192" s="4">
        <v>60000</v>
      </c>
      <c r="E1192">
        <v>60000</v>
      </c>
      <c r="F1192" t="s">
        <v>6</v>
      </c>
      <c r="G1192">
        <f>tblSalaries[[#This Row],[clean Salary (in local currency)]]*VLOOKUP(tblSalaries[[#This Row],[Currency]],tblXrate[],2,FALSE)</f>
        <v>60000</v>
      </c>
      <c r="H1192" t="s">
        <v>1364</v>
      </c>
      <c r="I1192" t="s">
        <v>52</v>
      </c>
      <c r="J1192" t="s">
        <v>15</v>
      </c>
      <c r="K1192" t="str">
        <f>VLOOKUP(tblSalaries[[#This Row],[Where do you work]],tblCountries[[Actual]:[Mapping]],2,FALSE)</f>
        <v>USA</v>
      </c>
      <c r="L1192" t="s">
        <v>9</v>
      </c>
      <c r="M1192">
        <v>12</v>
      </c>
    </row>
    <row r="1193" spans="2:13" ht="15" customHeight="1">
      <c r="B1193" t="s">
        <v>3196</v>
      </c>
      <c r="C1193" s="1">
        <v>41058.021319444444</v>
      </c>
      <c r="D1193" s="4">
        <v>2600000</v>
      </c>
      <c r="E1193">
        <v>2600000</v>
      </c>
      <c r="F1193" t="s">
        <v>40</v>
      </c>
      <c r="G1193">
        <f>tblSalaries[[#This Row],[clean Salary (in local currency)]]*VLOOKUP(tblSalaries[[#This Row],[Currency]],tblXrate[],2,FALSE)</f>
        <v>46300.583387350678</v>
      </c>
      <c r="H1193" t="s">
        <v>1365</v>
      </c>
      <c r="I1193" t="s">
        <v>52</v>
      </c>
      <c r="J1193" t="s">
        <v>8</v>
      </c>
      <c r="K1193" t="str">
        <f>VLOOKUP(tblSalaries[[#This Row],[Where do you work]],tblCountries[[Actual]:[Mapping]],2,FALSE)</f>
        <v>India</v>
      </c>
      <c r="L1193" t="s">
        <v>9</v>
      </c>
      <c r="M1193">
        <v>4</v>
      </c>
    </row>
    <row r="1194" spans="2:13" ht="15" customHeight="1">
      <c r="B1194" t="s">
        <v>3197</v>
      </c>
      <c r="C1194" s="1">
        <v>41058.022627314815</v>
      </c>
      <c r="D1194" s="4" t="s">
        <v>1366</v>
      </c>
      <c r="E1194">
        <v>750000</v>
      </c>
      <c r="F1194" t="s">
        <v>40</v>
      </c>
      <c r="G1194">
        <f>tblSalaries[[#This Row],[clean Salary (in local currency)]]*VLOOKUP(tblSalaries[[#This Row],[Currency]],tblXrate[],2,FALSE)</f>
        <v>13355.937515581925</v>
      </c>
      <c r="H1194" t="s">
        <v>1022</v>
      </c>
      <c r="I1194" t="s">
        <v>52</v>
      </c>
      <c r="J1194" t="s">
        <v>8</v>
      </c>
      <c r="K1194" t="str">
        <f>VLOOKUP(tblSalaries[[#This Row],[Where do you work]],tblCountries[[Actual]:[Mapping]],2,FALSE)</f>
        <v>India</v>
      </c>
      <c r="L1194" t="s">
        <v>18</v>
      </c>
      <c r="M1194">
        <v>3</v>
      </c>
    </row>
    <row r="1195" spans="2:13" ht="15" customHeight="1">
      <c r="B1195" t="s">
        <v>3198</v>
      </c>
      <c r="C1195" s="1">
        <v>41058.025243055556</v>
      </c>
      <c r="D1195" s="4">
        <v>74000</v>
      </c>
      <c r="E1195">
        <v>74000</v>
      </c>
      <c r="F1195" t="s">
        <v>6</v>
      </c>
      <c r="G1195">
        <f>tblSalaries[[#This Row],[clean Salary (in local currency)]]*VLOOKUP(tblSalaries[[#This Row],[Currency]],tblXrate[],2,FALSE)</f>
        <v>74000</v>
      </c>
      <c r="H1195" t="s">
        <v>1367</v>
      </c>
      <c r="I1195" t="s">
        <v>67</v>
      </c>
      <c r="J1195" t="s">
        <v>15</v>
      </c>
      <c r="K1195" t="str">
        <f>VLOOKUP(tblSalaries[[#This Row],[Where do you work]],tblCountries[[Actual]:[Mapping]],2,FALSE)</f>
        <v>USA</v>
      </c>
      <c r="L1195" t="s">
        <v>9</v>
      </c>
      <c r="M1195">
        <v>10</v>
      </c>
    </row>
    <row r="1196" spans="2:13" ht="15" customHeight="1">
      <c r="B1196" t="s">
        <v>3199</v>
      </c>
      <c r="C1196" s="1">
        <v>41058.032835648148</v>
      </c>
      <c r="D1196" s="4">
        <v>95856</v>
      </c>
      <c r="E1196">
        <v>95856</v>
      </c>
      <c r="F1196" t="s">
        <v>6</v>
      </c>
      <c r="G1196">
        <f>tblSalaries[[#This Row],[clean Salary (in local currency)]]*VLOOKUP(tblSalaries[[#This Row],[Currency]],tblXrate[],2,FALSE)</f>
        <v>95856</v>
      </c>
      <c r="H1196" t="s">
        <v>20</v>
      </c>
      <c r="I1196" t="s">
        <v>20</v>
      </c>
      <c r="J1196" t="s">
        <v>15</v>
      </c>
      <c r="K1196" t="str">
        <f>VLOOKUP(tblSalaries[[#This Row],[Where do you work]],tblCountries[[Actual]:[Mapping]],2,FALSE)</f>
        <v>USA</v>
      </c>
      <c r="L1196" t="s">
        <v>18</v>
      </c>
      <c r="M1196">
        <v>13</v>
      </c>
    </row>
    <row r="1197" spans="2:13" ht="15" customHeight="1">
      <c r="B1197" t="s">
        <v>3200</v>
      </c>
      <c r="C1197" s="1">
        <v>41058.043969907405</v>
      </c>
      <c r="D1197" s="4" t="s">
        <v>1368</v>
      </c>
      <c r="E1197">
        <v>40000</v>
      </c>
      <c r="F1197" t="s">
        <v>6</v>
      </c>
      <c r="G1197">
        <f>tblSalaries[[#This Row],[clean Salary (in local currency)]]*VLOOKUP(tblSalaries[[#This Row],[Currency]],tblXrate[],2,FALSE)</f>
        <v>40000</v>
      </c>
      <c r="H1197" t="s">
        <v>1369</v>
      </c>
      <c r="I1197" t="s">
        <v>310</v>
      </c>
      <c r="J1197" t="s">
        <v>15</v>
      </c>
      <c r="K1197" t="str">
        <f>VLOOKUP(tblSalaries[[#This Row],[Where do you work]],tblCountries[[Actual]:[Mapping]],2,FALSE)</f>
        <v>USA</v>
      </c>
      <c r="L1197" t="s">
        <v>18</v>
      </c>
      <c r="M1197">
        <v>15</v>
      </c>
    </row>
    <row r="1198" spans="2:13" ht="15" customHeight="1">
      <c r="B1198" t="s">
        <v>3201</v>
      </c>
      <c r="C1198" s="1">
        <v>41058.046342592592</v>
      </c>
      <c r="D1198" s="4">
        <v>4400</v>
      </c>
      <c r="E1198">
        <v>4400</v>
      </c>
      <c r="F1198" t="s">
        <v>6</v>
      </c>
      <c r="G1198">
        <f>tblSalaries[[#This Row],[clean Salary (in local currency)]]*VLOOKUP(tblSalaries[[#This Row],[Currency]],tblXrate[],2,FALSE)</f>
        <v>4400</v>
      </c>
      <c r="H1198" t="s">
        <v>1370</v>
      </c>
      <c r="I1198" t="s">
        <v>52</v>
      </c>
      <c r="J1198" t="s">
        <v>1371</v>
      </c>
      <c r="K1198" t="str">
        <f>VLOOKUP(tblSalaries[[#This Row],[Where do you work]],tblCountries[[Actual]:[Mapping]],2,FALSE)</f>
        <v>Latin America</v>
      </c>
      <c r="L1198" t="s">
        <v>18</v>
      </c>
      <c r="M1198">
        <v>5</v>
      </c>
    </row>
    <row r="1199" spans="2:13" ht="15" customHeight="1">
      <c r="B1199" t="s">
        <v>3202</v>
      </c>
      <c r="C1199" s="1">
        <v>41058.050324074073</v>
      </c>
      <c r="D1199" s="4">
        <v>90000</v>
      </c>
      <c r="E1199">
        <v>90000</v>
      </c>
      <c r="F1199" t="s">
        <v>6</v>
      </c>
      <c r="G1199">
        <f>tblSalaries[[#This Row],[clean Salary (in local currency)]]*VLOOKUP(tblSalaries[[#This Row],[Currency]],tblXrate[],2,FALSE)</f>
        <v>90000</v>
      </c>
      <c r="H1199" t="s">
        <v>72</v>
      </c>
      <c r="I1199" t="s">
        <v>20</v>
      </c>
      <c r="J1199" t="s">
        <v>15</v>
      </c>
      <c r="K1199" t="str">
        <f>VLOOKUP(tblSalaries[[#This Row],[Where do you work]],tblCountries[[Actual]:[Mapping]],2,FALSE)</f>
        <v>USA</v>
      </c>
      <c r="L1199" t="s">
        <v>9</v>
      </c>
      <c r="M1199">
        <v>30</v>
      </c>
    </row>
    <row r="1200" spans="2:13" ht="15" customHeight="1">
      <c r="B1200" t="s">
        <v>3203</v>
      </c>
      <c r="C1200" s="1">
        <v>41058.055162037039</v>
      </c>
      <c r="D1200" s="4" t="s">
        <v>1372</v>
      </c>
      <c r="E1200">
        <v>450000</v>
      </c>
      <c r="F1200" t="s">
        <v>40</v>
      </c>
      <c r="G1200">
        <f>tblSalaries[[#This Row],[clean Salary (in local currency)]]*VLOOKUP(tblSalaries[[#This Row],[Currency]],tblXrate[],2,FALSE)</f>
        <v>8013.5625093491553</v>
      </c>
      <c r="H1200" t="s">
        <v>1373</v>
      </c>
      <c r="I1200" t="s">
        <v>52</v>
      </c>
      <c r="J1200" t="s">
        <v>8</v>
      </c>
      <c r="K1200" t="str">
        <f>VLOOKUP(tblSalaries[[#This Row],[Where do you work]],tblCountries[[Actual]:[Mapping]],2,FALSE)</f>
        <v>India</v>
      </c>
      <c r="L1200" t="s">
        <v>13</v>
      </c>
      <c r="M1200">
        <v>2</v>
      </c>
    </row>
    <row r="1201" spans="2:13" ht="15" customHeight="1">
      <c r="B1201" t="s">
        <v>3204</v>
      </c>
      <c r="C1201" s="1">
        <v>41058.057627314818</v>
      </c>
      <c r="D1201" s="4" t="s">
        <v>395</v>
      </c>
      <c r="E1201">
        <v>1000000</v>
      </c>
      <c r="F1201" t="s">
        <v>40</v>
      </c>
      <c r="G1201">
        <f>tblSalaries[[#This Row],[clean Salary (in local currency)]]*VLOOKUP(tblSalaries[[#This Row],[Currency]],tblXrate[],2,FALSE)</f>
        <v>17807.916687442568</v>
      </c>
      <c r="H1201" t="s">
        <v>1020</v>
      </c>
      <c r="I1201" t="s">
        <v>52</v>
      </c>
      <c r="J1201" t="s">
        <v>8</v>
      </c>
      <c r="K1201" t="str">
        <f>VLOOKUP(tblSalaries[[#This Row],[Where do you work]],tblCountries[[Actual]:[Mapping]],2,FALSE)</f>
        <v>India</v>
      </c>
      <c r="L1201" t="s">
        <v>9</v>
      </c>
      <c r="M1201">
        <v>8.5</v>
      </c>
    </row>
    <row r="1202" spans="2:13" ht="15" customHeight="1">
      <c r="B1202" t="s">
        <v>3205</v>
      </c>
      <c r="C1202" s="1">
        <v>41058.063645833332</v>
      </c>
      <c r="D1202" s="4" t="s">
        <v>1374</v>
      </c>
      <c r="E1202">
        <v>700000</v>
      </c>
      <c r="F1202" t="s">
        <v>40</v>
      </c>
      <c r="G1202">
        <f>tblSalaries[[#This Row],[clean Salary (in local currency)]]*VLOOKUP(tblSalaries[[#This Row],[Currency]],tblXrate[],2,FALSE)</f>
        <v>12465.541681209797</v>
      </c>
      <c r="H1202" t="s">
        <v>1375</v>
      </c>
      <c r="I1202" t="s">
        <v>3999</v>
      </c>
      <c r="J1202" t="s">
        <v>8</v>
      </c>
      <c r="K1202" t="str">
        <f>VLOOKUP(tblSalaries[[#This Row],[Where do you work]],tblCountries[[Actual]:[Mapping]],2,FALSE)</f>
        <v>India</v>
      </c>
      <c r="L1202" t="s">
        <v>9</v>
      </c>
      <c r="M1202">
        <v>6</v>
      </c>
    </row>
    <row r="1203" spans="2:13" ht="15" customHeight="1">
      <c r="B1203" t="s">
        <v>3206</v>
      </c>
      <c r="C1203" s="1">
        <v>41058.070138888892</v>
      </c>
      <c r="D1203" s="4">
        <v>80000</v>
      </c>
      <c r="E1203">
        <v>80000</v>
      </c>
      <c r="F1203" t="s">
        <v>6</v>
      </c>
      <c r="G1203">
        <f>tblSalaries[[#This Row],[clean Salary (in local currency)]]*VLOOKUP(tblSalaries[[#This Row],[Currency]],tblXrate[],2,FALSE)</f>
        <v>80000</v>
      </c>
      <c r="H1203" t="s">
        <v>1376</v>
      </c>
      <c r="I1203" t="s">
        <v>20</v>
      </c>
      <c r="J1203" t="s">
        <v>171</v>
      </c>
      <c r="K1203" t="str">
        <f>VLOOKUP(tblSalaries[[#This Row],[Where do you work]],tblCountries[[Actual]:[Mapping]],2,FALSE)</f>
        <v>Singapore</v>
      </c>
      <c r="L1203" t="s">
        <v>25</v>
      </c>
      <c r="M1203">
        <v>6</v>
      </c>
    </row>
    <row r="1204" spans="2:13" ht="15" customHeight="1">
      <c r="B1204" t="s">
        <v>3207</v>
      </c>
      <c r="C1204" s="1">
        <v>41058.072256944448</v>
      </c>
      <c r="D1204" s="4">
        <v>100000</v>
      </c>
      <c r="E1204">
        <v>100000</v>
      </c>
      <c r="F1204" t="s">
        <v>6</v>
      </c>
      <c r="G1204">
        <f>tblSalaries[[#This Row],[clean Salary (in local currency)]]*VLOOKUP(tblSalaries[[#This Row],[Currency]],tblXrate[],2,FALSE)</f>
        <v>100000</v>
      </c>
      <c r="H1204" t="s">
        <v>642</v>
      </c>
      <c r="I1204" t="s">
        <v>52</v>
      </c>
      <c r="J1204" t="s">
        <v>15</v>
      </c>
      <c r="K1204" t="str">
        <f>VLOOKUP(tblSalaries[[#This Row],[Where do you work]],tblCountries[[Actual]:[Mapping]],2,FALSE)</f>
        <v>USA</v>
      </c>
      <c r="L1204" t="s">
        <v>9</v>
      </c>
      <c r="M1204">
        <v>11</v>
      </c>
    </row>
    <row r="1205" spans="2:13" ht="15" customHeight="1">
      <c r="B1205" t="s">
        <v>3208</v>
      </c>
      <c r="C1205" s="1">
        <v>41058.073067129626</v>
      </c>
      <c r="D1205" s="4">
        <v>4100</v>
      </c>
      <c r="E1205">
        <v>49200</v>
      </c>
      <c r="F1205" t="s">
        <v>6</v>
      </c>
      <c r="G1205">
        <f>tblSalaries[[#This Row],[clean Salary (in local currency)]]*VLOOKUP(tblSalaries[[#This Row],[Currency]],tblXrate[],2,FALSE)</f>
        <v>49200</v>
      </c>
      <c r="H1205" t="s">
        <v>1358</v>
      </c>
      <c r="I1205" t="s">
        <v>310</v>
      </c>
      <c r="J1205" t="s">
        <v>1377</v>
      </c>
      <c r="K1205" t="str">
        <f>VLOOKUP(tblSalaries[[#This Row],[Where do you work]],tblCountries[[Actual]:[Mapping]],2,FALSE)</f>
        <v>Qatar</v>
      </c>
      <c r="L1205" t="s">
        <v>18</v>
      </c>
      <c r="M1205">
        <v>25</v>
      </c>
    </row>
    <row r="1206" spans="2:13" ht="15" customHeight="1">
      <c r="B1206" t="s">
        <v>3209</v>
      </c>
      <c r="C1206" s="1">
        <v>41058.074756944443</v>
      </c>
      <c r="D1206" s="4">
        <v>750</v>
      </c>
      <c r="E1206">
        <v>9000</v>
      </c>
      <c r="F1206" t="s">
        <v>6</v>
      </c>
      <c r="G1206">
        <f>tblSalaries[[#This Row],[clean Salary (in local currency)]]*VLOOKUP(tblSalaries[[#This Row],[Currency]],tblXrate[],2,FALSE)</f>
        <v>9000</v>
      </c>
      <c r="H1206" t="s">
        <v>1378</v>
      </c>
      <c r="I1206" t="s">
        <v>52</v>
      </c>
      <c r="J1206" t="s">
        <v>8</v>
      </c>
      <c r="K1206" t="str">
        <f>VLOOKUP(tblSalaries[[#This Row],[Where do you work]],tblCountries[[Actual]:[Mapping]],2,FALSE)</f>
        <v>India</v>
      </c>
      <c r="L1206" t="s">
        <v>9</v>
      </c>
      <c r="M1206">
        <v>1</v>
      </c>
    </row>
    <row r="1207" spans="2:13" ht="15" customHeight="1">
      <c r="B1207" t="s">
        <v>3210</v>
      </c>
      <c r="C1207" s="1">
        <v>41058.07640046296</v>
      </c>
      <c r="D1207" s="4">
        <v>300000</v>
      </c>
      <c r="E1207">
        <v>300000</v>
      </c>
      <c r="F1207" t="s">
        <v>40</v>
      </c>
      <c r="G1207">
        <f>tblSalaries[[#This Row],[clean Salary (in local currency)]]*VLOOKUP(tblSalaries[[#This Row],[Currency]],tblXrate[],2,FALSE)</f>
        <v>5342.3750062327708</v>
      </c>
      <c r="H1207" t="s">
        <v>1068</v>
      </c>
      <c r="I1207" t="s">
        <v>20</v>
      </c>
      <c r="J1207" t="s">
        <v>8</v>
      </c>
      <c r="K1207" t="str">
        <f>VLOOKUP(tblSalaries[[#This Row],[Where do you work]],tblCountries[[Actual]:[Mapping]],2,FALSE)</f>
        <v>India</v>
      </c>
      <c r="L1207" t="s">
        <v>9</v>
      </c>
      <c r="M1207">
        <v>6</v>
      </c>
    </row>
    <row r="1208" spans="2:13" ht="15" customHeight="1">
      <c r="B1208" t="s">
        <v>3211</v>
      </c>
      <c r="C1208" s="1">
        <v>41058.085173611114</v>
      </c>
      <c r="D1208" s="4" t="s">
        <v>1379</v>
      </c>
      <c r="E1208">
        <v>40000</v>
      </c>
      <c r="F1208" t="s">
        <v>6</v>
      </c>
      <c r="G1208">
        <f>tblSalaries[[#This Row],[clean Salary (in local currency)]]*VLOOKUP(tblSalaries[[#This Row],[Currency]],tblXrate[],2,FALSE)</f>
        <v>40000</v>
      </c>
      <c r="H1208" t="s">
        <v>1380</v>
      </c>
      <c r="I1208" t="s">
        <v>52</v>
      </c>
      <c r="J1208" t="s">
        <v>1381</v>
      </c>
      <c r="K1208" t="str">
        <f>VLOOKUP(tblSalaries[[#This Row],[Where do you work]],tblCountries[[Actual]:[Mapping]],2,FALSE)</f>
        <v>Pakistan</v>
      </c>
      <c r="L1208" t="s">
        <v>9</v>
      </c>
      <c r="M1208">
        <v>15</v>
      </c>
    </row>
    <row r="1209" spans="2:13" ht="15" customHeight="1">
      <c r="B1209" t="s">
        <v>3212</v>
      </c>
      <c r="C1209" s="1">
        <v>41058.092037037037</v>
      </c>
      <c r="D1209" s="4" t="s">
        <v>1382</v>
      </c>
      <c r="E1209">
        <v>26000</v>
      </c>
      <c r="F1209" t="s">
        <v>69</v>
      </c>
      <c r="G1209">
        <f>tblSalaries[[#This Row],[clean Salary (in local currency)]]*VLOOKUP(tblSalaries[[#This Row],[Currency]],tblXrate[],2,FALSE)</f>
        <v>40980.635073749385</v>
      </c>
      <c r="H1209" t="s">
        <v>207</v>
      </c>
      <c r="I1209" t="s">
        <v>20</v>
      </c>
      <c r="J1209" t="s">
        <v>71</v>
      </c>
      <c r="K1209" t="str">
        <f>VLOOKUP(tblSalaries[[#This Row],[Where do you work]],tblCountries[[Actual]:[Mapping]],2,FALSE)</f>
        <v>UK</v>
      </c>
      <c r="L1209" t="s">
        <v>9</v>
      </c>
      <c r="M1209">
        <v>2</v>
      </c>
    </row>
    <row r="1210" spans="2:13" ht="15" customHeight="1">
      <c r="B1210" t="s">
        <v>3213</v>
      </c>
      <c r="C1210" s="1">
        <v>41058.09684027778</v>
      </c>
      <c r="D1210" s="4" t="s">
        <v>400</v>
      </c>
      <c r="E1210">
        <v>29000</v>
      </c>
      <c r="F1210" t="s">
        <v>69</v>
      </c>
      <c r="G1210">
        <f>tblSalaries[[#This Row],[clean Salary (in local currency)]]*VLOOKUP(tblSalaries[[#This Row],[Currency]],tblXrate[],2,FALSE)</f>
        <v>45709.169889951241</v>
      </c>
      <c r="H1210" t="s">
        <v>1383</v>
      </c>
      <c r="I1210" t="s">
        <v>310</v>
      </c>
      <c r="J1210" t="s">
        <v>71</v>
      </c>
      <c r="K1210" t="str">
        <f>VLOOKUP(tblSalaries[[#This Row],[Where do you work]],tblCountries[[Actual]:[Mapping]],2,FALSE)</f>
        <v>UK</v>
      </c>
      <c r="L1210" t="s">
        <v>18</v>
      </c>
      <c r="M1210">
        <v>8</v>
      </c>
    </row>
    <row r="1211" spans="2:13" ht="15" customHeight="1">
      <c r="B1211" t="s">
        <v>3214</v>
      </c>
      <c r="C1211" s="1">
        <v>41058.098761574074</v>
      </c>
      <c r="D1211" s="4">
        <v>400000</v>
      </c>
      <c r="E1211">
        <v>400000</v>
      </c>
      <c r="F1211" t="s">
        <v>40</v>
      </c>
      <c r="G1211">
        <f>tblSalaries[[#This Row],[clean Salary (in local currency)]]*VLOOKUP(tblSalaries[[#This Row],[Currency]],tblXrate[],2,FALSE)</f>
        <v>7123.1666749770275</v>
      </c>
      <c r="H1211" t="s">
        <v>1384</v>
      </c>
      <c r="I1211" t="s">
        <v>52</v>
      </c>
      <c r="J1211" t="s">
        <v>8</v>
      </c>
      <c r="K1211" t="str">
        <f>VLOOKUP(tblSalaries[[#This Row],[Where do you work]],tblCountries[[Actual]:[Mapping]],2,FALSE)</f>
        <v>India</v>
      </c>
      <c r="L1211" t="s">
        <v>9</v>
      </c>
      <c r="M1211">
        <v>1</v>
      </c>
    </row>
    <row r="1212" spans="2:13" ht="15" customHeight="1">
      <c r="B1212" t="s">
        <v>3215</v>
      </c>
      <c r="C1212" s="1">
        <v>41058.101712962962</v>
      </c>
      <c r="D1212" s="4" t="s">
        <v>97</v>
      </c>
      <c r="E1212">
        <v>100000</v>
      </c>
      <c r="F1212" t="s">
        <v>6</v>
      </c>
      <c r="G1212">
        <f>tblSalaries[[#This Row],[clean Salary (in local currency)]]*VLOOKUP(tblSalaries[[#This Row],[Currency]],tblXrate[],2,FALSE)</f>
        <v>100000</v>
      </c>
      <c r="H1212" t="s">
        <v>488</v>
      </c>
      <c r="I1212" t="s">
        <v>488</v>
      </c>
      <c r="J1212" t="s">
        <v>583</v>
      </c>
      <c r="K1212" t="str">
        <f>VLOOKUP(tblSalaries[[#This Row],[Where do you work]],tblCountries[[Actual]:[Mapping]],2,FALSE)</f>
        <v>Norway</v>
      </c>
      <c r="L1212" t="s">
        <v>9</v>
      </c>
      <c r="M1212">
        <v>12</v>
      </c>
    </row>
    <row r="1213" spans="2:13" ht="15" customHeight="1">
      <c r="B1213" t="s">
        <v>3216</v>
      </c>
      <c r="C1213" s="1">
        <v>41058.113703703704</v>
      </c>
      <c r="D1213" s="4" t="s">
        <v>1385</v>
      </c>
      <c r="E1213">
        <v>62000</v>
      </c>
      <c r="F1213" t="s">
        <v>22</v>
      </c>
      <c r="G1213">
        <f>tblSalaries[[#This Row],[clean Salary (in local currency)]]*VLOOKUP(tblSalaries[[#This Row],[Currency]],tblXrate[],2,FALSE)</f>
        <v>78764.765217479682</v>
      </c>
      <c r="H1213" t="s">
        <v>1386</v>
      </c>
      <c r="I1213" t="s">
        <v>20</v>
      </c>
      <c r="J1213" t="s">
        <v>628</v>
      </c>
      <c r="K1213" t="str">
        <f>VLOOKUP(tblSalaries[[#This Row],[Where do you work]],tblCountries[[Actual]:[Mapping]],2,FALSE)</f>
        <v>Netherlands</v>
      </c>
      <c r="L1213" t="s">
        <v>9</v>
      </c>
      <c r="M1213">
        <v>15</v>
      </c>
    </row>
    <row r="1214" spans="2:13" ht="15" customHeight="1">
      <c r="B1214" t="s">
        <v>3217</v>
      </c>
      <c r="C1214" s="1">
        <v>41058.136134259257</v>
      </c>
      <c r="D1214" s="4">
        <v>150000</v>
      </c>
      <c r="E1214">
        <v>150000</v>
      </c>
      <c r="F1214" t="s">
        <v>82</v>
      </c>
      <c r="G1214">
        <f>tblSalaries[[#This Row],[clean Salary (in local currency)]]*VLOOKUP(tblSalaries[[#This Row],[Currency]],tblXrate[],2,FALSE)</f>
        <v>152986.44846039536</v>
      </c>
      <c r="H1214" t="s">
        <v>20</v>
      </c>
      <c r="I1214" t="s">
        <v>20</v>
      </c>
      <c r="J1214" t="s">
        <v>84</v>
      </c>
      <c r="K1214" t="str">
        <f>VLOOKUP(tblSalaries[[#This Row],[Where do you work]],tblCountries[[Actual]:[Mapping]],2,FALSE)</f>
        <v>Australia</v>
      </c>
      <c r="L1214" t="s">
        <v>18</v>
      </c>
      <c r="M1214">
        <v>10</v>
      </c>
    </row>
    <row r="1215" spans="2:13" ht="15" customHeight="1">
      <c r="B1215" t="s">
        <v>3218</v>
      </c>
      <c r="C1215" s="1">
        <v>41058.144872685189</v>
      </c>
      <c r="D1215" s="4" t="s">
        <v>1387</v>
      </c>
      <c r="E1215">
        <v>35000</v>
      </c>
      <c r="F1215" t="s">
        <v>22</v>
      </c>
      <c r="G1215">
        <f>tblSalaries[[#This Row],[clean Salary (in local currency)]]*VLOOKUP(tblSalaries[[#This Row],[Currency]],tblXrate[],2,FALSE)</f>
        <v>44463.980364706273</v>
      </c>
      <c r="H1215" t="s">
        <v>207</v>
      </c>
      <c r="I1215" t="s">
        <v>20</v>
      </c>
      <c r="J1215" t="s">
        <v>36</v>
      </c>
      <c r="K1215" t="str">
        <f>VLOOKUP(tblSalaries[[#This Row],[Where do you work]],tblCountries[[Actual]:[Mapping]],2,FALSE)</f>
        <v>Ireland</v>
      </c>
      <c r="L1215" t="s">
        <v>13</v>
      </c>
      <c r="M1215">
        <v>12</v>
      </c>
    </row>
    <row r="1216" spans="2:13" ht="15" customHeight="1">
      <c r="B1216" t="s">
        <v>3219</v>
      </c>
      <c r="C1216" s="1">
        <v>41058.160520833335</v>
      </c>
      <c r="D1216" s="4">
        <v>30</v>
      </c>
      <c r="E1216">
        <v>30000</v>
      </c>
      <c r="F1216" t="s">
        <v>22</v>
      </c>
      <c r="G1216">
        <f>tblSalaries[[#This Row],[clean Salary (in local currency)]]*VLOOKUP(tblSalaries[[#This Row],[Currency]],tblXrate[],2,FALSE)</f>
        <v>38111.983169748237</v>
      </c>
      <c r="H1216" t="s">
        <v>1388</v>
      </c>
      <c r="I1216" t="s">
        <v>356</v>
      </c>
      <c r="J1216" t="s">
        <v>1389</v>
      </c>
      <c r="K1216" t="str">
        <f>VLOOKUP(tblSalaries[[#This Row],[Where do you work]],tblCountries[[Actual]:[Mapping]],2,FALSE)</f>
        <v>Netherlands</v>
      </c>
      <c r="L1216" t="s">
        <v>25</v>
      </c>
      <c r="M1216">
        <v>8</v>
      </c>
    </row>
    <row r="1217" spans="2:13" ht="15" customHeight="1">
      <c r="B1217" t="s">
        <v>3220</v>
      </c>
      <c r="C1217" s="1">
        <v>41058.160740740743</v>
      </c>
      <c r="D1217" s="4">
        <v>75000</v>
      </c>
      <c r="E1217">
        <v>75000</v>
      </c>
      <c r="F1217" t="s">
        <v>69</v>
      </c>
      <c r="G1217">
        <f>tblSalaries[[#This Row],[clean Salary (in local currency)]]*VLOOKUP(tblSalaries[[#This Row],[Currency]],tblXrate[],2,FALSE)</f>
        <v>118213.37040504631</v>
      </c>
      <c r="H1217" t="s">
        <v>642</v>
      </c>
      <c r="I1217" t="s">
        <v>52</v>
      </c>
      <c r="J1217" t="s">
        <v>71</v>
      </c>
      <c r="K1217" t="str">
        <f>VLOOKUP(tblSalaries[[#This Row],[Where do you work]],tblCountries[[Actual]:[Mapping]],2,FALSE)</f>
        <v>UK</v>
      </c>
      <c r="L1217" t="s">
        <v>9</v>
      </c>
      <c r="M1217">
        <v>20</v>
      </c>
    </row>
    <row r="1218" spans="2:13" ht="15" customHeight="1">
      <c r="B1218" t="s">
        <v>3221</v>
      </c>
      <c r="C1218" s="1">
        <v>41058.16883101852</v>
      </c>
      <c r="D1218" s="4">
        <v>25000</v>
      </c>
      <c r="E1218">
        <v>25000</v>
      </c>
      <c r="F1218" t="s">
        <v>69</v>
      </c>
      <c r="G1218">
        <f>tblSalaries[[#This Row],[clean Salary (in local currency)]]*VLOOKUP(tblSalaries[[#This Row],[Currency]],tblXrate[],2,FALSE)</f>
        <v>39404.456801682099</v>
      </c>
      <c r="H1218" t="s">
        <v>1390</v>
      </c>
      <c r="I1218" t="s">
        <v>310</v>
      </c>
      <c r="J1218" t="s">
        <v>71</v>
      </c>
      <c r="K1218" t="str">
        <f>VLOOKUP(tblSalaries[[#This Row],[Where do you work]],tblCountries[[Actual]:[Mapping]],2,FALSE)</f>
        <v>UK</v>
      </c>
      <c r="L1218" t="s">
        <v>18</v>
      </c>
      <c r="M1218">
        <v>10</v>
      </c>
    </row>
    <row r="1219" spans="2:13" ht="15" customHeight="1">
      <c r="B1219" t="s">
        <v>3222</v>
      </c>
      <c r="C1219" s="1">
        <v>41058.172743055555</v>
      </c>
      <c r="D1219" s="4">
        <v>71000</v>
      </c>
      <c r="E1219">
        <v>71000</v>
      </c>
      <c r="F1219" t="s">
        <v>22</v>
      </c>
      <c r="G1219">
        <f>tblSalaries[[#This Row],[clean Salary (in local currency)]]*VLOOKUP(tblSalaries[[#This Row],[Currency]],tblXrate[],2,FALSE)</f>
        <v>90198.36016840415</v>
      </c>
      <c r="H1219" t="s">
        <v>356</v>
      </c>
      <c r="I1219" t="s">
        <v>356</v>
      </c>
      <c r="J1219" t="s">
        <v>24</v>
      </c>
      <c r="K1219" t="str">
        <f>VLOOKUP(tblSalaries[[#This Row],[Where do you work]],tblCountries[[Actual]:[Mapping]],2,FALSE)</f>
        <v>Germany</v>
      </c>
      <c r="L1219" t="s">
        <v>25</v>
      </c>
      <c r="M1219">
        <v>3</v>
      </c>
    </row>
    <row r="1220" spans="2:13" ht="15" customHeight="1">
      <c r="B1220" t="s">
        <v>3223</v>
      </c>
      <c r="C1220" s="1">
        <v>41058.174976851849</v>
      </c>
      <c r="D1220" s="4" t="s">
        <v>137</v>
      </c>
      <c r="E1220">
        <v>30000</v>
      </c>
      <c r="F1220" t="s">
        <v>69</v>
      </c>
      <c r="G1220">
        <f>tblSalaries[[#This Row],[clean Salary (in local currency)]]*VLOOKUP(tblSalaries[[#This Row],[Currency]],tblXrate[],2,FALSE)</f>
        <v>47285.348162018527</v>
      </c>
      <c r="H1220" t="s">
        <v>1391</v>
      </c>
      <c r="I1220" t="s">
        <v>67</v>
      </c>
      <c r="J1220" t="s">
        <v>71</v>
      </c>
      <c r="K1220" t="str">
        <f>VLOOKUP(tblSalaries[[#This Row],[Where do you work]],tblCountries[[Actual]:[Mapping]],2,FALSE)</f>
        <v>UK</v>
      </c>
      <c r="L1220" t="s">
        <v>9</v>
      </c>
      <c r="M1220">
        <v>14</v>
      </c>
    </row>
    <row r="1221" spans="2:13" ht="15" customHeight="1">
      <c r="B1221" t="s">
        <v>3224</v>
      </c>
      <c r="C1221" s="1">
        <v>41058.184050925927</v>
      </c>
      <c r="D1221" s="4">
        <v>56000</v>
      </c>
      <c r="E1221">
        <v>56000</v>
      </c>
      <c r="F1221" t="s">
        <v>6</v>
      </c>
      <c r="G1221">
        <f>tblSalaries[[#This Row],[clean Salary (in local currency)]]*VLOOKUP(tblSalaries[[#This Row],[Currency]],tblXrate[],2,FALSE)</f>
        <v>56000</v>
      </c>
      <c r="H1221" t="s">
        <v>310</v>
      </c>
      <c r="I1221" t="s">
        <v>310</v>
      </c>
      <c r="J1221" t="s">
        <v>15</v>
      </c>
      <c r="K1221" t="str">
        <f>VLOOKUP(tblSalaries[[#This Row],[Where do you work]],tblCountries[[Actual]:[Mapping]],2,FALSE)</f>
        <v>USA</v>
      </c>
      <c r="L1221" t="s">
        <v>9</v>
      </c>
      <c r="M1221">
        <v>1</v>
      </c>
    </row>
    <row r="1222" spans="2:13" ht="15" customHeight="1">
      <c r="B1222" t="s">
        <v>3225</v>
      </c>
      <c r="C1222" s="1">
        <v>41058.187615740739</v>
      </c>
      <c r="D1222" s="4" t="s">
        <v>1392</v>
      </c>
      <c r="E1222">
        <v>48000000</v>
      </c>
      <c r="F1222" t="s">
        <v>1393</v>
      </c>
      <c r="G1222">
        <f>tblSalaries[[#This Row],[clean Salary (in local currency)]]*VLOOKUP(tblSalaries[[#This Row],[Currency]],tblXrate[],2,FALSE)</f>
        <v>5082.6943786459069</v>
      </c>
      <c r="H1222" t="s">
        <v>1394</v>
      </c>
      <c r="I1222" t="s">
        <v>20</v>
      </c>
      <c r="J1222" t="s">
        <v>726</v>
      </c>
      <c r="K1222" t="str">
        <f>VLOOKUP(tblSalaries[[#This Row],[Where do you work]],tblCountries[[Actual]:[Mapping]],2,FALSE)</f>
        <v>Indonesia</v>
      </c>
      <c r="L1222" t="s">
        <v>25</v>
      </c>
      <c r="M1222">
        <v>2</v>
      </c>
    </row>
    <row r="1223" spans="2:13" ht="15" customHeight="1">
      <c r="B1223" t="s">
        <v>3226</v>
      </c>
      <c r="C1223" s="1">
        <v>41058.190011574072</v>
      </c>
      <c r="D1223" s="4" t="s">
        <v>1395</v>
      </c>
      <c r="E1223">
        <v>34000</v>
      </c>
      <c r="F1223" t="s">
        <v>69</v>
      </c>
      <c r="G1223">
        <f>tblSalaries[[#This Row],[clean Salary (in local currency)]]*VLOOKUP(tblSalaries[[#This Row],[Currency]],tblXrate[],2,FALSE)</f>
        <v>53590.061250287661</v>
      </c>
      <c r="H1223" t="s">
        <v>1396</v>
      </c>
      <c r="I1223" t="s">
        <v>310</v>
      </c>
      <c r="J1223" t="s">
        <v>71</v>
      </c>
      <c r="K1223" t="str">
        <f>VLOOKUP(tblSalaries[[#This Row],[Where do you work]],tblCountries[[Actual]:[Mapping]],2,FALSE)</f>
        <v>UK</v>
      </c>
      <c r="L1223" t="s">
        <v>13</v>
      </c>
      <c r="M1223">
        <v>10</v>
      </c>
    </row>
    <row r="1224" spans="2:13" ht="15" customHeight="1">
      <c r="B1224" t="s">
        <v>3227</v>
      </c>
      <c r="C1224" s="1">
        <v>41058.210717592592</v>
      </c>
      <c r="D1224" s="4" t="s">
        <v>1397</v>
      </c>
      <c r="E1224">
        <v>450000</v>
      </c>
      <c r="F1224" t="s">
        <v>1362</v>
      </c>
      <c r="G1224">
        <f>tblSalaries[[#This Row],[clean Salary (in local currency)]]*VLOOKUP(tblSalaries[[#This Row],[Currency]],tblXrate[],2,FALSE)</f>
        <v>76906.906752939132</v>
      </c>
      <c r="H1224" t="s">
        <v>708</v>
      </c>
      <c r="I1224" t="s">
        <v>4001</v>
      </c>
      <c r="J1224" t="s">
        <v>877</v>
      </c>
      <c r="K1224" t="str">
        <f>VLOOKUP(tblSalaries[[#This Row],[Where do you work]],tblCountries[[Actual]:[Mapping]],2,FALSE)</f>
        <v>Denmark</v>
      </c>
      <c r="L1224" t="s">
        <v>13</v>
      </c>
      <c r="M1224">
        <v>17</v>
      </c>
    </row>
    <row r="1225" spans="2:13" ht="15" customHeight="1">
      <c r="B1225" t="s">
        <v>3228</v>
      </c>
      <c r="C1225" s="1">
        <v>41058.214548611111</v>
      </c>
      <c r="D1225" s="4" t="s">
        <v>1398</v>
      </c>
      <c r="E1225">
        <v>85000</v>
      </c>
      <c r="F1225" t="s">
        <v>6</v>
      </c>
      <c r="G1225">
        <f>tblSalaries[[#This Row],[clean Salary (in local currency)]]*VLOOKUP(tblSalaries[[#This Row],[Currency]],tblXrate[],2,FALSE)</f>
        <v>85000</v>
      </c>
      <c r="H1225" t="s">
        <v>1399</v>
      </c>
      <c r="I1225" t="s">
        <v>20</v>
      </c>
      <c r="J1225" t="s">
        <v>15</v>
      </c>
      <c r="K1225" t="str">
        <f>VLOOKUP(tblSalaries[[#This Row],[Where do you work]],tblCountries[[Actual]:[Mapping]],2,FALSE)</f>
        <v>USA</v>
      </c>
      <c r="L1225" t="s">
        <v>9</v>
      </c>
      <c r="M1225">
        <v>5</v>
      </c>
    </row>
    <row r="1226" spans="2:13" ht="15" customHeight="1">
      <c r="B1226" t="s">
        <v>3229</v>
      </c>
      <c r="C1226" s="1">
        <v>41058.216006944444</v>
      </c>
      <c r="D1226" s="4" t="s">
        <v>1400</v>
      </c>
      <c r="E1226">
        <v>72000</v>
      </c>
      <c r="F1226" t="s">
        <v>6</v>
      </c>
      <c r="G1226">
        <f>tblSalaries[[#This Row],[clean Salary (in local currency)]]*VLOOKUP(tblSalaries[[#This Row],[Currency]],tblXrate[],2,FALSE)</f>
        <v>72000</v>
      </c>
      <c r="H1226" t="s">
        <v>1401</v>
      </c>
      <c r="I1226" t="s">
        <v>356</v>
      </c>
      <c r="J1226" t="s">
        <v>672</v>
      </c>
      <c r="K1226" t="str">
        <f>VLOOKUP(tblSalaries[[#This Row],[Where do you work]],tblCountries[[Actual]:[Mapping]],2,FALSE)</f>
        <v>New Zealand</v>
      </c>
      <c r="L1226" t="s">
        <v>18</v>
      </c>
      <c r="M1226">
        <v>10</v>
      </c>
    </row>
    <row r="1227" spans="2:13" ht="15" customHeight="1">
      <c r="B1227" t="s">
        <v>3230</v>
      </c>
      <c r="C1227" s="1">
        <v>41058.223368055558</v>
      </c>
      <c r="D1227" s="4">
        <v>55000</v>
      </c>
      <c r="E1227">
        <v>55000</v>
      </c>
      <c r="F1227" t="s">
        <v>6</v>
      </c>
      <c r="G1227">
        <f>tblSalaries[[#This Row],[clean Salary (in local currency)]]*VLOOKUP(tblSalaries[[#This Row],[Currency]],tblXrate[],2,FALSE)</f>
        <v>55000</v>
      </c>
      <c r="H1227" t="s">
        <v>1241</v>
      </c>
      <c r="I1227" t="s">
        <v>20</v>
      </c>
      <c r="J1227" t="s">
        <v>15</v>
      </c>
      <c r="K1227" t="str">
        <f>VLOOKUP(tblSalaries[[#This Row],[Where do you work]],tblCountries[[Actual]:[Mapping]],2,FALSE)</f>
        <v>USA</v>
      </c>
      <c r="L1227" t="s">
        <v>25</v>
      </c>
      <c r="M1227">
        <v>7</v>
      </c>
    </row>
    <row r="1228" spans="2:13" ht="15" customHeight="1">
      <c r="B1228" t="s">
        <v>3231</v>
      </c>
      <c r="C1228" s="1">
        <v>41058.241365740738</v>
      </c>
      <c r="D1228" s="4" t="s">
        <v>1402</v>
      </c>
      <c r="E1228">
        <v>43000</v>
      </c>
      <c r="F1228" t="s">
        <v>69</v>
      </c>
      <c r="G1228">
        <f>tblSalaries[[#This Row],[clean Salary (in local currency)]]*VLOOKUP(tblSalaries[[#This Row],[Currency]],tblXrate[],2,FALSE)</f>
        <v>67775.665698893223</v>
      </c>
      <c r="H1228" t="s">
        <v>181</v>
      </c>
      <c r="I1228" t="s">
        <v>488</v>
      </c>
      <c r="J1228" t="s">
        <v>71</v>
      </c>
      <c r="K1228" t="str">
        <f>VLOOKUP(tblSalaries[[#This Row],[Where do you work]],tblCountries[[Actual]:[Mapping]],2,FALSE)</f>
        <v>UK</v>
      </c>
      <c r="L1228" t="s">
        <v>9</v>
      </c>
      <c r="M1228">
        <v>25</v>
      </c>
    </row>
    <row r="1229" spans="2:13" ht="15" customHeight="1">
      <c r="B1229" t="s">
        <v>3232</v>
      </c>
      <c r="C1229" s="1">
        <v>41058.245625000003</v>
      </c>
      <c r="D1229" s="4" t="s">
        <v>1403</v>
      </c>
      <c r="E1229">
        <v>25750</v>
      </c>
      <c r="F1229" t="s">
        <v>69</v>
      </c>
      <c r="G1229">
        <f>tblSalaries[[#This Row],[clean Salary (in local currency)]]*VLOOKUP(tblSalaries[[#This Row],[Currency]],tblXrate[],2,FALSE)</f>
        <v>40586.590505732565</v>
      </c>
      <c r="H1229" t="s">
        <v>309</v>
      </c>
      <c r="I1229" t="s">
        <v>20</v>
      </c>
      <c r="J1229" t="s">
        <v>71</v>
      </c>
      <c r="K1229" t="str">
        <f>VLOOKUP(tblSalaries[[#This Row],[Where do you work]],tblCountries[[Actual]:[Mapping]],2,FALSE)</f>
        <v>UK</v>
      </c>
      <c r="L1229" t="s">
        <v>9</v>
      </c>
      <c r="M1229">
        <v>1</v>
      </c>
    </row>
    <row r="1230" spans="2:13" ht="15" customHeight="1">
      <c r="B1230" t="s">
        <v>3233</v>
      </c>
      <c r="C1230" s="1">
        <v>41058.255694444444</v>
      </c>
      <c r="D1230" s="4">
        <v>50846</v>
      </c>
      <c r="E1230">
        <v>50846</v>
      </c>
      <c r="F1230" t="s">
        <v>6</v>
      </c>
      <c r="G1230">
        <f>tblSalaries[[#This Row],[clean Salary (in local currency)]]*VLOOKUP(tblSalaries[[#This Row],[Currency]],tblXrate[],2,FALSE)</f>
        <v>50846</v>
      </c>
      <c r="H1230" t="s">
        <v>1404</v>
      </c>
      <c r="I1230" t="s">
        <v>20</v>
      </c>
      <c r="J1230" t="s">
        <v>15</v>
      </c>
      <c r="K1230" t="str">
        <f>VLOOKUP(tblSalaries[[#This Row],[Where do you work]],tblCountries[[Actual]:[Mapping]],2,FALSE)</f>
        <v>USA</v>
      </c>
      <c r="L1230" t="s">
        <v>9</v>
      </c>
      <c r="M1230">
        <v>25</v>
      </c>
    </row>
    <row r="1231" spans="2:13" ht="15" customHeight="1">
      <c r="B1231" t="s">
        <v>3234</v>
      </c>
      <c r="C1231" s="1">
        <v>41058.267083333332</v>
      </c>
      <c r="D1231" s="4">
        <v>63000</v>
      </c>
      <c r="E1231">
        <v>63000</v>
      </c>
      <c r="F1231" t="s">
        <v>6</v>
      </c>
      <c r="G1231">
        <f>tblSalaries[[#This Row],[clean Salary (in local currency)]]*VLOOKUP(tblSalaries[[#This Row],[Currency]],tblXrate[],2,FALSE)</f>
        <v>63000</v>
      </c>
      <c r="H1231" t="s">
        <v>257</v>
      </c>
      <c r="I1231" t="s">
        <v>310</v>
      </c>
      <c r="J1231" t="s">
        <v>15</v>
      </c>
      <c r="K1231" t="str">
        <f>VLOOKUP(tblSalaries[[#This Row],[Where do you work]],tblCountries[[Actual]:[Mapping]],2,FALSE)</f>
        <v>USA</v>
      </c>
      <c r="L1231" t="s">
        <v>13</v>
      </c>
      <c r="M1231">
        <v>16</v>
      </c>
    </row>
    <row r="1232" spans="2:13" ht="15" customHeight="1">
      <c r="B1232" t="s">
        <v>3235</v>
      </c>
      <c r="C1232" s="1">
        <v>41058.268113425926</v>
      </c>
      <c r="D1232" s="4">
        <v>80000</v>
      </c>
      <c r="E1232">
        <v>80000</v>
      </c>
      <c r="F1232" t="s">
        <v>82</v>
      </c>
      <c r="G1232" s="8">
        <f>tblSalaries[[#This Row],[clean Salary (in local currency)]]*VLOOKUP(tblSalaries[[#This Row],[Currency]],tblXrate[],2,FALSE)</f>
        <v>81592.772512210868</v>
      </c>
      <c r="H1232" t="s">
        <v>1405</v>
      </c>
      <c r="I1232" t="s">
        <v>310</v>
      </c>
      <c r="J1232" t="s">
        <v>84</v>
      </c>
      <c r="K1232" t="str">
        <f>VLOOKUP(tblSalaries[[#This Row],[Where do you work]],tblCountries[[Actual]:[Mapping]],2,FALSE)</f>
        <v>Australia</v>
      </c>
      <c r="L1232" t="s">
        <v>9</v>
      </c>
      <c r="M1232">
        <v>5</v>
      </c>
    </row>
    <row r="1233" spans="2:13" ht="15" customHeight="1">
      <c r="B1233" t="s">
        <v>3236</v>
      </c>
      <c r="C1233" s="1">
        <v>41058.30672453704</v>
      </c>
      <c r="D1233" s="4">
        <v>50700</v>
      </c>
      <c r="E1233">
        <v>50700</v>
      </c>
      <c r="F1233" t="s">
        <v>6</v>
      </c>
      <c r="G1233">
        <f>tblSalaries[[#This Row],[clean Salary (in local currency)]]*VLOOKUP(tblSalaries[[#This Row],[Currency]],tblXrate[],2,FALSE)</f>
        <v>50700</v>
      </c>
      <c r="H1233" t="s">
        <v>1406</v>
      </c>
      <c r="I1233" t="s">
        <v>20</v>
      </c>
      <c r="J1233" t="s">
        <v>143</v>
      </c>
      <c r="K1233" t="str">
        <f>VLOOKUP(tblSalaries[[#This Row],[Where do you work]],tblCountries[[Actual]:[Mapping]],2,FALSE)</f>
        <v>Brazil</v>
      </c>
      <c r="L1233" t="s">
        <v>25</v>
      </c>
      <c r="M1233">
        <v>15</v>
      </c>
    </row>
    <row r="1234" spans="2:13" ht="15" customHeight="1">
      <c r="B1234" t="s">
        <v>3237</v>
      </c>
      <c r="C1234" s="1">
        <v>41058.311585648145</v>
      </c>
      <c r="D1234" s="4">
        <v>20000</v>
      </c>
      <c r="E1234">
        <v>20000</v>
      </c>
      <c r="F1234" t="s">
        <v>69</v>
      </c>
      <c r="G1234">
        <f>tblSalaries[[#This Row],[clean Salary (in local currency)]]*VLOOKUP(tblSalaries[[#This Row],[Currency]],tblXrate[],2,FALSE)</f>
        <v>31523.565441345683</v>
      </c>
      <c r="H1234" t="s">
        <v>1407</v>
      </c>
      <c r="I1234" t="s">
        <v>20</v>
      </c>
      <c r="J1234" t="s">
        <v>71</v>
      </c>
      <c r="K1234" t="str">
        <f>VLOOKUP(tblSalaries[[#This Row],[Where do you work]],tblCountries[[Actual]:[Mapping]],2,FALSE)</f>
        <v>UK</v>
      </c>
      <c r="L1234" t="s">
        <v>9</v>
      </c>
      <c r="M1234">
        <v>1</v>
      </c>
    </row>
    <row r="1235" spans="2:13" ht="15" customHeight="1">
      <c r="B1235" t="s">
        <v>3238</v>
      </c>
      <c r="C1235" s="1">
        <v>41058.324259259258</v>
      </c>
      <c r="D1235" s="4">
        <v>70000</v>
      </c>
      <c r="E1235">
        <v>70000</v>
      </c>
      <c r="F1235" t="s">
        <v>6</v>
      </c>
      <c r="G1235">
        <f>tblSalaries[[#This Row],[clean Salary (in local currency)]]*VLOOKUP(tblSalaries[[#This Row],[Currency]],tblXrate[],2,FALSE)</f>
        <v>70000</v>
      </c>
      <c r="H1235" t="s">
        <v>1408</v>
      </c>
      <c r="I1235" t="s">
        <v>20</v>
      </c>
      <c r="J1235" t="s">
        <v>15</v>
      </c>
      <c r="K1235" t="str">
        <f>VLOOKUP(tblSalaries[[#This Row],[Where do you work]],tblCountries[[Actual]:[Mapping]],2,FALSE)</f>
        <v>USA</v>
      </c>
      <c r="L1235" t="s">
        <v>25</v>
      </c>
      <c r="M1235">
        <v>6</v>
      </c>
    </row>
    <row r="1236" spans="2:13" ht="15" customHeight="1">
      <c r="B1236" t="s">
        <v>3239</v>
      </c>
      <c r="C1236" s="1">
        <v>41058.328425925924</v>
      </c>
      <c r="D1236" s="4">
        <v>65000</v>
      </c>
      <c r="E1236">
        <v>65000</v>
      </c>
      <c r="F1236" t="s">
        <v>86</v>
      </c>
      <c r="G1236">
        <f>tblSalaries[[#This Row],[clean Salary (in local currency)]]*VLOOKUP(tblSalaries[[#This Row],[Currency]],tblXrate[],2,FALSE)</f>
        <v>63918.498996971248</v>
      </c>
      <c r="H1236" t="s">
        <v>1409</v>
      </c>
      <c r="I1236" t="s">
        <v>52</v>
      </c>
      <c r="J1236" t="s">
        <v>88</v>
      </c>
      <c r="K1236" t="str">
        <f>VLOOKUP(tblSalaries[[#This Row],[Where do you work]],tblCountries[[Actual]:[Mapping]],2,FALSE)</f>
        <v>Canada</v>
      </c>
      <c r="L1236" t="s">
        <v>18</v>
      </c>
      <c r="M1236">
        <v>15</v>
      </c>
    </row>
    <row r="1237" spans="2:13" ht="15" customHeight="1">
      <c r="B1237" t="s">
        <v>3240</v>
      </c>
      <c r="C1237" s="1">
        <v>41058.331296296295</v>
      </c>
      <c r="D1237" s="4">
        <v>800000</v>
      </c>
      <c r="E1237">
        <v>9600000</v>
      </c>
      <c r="F1237" t="s">
        <v>1410</v>
      </c>
      <c r="G1237">
        <f>tblSalaries[[#This Row],[clean Salary (in local currency)]]*VLOOKUP(tblSalaries[[#This Row],[Currency]],tblXrate[],2,FALSE)</f>
        <v>7261.724659606657</v>
      </c>
      <c r="H1237" t="s">
        <v>20</v>
      </c>
      <c r="I1237" t="s">
        <v>20</v>
      </c>
      <c r="J1237" t="s">
        <v>1411</v>
      </c>
      <c r="K1237" t="str">
        <f>VLOOKUP(tblSalaries[[#This Row],[Where do you work]],tblCountries[[Actual]:[Mapping]],2,FALSE)</f>
        <v>Mongolia</v>
      </c>
      <c r="L1237" t="s">
        <v>13</v>
      </c>
      <c r="M1237">
        <v>2</v>
      </c>
    </row>
    <row r="1238" spans="2:13" ht="15" customHeight="1">
      <c r="B1238" t="s">
        <v>3241</v>
      </c>
      <c r="C1238" s="1">
        <v>41058.342430555553</v>
      </c>
      <c r="D1238" s="4" t="s">
        <v>1412</v>
      </c>
      <c r="E1238">
        <v>36000</v>
      </c>
      <c r="F1238" t="s">
        <v>3939</v>
      </c>
      <c r="G1238">
        <f>tblSalaries[[#This Row],[clean Salary (in local currency)]]*VLOOKUP(tblSalaries[[#This Row],[Currency]],tblXrate[],2,FALSE)</f>
        <v>11404.820437438224</v>
      </c>
      <c r="H1238" t="s">
        <v>1413</v>
      </c>
      <c r="I1238" t="s">
        <v>279</v>
      </c>
      <c r="J1238" t="s">
        <v>1131</v>
      </c>
      <c r="K1238" t="str">
        <f>VLOOKUP(tblSalaries[[#This Row],[Where do you work]],tblCountries[[Actual]:[Mapping]],2,FALSE)</f>
        <v>malaysia</v>
      </c>
      <c r="L1238" t="s">
        <v>9</v>
      </c>
      <c r="M1238">
        <v>2</v>
      </c>
    </row>
    <row r="1239" spans="2:13" ht="15" customHeight="1">
      <c r="B1239" t="s">
        <v>3242</v>
      </c>
      <c r="C1239" s="1">
        <v>41058.351284722223</v>
      </c>
      <c r="D1239" s="4" t="s">
        <v>1414</v>
      </c>
      <c r="E1239">
        <v>120000</v>
      </c>
      <c r="F1239" t="s">
        <v>6</v>
      </c>
      <c r="G1239">
        <f>tblSalaries[[#This Row],[clean Salary (in local currency)]]*VLOOKUP(tblSalaries[[#This Row],[Currency]],tblXrate[],2,FALSE)</f>
        <v>120000</v>
      </c>
      <c r="H1239" t="s">
        <v>1415</v>
      </c>
      <c r="I1239" t="s">
        <v>356</v>
      </c>
      <c r="J1239" t="s">
        <v>171</v>
      </c>
      <c r="K1239" t="str">
        <f>VLOOKUP(tblSalaries[[#This Row],[Where do you work]],tblCountries[[Actual]:[Mapping]],2,FALSE)</f>
        <v>Singapore</v>
      </c>
      <c r="L1239" t="s">
        <v>25</v>
      </c>
      <c r="M1239">
        <v>5</v>
      </c>
    </row>
    <row r="1240" spans="2:13" ht="15" customHeight="1">
      <c r="B1240" t="s">
        <v>3243</v>
      </c>
      <c r="C1240" s="1">
        <v>41058.361828703702</v>
      </c>
      <c r="D1240" s="4">
        <v>90000</v>
      </c>
      <c r="E1240">
        <v>90000</v>
      </c>
      <c r="F1240" t="s">
        <v>82</v>
      </c>
      <c r="G1240">
        <f>tblSalaries[[#This Row],[clean Salary (in local currency)]]*VLOOKUP(tblSalaries[[#This Row],[Currency]],tblXrate[],2,FALSE)</f>
        <v>91791.869076237213</v>
      </c>
      <c r="H1240" t="s">
        <v>207</v>
      </c>
      <c r="I1240" t="s">
        <v>20</v>
      </c>
      <c r="J1240" t="s">
        <v>84</v>
      </c>
      <c r="K1240" t="str">
        <f>VLOOKUP(tblSalaries[[#This Row],[Where do you work]],tblCountries[[Actual]:[Mapping]],2,FALSE)</f>
        <v>Australia</v>
      </c>
      <c r="L1240" t="s">
        <v>9</v>
      </c>
      <c r="M1240">
        <v>5</v>
      </c>
    </row>
    <row r="1241" spans="2:13" ht="15" customHeight="1">
      <c r="B1241" t="s">
        <v>3244</v>
      </c>
      <c r="C1241" s="1">
        <v>41058.361967592595</v>
      </c>
      <c r="D1241" s="4">
        <v>110000</v>
      </c>
      <c r="E1241">
        <v>110000</v>
      </c>
      <c r="F1241" t="s">
        <v>82</v>
      </c>
      <c r="G1241">
        <f>tblSalaries[[#This Row],[clean Salary (in local currency)]]*VLOOKUP(tblSalaries[[#This Row],[Currency]],tblXrate[],2,FALSE)</f>
        <v>112190.06220428993</v>
      </c>
      <c r="H1241" t="s">
        <v>20</v>
      </c>
      <c r="I1241" t="s">
        <v>20</v>
      </c>
      <c r="J1241" t="s">
        <v>84</v>
      </c>
      <c r="K1241" t="str">
        <f>VLOOKUP(tblSalaries[[#This Row],[Where do you work]],tblCountries[[Actual]:[Mapping]],2,FALSE)</f>
        <v>Australia</v>
      </c>
      <c r="L1241" t="s">
        <v>18</v>
      </c>
      <c r="M1241">
        <v>7</v>
      </c>
    </row>
    <row r="1242" spans="2:13" ht="15" customHeight="1">
      <c r="B1242" t="s">
        <v>3245</v>
      </c>
      <c r="C1242" s="1">
        <v>41058.366527777776</v>
      </c>
      <c r="D1242" s="4">
        <v>40000</v>
      </c>
      <c r="E1242">
        <v>40000</v>
      </c>
      <c r="F1242" t="s">
        <v>6</v>
      </c>
      <c r="G1242">
        <f>tblSalaries[[#This Row],[clean Salary (in local currency)]]*VLOOKUP(tblSalaries[[#This Row],[Currency]],tblXrate[],2,FALSE)</f>
        <v>40000</v>
      </c>
      <c r="H1242" t="s">
        <v>1416</v>
      </c>
      <c r="I1242" t="s">
        <v>52</v>
      </c>
      <c r="J1242" t="s">
        <v>15</v>
      </c>
      <c r="K1242" t="str">
        <f>VLOOKUP(tblSalaries[[#This Row],[Where do you work]],tblCountries[[Actual]:[Mapping]],2,FALSE)</f>
        <v>USA</v>
      </c>
      <c r="L1242" t="s">
        <v>18</v>
      </c>
      <c r="M1242">
        <v>18</v>
      </c>
    </row>
    <row r="1243" spans="2:13" ht="15" customHeight="1">
      <c r="B1243" t="s">
        <v>3246</v>
      </c>
      <c r="C1243" s="1">
        <v>41058.374780092592</v>
      </c>
      <c r="D1243" s="4">
        <v>107000</v>
      </c>
      <c r="E1243">
        <v>107000</v>
      </c>
      <c r="F1243" t="s">
        <v>6</v>
      </c>
      <c r="G1243">
        <f>tblSalaries[[#This Row],[clean Salary (in local currency)]]*VLOOKUP(tblSalaries[[#This Row],[Currency]],tblXrate[],2,FALSE)</f>
        <v>107000</v>
      </c>
      <c r="H1243" t="s">
        <v>1417</v>
      </c>
      <c r="I1243" t="s">
        <v>310</v>
      </c>
      <c r="J1243" t="s">
        <v>15</v>
      </c>
      <c r="K1243" t="str">
        <f>VLOOKUP(tblSalaries[[#This Row],[Where do you work]],tblCountries[[Actual]:[Mapping]],2,FALSE)</f>
        <v>USA</v>
      </c>
      <c r="L1243" t="s">
        <v>9</v>
      </c>
      <c r="M1243">
        <v>12</v>
      </c>
    </row>
    <row r="1244" spans="2:13" ht="15" customHeight="1">
      <c r="B1244" t="s">
        <v>3247</v>
      </c>
      <c r="C1244" s="1">
        <v>41058.385520833333</v>
      </c>
      <c r="D1244" s="4">
        <v>82000</v>
      </c>
      <c r="E1244">
        <v>82000</v>
      </c>
      <c r="F1244" t="s">
        <v>6</v>
      </c>
      <c r="G1244">
        <f>tblSalaries[[#This Row],[clean Salary (in local currency)]]*VLOOKUP(tblSalaries[[#This Row],[Currency]],tblXrate[],2,FALSE)</f>
        <v>82000</v>
      </c>
      <c r="H1244" t="s">
        <v>1418</v>
      </c>
      <c r="I1244" t="s">
        <v>52</v>
      </c>
      <c r="J1244" t="s">
        <v>15</v>
      </c>
      <c r="K1244" t="str">
        <f>VLOOKUP(tblSalaries[[#This Row],[Where do you work]],tblCountries[[Actual]:[Mapping]],2,FALSE)</f>
        <v>USA</v>
      </c>
      <c r="L1244" t="s">
        <v>9</v>
      </c>
      <c r="M1244">
        <v>10</v>
      </c>
    </row>
    <row r="1245" spans="2:13" ht="15" customHeight="1">
      <c r="B1245" t="s">
        <v>3248</v>
      </c>
      <c r="C1245" s="1">
        <v>41058.39271990741</v>
      </c>
      <c r="D1245" s="4">
        <v>100000</v>
      </c>
      <c r="E1245">
        <v>100000</v>
      </c>
      <c r="F1245" t="s">
        <v>82</v>
      </c>
      <c r="G1245">
        <f>tblSalaries[[#This Row],[clean Salary (in local currency)]]*VLOOKUP(tblSalaries[[#This Row],[Currency]],tblXrate[],2,FALSE)</f>
        <v>101990.96564026357</v>
      </c>
      <c r="H1245" t="s">
        <v>1419</v>
      </c>
      <c r="I1245" t="s">
        <v>356</v>
      </c>
      <c r="J1245" t="s">
        <v>84</v>
      </c>
      <c r="K1245" t="str">
        <f>VLOOKUP(tblSalaries[[#This Row],[Where do you work]],tblCountries[[Actual]:[Mapping]],2,FALSE)</f>
        <v>Australia</v>
      </c>
      <c r="L1245" t="s">
        <v>9</v>
      </c>
      <c r="M1245">
        <v>15</v>
      </c>
    </row>
    <row r="1246" spans="2:13" ht="15" customHeight="1">
      <c r="B1246" t="s">
        <v>3249</v>
      </c>
      <c r="C1246" s="1">
        <v>41058.40115740741</v>
      </c>
      <c r="D1246" s="4" t="s">
        <v>1420</v>
      </c>
      <c r="E1246">
        <v>43000</v>
      </c>
      <c r="F1246" t="s">
        <v>6</v>
      </c>
      <c r="G1246">
        <f>tblSalaries[[#This Row],[clean Salary (in local currency)]]*VLOOKUP(tblSalaries[[#This Row],[Currency]],tblXrate[],2,FALSE)</f>
        <v>43000</v>
      </c>
      <c r="H1246" t="s">
        <v>1421</v>
      </c>
      <c r="I1246" t="s">
        <v>52</v>
      </c>
      <c r="J1246" t="s">
        <v>84</v>
      </c>
      <c r="K1246" t="str">
        <f>VLOOKUP(tblSalaries[[#This Row],[Where do you work]],tblCountries[[Actual]:[Mapping]],2,FALSE)</f>
        <v>Australia</v>
      </c>
      <c r="L1246" t="s">
        <v>18</v>
      </c>
      <c r="M1246">
        <v>4</v>
      </c>
    </row>
    <row r="1247" spans="2:13" ht="15" customHeight="1">
      <c r="B1247" t="s">
        <v>3250</v>
      </c>
      <c r="C1247" s="1">
        <v>41058.401550925926</v>
      </c>
      <c r="D1247" s="4">
        <v>69000</v>
      </c>
      <c r="E1247">
        <v>69000</v>
      </c>
      <c r="F1247" t="s">
        <v>6</v>
      </c>
      <c r="G1247">
        <f>tblSalaries[[#This Row],[clean Salary (in local currency)]]*VLOOKUP(tblSalaries[[#This Row],[Currency]],tblXrate[],2,FALSE)</f>
        <v>69000</v>
      </c>
      <c r="H1247" t="s">
        <v>1422</v>
      </c>
      <c r="I1247" t="s">
        <v>488</v>
      </c>
      <c r="J1247" t="s">
        <v>15</v>
      </c>
      <c r="K1247" t="str">
        <f>VLOOKUP(tblSalaries[[#This Row],[Where do you work]],tblCountries[[Actual]:[Mapping]],2,FALSE)</f>
        <v>USA</v>
      </c>
      <c r="L1247" t="s">
        <v>9</v>
      </c>
      <c r="M1247">
        <v>20</v>
      </c>
    </row>
    <row r="1248" spans="2:13" ht="15" customHeight="1">
      <c r="B1248" t="s">
        <v>3251</v>
      </c>
      <c r="C1248" s="1">
        <v>41058.408182870371</v>
      </c>
      <c r="D1248" s="4">
        <v>30000</v>
      </c>
      <c r="E1248">
        <v>30000</v>
      </c>
      <c r="F1248" t="s">
        <v>6</v>
      </c>
      <c r="G1248">
        <f>tblSalaries[[#This Row],[clean Salary (in local currency)]]*VLOOKUP(tblSalaries[[#This Row],[Currency]],tblXrate[],2,FALSE)</f>
        <v>30000</v>
      </c>
      <c r="H1248" t="s">
        <v>1423</v>
      </c>
      <c r="I1248" t="s">
        <v>52</v>
      </c>
      <c r="J1248" t="s">
        <v>8</v>
      </c>
      <c r="K1248" t="str">
        <f>VLOOKUP(tblSalaries[[#This Row],[Where do you work]],tblCountries[[Actual]:[Mapping]],2,FALSE)</f>
        <v>India</v>
      </c>
      <c r="L1248" t="s">
        <v>18</v>
      </c>
      <c r="M1248">
        <v>3</v>
      </c>
    </row>
    <row r="1249" spans="2:13" ht="15" customHeight="1">
      <c r="B1249" t="s">
        <v>3252</v>
      </c>
      <c r="C1249" s="1">
        <v>41058.411134259259</v>
      </c>
      <c r="D1249" s="4" t="s">
        <v>1424</v>
      </c>
      <c r="E1249">
        <v>48000</v>
      </c>
      <c r="F1249" t="s">
        <v>82</v>
      </c>
      <c r="G1249">
        <f>tblSalaries[[#This Row],[clean Salary (in local currency)]]*VLOOKUP(tblSalaries[[#This Row],[Currency]],tblXrate[],2,FALSE)</f>
        <v>48955.663507326513</v>
      </c>
      <c r="H1249" t="s">
        <v>640</v>
      </c>
      <c r="I1249" t="s">
        <v>20</v>
      </c>
      <c r="J1249" t="s">
        <v>84</v>
      </c>
      <c r="K1249" t="str">
        <f>VLOOKUP(tblSalaries[[#This Row],[Where do you work]],tblCountries[[Actual]:[Mapping]],2,FALSE)</f>
        <v>Australia</v>
      </c>
      <c r="L1249" t="s">
        <v>25</v>
      </c>
      <c r="M1249">
        <v>2</v>
      </c>
    </row>
    <row r="1250" spans="2:13" ht="15" customHeight="1">
      <c r="B1250" t="s">
        <v>3253</v>
      </c>
      <c r="C1250" s="1">
        <v>41058.422465277778</v>
      </c>
      <c r="D1250" s="4">
        <v>70000</v>
      </c>
      <c r="E1250">
        <v>70000</v>
      </c>
      <c r="F1250" t="s">
        <v>6</v>
      </c>
      <c r="G1250">
        <f>tblSalaries[[#This Row],[clean Salary (in local currency)]]*VLOOKUP(tblSalaries[[#This Row],[Currency]],tblXrate[],2,FALSE)</f>
        <v>70000</v>
      </c>
      <c r="H1250" t="s">
        <v>201</v>
      </c>
      <c r="I1250" t="s">
        <v>52</v>
      </c>
      <c r="J1250" t="s">
        <v>15</v>
      </c>
      <c r="K1250" t="str">
        <f>VLOOKUP(tblSalaries[[#This Row],[Where do you work]],tblCountries[[Actual]:[Mapping]],2,FALSE)</f>
        <v>USA</v>
      </c>
      <c r="L1250" t="s">
        <v>9</v>
      </c>
      <c r="M1250">
        <v>8</v>
      </c>
    </row>
    <row r="1251" spans="2:13" ht="15" customHeight="1">
      <c r="B1251" t="s">
        <v>3254</v>
      </c>
      <c r="C1251" s="1">
        <v>41058.423344907409</v>
      </c>
      <c r="D1251" s="4">
        <v>45000</v>
      </c>
      <c r="E1251">
        <v>45000</v>
      </c>
      <c r="F1251" t="s">
        <v>6</v>
      </c>
      <c r="G1251">
        <f>tblSalaries[[#This Row],[clean Salary (in local currency)]]*VLOOKUP(tblSalaries[[#This Row],[Currency]],tblXrate[],2,FALSE)</f>
        <v>45000</v>
      </c>
      <c r="H1251" t="s">
        <v>1425</v>
      </c>
      <c r="I1251" t="s">
        <v>20</v>
      </c>
      <c r="J1251" t="s">
        <v>15</v>
      </c>
      <c r="K1251" t="str">
        <f>VLOOKUP(tblSalaries[[#This Row],[Where do you work]],tblCountries[[Actual]:[Mapping]],2,FALSE)</f>
        <v>USA</v>
      </c>
      <c r="L1251" t="s">
        <v>9</v>
      </c>
      <c r="M1251">
        <v>7</v>
      </c>
    </row>
    <row r="1252" spans="2:13" ht="15" customHeight="1">
      <c r="B1252" t="s">
        <v>3255</v>
      </c>
      <c r="C1252" s="1">
        <v>41058.424629629626</v>
      </c>
      <c r="D1252" s="4">
        <v>35000</v>
      </c>
      <c r="E1252">
        <v>35000</v>
      </c>
      <c r="F1252" t="s">
        <v>6</v>
      </c>
      <c r="G1252">
        <f>tblSalaries[[#This Row],[clean Salary (in local currency)]]*VLOOKUP(tblSalaries[[#This Row],[Currency]],tblXrate[],2,FALSE)</f>
        <v>35000</v>
      </c>
      <c r="H1252" t="s">
        <v>1426</v>
      </c>
      <c r="I1252" t="s">
        <v>4001</v>
      </c>
      <c r="J1252" t="s">
        <v>1131</v>
      </c>
      <c r="K1252" t="str">
        <f>VLOOKUP(tblSalaries[[#This Row],[Where do you work]],tblCountries[[Actual]:[Mapping]],2,FALSE)</f>
        <v>malaysia</v>
      </c>
      <c r="L1252" t="s">
        <v>13</v>
      </c>
      <c r="M1252">
        <v>12</v>
      </c>
    </row>
    <row r="1253" spans="2:13" ht="15" customHeight="1">
      <c r="B1253" t="s">
        <v>3256</v>
      </c>
      <c r="C1253" s="1">
        <v>41058.447094907409</v>
      </c>
      <c r="D1253" s="4">
        <v>500000</v>
      </c>
      <c r="E1253">
        <v>500000</v>
      </c>
      <c r="F1253" t="s">
        <v>40</v>
      </c>
      <c r="G1253">
        <f>tblSalaries[[#This Row],[clean Salary (in local currency)]]*VLOOKUP(tblSalaries[[#This Row],[Currency]],tblXrate[],2,FALSE)</f>
        <v>8903.9583437212841</v>
      </c>
      <c r="H1253" t="s">
        <v>1427</v>
      </c>
      <c r="I1253" t="s">
        <v>52</v>
      </c>
      <c r="J1253" t="s">
        <v>8</v>
      </c>
      <c r="K1253" t="str">
        <f>VLOOKUP(tblSalaries[[#This Row],[Where do you work]],tblCountries[[Actual]:[Mapping]],2,FALSE)</f>
        <v>India</v>
      </c>
      <c r="L1253" t="s">
        <v>18</v>
      </c>
      <c r="M1253">
        <v>29</v>
      </c>
    </row>
    <row r="1254" spans="2:13" ht="15" customHeight="1">
      <c r="B1254" t="s">
        <v>3257</v>
      </c>
      <c r="C1254" s="1">
        <v>41058.448449074072</v>
      </c>
      <c r="D1254" s="4" t="s">
        <v>1428</v>
      </c>
      <c r="E1254">
        <v>89500</v>
      </c>
      <c r="F1254" t="s">
        <v>3939</v>
      </c>
      <c r="G1254">
        <f>tblSalaries[[#This Row],[clean Salary (in local currency)]]*VLOOKUP(tblSalaries[[#This Row],[Currency]],tblXrate[],2,FALSE)</f>
        <v>28353.650809742252</v>
      </c>
      <c r="H1254" t="s">
        <v>52</v>
      </c>
      <c r="I1254" t="s">
        <v>52</v>
      </c>
      <c r="J1254" t="s">
        <v>1131</v>
      </c>
      <c r="K1254" t="str">
        <f>VLOOKUP(tblSalaries[[#This Row],[Where do you work]],tblCountries[[Actual]:[Mapping]],2,FALSE)</f>
        <v>malaysia</v>
      </c>
      <c r="L1254" t="s">
        <v>18</v>
      </c>
      <c r="M1254">
        <v>20</v>
      </c>
    </row>
    <row r="1255" spans="2:13" ht="15" customHeight="1">
      <c r="B1255" t="s">
        <v>3258</v>
      </c>
      <c r="C1255" s="1">
        <v>41058.450381944444</v>
      </c>
      <c r="D1255" s="4" t="s">
        <v>1429</v>
      </c>
      <c r="E1255">
        <v>11800</v>
      </c>
      <c r="F1255" t="s">
        <v>6</v>
      </c>
      <c r="G1255">
        <f>tblSalaries[[#This Row],[clean Salary (in local currency)]]*VLOOKUP(tblSalaries[[#This Row],[Currency]],tblXrate[],2,FALSE)</f>
        <v>11800</v>
      </c>
      <c r="H1255" t="s">
        <v>1430</v>
      </c>
      <c r="I1255" t="s">
        <v>20</v>
      </c>
      <c r="J1255" t="s">
        <v>8</v>
      </c>
      <c r="K1255" t="str">
        <f>VLOOKUP(tblSalaries[[#This Row],[Where do you work]],tblCountries[[Actual]:[Mapping]],2,FALSE)</f>
        <v>India</v>
      </c>
      <c r="L1255" t="s">
        <v>9</v>
      </c>
      <c r="M1255">
        <v>10</v>
      </c>
    </row>
    <row r="1256" spans="2:13" ht="15" customHeight="1">
      <c r="B1256" t="s">
        <v>3259</v>
      </c>
      <c r="C1256" s="1">
        <v>41058.452106481483</v>
      </c>
      <c r="D1256" s="4" t="s">
        <v>1431</v>
      </c>
      <c r="E1256">
        <v>360000</v>
      </c>
      <c r="F1256" t="s">
        <v>40</v>
      </c>
      <c r="G1256">
        <f>tblSalaries[[#This Row],[clean Salary (in local currency)]]*VLOOKUP(tblSalaries[[#This Row],[Currency]],tblXrate[],2,FALSE)</f>
        <v>6410.8500074793246</v>
      </c>
      <c r="H1256" t="s">
        <v>1432</v>
      </c>
      <c r="I1256" t="s">
        <v>52</v>
      </c>
      <c r="J1256" t="s">
        <v>8</v>
      </c>
      <c r="K1256" t="str">
        <f>VLOOKUP(tblSalaries[[#This Row],[Where do you work]],tblCountries[[Actual]:[Mapping]],2,FALSE)</f>
        <v>India</v>
      </c>
      <c r="L1256" t="s">
        <v>13</v>
      </c>
      <c r="M1256">
        <v>6</v>
      </c>
    </row>
    <row r="1257" spans="2:13" ht="15" customHeight="1">
      <c r="B1257" t="s">
        <v>3260</v>
      </c>
      <c r="C1257" s="1">
        <v>41058.45244212963</v>
      </c>
      <c r="D1257" s="4">
        <v>50000</v>
      </c>
      <c r="E1257">
        <v>50000</v>
      </c>
      <c r="F1257" t="s">
        <v>6</v>
      </c>
      <c r="G1257">
        <f>tblSalaries[[#This Row],[clean Salary (in local currency)]]*VLOOKUP(tblSalaries[[#This Row],[Currency]],tblXrate[],2,FALSE)</f>
        <v>50000</v>
      </c>
      <c r="H1257" t="s">
        <v>153</v>
      </c>
      <c r="I1257" t="s">
        <v>20</v>
      </c>
      <c r="J1257" t="s">
        <v>15</v>
      </c>
      <c r="K1257" t="str">
        <f>VLOOKUP(tblSalaries[[#This Row],[Where do you work]],tblCountries[[Actual]:[Mapping]],2,FALSE)</f>
        <v>USA</v>
      </c>
      <c r="L1257" t="s">
        <v>9</v>
      </c>
      <c r="M1257">
        <v>3</v>
      </c>
    </row>
    <row r="1258" spans="2:13" ht="15" customHeight="1">
      <c r="B1258" t="s">
        <v>3261</v>
      </c>
      <c r="C1258" s="1">
        <v>41058.458703703705</v>
      </c>
      <c r="D1258" s="4">
        <v>85000</v>
      </c>
      <c r="E1258">
        <v>85000</v>
      </c>
      <c r="F1258" t="s">
        <v>6</v>
      </c>
      <c r="G1258">
        <f>tblSalaries[[#This Row],[clean Salary (in local currency)]]*VLOOKUP(tblSalaries[[#This Row],[Currency]],tblXrate[],2,FALSE)</f>
        <v>85000</v>
      </c>
      <c r="H1258" t="s">
        <v>1433</v>
      </c>
      <c r="I1258" t="s">
        <v>52</v>
      </c>
      <c r="J1258" t="s">
        <v>1434</v>
      </c>
      <c r="K1258" t="str">
        <f>VLOOKUP(tblSalaries[[#This Row],[Where do you work]],tblCountries[[Actual]:[Mapping]],2,FALSE)</f>
        <v>Sri Lanka</v>
      </c>
      <c r="L1258" t="s">
        <v>13</v>
      </c>
      <c r="M1258">
        <v>10</v>
      </c>
    </row>
    <row r="1259" spans="2:13" ht="15" customHeight="1">
      <c r="B1259" t="s">
        <v>3262</v>
      </c>
      <c r="C1259" s="1">
        <v>41058.483252314814</v>
      </c>
      <c r="D1259" s="4" t="s">
        <v>1435</v>
      </c>
      <c r="E1259">
        <v>1000000</v>
      </c>
      <c r="F1259" t="s">
        <v>40</v>
      </c>
      <c r="G1259">
        <f>tblSalaries[[#This Row],[clean Salary (in local currency)]]*VLOOKUP(tblSalaries[[#This Row],[Currency]],tblXrate[],2,FALSE)</f>
        <v>17807.916687442568</v>
      </c>
      <c r="H1259" t="s">
        <v>52</v>
      </c>
      <c r="I1259" t="s">
        <v>52</v>
      </c>
      <c r="J1259" t="s">
        <v>8</v>
      </c>
      <c r="K1259" t="str">
        <f>VLOOKUP(tblSalaries[[#This Row],[Where do you work]],tblCountries[[Actual]:[Mapping]],2,FALSE)</f>
        <v>India</v>
      </c>
      <c r="L1259" t="s">
        <v>18</v>
      </c>
      <c r="M1259">
        <v>10</v>
      </c>
    </row>
    <row r="1260" spans="2:13" ht="15" customHeight="1">
      <c r="B1260" t="s">
        <v>3263</v>
      </c>
      <c r="C1260" s="1">
        <v>41058.49082175926</v>
      </c>
      <c r="D1260" s="4" t="s">
        <v>1436</v>
      </c>
      <c r="E1260">
        <v>900000</v>
      </c>
      <c r="F1260" t="s">
        <v>40</v>
      </c>
      <c r="G1260">
        <f>tblSalaries[[#This Row],[clean Salary (in local currency)]]*VLOOKUP(tblSalaries[[#This Row],[Currency]],tblXrate[],2,FALSE)</f>
        <v>16027.125018698311</v>
      </c>
      <c r="H1260" t="s">
        <v>1437</v>
      </c>
      <c r="I1260" t="s">
        <v>488</v>
      </c>
      <c r="J1260" t="s">
        <v>8</v>
      </c>
      <c r="K1260" t="str">
        <f>VLOOKUP(tblSalaries[[#This Row],[Where do you work]],tblCountries[[Actual]:[Mapping]],2,FALSE)</f>
        <v>India</v>
      </c>
      <c r="L1260" t="s">
        <v>13</v>
      </c>
      <c r="M1260">
        <v>8</v>
      </c>
    </row>
    <row r="1261" spans="2:13" ht="15" customHeight="1">
      <c r="B1261" t="s">
        <v>3264</v>
      </c>
      <c r="C1261" s="1">
        <v>41058.494155092594</v>
      </c>
      <c r="D1261" s="4">
        <v>192000</v>
      </c>
      <c r="E1261">
        <v>192000</v>
      </c>
      <c r="F1261" t="s">
        <v>6</v>
      </c>
      <c r="G1261">
        <f>tblSalaries[[#This Row],[clean Salary (in local currency)]]*VLOOKUP(tblSalaries[[#This Row],[Currency]],tblXrate[],2,FALSE)</f>
        <v>192000</v>
      </c>
      <c r="H1261" t="s">
        <v>1438</v>
      </c>
      <c r="I1261" t="s">
        <v>4001</v>
      </c>
      <c r="J1261" t="s">
        <v>15</v>
      </c>
      <c r="K1261" t="str">
        <f>VLOOKUP(tblSalaries[[#This Row],[Where do you work]],tblCountries[[Actual]:[Mapping]],2,FALSE)</f>
        <v>USA</v>
      </c>
      <c r="L1261" t="s">
        <v>13</v>
      </c>
      <c r="M1261">
        <v>27</v>
      </c>
    </row>
    <row r="1262" spans="2:13" ht="15" customHeight="1">
      <c r="B1262" t="s">
        <v>3265</v>
      </c>
      <c r="C1262" s="1">
        <v>41058.509745370371</v>
      </c>
      <c r="D1262" s="4">
        <v>54000</v>
      </c>
      <c r="E1262">
        <v>54000</v>
      </c>
      <c r="F1262" t="s">
        <v>6</v>
      </c>
      <c r="G1262">
        <f>tblSalaries[[#This Row],[clean Salary (in local currency)]]*VLOOKUP(tblSalaries[[#This Row],[Currency]],tblXrate[],2,FALSE)</f>
        <v>54000</v>
      </c>
      <c r="H1262" t="s">
        <v>1439</v>
      </c>
      <c r="I1262" t="s">
        <v>20</v>
      </c>
      <c r="J1262" t="s">
        <v>15</v>
      </c>
      <c r="K1262" t="str">
        <f>VLOOKUP(tblSalaries[[#This Row],[Where do you work]],tblCountries[[Actual]:[Mapping]],2,FALSE)</f>
        <v>USA</v>
      </c>
      <c r="L1262" t="s">
        <v>13</v>
      </c>
      <c r="M1262">
        <v>6</v>
      </c>
    </row>
    <row r="1263" spans="2:13" ht="15" customHeight="1">
      <c r="B1263" t="s">
        <v>3266</v>
      </c>
      <c r="C1263" s="1">
        <v>41058.511886574073</v>
      </c>
      <c r="D1263" s="4">
        <v>18000</v>
      </c>
      <c r="E1263">
        <v>18000</v>
      </c>
      <c r="F1263" t="s">
        <v>6</v>
      </c>
      <c r="G1263">
        <f>tblSalaries[[#This Row],[clean Salary (in local currency)]]*VLOOKUP(tblSalaries[[#This Row],[Currency]],tblXrate[],2,FALSE)</f>
        <v>18000</v>
      </c>
      <c r="H1263" t="s">
        <v>52</v>
      </c>
      <c r="I1263" t="s">
        <v>52</v>
      </c>
      <c r="J1263" t="s">
        <v>8</v>
      </c>
      <c r="K1263" t="str">
        <f>VLOOKUP(tblSalaries[[#This Row],[Where do you work]],tblCountries[[Actual]:[Mapping]],2,FALSE)</f>
        <v>India</v>
      </c>
      <c r="L1263" t="s">
        <v>9</v>
      </c>
      <c r="M1263">
        <v>12</v>
      </c>
    </row>
    <row r="1264" spans="2:13" ht="15" customHeight="1">
      <c r="B1264" t="s">
        <v>3267</v>
      </c>
      <c r="C1264" s="1">
        <v>41058.513645833336</v>
      </c>
      <c r="D1264" s="4" t="s">
        <v>1440</v>
      </c>
      <c r="E1264">
        <v>300000</v>
      </c>
      <c r="F1264" t="s">
        <v>40</v>
      </c>
      <c r="G1264">
        <f>tblSalaries[[#This Row],[clean Salary (in local currency)]]*VLOOKUP(tblSalaries[[#This Row],[Currency]],tblXrate[],2,FALSE)</f>
        <v>5342.3750062327708</v>
      </c>
      <c r="H1264" t="s">
        <v>1441</v>
      </c>
      <c r="I1264" t="s">
        <v>3999</v>
      </c>
      <c r="J1264" t="s">
        <v>8</v>
      </c>
      <c r="K1264" t="str">
        <f>VLOOKUP(tblSalaries[[#This Row],[Where do you work]],tblCountries[[Actual]:[Mapping]],2,FALSE)</f>
        <v>India</v>
      </c>
      <c r="L1264" t="s">
        <v>18</v>
      </c>
      <c r="M1264">
        <v>5</v>
      </c>
    </row>
    <row r="1265" spans="2:13" ht="15" customHeight="1">
      <c r="B1265" t="s">
        <v>3268</v>
      </c>
      <c r="C1265" s="1">
        <v>41058.51425925926</v>
      </c>
      <c r="D1265" s="4" t="s">
        <v>1442</v>
      </c>
      <c r="E1265">
        <v>400000</v>
      </c>
      <c r="F1265" t="s">
        <v>40</v>
      </c>
      <c r="G1265">
        <f>tblSalaries[[#This Row],[clean Salary (in local currency)]]*VLOOKUP(tblSalaries[[#This Row],[Currency]],tblXrate[],2,FALSE)</f>
        <v>7123.1666749770275</v>
      </c>
      <c r="H1265" t="s">
        <v>767</v>
      </c>
      <c r="I1265" t="s">
        <v>52</v>
      </c>
      <c r="J1265" t="s">
        <v>8</v>
      </c>
      <c r="K1265" t="str">
        <f>VLOOKUP(tblSalaries[[#This Row],[Where do you work]],tblCountries[[Actual]:[Mapping]],2,FALSE)</f>
        <v>India</v>
      </c>
      <c r="L1265" t="s">
        <v>13</v>
      </c>
      <c r="M1265">
        <v>3</v>
      </c>
    </row>
    <row r="1266" spans="2:13" ht="15" customHeight="1">
      <c r="B1266" t="s">
        <v>3269</v>
      </c>
      <c r="C1266" s="1">
        <v>41058.519918981481</v>
      </c>
      <c r="D1266" s="4">
        <v>15000</v>
      </c>
      <c r="E1266">
        <v>15000</v>
      </c>
      <c r="F1266" t="s">
        <v>6</v>
      </c>
      <c r="G1266">
        <f>tblSalaries[[#This Row],[clean Salary (in local currency)]]*VLOOKUP(tblSalaries[[#This Row],[Currency]],tblXrate[],2,FALSE)</f>
        <v>15000</v>
      </c>
      <c r="H1266" t="s">
        <v>1443</v>
      </c>
      <c r="I1266" t="s">
        <v>52</v>
      </c>
      <c r="J1266" t="s">
        <v>1444</v>
      </c>
      <c r="K1266" t="str">
        <f>VLOOKUP(tblSalaries[[#This Row],[Where do you work]],tblCountries[[Actual]:[Mapping]],2,FALSE)</f>
        <v>Myanmar</v>
      </c>
      <c r="L1266" t="s">
        <v>9</v>
      </c>
      <c r="M1266">
        <v>10</v>
      </c>
    </row>
    <row r="1267" spans="2:13" ht="15" customHeight="1">
      <c r="B1267" t="s">
        <v>3270</v>
      </c>
      <c r="C1267" s="1">
        <v>41058.520277777781</v>
      </c>
      <c r="D1267" s="4" t="s">
        <v>1445</v>
      </c>
      <c r="E1267">
        <v>14000</v>
      </c>
      <c r="F1267" t="s">
        <v>6</v>
      </c>
      <c r="G1267">
        <f>tblSalaries[[#This Row],[clean Salary (in local currency)]]*VLOOKUP(tblSalaries[[#This Row],[Currency]],tblXrate[],2,FALSE)</f>
        <v>14000</v>
      </c>
      <c r="H1267" t="s">
        <v>1446</v>
      </c>
      <c r="I1267" t="s">
        <v>20</v>
      </c>
      <c r="J1267" t="s">
        <v>8</v>
      </c>
      <c r="K1267" t="str">
        <f>VLOOKUP(tblSalaries[[#This Row],[Where do you work]],tblCountries[[Actual]:[Mapping]],2,FALSE)</f>
        <v>India</v>
      </c>
      <c r="L1267" t="s">
        <v>9</v>
      </c>
      <c r="M1267">
        <v>12</v>
      </c>
    </row>
    <row r="1268" spans="2:13" ht="15" customHeight="1">
      <c r="B1268" t="s">
        <v>3271</v>
      </c>
      <c r="C1268" s="1">
        <v>41058.546180555553</v>
      </c>
      <c r="D1268" s="4">
        <v>8000</v>
      </c>
      <c r="E1268">
        <v>8000</v>
      </c>
      <c r="F1268" t="s">
        <v>6</v>
      </c>
      <c r="G1268">
        <f>tblSalaries[[#This Row],[clean Salary (in local currency)]]*VLOOKUP(tblSalaries[[#This Row],[Currency]],tblXrate[],2,FALSE)</f>
        <v>8000</v>
      </c>
      <c r="H1268" t="s">
        <v>153</v>
      </c>
      <c r="I1268" t="s">
        <v>20</v>
      </c>
      <c r="J1268" t="s">
        <v>8</v>
      </c>
      <c r="K1268" t="str">
        <f>VLOOKUP(tblSalaries[[#This Row],[Where do you work]],tblCountries[[Actual]:[Mapping]],2,FALSE)</f>
        <v>India</v>
      </c>
      <c r="L1268" t="s">
        <v>13</v>
      </c>
      <c r="M1268">
        <v>4</v>
      </c>
    </row>
    <row r="1269" spans="2:13" ht="15" customHeight="1">
      <c r="B1269" t="s">
        <v>3272</v>
      </c>
      <c r="C1269" s="1">
        <v>41058.551342592589</v>
      </c>
      <c r="D1269" s="4">
        <v>12500</v>
      </c>
      <c r="E1269">
        <v>12500</v>
      </c>
      <c r="F1269" t="s">
        <v>6</v>
      </c>
      <c r="G1269">
        <f>tblSalaries[[#This Row],[clean Salary (in local currency)]]*VLOOKUP(tblSalaries[[#This Row],[Currency]],tblXrate[],2,FALSE)</f>
        <v>12500</v>
      </c>
      <c r="H1269" t="s">
        <v>67</v>
      </c>
      <c r="I1269" t="s">
        <v>67</v>
      </c>
      <c r="J1269" t="s">
        <v>347</v>
      </c>
      <c r="K1269" t="str">
        <f>VLOOKUP(tblSalaries[[#This Row],[Where do you work]],tblCountries[[Actual]:[Mapping]],2,FALSE)</f>
        <v>Philippines</v>
      </c>
      <c r="L1269" t="s">
        <v>18</v>
      </c>
      <c r="M1269">
        <v>7</v>
      </c>
    </row>
    <row r="1270" spans="2:13" ht="15" customHeight="1">
      <c r="B1270" t="s">
        <v>3273</v>
      </c>
      <c r="C1270" s="1">
        <v>41058.55228009259</v>
      </c>
      <c r="D1270" s="4">
        <v>140000</v>
      </c>
      <c r="E1270">
        <v>140000</v>
      </c>
      <c r="F1270" t="s">
        <v>6</v>
      </c>
      <c r="G1270">
        <f>tblSalaries[[#This Row],[clean Salary (in local currency)]]*VLOOKUP(tblSalaries[[#This Row],[Currency]],tblXrate[],2,FALSE)</f>
        <v>140000</v>
      </c>
      <c r="H1270" t="s">
        <v>89</v>
      </c>
      <c r="I1270" t="s">
        <v>310</v>
      </c>
      <c r="J1270" t="s">
        <v>15</v>
      </c>
      <c r="K1270" t="str">
        <f>VLOOKUP(tblSalaries[[#This Row],[Where do you work]],tblCountries[[Actual]:[Mapping]],2,FALSE)</f>
        <v>USA</v>
      </c>
      <c r="L1270" t="s">
        <v>9</v>
      </c>
      <c r="M1270">
        <v>12</v>
      </c>
    </row>
    <row r="1271" spans="2:13" ht="15" customHeight="1">
      <c r="B1271" t="s">
        <v>3274</v>
      </c>
      <c r="C1271" s="1">
        <v>41058.553298611114</v>
      </c>
      <c r="D1271" s="4">
        <v>1000</v>
      </c>
      <c r="E1271">
        <v>12000</v>
      </c>
      <c r="F1271" t="s">
        <v>6</v>
      </c>
      <c r="G1271">
        <f>tblSalaries[[#This Row],[clean Salary (in local currency)]]*VLOOKUP(tblSalaries[[#This Row],[Currency]],tblXrate[],2,FALSE)</f>
        <v>12000</v>
      </c>
      <c r="H1271" t="s">
        <v>1447</v>
      </c>
      <c r="I1271" t="s">
        <v>356</v>
      </c>
      <c r="J1271" t="s">
        <v>1448</v>
      </c>
      <c r="K1271" t="str">
        <f>VLOOKUP(tblSalaries[[#This Row],[Where do you work]],tblCountries[[Actual]:[Mapping]],2,FALSE)</f>
        <v>Pakistan</v>
      </c>
      <c r="L1271" t="s">
        <v>9</v>
      </c>
      <c r="M1271">
        <v>1</v>
      </c>
    </row>
    <row r="1272" spans="2:13" ht="15" customHeight="1">
      <c r="B1272" t="s">
        <v>3275</v>
      </c>
      <c r="C1272" s="1">
        <v>41058.553460648145</v>
      </c>
      <c r="D1272" s="4" t="s">
        <v>1449</v>
      </c>
      <c r="E1272">
        <v>30000</v>
      </c>
      <c r="F1272" t="s">
        <v>22</v>
      </c>
      <c r="G1272">
        <f>tblSalaries[[#This Row],[clean Salary (in local currency)]]*VLOOKUP(tblSalaries[[#This Row],[Currency]],tblXrate[],2,FALSE)</f>
        <v>38111.983169748237</v>
      </c>
      <c r="H1272" t="s">
        <v>1450</v>
      </c>
      <c r="I1272" t="s">
        <v>20</v>
      </c>
      <c r="J1272" t="s">
        <v>59</v>
      </c>
      <c r="K1272" t="str">
        <f>VLOOKUP(tblSalaries[[#This Row],[Where do you work]],tblCountries[[Actual]:[Mapping]],2,FALSE)</f>
        <v>Belgium</v>
      </c>
      <c r="L1272" t="s">
        <v>18</v>
      </c>
      <c r="M1272">
        <v>15</v>
      </c>
    </row>
    <row r="1273" spans="2:13" ht="15" customHeight="1">
      <c r="B1273" t="s">
        <v>3276</v>
      </c>
      <c r="C1273" s="1">
        <v>41058.558159722219</v>
      </c>
      <c r="D1273" s="4" t="s">
        <v>1451</v>
      </c>
      <c r="E1273">
        <v>600000</v>
      </c>
      <c r="F1273" t="s">
        <v>40</v>
      </c>
      <c r="G1273">
        <f>tblSalaries[[#This Row],[clean Salary (in local currency)]]*VLOOKUP(tblSalaries[[#This Row],[Currency]],tblXrate[],2,FALSE)</f>
        <v>10684.750012465542</v>
      </c>
      <c r="H1273" t="s">
        <v>1452</v>
      </c>
      <c r="I1273" t="s">
        <v>52</v>
      </c>
      <c r="J1273" t="s">
        <v>8</v>
      </c>
      <c r="K1273" t="str">
        <f>VLOOKUP(tblSalaries[[#This Row],[Where do you work]],tblCountries[[Actual]:[Mapping]],2,FALSE)</f>
        <v>India</v>
      </c>
      <c r="L1273" t="s">
        <v>18</v>
      </c>
      <c r="M1273">
        <v>2</v>
      </c>
    </row>
    <row r="1274" spans="2:13" ht="15" customHeight="1">
      <c r="B1274" t="s">
        <v>3277</v>
      </c>
      <c r="C1274" s="1">
        <v>41058.569548611114</v>
      </c>
      <c r="D1274" s="4" t="s">
        <v>1453</v>
      </c>
      <c r="E1274">
        <v>350000</v>
      </c>
      <c r="F1274" t="s">
        <v>40</v>
      </c>
      <c r="G1274">
        <f>tblSalaries[[#This Row],[clean Salary (in local currency)]]*VLOOKUP(tblSalaries[[#This Row],[Currency]],tblXrate[],2,FALSE)</f>
        <v>6232.7708406048987</v>
      </c>
      <c r="H1274" t="s">
        <v>1454</v>
      </c>
      <c r="I1274" t="s">
        <v>20</v>
      </c>
      <c r="J1274" t="s">
        <v>8</v>
      </c>
      <c r="K1274" t="str">
        <f>VLOOKUP(tblSalaries[[#This Row],[Where do you work]],tblCountries[[Actual]:[Mapping]],2,FALSE)</f>
        <v>India</v>
      </c>
      <c r="L1274" t="s">
        <v>9</v>
      </c>
      <c r="M1274">
        <v>1.5</v>
      </c>
    </row>
    <row r="1275" spans="2:13" ht="15" customHeight="1">
      <c r="B1275" t="s">
        <v>3278</v>
      </c>
      <c r="C1275" s="1">
        <v>41058.577928240738</v>
      </c>
      <c r="D1275" s="4">
        <v>45000</v>
      </c>
      <c r="E1275">
        <v>45000</v>
      </c>
      <c r="F1275" t="s">
        <v>6</v>
      </c>
      <c r="G1275">
        <f>tblSalaries[[#This Row],[clean Salary (in local currency)]]*VLOOKUP(tblSalaries[[#This Row],[Currency]],tblXrate[],2,FALSE)</f>
        <v>45000</v>
      </c>
      <c r="H1275" t="s">
        <v>1455</v>
      </c>
      <c r="I1275" t="s">
        <v>20</v>
      </c>
      <c r="J1275" t="s">
        <v>17</v>
      </c>
      <c r="K1275" t="str">
        <f>VLOOKUP(tblSalaries[[#This Row],[Where do you work]],tblCountries[[Actual]:[Mapping]],2,FALSE)</f>
        <v>Pakistan</v>
      </c>
      <c r="L1275" t="s">
        <v>13</v>
      </c>
      <c r="M1275">
        <v>8</v>
      </c>
    </row>
    <row r="1276" spans="2:13" ht="15" customHeight="1">
      <c r="B1276" t="s">
        <v>3279</v>
      </c>
      <c r="C1276" s="1">
        <v>41058.579155092593</v>
      </c>
      <c r="D1276" s="4">
        <v>80000</v>
      </c>
      <c r="E1276">
        <v>80000</v>
      </c>
      <c r="F1276" t="s">
        <v>6</v>
      </c>
      <c r="G1276">
        <f>tblSalaries[[#This Row],[clean Salary (in local currency)]]*VLOOKUP(tblSalaries[[#This Row],[Currency]],tblXrate[],2,FALSE)</f>
        <v>80000</v>
      </c>
      <c r="H1276" t="s">
        <v>52</v>
      </c>
      <c r="I1276" t="s">
        <v>52</v>
      </c>
      <c r="J1276" t="s">
        <v>15</v>
      </c>
      <c r="K1276" t="str">
        <f>VLOOKUP(tblSalaries[[#This Row],[Where do you work]],tblCountries[[Actual]:[Mapping]],2,FALSE)</f>
        <v>USA</v>
      </c>
      <c r="L1276" t="s">
        <v>25</v>
      </c>
      <c r="M1276">
        <v>6</v>
      </c>
    </row>
    <row r="1277" spans="2:13" ht="15" customHeight="1">
      <c r="B1277" t="s">
        <v>3280</v>
      </c>
      <c r="C1277" s="1">
        <v>41058.579606481479</v>
      </c>
      <c r="D1277" s="4" t="s">
        <v>1456</v>
      </c>
      <c r="E1277">
        <v>1500000</v>
      </c>
      <c r="F1277" t="s">
        <v>40</v>
      </c>
      <c r="G1277">
        <f>tblSalaries[[#This Row],[clean Salary (in local currency)]]*VLOOKUP(tblSalaries[[#This Row],[Currency]],tblXrate[],2,FALSE)</f>
        <v>26711.875031163851</v>
      </c>
      <c r="H1277" t="s">
        <v>20</v>
      </c>
      <c r="I1277" t="s">
        <v>20</v>
      </c>
      <c r="J1277" t="s">
        <v>8</v>
      </c>
      <c r="K1277" t="str">
        <f>VLOOKUP(tblSalaries[[#This Row],[Where do you work]],tblCountries[[Actual]:[Mapping]],2,FALSE)</f>
        <v>India</v>
      </c>
      <c r="L1277" t="s">
        <v>9</v>
      </c>
      <c r="M1277">
        <v>7</v>
      </c>
    </row>
    <row r="1278" spans="2:13" ht="15" customHeight="1">
      <c r="B1278" t="s">
        <v>3281</v>
      </c>
      <c r="C1278" s="1">
        <v>41058.582291666666</v>
      </c>
      <c r="D1278" s="4" t="s">
        <v>1457</v>
      </c>
      <c r="E1278">
        <v>100000</v>
      </c>
      <c r="F1278" t="s">
        <v>6</v>
      </c>
      <c r="G1278">
        <f>tblSalaries[[#This Row],[clean Salary (in local currency)]]*VLOOKUP(tblSalaries[[#This Row],[Currency]],tblXrate[],2,FALSE)</f>
        <v>100000</v>
      </c>
      <c r="H1278" t="s">
        <v>207</v>
      </c>
      <c r="I1278" t="s">
        <v>20</v>
      </c>
      <c r="J1278" t="s">
        <v>1458</v>
      </c>
      <c r="K1278" t="str">
        <f>VLOOKUP(tblSalaries[[#This Row],[Where do you work]],tblCountries[[Actual]:[Mapping]],2,FALSE)</f>
        <v>Uganda</v>
      </c>
      <c r="L1278" t="s">
        <v>9</v>
      </c>
      <c r="M1278">
        <v>17</v>
      </c>
    </row>
    <row r="1279" spans="2:13" ht="15" customHeight="1">
      <c r="B1279" t="s">
        <v>3282</v>
      </c>
      <c r="C1279" s="1">
        <v>41058.582800925928</v>
      </c>
      <c r="D1279" s="4">
        <v>68000</v>
      </c>
      <c r="E1279">
        <v>68000</v>
      </c>
      <c r="F1279" t="s">
        <v>82</v>
      </c>
      <c r="G1279">
        <f>tblSalaries[[#This Row],[clean Salary (in local currency)]]*VLOOKUP(tblSalaries[[#This Row],[Currency]],tblXrate[],2,FALSE)</f>
        <v>69353.856635379227</v>
      </c>
      <c r="H1279" t="s">
        <v>1459</v>
      </c>
      <c r="I1279" t="s">
        <v>52</v>
      </c>
      <c r="J1279" t="s">
        <v>84</v>
      </c>
      <c r="K1279" t="str">
        <f>VLOOKUP(tblSalaries[[#This Row],[Where do you work]],tblCountries[[Actual]:[Mapping]],2,FALSE)</f>
        <v>Australia</v>
      </c>
      <c r="L1279" t="s">
        <v>9</v>
      </c>
      <c r="M1279">
        <v>10</v>
      </c>
    </row>
    <row r="1280" spans="2:13" ht="15" customHeight="1">
      <c r="B1280" t="s">
        <v>3283</v>
      </c>
      <c r="C1280" s="1">
        <v>41058.590601851851</v>
      </c>
      <c r="D1280" s="4" t="s">
        <v>1460</v>
      </c>
      <c r="E1280">
        <v>49000</v>
      </c>
      <c r="F1280" t="s">
        <v>82</v>
      </c>
      <c r="G1280">
        <f>tblSalaries[[#This Row],[clean Salary (in local currency)]]*VLOOKUP(tblSalaries[[#This Row],[Currency]],tblXrate[],2,FALSE)</f>
        <v>49975.573163729154</v>
      </c>
      <c r="H1280" t="s">
        <v>1461</v>
      </c>
      <c r="I1280" t="s">
        <v>488</v>
      </c>
      <c r="J1280" t="s">
        <v>84</v>
      </c>
      <c r="K1280" t="str">
        <f>VLOOKUP(tblSalaries[[#This Row],[Where do you work]],tblCountries[[Actual]:[Mapping]],2,FALSE)</f>
        <v>Australia</v>
      </c>
      <c r="L1280" t="s">
        <v>9</v>
      </c>
      <c r="M1280">
        <v>30</v>
      </c>
    </row>
    <row r="1281" spans="2:13" ht="15" customHeight="1">
      <c r="B1281" t="s">
        <v>3284</v>
      </c>
      <c r="C1281" s="1">
        <v>41058.594513888886</v>
      </c>
      <c r="D1281" s="4" t="s">
        <v>1462</v>
      </c>
      <c r="E1281">
        <v>575000</v>
      </c>
      <c r="F1281" t="s">
        <v>40</v>
      </c>
      <c r="G1281">
        <f>tblSalaries[[#This Row],[clean Salary (in local currency)]]*VLOOKUP(tblSalaries[[#This Row],[Currency]],tblXrate[],2,FALSE)</f>
        <v>10239.552095279476</v>
      </c>
      <c r="H1281" t="s">
        <v>1463</v>
      </c>
      <c r="I1281" t="s">
        <v>52</v>
      </c>
      <c r="J1281" t="s">
        <v>8</v>
      </c>
      <c r="K1281" t="str">
        <f>VLOOKUP(tblSalaries[[#This Row],[Where do you work]],tblCountries[[Actual]:[Mapping]],2,FALSE)</f>
        <v>India</v>
      </c>
      <c r="L1281" t="s">
        <v>18</v>
      </c>
      <c r="M1281">
        <v>5</v>
      </c>
    </row>
    <row r="1282" spans="2:13" ht="15" customHeight="1">
      <c r="B1282" t="s">
        <v>3285</v>
      </c>
      <c r="C1282" s="1">
        <v>41058.607430555552</v>
      </c>
      <c r="D1282" s="4" t="s">
        <v>1464</v>
      </c>
      <c r="E1282">
        <v>500000</v>
      </c>
      <c r="F1282" t="s">
        <v>40</v>
      </c>
      <c r="G1282">
        <f>tblSalaries[[#This Row],[clean Salary (in local currency)]]*VLOOKUP(tblSalaries[[#This Row],[Currency]],tblXrate[],2,FALSE)</f>
        <v>8903.9583437212841</v>
      </c>
      <c r="H1282" t="s">
        <v>1465</v>
      </c>
      <c r="I1282" t="s">
        <v>279</v>
      </c>
      <c r="J1282" t="s">
        <v>8</v>
      </c>
      <c r="K1282" t="str">
        <f>VLOOKUP(tblSalaries[[#This Row],[Where do you work]],tblCountries[[Actual]:[Mapping]],2,FALSE)</f>
        <v>India</v>
      </c>
      <c r="L1282" t="s">
        <v>9</v>
      </c>
      <c r="M1282">
        <v>2</v>
      </c>
    </row>
    <row r="1283" spans="2:13" ht="15" customHeight="1">
      <c r="B1283" t="s">
        <v>3286</v>
      </c>
      <c r="C1283" s="1">
        <v>41058.621770833335</v>
      </c>
      <c r="D1283" s="4" t="s">
        <v>1466</v>
      </c>
      <c r="E1283">
        <v>36000</v>
      </c>
      <c r="F1283" t="s">
        <v>6</v>
      </c>
      <c r="G1283">
        <f>tblSalaries[[#This Row],[clean Salary (in local currency)]]*VLOOKUP(tblSalaries[[#This Row],[Currency]],tblXrate[],2,FALSE)</f>
        <v>36000</v>
      </c>
      <c r="H1283" t="s">
        <v>263</v>
      </c>
      <c r="I1283" t="s">
        <v>20</v>
      </c>
      <c r="J1283" t="s">
        <v>1176</v>
      </c>
      <c r="K1283" t="str">
        <f>VLOOKUP(tblSalaries[[#This Row],[Where do you work]],tblCountries[[Actual]:[Mapping]],2,FALSE)</f>
        <v>Kuwait</v>
      </c>
      <c r="L1283" t="s">
        <v>18</v>
      </c>
      <c r="M1283">
        <v>10</v>
      </c>
    </row>
    <row r="1284" spans="2:13" ht="15" customHeight="1">
      <c r="B1284" t="s">
        <v>3287</v>
      </c>
      <c r="C1284" s="1">
        <v>41058.621863425928</v>
      </c>
      <c r="D1284" s="4" t="s">
        <v>1467</v>
      </c>
      <c r="E1284">
        <v>210000</v>
      </c>
      <c r="F1284" t="s">
        <v>40</v>
      </c>
      <c r="G1284">
        <f>tblSalaries[[#This Row],[clean Salary (in local currency)]]*VLOOKUP(tblSalaries[[#This Row],[Currency]],tblXrate[],2,FALSE)</f>
        <v>3739.6625043629392</v>
      </c>
      <c r="H1284" t="s">
        <v>1468</v>
      </c>
      <c r="I1284" t="s">
        <v>3999</v>
      </c>
      <c r="J1284" t="s">
        <v>8</v>
      </c>
      <c r="K1284" t="str">
        <f>VLOOKUP(tblSalaries[[#This Row],[Where do you work]],tblCountries[[Actual]:[Mapping]],2,FALSE)</f>
        <v>India</v>
      </c>
      <c r="L1284" t="s">
        <v>25</v>
      </c>
      <c r="M1284">
        <v>4.5</v>
      </c>
    </row>
    <row r="1285" spans="2:13" ht="15" customHeight="1">
      <c r="B1285" t="s">
        <v>3288</v>
      </c>
      <c r="C1285" s="1">
        <v>41058.624432870369</v>
      </c>
      <c r="D1285" s="4" t="s">
        <v>1469</v>
      </c>
      <c r="E1285">
        <v>48500</v>
      </c>
      <c r="F1285" t="s">
        <v>22</v>
      </c>
      <c r="G1285">
        <f>tblSalaries[[#This Row],[clean Salary (in local currency)]]*VLOOKUP(tblSalaries[[#This Row],[Currency]],tblXrate[],2,FALSE)</f>
        <v>61614.372791092981</v>
      </c>
      <c r="H1285" t="s">
        <v>1470</v>
      </c>
      <c r="I1285" t="s">
        <v>20</v>
      </c>
      <c r="J1285" t="s">
        <v>628</v>
      </c>
      <c r="K1285" t="str">
        <f>VLOOKUP(tblSalaries[[#This Row],[Where do you work]],tblCountries[[Actual]:[Mapping]],2,FALSE)</f>
        <v>Netherlands</v>
      </c>
      <c r="L1285" t="s">
        <v>9</v>
      </c>
      <c r="M1285">
        <v>8</v>
      </c>
    </row>
    <row r="1286" spans="2:13" ht="15" customHeight="1">
      <c r="B1286" t="s">
        <v>3289</v>
      </c>
      <c r="C1286" s="1">
        <v>41058.62703703704</v>
      </c>
      <c r="D1286" s="4" t="s">
        <v>1471</v>
      </c>
      <c r="E1286">
        <v>200000</v>
      </c>
      <c r="F1286" t="s">
        <v>40</v>
      </c>
      <c r="G1286">
        <f>tblSalaries[[#This Row],[clean Salary (in local currency)]]*VLOOKUP(tblSalaries[[#This Row],[Currency]],tblXrate[],2,FALSE)</f>
        <v>3561.5833374885137</v>
      </c>
      <c r="H1286" t="s">
        <v>360</v>
      </c>
      <c r="I1286" t="s">
        <v>3999</v>
      </c>
      <c r="J1286" t="s">
        <v>8</v>
      </c>
      <c r="K1286" t="str">
        <f>VLOOKUP(tblSalaries[[#This Row],[Where do you work]],tblCountries[[Actual]:[Mapping]],2,FALSE)</f>
        <v>India</v>
      </c>
      <c r="L1286" t="s">
        <v>18</v>
      </c>
      <c r="M1286">
        <v>3</v>
      </c>
    </row>
    <row r="1287" spans="2:13" ht="15" customHeight="1">
      <c r="B1287" t="s">
        <v>3290</v>
      </c>
      <c r="C1287" s="1">
        <v>41058.627905092595</v>
      </c>
      <c r="D1287" s="4" t="s">
        <v>1472</v>
      </c>
      <c r="E1287">
        <v>360000</v>
      </c>
      <c r="F1287" t="s">
        <v>40</v>
      </c>
      <c r="G1287">
        <f>tblSalaries[[#This Row],[clean Salary (in local currency)]]*VLOOKUP(tblSalaries[[#This Row],[Currency]],tblXrate[],2,FALSE)</f>
        <v>6410.8500074793246</v>
      </c>
      <c r="H1287" t="s">
        <v>1473</v>
      </c>
      <c r="I1287" t="s">
        <v>20</v>
      </c>
      <c r="J1287" t="s">
        <v>8</v>
      </c>
      <c r="K1287" t="str">
        <f>VLOOKUP(tblSalaries[[#This Row],[Where do you work]],tblCountries[[Actual]:[Mapping]],2,FALSE)</f>
        <v>India</v>
      </c>
      <c r="L1287" t="s">
        <v>13</v>
      </c>
      <c r="M1287">
        <v>6</v>
      </c>
    </row>
    <row r="1288" spans="2:13" ht="15" customHeight="1">
      <c r="B1288" t="s">
        <v>3291</v>
      </c>
      <c r="C1288" s="1">
        <v>41058.630694444444</v>
      </c>
      <c r="D1288" s="4" t="s">
        <v>1474</v>
      </c>
      <c r="E1288">
        <v>28500</v>
      </c>
      <c r="F1288" t="s">
        <v>22</v>
      </c>
      <c r="G1288">
        <f>tblSalaries[[#This Row],[clean Salary (in local currency)]]*VLOOKUP(tblSalaries[[#This Row],[Currency]],tblXrate[],2,FALSE)</f>
        <v>36206.384011260823</v>
      </c>
      <c r="H1288" t="s">
        <v>1475</v>
      </c>
      <c r="I1288" t="s">
        <v>20</v>
      </c>
      <c r="J1288" t="s">
        <v>628</v>
      </c>
      <c r="K1288" t="str">
        <f>VLOOKUP(tblSalaries[[#This Row],[Where do you work]],tblCountries[[Actual]:[Mapping]],2,FALSE)</f>
        <v>Netherlands</v>
      </c>
      <c r="L1288" t="s">
        <v>25</v>
      </c>
      <c r="M1288">
        <v>5</v>
      </c>
    </row>
    <row r="1289" spans="2:13" ht="15" customHeight="1">
      <c r="B1289" t="s">
        <v>3292</v>
      </c>
      <c r="C1289" s="1">
        <v>41058.632222222222</v>
      </c>
      <c r="D1289" s="4">
        <v>13500</v>
      </c>
      <c r="E1289">
        <v>13500</v>
      </c>
      <c r="F1289" t="s">
        <v>6</v>
      </c>
      <c r="G1289">
        <f>tblSalaries[[#This Row],[clean Salary (in local currency)]]*VLOOKUP(tblSalaries[[#This Row],[Currency]],tblXrate[],2,FALSE)</f>
        <v>13500</v>
      </c>
      <c r="H1289" t="s">
        <v>804</v>
      </c>
      <c r="I1289" t="s">
        <v>52</v>
      </c>
      <c r="J1289" t="s">
        <v>8</v>
      </c>
      <c r="K1289" t="str">
        <f>VLOOKUP(tblSalaries[[#This Row],[Where do you work]],tblCountries[[Actual]:[Mapping]],2,FALSE)</f>
        <v>India</v>
      </c>
      <c r="L1289" t="s">
        <v>18</v>
      </c>
      <c r="M1289">
        <v>20</v>
      </c>
    </row>
    <row r="1290" spans="2:13" ht="15" customHeight="1">
      <c r="B1290" t="s">
        <v>3293</v>
      </c>
      <c r="C1290" s="1">
        <v>41058.638020833336</v>
      </c>
      <c r="D1290" s="4">
        <v>250</v>
      </c>
      <c r="E1290">
        <v>3000</v>
      </c>
      <c r="F1290" t="s">
        <v>6</v>
      </c>
      <c r="G1290">
        <f>tblSalaries[[#This Row],[clean Salary (in local currency)]]*VLOOKUP(tblSalaries[[#This Row],[Currency]],tblXrate[],2,FALSE)</f>
        <v>3000</v>
      </c>
      <c r="H1290" t="s">
        <v>1476</v>
      </c>
      <c r="I1290" t="s">
        <v>310</v>
      </c>
      <c r="J1290" t="s">
        <v>1477</v>
      </c>
      <c r="K1290" t="str">
        <f>VLOOKUP(tblSalaries[[#This Row],[Where do you work]],tblCountries[[Actual]:[Mapping]],2,FALSE)</f>
        <v>Sri Lanka</v>
      </c>
      <c r="L1290" t="s">
        <v>9</v>
      </c>
      <c r="M1290">
        <v>2</v>
      </c>
    </row>
    <row r="1291" spans="2:13" ht="15" customHeight="1">
      <c r="B1291" t="s">
        <v>3294</v>
      </c>
      <c r="C1291" s="1">
        <v>41058.642187500001</v>
      </c>
      <c r="D1291" s="4">
        <v>1200000</v>
      </c>
      <c r="E1291">
        <v>1200000</v>
      </c>
      <c r="F1291" t="s">
        <v>40</v>
      </c>
      <c r="G1291">
        <f>tblSalaries[[#This Row],[clean Salary (in local currency)]]*VLOOKUP(tblSalaries[[#This Row],[Currency]],tblXrate[],2,FALSE)</f>
        <v>21369.500024931083</v>
      </c>
      <c r="H1291" t="s">
        <v>1478</v>
      </c>
      <c r="I1291" t="s">
        <v>52</v>
      </c>
      <c r="J1291" t="s">
        <v>8</v>
      </c>
      <c r="K1291" t="str">
        <f>VLOOKUP(tblSalaries[[#This Row],[Where do you work]],tblCountries[[Actual]:[Mapping]],2,FALSE)</f>
        <v>India</v>
      </c>
      <c r="L1291" t="s">
        <v>9</v>
      </c>
      <c r="M1291">
        <v>9</v>
      </c>
    </row>
    <row r="1292" spans="2:13" ht="15" customHeight="1">
      <c r="B1292" t="s">
        <v>3295</v>
      </c>
      <c r="C1292" s="1">
        <v>41058.650289351855</v>
      </c>
      <c r="D1292" s="4" t="s">
        <v>1479</v>
      </c>
      <c r="E1292">
        <v>600000</v>
      </c>
      <c r="F1292" t="s">
        <v>40</v>
      </c>
      <c r="G1292">
        <f>tblSalaries[[#This Row],[clean Salary (in local currency)]]*VLOOKUP(tblSalaries[[#This Row],[Currency]],tblXrate[],2,FALSE)</f>
        <v>10684.750012465542</v>
      </c>
      <c r="H1292" t="s">
        <v>432</v>
      </c>
      <c r="I1292" t="s">
        <v>52</v>
      </c>
      <c r="J1292" t="s">
        <v>8</v>
      </c>
      <c r="K1292" t="str">
        <f>VLOOKUP(tblSalaries[[#This Row],[Where do you work]],tblCountries[[Actual]:[Mapping]],2,FALSE)</f>
        <v>India</v>
      </c>
      <c r="L1292" t="s">
        <v>18</v>
      </c>
      <c r="M1292">
        <v>28</v>
      </c>
    </row>
    <row r="1293" spans="2:13" ht="15" customHeight="1">
      <c r="B1293" t="s">
        <v>3296</v>
      </c>
      <c r="C1293" s="1">
        <v>41058.65048611111</v>
      </c>
      <c r="D1293" s="4">
        <v>139000</v>
      </c>
      <c r="E1293">
        <v>139000</v>
      </c>
      <c r="F1293" t="s">
        <v>22</v>
      </c>
      <c r="G1293">
        <f>tblSalaries[[#This Row],[clean Salary (in local currency)]]*VLOOKUP(tblSalaries[[#This Row],[Currency]],tblXrate[],2,FALSE)</f>
        <v>176585.52201983347</v>
      </c>
      <c r="H1293" t="s">
        <v>1480</v>
      </c>
      <c r="I1293" t="s">
        <v>52</v>
      </c>
      <c r="J1293" t="s">
        <v>24</v>
      </c>
      <c r="K1293" t="str">
        <f>VLOOKUP(tblSalaries[[#This Row],[Where do you work]],tblCountries[[Actual]:[Mapping]],2,FALSE)</f>
        <v>Germany</v>
      </c>
      <c r="L1293" t="s">
        <v>25</v>
      </c>
      <c r="M1293">
        <v>25</v>
      </c>
    </row>
    <row r="1294" spans="2:13" ht="15" customHeight="1">
      <c r="B1294" t="s">
        <v>3297</v>
      </c>
      <c r="C1294" s="1">
        <v>41058.65185185185</v>
      </c>
      <c r="D1294" s="4" t="s">
        <v>1481</v>
      </c>
      <c r="E1294">
        <v>43000</v>
      </c>
      <c r="F1294" t="s">
        <v>22</v>
      </c>
      <c r="G1294">
        <f>tblSalaries[[#This Row],[clean Salary (in local currency)]]*VLOOKUP(tblSalaries[[#This Row],[Currency]],tblXrate[],2,FALSE)</f>
        <v>54627.175876639136</v>
      </c>
      <c r="H1294" t="s">
        <v>1482</v>
      </c>
      <c r="I1294" t="s">
        <v>52</v>
      </c>
      <c r="J1294" t="s">
        <v>106</v>
      </c>
      <c r="K1294" t="str">
        <f>VLOOKUP(tblSalaries[[#This Row],[Where do you work]],tblCountries[[Actual]:[Mapping]],2,FALSE)</f>
        <v>France</v>
      </c>
      <c r="L1294" t="s">
        <v>13</v>
      </c>
      <c r="M1294">
        <v>7</v>
      </c>
    </row>
    <row r="1295" spans="2:13" ht="15" customHeight="1">
      <c r="B1295" t="s">
        <v>3298</v>
      </c>
      <c r="C1295" s="1">
        <v>41058.657141203701</v>
      </c>
      <c r="D1295" s="4" t="s">
        <v>1483</v>
      </c>
      <c r="E1295">
        <v>24000</v>
      </c>
      <c r="F1295" t="s">
        <v>22</v>
      </c>
      <c r="G1295">
        <f>tblSalaries[[#This Row],[clean Salary (in local currency)]]*VLOOKUP(tblSalaries[[#This Row],[Currency]],tblXrate[],2,FALSE)</f>
        <v>30489.586535798586</v>
      </c>
      <c r="H1295" t="s">
        <v>488</v>
      </c>
      <c r="I1295" t="s">
        <v>488</v>
      </c>
      <c r="J1295" t="s">
        <v>1351</v>
      </c>
      <c r="K1295" t="str">
        <f>VLOOKUP(tblSalaries[[#This Row],[Where do you work]],tblCountries[[Actual]:[Mapping]],2,FALSE)</f>
        <v>italy</v>
      </c>
      <c r="L1295" t="s">
        <v>9</v>
      </c>
      <c r="M1295">
        <v>10</v>
      </c>
    </row>
    <row r="1296" spans="2:13" ht="15" customHeight="1">
      <c r="B1296" t="s">
        <v>3299</v>
      </c>
      <c r="C1296" s="1">
        <v>41058.659502314818</v>
      </c>
      <c r="D1296" s="4">
        <v>314000</v>
      </c>
      <c r="E1296">
        <v>314000</v>
      </c>
      <c r="F1296" t="s">
        <v>40</v>
      </c>
      <c r="G1296">
        <f>tblSalaries[[#This Row],[clean Salary (in local currency)]]*VLOOKUP(tblSalaries[[#This Row],[Currency]],tblXrate[],2,FALSE)</f>
        <v>5591.6858398569666</v>
      </c>
      <c r="H1296" t="s">
        <v>1484</v>
      </c>
      <c r="I1296" t="s">
        <v>52</v>
      </c>
      <c r="J1296" t="s">
        <v>8</v>
      </c>
      <c r="K1296" t="str">
        <f>VLOOKUP(tblSalaries[[#This Row],[Where do you work]],tblCountries[[Actual]:[Mapping]],2,FALSE)</f>
        <v>India</v>
      </c>
      <c r="L1296" t="s">
        <v>25</v>
      </c>
      <c r="M1296">
        <v>0.1</v>
      </c>
    </row>
    <row r="1297" spans="2:13" ht="15" customHeight="1">
      <c r="B1297" t="s">
        <v>3300</v>
      </c>
      <c r="C1297" s="1">
        <v>41058.66065972222</v>
      </c>
      <c r="D1297" s="4" t="s">
        <v>1485</v>
      </c>
      <c r="E1297">
        <v>82000</v>
      </c>
      <c r="F1297" t="s">
        <v>6</v>
      </c>
      <c r="G1297">
        <f>tblSalaries[[#This Row],[clean Salary (in local currency)]]*VLOOKUP(tblSalaries[[#This Row],[Currency]],tblXrate[],2,FALSE)</f>
        <v>82000</v>
      </c>
      <c r="H1297" t="s">
        <v>356</v>
      </c>
      <c r="I1297" t="s">
        <v>356</v>
      </c>
      <c r="J1297" t="s">
        <v>48</v>
      </c>
      <c r="K1297" t="str">
        <f>VLOOKUP(tblSalaries[[#This Row],[Where do you work]],tblCountries[[Actual]:[Mapping]],2,FALSE)</f>
        <v>South Africa</v>
      </c>
      <c r="L1297" t="s">
        <v>9</v>
      </c>
      <c r="M1297">
        <v>10</v>
      </c>
    </row>
    <row r="1298" spans="2:13" ht="15" customHeight="1">
      <c r="B1298" t="s">
        <v>3301</v>
      </c>
      <c r="C1298" s="1">
        <v>41058.66196759259</v>
      </c>
      <c r="D1298" s="4">
        <v>10000</v>
      </c>
      <c r="E1298">
        <v>10000</v>
      </c>
      <c r="F1298" t="s">
        <v>6</v>
      </c>
      <c r="G1298">
        <f>tblSalaries[[#This Row],[clean Salary (in local currency)]]*VLOOKUP(tblSalaries[[#This Row],[Currency]],tblXrate[],2,FALSE)</f>
        <v>10000</v>
      </c>
      <c r="H1298" t="s">
        <v>360</v>
      </c>
      <c r="I1298" t="s">
        <v>3999</v>
      </c>
      <c r="J1298" t="s">
        <v>8</v>
      </c>
      <c r="K1298" t="str">
        <f>VLOOKUP(tblSalaries[[#This Row],[Where do you work]],tblCountries[[Actual]:[Mapping]],2,FALSE)</f>
        <v>India</v>
      </c>
      <c r="L1298" t="s">
        <v>25</v>
      </c>
      <c r="M1298">
        <v>0.5</v>
      </c>
    </row>
    <row r="1299" spans="2:13" ht="15" customHeight="1">
      <c r="B1299" t="s">
        <v>3302</v>
      </c>
      <c r="C1299" s="1">
        <v>41058.672210648147</v>
      </c>
      <c r="D1299" s="4">
        <v>9000</v>
      </c>
      <c r="E1299">
        <v>9000</v>
      </c>
      <c r="F1299" t="s">
        <v>6</v>
      </c>
      <c r="G1299">
        <f>tblSalaries[[#This Row],[clean Salary (in local currency)]]*VLOOKUP(tblSalaries[[#This Row],[Currency]],tblXrate[],2,FALSE)</f>
        <v>9000</v>
      </c>
      <c r="H1299" t="s">
        <v>153</v>
      </c>
      <c r="I1299" t="s">
        <v>20</v>
      </c>
      <c r="J1299" t="s">
        <v>8</v>
      </c>
      <c r="K1299" t="str">
        <f>VLOOKUP(tblSalaries[[#This Row],[Where do you work]],tblCountries[[Actual]:[Mapping]],2,FALSE)</f>
        <v>India</v>
      </c>
      <c r="L1299" t="s">
        <v>13</v>
      </c>
      <c r="M1299">
        <v>0.6</v>
      </c>
    </row>
    <row r="1300" spans="2:13" ht="15" customHeight="1">
      <c r="B1300" t="s">
        <v>3303</v>
      </c>
      <c r="C1300" s="1">
        <v>41058.672685185185</v>
      </c>
      <c r="D1300" s="4">
        <v>9000</v>
      </c>
      <c r="E1300">
        <v>9000</v>
      </c>
      <c r="F1300" t="s">
        <v>6</v>
      </c>
      <c r="G1300">
        <f>tblSalaries[[#This Row],[clean Salary (in local currency)]]*VLOOKUP(tblSalaries[[#This Row],[Currency]],tblXrate[],2,FALSE)</f>
        <v>9000</v>
      </c>
      <c r="H1300" t="s">
        <v>153</v>
      </c>
      <c r="I1300" t="s">
        <v>20</v>
      </c>
      <c r="J1300" t="s">
        <v>8</v>
      </c>
      <c r="K1300" t="str">
        <f>VLOOKUP(tblSalaries[[#This Row],[Where do you work]],tblCountries[[Actual]:[Mapping]],2,FALSE)</f>
        <v>India</v>
      </c>
      <c r="L1300" t="s">
        <v>9</v>
      </c>
      <c r="M1300">
        <v>1</v>
      </c>
    </row>
    <row r="1301" spans="2:13" ht="15" customHeight="1">
      <c r="B1301" t="s">
        <v>3304</v>
      </c>
      <c r="C1301" s="1">
        <v>41058.679849537039</v>
      </c>
      <c r="D1301" s="4" t="s">
        <v>1486</v>
      </c>
      <c r="E1301">
        <v>660000</v>
      </c>
      <c r="F1301" t="s">
        <v>40</v>
      </c>
      <c r="G1301">
        <f>tblSalaries[[#This Row],[clean Salary (in local currency)]]*VLOOKUP(tblSalaries[[#This Row],[Currency]],tblXrate[],2,FALSE)</f>
        <v>11753.225013712095</v>
      </c>
      <c r="H1301" t="s">
        <v>1487</v>
      </c>
      <c r="I1301" t="s">
        <v>52</v>
      </c>
      <c r="J1301" t="s">
        <v>8</v>
      </c>
      <c r="K1301" t="str">
        <f>VLOOKUP(tblSalaries[[#This Row],[Where do you work]],tblCountries[[Actual]:[Mapping]],2,FALSE)</f>
        <v>India</v>
      </c>
      <c r="L1301" t="s">
        <v>13</v>
      </c>
      <c r="M1301">
        <v>7</v>
      </c>
    </row>
    <row r="1302" spans="2:13" ht="15" customHeight="1">
      <c r="B1302" t="s">
        <v>3305</v>
      </c>
      <c r="C1302" s="1">
        <v>41058.684895833336</v>
      </c>
      <c r="D1302" s="4" t="s">
        <v>1488</v>
      </c>
      <c r="E1302">
        <v>204000</v>
      </c>
      <c r="F1302" t="s">
        <v>40</v>
      </c>
      <c r="G1302">
        <f>tblSalaries[[#This Row],[clean Salary (in local currency)]]*VLOOKUP(tblSalaries[[#This Row],[Currency]],tblXrate[],2,FALSE)</f>
        <v>3632.815004238284</v>
      </c>
      <c r="H1302" t="s">
        <v>1489</v>
      </c>
      <c r="I1302" t="s">
        <v>3999</v>
      </c>
      <c r="J1302" t="s">
        <v>8</v>
      </c>
      <c r="K1302" t="str">
        <f>VLOOKUP(tblSalaries[[#This Row],[Where do you work]],tblCountries[[Actual]:[Mapping]],2,FALSE)</f>
        <v>India</v>
      </c>
      <c r="L1302" t="s">
        <v>13</v>
      </c>
      <c r="M1302">
        <v>2</v>
      </c>
    </row>
    <row r="1303" spans="2:13" ht="15" customHeight="1">
      <c r="B1303" t="s">
        <v>3306</v>
      </c>
      <c r="C1303" s="1">
        <v>41058.688263888886</v>
      </c>
      <c r="D1303" s="4">
        <v>75000</v>
      </c>
      <c r="E1303">
        <v>75000</v>
      </c>
      <c r="F1303" t="s">
        <v>22</v>
      </c>
      <c r="G1303">
        <f>tblSalaries[[#This Row],[clean Salary (in local currency)]]*VLOOKUP(tblSalaries[[#This Row],[Currency]],tblXrate[],2,FALSE)</f>
        <v>95279.957924370581</v>
      </c>
      <c r="H1303" t="s">
        <v>14</v>
      </c>
      <c r="I1303" t="s">
        <v>20</v>
      </c>
      <c r="J1303" t="s">
        <v>628</v>
      </c>
      <c r="K1303" t="str">
        <f>VLOOKUP(tblSalaries[[#This Row],[Where do you work]],tblCountries[[Actual]:[Mapping]],2,FALSE)</f>
        <v>Netherlands</v>
      </c>
      <c r="L1303" t="s">
        <v>13</v>
      </c>
      <c r="M1303">
        <v>16</v>
      </c>
    </row>
    <row r="1304" spans="2:13" ht="15" customHeight="1">
      <c r="B1304" t="s">
        <v>3307</v>
      </c>
      <c r="C1304" s="1">
        <v>41058.693877314814</v>
      </c>
      <c r="D1304" s="4" t="s">
        <v>1249</v>
      </c>
      <c r="E1304">
        <v>45000</v>
      </c>
      <c r="F1304" t="s">
        <v>69</v>
      </c>
      <c r="G1304">
        <f>tblSalaries[[#This Row],[clean Salary (in local currency)]]*VLOOKUP(tblSalaries[[#This Row],[Currency]],tblXrate[],2,FALSE)</f>
        <v>70928.022243027779</v>
      </c>
      <c r="H1304" t="s">
        <v>76</v>
      </c>
      <c r="I1304" t="s">
        <v>356</v>
      </c>
      <c r="J1304" t="s">
        <v>71</v>
      </c>
      <c r="K1304" t="str">
        <f>VLOOKUP(tblSalaries[[#This Row],[Where do you work]],tblCountries[[Actual]:[Mapping]],2,FALSE)</f>
        <v>UK</v>
      </c>
      <c r="L1304" t="s">
        <v>18</v>
      </c>
      <c r="M1304">
        <v>4</v>
      </c>
    </row>
    <row r="1305" spans="2:13" ht="15" customHeight="1">
      <c r="B1305" t="s">
        <v>3308</v>
      </c>
      <c r="C1305" s="1">
        <v>41058.6953587963</v>
      </c>
      <c r="D1305" s="4" t="s">
        <v>1490</v>
      </c>
      <c r="E1305">
        <v>41000</v>
      </c>
      <c r="F1305" t="s">
        <v>22</v>
      </c>
      <c r="G1305">
        <f>tblSalaries[[#This Row],[clean Salary (in local currency)]]*VLOOKUP(tblSalaries[[#This Row],[Currency]],tblXrate[],2,FALSE)</f>
        <v>52086.37699865592</v>
      </c>
      <c r="H1305" t="s">
        <v>522</v>
      </c>
      <c r="I1305" t="s">
        <v>279</v>
      </c>
      <c r="J1305" t="s">
        <v>608</v>
      </c>
      <c r="K1305" t="str">
        <f>VLOOKUP(tblSalaries[[#This Row],[Where do you work]],tblCountries[[Actual]:[Mapping]],2,FALSE)</f>
        <v>Spain</v>
      </c>
      <c r="L1305" t="s">
        <v>9</v>
      </c>
      <c r="M1305">
        <v>12</v>
      </c>
    </row>
    <row r="1306" spans="2:13" ht="15" customHeight="1">
      <c r="B1306" t="s">
        <v>3309</v>
      </c>
      <c r="C1306" s="1">
        <v>41058.701203703706</v>
      </c>
      <c r="D1306" s="4">
        <v>275000</v>
      </c>
      <c r="E1306">
        <v>275000</v>
      </c>
      <c r="F1306" t="s">
        <v>40</v>
      </c>
      <c r="G1306">
        <f>tblSalaries[[#This Row],[clean Salary (in local currency)]]*VLOOKUP(tblSalaries[[#This Row],[Currency]],tblXrate[],2,FALSE)</f>
        <v>4897.177089046706</v>
      </c>
      <c r="H1306" t="s">
        <v>1491</v>
      </c>
      <c r="I1306" t="s">
        <v>52</v>
      </c>
      <c r="J1306" t="s">
        <v>8</v>
      </c>
      <c r="K1306" t="str">
        <f>VLOOKUP(tblSalaries[[#This Row],[Where do you work]],tblCountries[[Actual]:[Mapping]],2,FALSE)</f>
        <v>India</v>
      </c>
      <c r="L1306" t="s">
        <v>13</v>
      </c>
      <c r="M1306">
        <v>4</v>
      </c>
    </row>
    <row r="1307" spans="2:13" ht="15" customHeight="1">
      <c r="B1307" t="s">
        <v>3310</v>
      </c>
      <c r="C1307" s="1">
        <v>41058.705358796295</v>
      </c>
      <c r="D1307" s="4">
        <v>80000</v>
      </c>
      <c r="E1307">
        <v>80000</v>
      </c>
      <c r="F1307" t="s">
        <v>670</v>
      </c>
      <c r="G1307">
        <f>tblSalaries[[#This Row],[clean Salary (in local currency)]]*VLOOKUP(tblSalaries[[#This Row],[Currency]],tblXrate[],2,FALSE)</f>
        <v>63807.047488395103</v>
      </c>
      <c r="H1307" t="s">
        <v>932</v>
      </c>
      <c r="I1307" t="s">
        <v>310</v>
      </c>
      <c r="J1307" t="s">
        <v>1492</v>
      </c>
      <c r="K1307" t="str">
        <f>VLOOKUP(tblSalaries[[#This Row],[Where do you work]],tblCountries[[Actual]:[Mapping]],2,FALSE)</f>
        <v>New Zealand</v>
      </c>
      <c r="L1307" t="s">
        <v>13</v>
      </c>
      <c r="M1307">
        <v>15</v>
      </c>
    </row>
    <row r="1308" spans="2:13" ht="15" customHeight="1">
      <c r="B1308" t="s">
        <v>3311</v>
      </c>
      <c r="C1308" s="1">
        <v>41058.712164351855</v>
      </c>
      <c r="D1308" s="4">
        <v>24000</v>
      </c>
      <c r="E1308">
        <v>24000</v>
      </c>
      <c r="F1308" t="s">
        <v>6</v>
      </c>
      <c r="G1308">
        <f>tblSalaries[[#This Row],[clean Salary (in local currency)]]*VLOOKUP(tblSalaries[[#This Row],[Currency]],tblXrate[],2,FALSE)</f>
        <v>24000</v>
      </c>
      <c r="H1308" t="s">
        <v>1493</v>
      </c>
      <c r="I1308" t="s">
        <v>52</v>
      </c>
      <c r="J1308" t="s">
        <v>1494</v>
      </c>
      <c r="K1308" t="str">
        <f>VLOOKUP(tblSalaries[[#This Row],[Where do you work]],tblCountries[[Actual]:[Mapping]],2,FALSE)</f>
        <v>Saudi Arabia</v>
      </c>
      <c r="L1308" t="s">
        <v>9</v>
      </c>
      <c r="M1308">
        <v>5</v>
      </c>
    </row>
    <row r="1309" spans="2:13" ht="15" customHeight="1">
      <c r="B1309" t="s">
        <v>3312</v>
      </c>
      <c r="C1309" s="1">
        <v>41058.714606481481</v>
      </c>
      <c r="D1309" s="4" t="s">
        <v>1495</v>
      </c>
      <c r="E1309">
        <v>60000</v>
      </c>
      <c r="F1309" t="s">
        <v>6</v>
      </c>
      <c r="G1309">
        <f>tblSalaries[[#This Row],[clean Salary (in local currency)]]*VLOOKUP(tblSalaries[[#This Row],[Currency]],tblXrate[],2,FALSE)</f>
        <v>60000</v>
      </c>
      <c r="H1309" t="s">
        <v>1496</v>
      </c>
      <c r="I1309" t="s">
        <v>52</v>
      </c>
      <c r="J1309" t="s">
        <v>1497</v>
      </c>
      <c r="K1309" t="str">
        <f>VLOOKUP(tblSalaries[[#This Row],[Where do you work]],tblCountries[[Actual]:[Mapping]],2,FALSE)</f>
        <v>CEE</v>
      </c>
      <c r="L1309" t="s">
        <v>13</v>
      </c>
      <c r="M1309">
        <v>20</v>
      </c>
    </row>
    <row r="1310" spans="2:13" ht="15" customHeight="1">
      <c r="B1310" t="s">
        <v>3313</v>
      </c>
      <c r="C1310" s="1">
        <v>41058.715185185189</v>
      </c>
      <c r="D1310" s="4">
        <v>300000</v>
      </c>
      <c r="E1310">
        <v>300000</v>
      </c>
      <c r="F1310" t="s">
        <v>40</v>
      </c>
      <c r="G1310">
        <f>tblSalaries[[#This Row],[clean Salary (in local currency)]]*VLOOKUP(tblSalaries[[#This Row],[Currency]],tblXrate[],2,FALSE)</f>
        <v>5342.3750062327708</v>
      </c>
      <c r="H1310" t="s">
        <v>1498</v>
      </c>
      <c r="I1310" t="s">
        <v>20</v>
      </c>
      <c r="J1310" t="s">
        <v>8</v>
      </c>
      <c r="K1310" t="str">
        <f>VLOOKUP(tblSalaries[[#This Row],[Where do you work]],tblCountries[[Actual]:[Mapping]],2,FALSE)</f>
        <v>India</v>
      </c>
      <c r="L1310" t="s">
        <v>13</v>
      </c>
      <c r="M1310">
        <v>3</v>
      </c>
    </row>
    <row r="1311" spans="2:13" ht="15" customHeight="1">
      <c r="B1311" t="s">
        <v>3314</v>
      </c>
      <c r="C1311" s="1">
        <v>41058.719675925924</v>
      </c>
      <c r="D1311" s="4">
        <v>500000</v>
      </c>
      <c r="E1311">
        <v>500000</v>
      </c>
      <c r="F1311" t="s">
        <v>40</v>
      </c>
      <c r="G1311">
        <f>tblSalaries[[#This Row],[clean Salary (in local currency)]]*VLOOKUP(tblSalaries[[#This Row],[Currency]],tblXrate[],2,FALSE)</f>
        <v>8903.9583437212841</v>
      </c>
      <c r="H1311" t="s">
        <v>1499</v>
      </c>
      <c r="I1311" t="s">
        <v>52</v>
      </c>
      <c r="J1311" t="s">
        <v>8</v>
      </c>
      <c r="K1311" t="str">
        <f>VLOOKUP(tblSalaries[[#This Row],[Where do you work]],tblCountries[[Actual]:[Mapping]],2,FALSE)</f>
        <v>India</v>
      </c>
      <c r="L1311" t="s">
        <v>18</v>
      </c>
      <c r="M1311">
        <v>5</v>
      </c>
    </row>
    <row r="1312" spans="2:13" ht="15" customHeight="1">
      <c r="B1312" t="s">
        <v>3315</v>
      </c>
      <c r="C1312" s="1">
        <v>41058.720289351855</v>
      </c>
      <c r="D1312" s="4" t="s">
        <v>1382</v>
      </c>
      <c r="E1312">
        <v>26000</v>
      </c>
      <c r="F1312" t="s">
        <v>69</v>
      </c>
      <c r="G1312">
        <f>tblSalaries[[#This Row],[clean Salary (in local currency)]]*VLOOKUP(tblSalaries[[#This Row],[Currency]],tblXrate[],2,FALSE)</f>
        <v>40980.635073749385</v>
      </c>
      <c r="H1312" t="s">
        <v>1500</v>
      </c>
      <c r="I1312" t="s">
        <v>20</v>
      </c>
      <c r="J1312" t="s">
        <v>71</v>
      </c>
      <c r="K1312" t="str">
        <f>VLOOKUP(tblSalaries[[#This Row],[Where do you work]],tblCountries[[Actual]:[Mapping]],2,FALSE)</f>
        <v>UK</v>
      </c>
      <c r="L1312" t="s">
        <v>9</v>
      </c>
      <c r="M1312">
        <v>2</v>
      </c>
    </row>
    <row r="1313" spans="2:13" ht="15" customHeight="1">
      <c r="B1313" t="s">
        <v>3316</v>
      </c>
      <c r="C1313" s="1">
        <v>41058.720671296294</v>
      </c>
      <c r="D1313" s="4" t="s">
        <v>1501</v>
      </c>
      <c r="E1313">
        <v>600000</v>
      </c>
      <c r="F1313" t="s">
        <v>40</v>
      </c>
      <c r="G1313">
        <f>tblSalaries[[#This Row],[clean Salary (in local currency)]]*VLOOKUP(tblSalaries[[#This Row],[Currency]],tblXrate[],2,FALSE)</f>
        <v>10684.750012465542</v>
      </c>
      <c r="H1313" t="s">
        <v>1022</v>
      </c>
      <c r="I1313" t="s">
        <v>52</v>
      </c>
      <c r="J1313" t="s">
        <v>8</v>
      </c>
      <c r="K1313" t="str">
        <f>VLOOKUP(tblSalaries[[#This Row],[Where do you work]],tblCountries[[Actual]:[Mapping]],2,FALSE)</f>
        <v>India</v>
      </c>
      <c r="L1313" t="s">
        <v>25</v>
      </c>
      <c r="M1313">
        <v>7</v>
      </c>
    </row>
    <row r="1314" spans="2:13" ht="15" customHeight="1">
      <c r="B1314" t="s">
        <v>3317</v>
      </c>
      <c r="C1314" s="1">
        <v>41058.729664351849</v>
      </c>
      <c r="D1314" s="4">
        <v>1200000</v>
      </c>
      <c r="E1314">
        <v>1200000</v>
      </c>
      <c r="F1314" t="s">
        <v>40</v>
      </c>
      <c r="G1314">
        <f>tblSalaries[[#This Row],[clean Salary (in local currency)]]*VLOOKUP(tblSalaries[[#This Row],[Currency]],tblXrate[],2,FALSE)</f>
        <v>21369.500024931083</v>
      </c>
      <c r="H1314" t="s">
        <v>356</v>
      </c>
      <c r="I1314" t="s">
        <v>356</v>
      </c>
      <c r="J1314" t="s">
        <v>8</v>
      </c>
      <c r="K1314" t="str">
        <f>VLOOKUP(tblSalaries[[#This Row],[Where do you work]],tblCountries[[Actual]:[Mapping]],2,FALSE)</f>
        <v>India</v>
      </c>
      <c r="L1314" t="s">
        <v>18</v>
      </c>
      <c r="M1314">
        <v>21</v>
      </c>
    </row>
    <row r="1315" spans="2:13" ht="15" customHeight="1">
      <c r="B1315" t="s">
        <v>3318</v>
      </c>
      <c r="C1315" s="1">
        <v>41058.733483796299</v>
      </c>
      <c r="D1315" s="4">
        <v>18000</v>
      </c>
      <c r="E1315">
        <v>18000</v>
      </c>
      <c r="F1315" t="s">
        <v>6</v>
      </c>
      <c r="G1315">
        <f>tblSalaries[[#This Row],[clean Salary (in local currency)]]*VLOOKUP(tblSalaries[[#This Row],[Currency]],tblXrate[],2,FALSE)</f>
        <v>18000</v>
      </c>
      <c r="H1315" t="s">
        <v>1502</v>
      </c>
      <c r="I1315" t="s">
        <v>52</v>
      </c>
      <c r="J1315" t="s">
        <v>1503</v>
      </c>
      <c r="K1315" t="str">
        <f>VLOOKUP(tblSalaries[[#This Row],[Where do you work]],tblCountries[[Actual]:[Mapping]],2,FALSE)</f>
        <v>Ghana</v>
      </c>
      <c r="L1315" t="s">
        <v>9</v>
      </c>
      <c r="M1315">
        <v>12</v>
      </c>
    </row>
    <row r="1316" spans="2:13" ht="15" customHeight="1">
      <c r="B1316" t="s">
        <v>3319</v>
      </c>
      <c r="C1316" s="1">
        <v>41058.73605324074</v>
      </c>
      <c r="D1316" s="4" t="s">
        <v>1504</v>
      </c>
      <c r="E1316">
        <v>41000</v>
      </c>
      <c r="F1316" t="s">
        <v>6</v>
      </c>
      <c r="G1316">
        <f>tblSalaries[[#This Row],[clean Salary (in local currency)]]*VLOOKUP(tblSalaries[[#This Row],[Currency]],tblXrate[],2,FALSE)</f>
        <v>41000</v>
      </c>
      <c r="H1316" t="s">
        <v>1505</v>
      </c>
      <c r="I1316" t="s">
        <v>52</v>
      </c>
      <c r="J1316" t="s">
        <v>416</v>
      </c>
      <c r="K1316" t="str">
        <f>VLOOKUP(tblSalaries[[#This Row],[Where do you work]],tblCountries[[Actual]:[Mapping]],2,FALSE)</f>
        <v>Israel</v>
      </c>
      <c r="L1316" t="s">
        <v>18</v>
      </c>
      <c r="M1316">
        <v>4</v>
      </c>
    </row>
    <row r="1317" spans="2:13" ht="15" customHeight="1">
      <c r="B1317" t="s">
        <v>3320</v>
      </c>
      <c r="C1317" s="1">
        <v>41058.740266203706</v>
      </c>
      <c r="D1317" s="4" t="s">
        <v>1506</v>
      </c>
      <c r="E1317">
        <v>1600000</v>
      </c>
      <c r="F1317" t="s">
        <v>40</v>
      </c>
      <c r="G1317">
        <f>tblSalaries[[#This Row],[clean Salary (in local currency)]]*VLOOKUP(tblSalaries[[#This Row],[Currency]],tblXrate[],2,FALSE)</f>
        <v>28492.66669990811</v>
      </c>
      <c r="H1317" t="s">
        <v>1507</v>
      </c>
      <c r="I1317" t="s">
        <v>20</v>
      </c>
      <c r="J1317" t="s">
        <v>8</v>
      </c>
      <c r="K1317" t="str">
        <f>VLOOKUP(tblSalaries[[#This Row],[Where do you work]],tblCountries[[Actual]:[Mapping]],2,FALSE)</f>
        <v>India</v>
      </c>
      <c r="L1317" t="s">
        <v>18</v>
      </c>
      <c r="M1317">
        <v>4</v>
      </c>
    </row>
    <row r="1318" spans="2:13" ht="15" customHeight="1">
      <c r="B1318" t="s">
        <v>3321</v>
      </c>
      <c r="C1318" s="1">
        <v>41058.741712962961</v>
      </c>
      <c r="D1318" s="4">
        <v>49500</v>
      </c>
      <c r="E1318">
        <v>49500</v>
      </c>
      <c r="F1318" t="s">
        <v>6</v>
      </c>
      <c r="G1318">
        <f>tblSalaries[[#This Row],[clean Salary (in local currency)]]*VLOOKUP(tblSalaries[[#This Row],[Currency]],tblXrate[],2,FALSE)</f>
        <v>49500</v>
      </c>
      <c r="H1318" t="s">
        <v>118</v>
      </c>
      <c r="I1318" t="s">
        <v>20</v>
      </c>
      <c r="J1318" t="s">
        <v>15</v>
      </c>
      <c r="K1318" t="str">
        <f>VLOOKUP(tblSalaries[[#This Row],[Where do you work]],tblCountries[[Actual]:[Mapping]],2,FALSE)</f>
        <v>USA</v>
      </c>
      <c r="L1318" t="s">
        <v>9</v>
      </c>
      <c r="M1318">
        <v>4.5</v>
      </c>
    </row>
    <row r="1319" spans="2:13" ht="15" customHeight="1">
      <c r="B1319" t="s">
        <v>3322</v>
      </c>
      <c r="C1319" s="1">
        <v>41058.750219907408</v>
      </c>
      <c r="D1319" s="4">
        <v>6600</v>
      </c>
      <c r="E1319">
        <v>6600</v>
      </c>
      <c r="F1319" t="s">
        <v>6</v>
      </c>
      <c r="G1319">
        <f>tblSalaries[[#This Row],[clean Salary (in local currency)]]*VLOOKUP(tblSalaries[[#This Row],[Currency]],tblXrate[],2,FALSE)</f>
        <v>6600</v>
      </c>
      <c r="H1319" t="s">
        <v>1508</v>
      </c>
      <c r="I1319" t="s">
        <v>3999</v>
      </c>
      <c r="J1319" t="s">
        <v>8</v>
      </c>
      <c r="K1319" t="str">
        <f>VLOOKUP(tblSalaries[[#This Row],[Where do you work]],tblCountries[[Actual]:[Mapping]],2,FALSE)</f>
        <v>India</v>
      </c>
      <c r="L1319" t="s">
        <v>18</v>
      </c>
      <c r="M1319">
        <v>6.4</v>
      </c>
    </row>
    <row r="1320" spans="2:13" ht="15" customHeight="1">
      <c r="B1320" t="s">
        <v>3323</v>
      </c>
      <c r="C1320" s="1">
        <v>41058.754050925927</v>
      </c>
      <c r="D1320" s="4" t="s">
        <v>1509</v>
      </c>
      <c r="E1320">
        <v>70000</v>
      </c>
      <c r="F1320" t="s">
        <v>69</v>
      </c>
      <c r="G1320">
        <f>tblSalaries[[#This Row],[clean Salary (in local currency)]]*VLOOKUP(tblSalaries[[#This Row],[Currency]],tblXrate[],2,FALSE)</f>
        <v>110332.47904470989</v>
      </c>
      <c r="H1320" t="s">
        <v>356</v>
      </c>
      <c r="I1320" t="s">
        <v>356</v>
      </c>
      <c r="J1320" t="s">
        <v>71</v>
      </c>
      <c r="K1320" t="str">
        <f>VLOOKUP(tblSalaries[[#This Row],[Where do you work]],tblCountries[[Actual]:[Mapping]],2,FALSE)</f>
        <v>UK</v>
      </c>
      <c r="L1320" t="s">
        <v>9</v>
      </c>
      <c r="M1320">
        <v>15</v>
      </c>
    </row>
    <row r="1321" spans="2:13" ht="15" customHeight="1">
      <c r="B1321" t="s">
        <v>3324</v>
      </c>
      <c r="C1321" s="1">
        <v>41058.760277777779</v>
      </c>
      <c r="D1321" s="4" t="s">
        <v>137</v>
      </c>
      <c r="E1321">
        <v>30000</v>
      </c>
      <c r="F1321" t="s">
        <v>69</v>
      </c>
      <c r="G1321">
        <f>tblSalaries[[#This Row],[clean Salary (in local currency)]]*VLOOKUP(tblSalaries[[#This Row],[Currency]],tblXrate[],2,FALSE)</f>
        <v>47285.348162018527</v>
      </c>
      <c r="H1321" t="s">
        <v>185</v>
      </c>
      <c r="I1321" t="s">
        <v>20</v>
      </c>
      <c r="J1321" t="s">
        <v>71</v>
      </c>
      <c r="K1321" t="str">
        <f>VLOOKUP(tblSalaries[[#This Row],[Where do you work]],tblCountries[[Actual]:[Mapping]],2,FALSE)</f>
        <v>UK</v>
      </c>
      <c r="L1321" t="s">
        <v>13</v>
      </c>
      <c r="M1321">
        <v>6</v>
      </c>
    </row>
    <row r="1322" spans="2:13" ht="15" customHeight="1">
      <c r="B1322" t="s">
        <v>3325</v>
      </c>
      <c r="C1322" s="1">
        <v>41058.760335648149</v>
      </c>
      <c r="D1322" s="4" t="s">
        <v>1510</v>
      </c>
      <c r="E1322">
        <v>5300</v>
      </c>
      <c r="F1322" t="s">
        <v>6</v>
      </c>
      <c r="G1322">
        <f>tblSalaries[[#This Row],[clean Salary (in local currency)]]*VLOOKUP(tblSalaries[[#This Row],[Currency]],tblXrate[],2,FALSE)</f>
        <v>5300</v>
      </c>
      <c r="H1322" t="s">
        <v>1511</v>
      </c>
      <c r="I1322" t="s">
        <v>52</v>
      </c>
      <c r="J1322" t="s">
        <v>17</v>
      </c>
      <c r="K1322" t="str">
        <f>VLOOKUP(tblSalaries[[#This Row],[Where do you work]],tblCountries[[Actual]:[Mapping]],2,FALSE)</f>
        <v>Pakistan</v>
      </c>
      <c r="L1322" t="s">
        <v>9</v>
      </c>
      <c r="M1322">
        <v>5</v>
      </c>
    </row>
    <row r="1323" spans="2:13" ht="15" customHeight="1">
      <c r="B1323" t="s">
        <v>3326</v>
      </c>
      <c r="C1323" s="1">
        <v>41058.764733796299</v>
      </c>
      <c r="D1323" s="4">
        <v>34500</v>
      </c>
      <c r="E1323">
        <v>34500</v>
      </c>
      <c r="F1323" t="s">
        <v>22</v>
      </c>
      <c r="G1323">
        <f>tblSalaries[[#This Row],[clean Salary (in local currency)]]*VLOOKUP(tblSalaries[[#This Row],[Currency]],tblXrate[],2,FALSE)</f>
        <v>43828.780645210471</v>
      </c>
      <c r="H1323" t="s">
        <v>20</v>
      </c>
      <c r="I1323" t="s">
        <v>20</v>
      </c>
      <c r="J1323" t="s">
        <v>628</v>
      </c>
      <c r="K1323" t="str">
        <f>VLOOKUP(tblSalaries[[#This Row],[Where do you work]],tblCountries[[Actual]:[Mapping]],2,FALSE)</f>
        <v>Netherlands</v>
      </c>
      <c r="L1323" t="s">
        <v>9</v>
      </c>
      <c r="M1323">
        <v>15</v>
      </c>
    </row>
    <row r="1324" spans="2:13" ht="15" customHeight="1">
      <c r="B1324" t="s">
        <v>3327</v>
      </c>
      <c r="C1324" s="1">
        <v>41058.773009259261</v>
      </c>
      <c r="D1324" s="4">
        <v>80000</v>
      </c>
      <c r="E1324">
        <v>80000</v>
      </c>
      <c r="F1324" t="s">
        <v>6</v>
      </c>
      <c r="G1324">
        <f>tblSalaries[[#This Row],[clean Salary (in local currency)]]*VLOOKUP(tblSalaries[[#This Row],[Currency]],tblXrate[],2,FALSE)</f>
        <v>80000</v>
      </c>
      <c r="H1324" t="s">
        <v>1252</v>
      </c>
      <c r="I1324" t="s">
        <v>20</v>
      </c>
      <c r="J1324" t="s">
        <v>15</v>
      </c>
      <c r="K1324" t="str">
        <f>VLOOKUP(tblSalaries[[#This Row],[Where do you work]],tblCountries[[Actual]:[Mapping]],2,FALSE)</f>
        <v>USA</v>
      </c>
      <c r="L1324" t="s">
        <v>25</v>
      </c>
      <c r="M1324">
        <v>14</v>
      </c>
    </row>
    <row r="1325" spans="2:13" ht="15" customHeight="1">
      <c r="B1325" t="s">
        <v>3328</v>
      </c>
      <c r="C1325" s="1">
        <v>41058.774421296293</v>
      </c>
      <c r="D1325" s="4" t="s">
        <v>1512</v>
      </c>
      <c r="E1325">
        <v>9067</v>
      </c>
      <c r="F1325" t="s">
        <v>22</v>
      </c>
      <c r="G1325">
        <f>tblSalaries[[#This Row],[clean Salary (in local currency)]]*VLOOKUP(tblSalaries[[#This Row],[Currency]],tblXrate[],2,FALSE)</f>
        <v>11518.711713336908</v>
      </c>
      <c r="H1325" t="s">
        <v>1513</v>
      </c>
      <c r="I1325" t="s">
        <v>20</v>
      </c>
      <c r="J1325" t="s">
        <v>38</v>
      </c>
      <c r="K1325" t="str">
        <f>VLOOKUP(tblSalaries[[#This Row],[Where do you work]],tblCountries[[Actual]:[Mapping]],2,FALSE)</f>
        <v>Hungary</v>
      </c>
      <c r="L1325" t="s">
        <v>18</v>
      </c>
      <c r="M1325">
        <v>3</v>
      </c>
    </row>
    <row r="1326" spans="2:13" ht="15" customHeight="1">
      <c r="B1326" t="s">
        <v>3329</v>
      </c>
      <c r="C1326" s="1">
        <v>41058.774664351855</v>
      </c>
      <c r="D1326" s="4" t="s">
        <v>1514</v>
      </c>
      <c r="E1326">
        <v>150000</v>
      </c>
      <c r="F1326" t="s">
        <v>82</v>
      </c>
      <c r="G1326">
        <f>tblSalaries[[#This Row],[clean Salary (in local currency)]]*VLOOKUP(tblSalaries[[#This Row],[Currency]],tblXrate[],2,FALSE)</f>
        <v>152986.44846039536</v>
      </c>
      <c r="H1326" t="s">
        <v>1515</v>
      </c>
      <c r="I1326" t="s">
        <v>20</v>
      </c>
      <c r="J1326" t="s">
        <v>84</v>
      </c>
      <c r="K1326" t="str">
        <f>VLOOKUP(tblSalaries[[#This Row],[Where do you work]],tblCountries[[Actual]:[Mapping]],2,FALSE)</f>
        <v>Australia</v>
      </c>
      <c r="L1326" t="s">
        <v>25</v>
      </c>
      <c r="M1326">
        <v>5.5</v>
      </c>
    </row>
    <row r="1327" spans="2:13" ht="15" customHeight="1">
      <c r="B1327" t="s">
        <v>3330</v>
      </c>
      <c r="C1327" s="1">
        <v>41058.776979166665</v>
      </c>
      <c r="D1327" s="4">
        <v>125000</v>
      </c>
      <c r="E1327">
        <v>125000</v>
      </c>
      <c r="F1327" t="s">
        <v>6</v>
      </c>
      <c r="G1327">
        <f>tblSalaries[[#This Row],[clean Salary (in local currency)]]*VLOOKUP(tblSalaries[[#This Row],[Currency]],tblXrate[],2,FALSE)</f>
        <v>125000</v>
      </c>
      <c r="H1327" t="s">
        <v>1516</v>
      </c>
      <c r="I1327" t="s">
        <v>52</v>
      </c>
      <c r="J1327" t="s">
        <v>15</v>
      </c>
      <c r="K1327" t="str">
        <f>VLOOKUP(tblSalaries[[#This Row],[Where do you work]],tblCountries[[Actual]:[Mapping]],2,FALSE)</f>
        <v>USA</v>
      </c>
      <c r="L1327" t="s">
        <v>9</v>
      </c>
      <c r="M1327">
        <v>2</v>
      </c>
    </row>
    <row r="1328" spans="2:13" ht="15" customHeight="1">
      <c r="B1328" t="s">
        <v>3331</v>
      </c>
      <c r="C1328" s="1">
        <v>41058.788402777776</v>
      </c>
      <c r="D1328" s="4">
        <v>100000</v>
      </c>
      <c r="E1328">
        <v>100000</v>
      </c>
      <c r="F1328" t="s">
        <v>82</v>
      </c>
      <c r="G1328">
        <f>tblSalaries[[#This Row],[clean Salary (in local currency)]]*VLOOKUP(tblSalaries[[#This Row],[Currency]],tblXrate[],2,FALSE)</f>
        <v>101990.96564026357</v>
      </c>
      <c r="H1328" t="s">
        <v>1517</v>
      </c>
      <c r="I1328" t="s">
        <v>356</v>
      </c>
      <c r="J1328" t="s">
        <v>84</v>
      </c>
      <c r="K1328" t="str">
        <f>VLOOKUP(tblSalaries[[#This Row],[Where do you work]],tblCountries[[Actual]:[Mapping]],2,FALSE)</f>
        <v>Australia</v>
      </c>
      <c r="L1328" t="s">
        <v>25</v>
      </c>
      <c r="M1328">
        <v>30</v>
      </c>
    </row>
    <row r="1329" spans="2:13" ht="15" customHeight="1">
      <c r="B1329" t="s">
        <v>3332</v>
      </c>
      <c r="C1329" s="1">
        <v>41058.788425925923</v>
      </c>
      <c r="D1329" s="4">
        <v>105000</v>
      </c>
      <c r="E1329">
        <v>105000</v>
      </c>
      <c r="F1329" t="s">
        <v>6</v>
      </c>
      <c r="G1329">
        <f>tblSalaries[[#This Row],[clean Salary (in local currency)]]*VLOOKUP(tblSalaries[[#This Row],[Currency]],tblXrate[],2,FALSE)</f>
        <v>105000</v>
      </c>
      <c r="H1329" t="s">
        <v>1518</v>
      </c>
      <c r="I1329" t="s">
        <v>4001</v>
      </c>
      <c r="J1329" t="s">
        <v>15</v>
      </c>
      <c r="K1329" t="str">
        <f>VLOOKUP(tblSalaries[[#This Row],[Where do you work]],tblCountries[[Actual]:[Mapping]],2,FALSE)</f>
        <v>USA</v>
      </c>
      <c r="L1329" t="s">
        <v>25</v>
      </c>
      <c r="M1329">
        <v>15</v>
      </c>
    </row>
    <row r="1330" spans="2:13" ht="15" customHeight="1">
      <c r="B1330" t="s">
        <v>3333</v>
      </c>
      <c r="C1330" s="1">
        <v>41058.79241898148</v>
      </c>
      <c r="D1330" s="4">
        <v>40000</v>
      </c>
      <c r="E1330">
        <v>40000</v>
      </c>
      <c r="F1330" t="s">
        <v>22</v>
      </c>
      <c r="G1330">
        <f>tblSalaries[[#This Row],[clean Salary (in local currency)]]*VLOOKUP(tblSalaries[[#This Row],[Currency]],tblXrate[],2,FALSE)</f>
        <v>50815.977559664309</v>
      </c>
      <c r="H1330" t="s">
        <v>1264</v>
      </c>
      <c r="I1330" t="s">
        <v>52</v>
      </c>
      <c r="J1330" t="s">
        <v>1519</v>
      </c>
      <c r="K1330" t="str">
        <f>VLOOKUP(tblSalaries[[#This Row],[Where do you work]],tblCountries[[Actual]:[Mapping]],2,FALSE)</f>
        <v>Austria</v>
      </c>
      <c r="L1330" t="s">
        <v>9</v>
      </c>
      <c r="M1330">
        <v>20</v>
      </c>
    </row>
    <row r="1331" spans="2:13" ht="15" customHeight="1">
      <c r="B1331" t="s">
        <v>3334</v>
      </c>
      <c r="C1331" s="1">
        <v>41058.792916666665</v>
      </c>
      <c r="D1331" s="4">
        <v>75000</v>
      </c>
      <c r="E1331">
        <v>75000</v>
      </c>
      <c r="F1331" t="s">
        <v>6</v>
      </c>
      <c r="G1331">
        <f>tblSalaries[[#This Row],[clean Salary (in local currency)]]*VLOOKUP(tblSalaries[[#This Row],[Currency]],tblXrate[],2,FALSE)</f>
        <v>75000</v>
      </c>
      <c r="H1331" t="s">
        <v>14</v>
      </c>
      <c r="I1331" t="s">
        <v>20</v>
      </c>
      <c r="J1331" t="s">
        <v>15</v>
      </c>
      <c r="K1331" t="str">
        <f>VLOOKUP(tblSalaries[[#This Row],[Where do you work]],tblCountries[[Actual]:[Mapping]],2,FALSE)</f>
        <v>USA</v>
      </c>
      <c r="L1331" t="s">
        <v>9</v>
      </c>
      <c r="M1331">
        <v>7</v>
      </c>
    </row>
    <row r="1332" spans="2:13" ht="15" customHeight="1">
      <c r="B1332" t="s">
        <v>3335</v>
      </c>
      <c r="C1332" s="1">
        <v>41058.795995370368</v>
      </c>
      <c r="D1332" s="4" t="s">
        <v>1520</v>
      </c>
      <c r="E1332">
        <v>250000</v>
      </c>
      <c r="F1332" t="s">
        <v>40</v>
      </c>
      <c r="G1332">
        <f>tblSalaries[[#This Row],[clean Salary (in local currency)]]*VLOOKUP(tblSalaries[[#This Row],[Currency]],tblXrate[],2,FALSE)</f>
        <v>4451.9791718606421</v>
      </c>
      <c r="H1332" t="s">
        <v>1521</v>
      </c>
      <c r="I1332" t="s">
        <v>20</v>
      </c>
      <c r="J1332" t="s">
        <v>8</v>
      </c>
      <c r="K1332" t="str">
        <f>VLOOKUP(tblSalaries[[#This Row],[Where do you work]],tblCountries[[Actual]:[Mapping]],2,FALSE)</f>
        <v>India</v>
      </c>
      <c r="L1332" t="s">
        <v>13</v>
      </c>
      <c r="M1332">
        <v>8</v>
      </c>
    </row>
    <row r="1333" spans="2:13" ht="15" customHeight="1">
      <c r="B1333" t="s">
        <v>3336</v>
      </c>
      <c r="C1333" s="1">
        <v>41058.797650462962</v>
      </c>
      <c r="D1333" s="4">
        <v>110000</v>
      </c>
      <c r="E1333">
        <v>110000</v>
      </c>
      <c r="F1333" t="s">
        <v>6</v>
      </c>
      <c r="G1333">
        <f>tblSalaries[[#This Row],[clean Salary (in local currency)]]*VLOOKUP(tblSalaries[[#This Row],[Currency]],tblXrate[],2,FALSE)</f>
        <v>110000</v>
      </c>
      <c r="H1333" t="s">
        <v>1522</v>
      </c>
      <c r="I1333" t="s">
        <v>20</v>
      </c>
      <c r="J1333" t="s">
        <v>15</v>
      </c>
      <c r="K1333" t="str">
        <f>VLOOKUP(tblSalaries[[#This Row],[Where do you work]],tblCountries[[Actual]:[Mapping]],2,FALSE)</f>
        <v>USA</v>
      </c>
      <c r="L1333" t="s">
        <v>25</v>
      </c>
      <c r="M1333">
        <v>10</v>
      </c>
    </row>
    <row r="1334" spans="2:13" ht="15" customHeight="1">
      <c r="B1334" t="s">
        <v>3337</v>
      </c>
      <c r="C1334" s="1">
        <v>41058.798668981479</v>
      </c>
      <c r="D1334" s="4" t="s">
        <v>1523</v>
      </c>
      <c r="E1334">
        <v>27000</v>
      </c>
      <c r="F1334" t="s">
        <v>69</v>
      </c>
      <c r="G1334">
        <f>tblSalaries[[#This Row],[clean Salary (in local currency)]]*VLOOKUP(tblSalaries[[#This Row],[Currency]],tblXrate[],2,FALSE)</f>
        <v>42556.81334581667</v>
      </c>
      <c r="H1334" t="s">
        <v>1524</v>
      </c>
      <c r="I1334" t="s">
        <v>279</v>
      </c>
      <c r="J1334" t="s">
        <v>71</v>
      </c>
      <c r="K1334" t="str">
        <f>VLOOKUP(tblSalaries[[#This Row],[Where do you work]],tblCountries[[Actual]:[Mapping]],2,FALSE)</f>
        <v>UK</v>
      </c>
      <c r="L1334" t="s">
        <v>9</v>
      </c>
      <c r="M1334">
        <v>1</v>
      </c>
    </row>
    <row r="1335" spans="2:13" ht="15" customHeight="1">
      <c r="B1335" t="s">
        <v>3338</v>
      </c>
      <c r="C1335" s="1">
        <v>41058.799664351849</v>
      </c>
      <c r="D1335" s="4" t="s">
        <v>1525</v>
      </c>
      <c r="E1335">
        <v>450000</v>
      </c>
      <c r="F1335" t="s">
        <v>40</v>
      </c>
      <c r="G1335">
        <f>tblSalaries[[#This Row],[clean Salary (in local currency)]]*VLOOKUP(tblSalaries[[#This Row],[Currency]],tblXrate[],2,FALSE)</f>
        <v>8013.5625093491553</v>
      </c>
      <c r="H1335" t="s">
        <v>1526</v>
      </c>
      <c r="I1335" t="s">
        <v>279</v>
      </c>
      <c r="J1335" t="s">
        <v>8</v>
      </c>
      <c r="K1335" t="str">
        <f>VLOOKUP(tblSalaries[[#This Row],[Where do you work]],tblCountries[[Actual]:[Mapping]],2,FALSE)</f>
        <v>India</v>
      </c>
      <c r="L1335" t="s">
        <v>25</v>
      </c>
      <c r="M1335">
        <v>7</v>
      </c>
    </row>
    <row r="1336" spans="2:13" ht="15" customHeight="1">
      <c r="B1336" t="s">
        <v>3339</v>
      </c>
      <c r="C1336" s="1">
        <v>41058.800219907411</v>
      </c>
      <c r="D1336" s="4">
        <v>125000</v>
      </c>
      <c r="E1336">
        <v>125000</v>
      </c>
      <c r="F1336" t="s">
        <v>6</v>
      </c>
      <c r="G1336">
        <f>tblSalaries[[#This Row],[clean Salary (in local currency)]]*VLOOKUP(tblSalaries[[#This Row],[Currency]],tblXrate[],2,FALSE)</f>
        <v>125000</v>
      </c>
      <c r="H1336" t="s">
        <v>642</v>
      </c>
      <c r="I1336" t="s">
        <v>52</v>
      </c>
      <c r="J1336" t="s">
        <v>15</v>
      </c>
      <c r="K1336" t="str">
        <f>VLOOKUP(tblSalaries[[#This Row],[Where do you work]],tblCountries[[Actual]:[Mapping]],2,FALSE)</f>
        <v>USA</v>
      </c>
      <c r="L1336" t="s">
        <v>9</v>
      </c>
      <c r="M1336">
        <v>25</v>
      </c>
    </row>
    <row r="1337" spans="2:13" ht="15" customHeight="1">
      <c r="B1337" t="s">
        <v>3340</v>
      </c>
      <c r="C1337" s="1">
        <v>41058.808009259257</v>
      </c>
      <c r="D1337" s="4">
        <v>60000</v>
      </c>
      <c r="E1337">
        <v>60000</v>
      </c>
      <c r="F1337" t="s">
        <v>6</v>
      </c>
      <c r="G1337">
        <f>tblSalaries[[#This Row],[clean Salary (in local currency)]]*VLOOKUP(tblSalaries[[#This Row],[Currency]],tblXrate[],2,FALSE)</f>
        <v>60000</v>
      </c>
      <c r="H1337" t="s">
        <v>1527</v>
      </c>
      <c r="I1337" t="s">
        <v>20</v>
      </c>
      <c r="J1337" t="s">
        <v>15</v>
      </c>
      <c r="K1337" t="str">
        <f>VLOOKUP(tblSalaries[[#This Row],[Where do you work]],tblCountries[[Actual]:[Mapping]],2,FALSE)</f>
        <v>USA</v>
      </c>
      <c r="L1337" t="s">
        <v>13</v>
      </c>
      <c r="M1337">
        <v>12</v>
      </c>
    </row>
    <row r="1338" spans="2:13" ht="15" customHeight="1">
      <c r="B1338" t="s">
        <v>3341</v>
      </c>
      <c r="C1338" s="1">
        <v>41058.813564814816</v>
      </c>
      <c r="D1338" s="4" t="s">
        <v>1528</v>
      </c>
      <c r="E1338">
        <v>2210000</v>
      </c>
      <c r="F1338" t="s">
        <v>40</v>
      </c>
      <c r="G1338">
        <f>tblSalaries[[#This Row],[clean Salary (in local currency)]]*VLOOKUP(tblSalaries[[#This Row],[Currency]],tblXrate[],2,FALSE)</f>
        <v>39355.495879248076</v>
      </c>
      <c r="H1338" t="s">
        <v>387</v>
      </c>
      <c r="I1338" t="s">
        <v>20</v>
      </c>
      <c r="J1338" t="s">
        <v>8</v>
      </c>
      <c r="K1338" t="str">
        <f>VLOOKUP(tblSalaries[[#This Row],[Where do you work]],tblCountries[[Actual]:[Mapping]],2,FALSE)</f>
        <v>India</v>
      </c>
      <c r="L1338" t="s">
        <v>25</v>
      </c>
      <c r="M1338">
        <v>5.6</v>
      </c>
    </row>
    <row r="1339" spans="2:13" ht="15" customHeight="1">
      <c r="B1339" t="s">
        <v>3342</v>
      </c>
      <c r="C1339" s="1">
        <v>41058.814664351848</v>
      </c>
      <c r="D1339" s="4">
        <v>45000</v>
      </c>
      <c r="E1339">
        <v>45000</v>
      </c>
      <c r="F1339" t="s">
        <v>22</v>
      </c>
      <c r="G1339">
        <f>tblSalaries[[#This Row],[clean Salary (in local currency)]]*VLOOKUP(tblSalaries[[#This Row],[Currency]],tblXrate[],2,FALSE)</f>
        <v>57167.974754622352</v>
      </c>
      <c r="H1339" t="s">
        <v>1529</v>
      </c>
      <c r="I1339" t="s">
        <v>488</v>
      </c>
      <c r="J1339" t="s">
        <v>24</v>
      </c>
      <c r="K1339" t="str">
        <f>VLOOKUP(tblSalaries[[#This Row],[Where do you work]],tblCountries[[Actual]:[Mapping]],2,FALSE)</f>
        <v>Germany</v>
      </c>
      <c r="L1339" t="s">
        <v>9</v>
      </c>
      <c r="M1339">
        <v>12</v>
      </c>
    </row>
    <row r="1340" spans="2:13" ht="15" customHeight="1">
      <c r="B1340" t="s">
        <v>3343</v>
      </c>
      <c r="C1340" s="1">
        <v>41058.819155092591</v>
      </c>
      <c r="D1340" s="4" t="s">
        <v>1530</v>
      </c>
      <c r="E1340">
        <v>4000000</v>
      </c>
      <c r="F1340" t="s">
        <v>1531</v>
      </c>
      <c r="G1340">
        <f>tblSalaries[[#This Row],[clean Salary (in local currency)]]*VLOOKUP(tblSalaries[[#This Row],[Currency]],tblXrate[],2,FALSE)</f>
        <v>50694.322109187968</v>
      </c>
      <c r="H1340" t="s">
        <v>1532</v>
      </c>
      <c r="I1340" t="s">
        <v>20</v>
      </c>
      <c r="J1340" t="s">
        <v>654</v>
      </c>
      <c r="K1340" t="str">
        <f>VLOOKUP(tblSalaries[[#This Row],[Where do you work]],tblCountries[[Actual]:[Mapping]],2,FALSE)</f>
        <v>Japan</v>
      </c>
      <c r="L1340" t="s">
        <v>9</v>
      </c>
      <c r="M1340">
        <v>8</v>
      </c>
    </row>
    <row r="1341" spans="2:13" ht="15" customHeight="1">
      <c r="B1341" t="s">
        <v>3344</v>
      </c>
      <c r="C1341" s="1">
        <v>41058.824513888889</v>
      </c>
      <c r="D1341" s="4">
        <v>57500</v>
      </c>
      <c r="E1341">
        <v>57500</v>
      </c>
      <c r="F1341" t="s">
        <v>6</v>
      </c>
      <c r="G1341">
        <f>tblSalaries[[#This Row],[clean Salary (in local currency)]]*VLOOKUP(tblSalaries[[#This Row],[Currency]],tblXrate[],2,FALSE)</f>
        <v>57500</v>
      </c>
      <c r="H1341" t="s">
        <v>1533</v>
      </c>
      <c r="I1341" t="s">
        <v>52</v>
      </c>
      <c r="J1341" t="s">
        <v>15</v>
      </c>
      <c r="K1341" t="str">
        <f>VLOOKUP(tblSalaries[[#This Row],[Where do you work]],tblCountries[[Actual]:[Mapping]],2,FALSE)</f>
        <v>USA</v>
      </c>
      <c r="L1341" t="s">
        <v>9</v>
      </c>
      <c r="M1341">
        <v>30</v>
      </c>
    </row>
    <row r="1342" spans="2:13" ht="15" customHeight="1">
      <c r="B1342" t="s">
        <v>3345</v>
      </c>
      <c r="C1342" s="1">
        <v>41058.826678240737</v>
      </c>
      <c r="D1342" s="4">
        <v>62000</v>
      </c>
      <c r="E1342">
        <v>62000</v>
      </c>
      <c r="F1342" t="s">
        <v>22</v>
      </c>
      <c r="G1342">
        <f>tblSalaries[[#This Row],[clean Salary (in local currency)]]*VLOOKUP(tblSalaries[[#This Row],[Currency]],tblXrate[],2,FALSE)</f>
        <v>78764.765217479682</v>
      </c>
      <c r="H1342" t="s">
        <v>488</v>
      </c>
      <c r="I1342" t="s">
        <v>488</v>
      </c>
      <c r="J1342" t="s">
        <v>628</v>
      </c>
      <c r="K1342" t="str">
        <f>VLOOKUP(tblSalaries[[#This Row],[Where do you work]],tblCountries[[Actual]:[Mapping]],2,FALSE)</f>
        <v>Netherlands</v>
      </c>
      <c r="L1342" t="s">
        <v>9</v>
      </c>
      <c r="M1342">
        <v>15</v>
      </c>
    </row>
    <row r="1343" spans="2:13" ht="15" customHeight="1">
      <c r="B1343" t="s">
        <v>3346</v>
      </c>
      <c r="C1343" s="1">
        <v>41058.828182870369</v>
      </c>
      <c r="D1343" s="4" t="s">
        <v>1534</v>
      </c>
      <c r="E1343">
        <v>80000</v>
      </c>
      <c r="F1343" t="s">
        <v>6</v>
      </c>
      <c r="G1343">
        <f>tblSalaries[[#This Row],[clean Salary (in local currency)]]*VLOOKUP(tblSalaries[[#This Row],[Currency]],tblXrate[],2,FALSE)</f>
        <v>80000</v>
      </c>
      <c r="H1343" t="s">
        <v>1535</v>
      </c>
      <c r="I1343" t="s">
        <v>52</v>
      </c>
      <c r="J1343" t="s">
        <v>15</v>
      </c>
      <c r="K1343" t="str">
        <f>VLOOKUP(tblSalaries[[#This Row],[Where do you work]],tblCountries[[Actual]:[Mapping]],2,FALSE)</f>
        <v>USA</v>
      </c>
      <c r="L1343" t="s">
        <v>9</v>
      </c>
      <c r="M1343">
        <v>10</v>
      </c>
    </row>
    <row r="1344" spans="2:13" ht="15" customHeight="1">
      <c r="B1344" t="s">
        <v>3347</v>
      </c>
      <c r="C1344" s="1">
        <v>41058.829606481479</v>
      </c>
      <c r="D1344" s="4" t="s">
        <v>1249</v>
      </c>
      <c r="E1344">
        <v>45000</v>
      </c>
      <c r="F1344" t="s">
        <v>69</v>
      </c>
      <c r="G1344">
        <f>tblSalaries[[#This Row],[clean Salary (in local currency)]]*VLOOKUP(tblSalaries[[#This Row],[Currency]],tblXrate[],2,FALSE)</f>
        <v>70928.022243027779</v>
      </c>
      <c r="H1344" t="s">
        <v>772</v>
      </c>
      <c r="I1344" t="s">
        <v>52</v>
      </c>
      <c r="J1344" t="s">
        <v>71</v>
      </c>
      <c r="K1344" t="str">
        <f>VLOOKUP(tblSalaries[[#This Row],[Where do you work]],tblCountries[[Actual]:[Mapping]],2,FALSE)</f>
        <v>UK</v>
      </c>
      <c r="L1344" t="s">
        <v>18</v>
      </c>
      <c r="M1344">
        <v>15</v>
      </c>
    </row>
    <row r="1345" spans="2:13" ht="15" customHeight="1">
      <c r="B1345" t="s">
        <v>3348</v>
      </c>
      <c r="C1345" s="1">
        <v>41058.835497685184</v>
      </c>
      <c r="D1345" s="4">
        <v>33000</v>
      </c>
      <c r="E1345">
        <v>33000</v>
      </c>
      <c r="F1345" t="s">
        <v>6</v>
      </c>
      <c r="G1345">
        <f>tblSalaries[[#This Row],[clean Salary (in local currency)]]*VLOOKUP(tblSalaries[[#This Row],[Currency]],tblXrate[],2,FALSE)</f>
        <v>33000</v>
      </c>
      <c r="H1345" t="s">
        <v>1536</v>
      </c>
      <c r="I1345" t="s">
        <v>488</v>
      </c>
      <c r="J1345" t="s">
        <v>15</v>
      </c>
      <c r="K1345" t="str">
        <f>VLOOKUP(tblSalaries[[#This Row],[Where do you work]],tblCountries[[Actual]:[Mapping]],2,FALSE)</f>
        <v>USA</v>
      </c>
      <c r="L1345" t="s">
        <v>9</v>
      </c>
      <c r="M1345">
        <v>3</v>
      </c>
    </row>
    <row r="1346" spans="2:13" ht="15" customHeight="1">
      <c r="B1346" t="s">
        <v>3349</v>
      </c>
      <c r="C1346" s="1">
        <v>41058.84746527778</v>
      </c>
      <c r="D1346" s="4" t="s">
        <v>1537</v>
      </c>
      <c r="E1346">
        <v>100000</v>
      </c>
      <c r="F1346" t="s">
        <v>6</v>
      </c>
      <c r="G1346">
        <f>tblSalaries[[#This Row],[clean Salary (in local currency)]]*VLOOKUP(tblSalaries[[#This Row],[Currency]],tblXrate[],2,FALSE)</f>
        <v>100000</v>
      </c>
      <c r="H1346" t="s">
        <v>424</v>
      </c>
      <c r="I1346" t="s">
        <v>20</v>
      </c>
      <c r="J1346" t="s">
        <v>15</v>
      </c>
      <c r="K1346" t="str">
        <f>VLOOKUP(tblSalaries[[#This Row],[Where do you work]],tblCountries[[Actual]:[Mapping]],2,FALSE)</f>
        <v>USA</v>
      </c>
      <c r="L1346" t="s">
        <v>9</v>
      </c>
      <c r="M1346">
        <v>1</v>
      </c>
    </row>
    <row r="1347" spans="2:13" ht="15" customHeight="1">
      <c r="B1347" t="s">
        <v>3350</v>
      </c>
      <c r="C1347" s="1">
        <v>41058.861250000002</v>
      </c>
      <c r="D1347" s="4" t="s">
        <v>1538</v>
      </c>
      <c r="E1347">
        <v>60000</v>
      </c>
      <c r="F1347" t="s">
        <v>6</v>
      </c>
      <c r="G1347">
        <f>tblSalaries[[#This Row],[clean Salary (in local currency)]]*VLOOKUP(tblSalaries[[#This Row],[Currency]],tblXrate[],2,FALSE)</f>
        <v>60000</v>
      </c>
      <c r="H1347" t="s">
        <v>204</v>
      </c>
      <c r="I1347" t="s">
        <v>52</v>
      </c>
      <c r="J1347" t="s">
        <v>15</v>
      </c>
      <c r="K1347" t="str">
        <f>VLOOKUP(tblSalaries[[#This Row],[Where do you work]],tblCountries[[Actual]:[Mapping]],2,FALSE)</f>
        <v>USA</v>
      </c>
      <c r="L1347" t="s">
        <v>18</v>
      </c>
      <c r="M1347">
        <v>20</v>
      </c>
    </row>
    <row r="1348" spans="2:13" ht="15" customHeight="1">
      <c r="B1348" t="s">
        <v>3351</v>
      </c>
      <c r="C1348" s="1">
        <v>41058.870636574073</v>
      </c>
      <c r="D1348" s="4">
        <v>95000</v>
      </c>
      <c r="E1348">
        <v>95000</v>
      </c>
      <c r="F1348" t="s">
        <v>6</v>
      </c>
      <c r="G1348">
        <f>tblSalaries[[#This Row],[clean Salary (in local currency)]]*VLOOKUP(tblSalaries[[#This Row],[Currency]],tblXrate[],2,FALSE)</f>
        <v>95000</v>
      </c>
      <c r="H1348" t="s">
        <v>653</v>
      </c>
      <c r="I1348" t="s">
        <v>20</v>
      </c>
      <c r="J1348" t="s">
        <v>15</v>
      </c>
      <c r="K1348" t="str">
        <f>VLOOKUP(tblSalaries[[#This Row],[Where do you work]],tblCountries[[Actual]:[Mapping]],2,FALSE)</f>
        <v>USA</v>
      </c>
      <c r="L1348" t="s">
        <v>18</v>
      </c>
      <c r="M1348">
        <v>7</v>
      </c>
    </row>
    <row r="1349" spans="2:13" ht="15" customHeight="1">
      <c r="B1349" t="s">
        <v>3352</v>
      </c>
      <c r="C1349" s="1">
        <v>41058.880173611113</v>
      </c>
      <c r="D1349" s="4">
        <v>24000</v>
      </c>
      <c r="E1349">
        <v>24000</v>
      </c>
      <c r="F1349" t="s">
        <v>6</v>
      </c>
      <c r="G1349">
        <f>tblSalaries[[#This Row],[clean Salary (in local currency)]]*VLOOKUP(tblSalaries[[#This Row],[Currency]],tblXrate[],2,FALSE)</f>
        <v>24000</v>
      </c>
      <c r="H1349" t="s">
        <v>1539</v>
      </c>
      <c r="I1349" t="s">
        <v>20</v>
      </c>
      <c r="J1349" t="s">
        <v>15</v>
      </c>
      <c r="K1349" t="str">
        <f>VLOOKUP(tblSalaries[[#This Row],[Where do you work]],tblCountries[[Actual]:[Mapping]],2,FALSE)</f>
        <v>USA</v>
      </c>
      <c r="L1349" t="s">
        <v>25</v>
      </c>
      <c r="M1349">
        <v>33</v>
      </c>
    </row>
    <row r="1350" spans="2:13" ht="15" customHeight="1">
      <c r="B1350" t="s">
        <v>3353</v>
      </c>
      <c r="C1350" s="1">
        <v>41058.887106481481</v>
      </c>
      <c r="D1350" s="4">
        <v>50000</v>
      </c>
      <c r="E1350">
        <v>50000</v>
      </c>
      <c r="F1350" t="s">
        <v>6</v>
      </c>
      <c r="G1350">
        <f>tblSalaries[[#This Row],[clean Salary (in local currency)]]*VLOOKUP(tblSalaries[[#This Row],[Currency]],tblXrate[],2,FALSE)</f>
        <v>50000</v>
      </c>
      <c r="H1350" t="s">
        <v>1540</v>
      </c>
      <c r="I1350" t="s">
        <v>279</v>
      </c>
      <c r="J1350" t="s">
        <v>15</v>
      </c>
      <c r="K1350" t="str">
        <f>VLOOKUP(tblSalaries[[#This Row],[Where do you work]],tblCountries[[Actual]:[Mapping]],2,FALSE)</f>
        <v>USA</v>
      </c>
      <c r="L1350" t="s">
        <v>9</v>
      </c>
      <c r="M1350">
        <v>0.5</v>
      </c>
    </row>
    <row r="1351" spans="2:13" ht="15" customHeight="1">
      <c r="B1351" t="s">
        <v>3354</v>
      </c>
      <c r="C1351" s="1">
        <v>41058.892395833333</v>
      </c>
      <c r="D1351" s="4">
        <v>103000</v>
      </c>
      <c r="E1351">
        <v>103000</v>
      </c>
      <c r="F1351" t="s">
        <v>6</v>
      </c>
      <c r="G1351">
        <f>tblSalaries[[#This Row],[clean Salary (in local currency)]]*VLOOKUP(tblSalaries[[#This Row],[Currency]],tblXrate[],2,FALSE)</f>
        <v>103000</v>
      </c>
      <c r="H1351" t="s">
        <v>488</v>
      </c>
      <c r="I1351" t="s">
        <v>488</v>
      </c>
      <c r="J1351" t="s">
        <v>15</v>
      </c>
      <c r="K1351" t="str">
        <f>VLOOKUP(tblSalaries[[#This Row],[Where do you work]],tblCountries[[Actual]:[Mapping]],2,FALSE)</f>
        <v>USA</v>
      </c>
      <c r="L1351" t="s">
        <v>9</v>
      </c>
      <c r="M1351">
        <v>22</v>
      </c>
    </row>
    <row r="1352" spans="2:13" ht="15" customHeight="1">
      <c r="B1352" t="s">
        <v>3355</v>
      </c>
      <c r="C1352" s="1">
        <v>41058.894016203703</v>
      </c>
      <c r="D1352" s="4">
        <v>36000</v>
      </c>
      <c r="E1352">
        <v>36000</v>
      </c>
      <c r="F1352" t="s">
        <v>6</v>
      </c>
      <c r="G1352">
        <f>tblSalaries[[#This Row],[clean Salary (in local currency)]]*VLOOKUP(tblSalaries[[#This Row],[Currency]],tblXrate[],2,FALSE)</f>
        <v>36000</v>
      </c>
      <c r="H1352" t="s">
        <v>1144</v>
      </c>
      <c r="I1352" t="s">
        <v>67</v>
      </c>
      <c r="J1352" t="s">
        <v>15</v>
      </c>
      <c r="K1352" t="str">
        <f>VLOOKUP(tblSalaries[[#This Row],[Where do you work]],tblCountries[[Actual]:[Mapping]],2,FALSE)</f>
        <v>USA</v>
      </c>
      <c r="L1352" t="s">
        <v>13</v>
      </c>
      <c r="M1352">
        <v>8</v>
      </c>
    </row>
    <row r="1353" spans="2:13" ht="15" customHeight="1">
      <c r="B1353" t="s">
        <v>3356</v>
      </c>
      <c r="C1353" s="1">
        <v>41058.894525462965</v>
      </c>
      <c r="D1353" s="4">
        <v>85000</v>
      </c>
      <c r="E1353">
        <v>85000</v>
      </c>
      <c r="F1353" t="s">
        <v>6</v>
      </c>
      <c r="G1353">
        <f>tblSalaries[[#This Row],[clean Salary (in local currency)]]*VLOOKUP(tblSalaries[[#This Row],[Currency]],tblXrate[],2,FALSE)</f>
        <v>85000</v>
      </c>
      <c r="H1353" t="s">
        <v>72</v>
      </c>
      <c r="I1353" t="s">
        <v>20</v>
      </c>
      <c r="J1353" t="s">
        <v>15</v>
      </c>
      <c r="K1353" t="str">
        <f>VLOOKUP(tblSalaries[[#This Row],[Where do you work]],tblCountries[[Actual]:[Mapping]],2,FALSE)</f>
        <v>USA</v>
      </c>
      <c r="L1353" t="s">
        <v>9</v>
      </c>
      <c r="M1353">
        <v>17</v>
      </c>
    </row>
    <row r="1354" spans="2:13" ht="15" customHeight="1">
      <c r="B1354" t="s">
        <v>3357</v>
      </c>
      <c r="C1354" s="1">
        <v>41058.895555555559</v>
      </c>
      <c r="D1354" s="4">
        <v>100000</v>
      </c>
      <c r="E1354">
        <v>100000</v>
      </c>
      <c r="F1354" t="s">
        <v>6</v>
      </c>
      <c r="G1354">
        <f>tblSalaries[[#This Row],[clean Salary (in local currency)]]*VLOOKUP(tblSalaries[[#This Row],[Currency]],tblXrate[],2,FALSE)</f>
        <v>100000</v>
      </c>
      <c r="H1354" t="s">
        <v>1541</v>
      </c>
      <c r="I1354" t="s">
        <v>4001</v>
      </c>
      <c r="J1354" t="s">
        <v>447</v>
      </c>
      <c r="K1354" t="str">
        <f>VLOOKUP(tblSalaries[[#This Row],[Where do you work]],tblCountries[[Actual]:[Mapping]],2,FALSE)</f>
        <v>Sweden</v>
      </c>
      <c r="L1354" t="s">
        <v>18</v>
      </c>
      <c r="M1354">
        <v>20</v>
      </c>
    </row>
    <row r="1355" spans="2:13" ht="15" customHeight="1">
      <c r="B1355" t="s">
        <v>3358</v>
      </c>
      <c r="C1355" s="1">
        <v>41058.898402777777</v>
      </c>
      <c r="D1355" s="4" t="s">
        <v>1542</v>
      </c>
      <c r="E1355">
        <v>83000</v>
      </c>
      <c r="F1355" t="s">
        <v>6</v>
      </c>
      <c r="G1355">
        <f>tblSalaries[[#This Row],[clean Salary (in local currency)]]*VLOOKUP(tblSalaries[[#This Row],[Currency]],tblXrate[],2,FALSE)</f>
        <v>83000</v>
      </c>
      <c r="H1355" t="s">
        <v>1543</v>
      </c>
      <c r="I1355" t="s">
        <v>20</v>
      </c>
      <c r="J1355" t="s">
        <v>88</v>
      </c>
      <c r="K1355" t="str">
        <f>VLOOKUP(tblSalaries[[#This Row],[Where do you work]],tblCountries[[Actual]:[Mapping]],2,FALSE)</f>
        <v>Canada</v>
      </c>
      <c r="L1355" t="s">
        <v>9</v>
      </c>
      <c r="M1355">
        <v>12</v>
      </c>
    </row>
    <row r="1356" spans="2:13" ht="15" customHeight="1">
      <c r="B1356" t="s">
        <v>3359</v>
      </c>
      <c r="C1356" s="1">
        <v>41058.901504629626</v>
      </c>
      <c r="D1356" s="4">
        <v>85000</v>
      </c>
      <c r="E1356">
        <v>85000</v>
      </c>
      <c r="F1356" t="s">
        <v>6</v>
      </c>
      <c r="G1356">
        <f>tblSalaries[[#This Row],[clean Salary (in local currency)]]*VLOOKUP(tblSalaries[[#This Row],[Currency]],tblXrate[],2,FALSE)</f>
        <v>85000</v>
      </c>
      <c r="H1356" t="s">
        <v>1544</v>
      </c>
      <c r="I1356" t="s">
        <v>279</v>
      </c>
      <c r="J1356" t="s">
        <v>15</v>
      </c>
      <c r="K1356" t="str">
        <f>VLOOKUP(tblSalaries[[#This Row],[Where do you work]],tblCountries[[Actual]:[Mapping]],2,FALSE)</f>
        <v>USA</v>
      </c>
      <c r="L1356" t="s">
        <v>18</v>
      </c>
      <c r="M1356">
        <v>25</v>
      </c>
    </row>
    <row r="1357" spans="2:13" ht="15" customHeight="1">
      <c r="B1357" t="s">
        <v>3360</v>
      </c>
      <c r="C1357" s="1">
        <v>41058.904675925929</v>
      </c>
      <c r="D1357" s="4">
        <v>120000</v>
      </c>
      <c r="E1357">
        <v>120000</v>
      </c>
      <c r="F1357" t="s">
        <v>6</v>
      </c>
      <c r="G1357">
        <f>tblSalaries[[#This Row],[clean Salary (in local currency)]]*VLOOKUP(tblSalaries[[#This Row],[Currency]],tblXrate[],2,FALSE)</f>
        <v>120000</v>
      </c>
      <c r="H1357" t="s">
        <v>642</v>
      </c>
      <c r="I1357" t="s">
        <v>52</v>
      </c>
      <c r="J1357" t="s">
        <v>15</v>
      </c>
      <c r="K1357" t="str">
        <f>VLOOKUP(tblSalaries[[#This Row],[Where do you work]],tblCountries[[Actual]:[Mapping]],2,FALSE)</f>
        <v>USA</v>
      </c>
      <c r="L1357" t="s">
        <v>18</v>
      </c>
      <c r="M1357">
        <v>5</v>
      </c>
    </row>
    <row r="1358" spans="2:13" ht="15" customHeight="1">
      <c r="B1358" t="s">
        <v>3361</v>
      </c>
      <c r="C1358" s="1">
        <v>41058.905555555553</v>
      </c>
      <c r="D1358" s="4">
        <v>69960</v>
      </c>
      <c r="E1358">
        <v>69960</v>
      </c>
      <c r="F1358" t="s">
        <v>6</v>
      </c>
      <c r="G1358">
        <f>tblSalaries[[#This Row],[clean Salary (in local currency)]]*VLOOKUP(tblSalaries[[#This Row],[Currency]],tblXrate[],2,FALSE)</f>
        <v>69960</v>
      </c>
      <c r="H1358" t="s">
        <v>1545</v>
      </c>
      <c r="I1358" t="s">
        <v>279</v>
      </c>
      <c r="J1358" t="s">
        <v>15</v>
      </c>
      <c r="K1358" t="str">
        <f>VLOOKUP(tblSalaries[[#This Row],[Where do you work]],tblCountries[[Actual]:[Mapping]],2,FALSE)</f>
        <v>USA</v>
      </c>
      <c r="L1358" t="s">
        <v>18</v>
      </c>
      <c r="M1358">
        <v>22</v>
      </c>
    </row>
    <row r="1359" spans="2:13" ht="15" customHeight="1">
      <c r="B1359" t="s">
        <v>3362</v>
      </c>
      <c r="C1359" s="1">
        <v>41058.907268518517</v>
      </c>
      <c r="D1359" s="4" t="s">
        <v>1546</v>
      </c>
      <c r="E1359">
        <v>97000</v>
      </c>
      <c r="F1359" t="s">
        <v>6</v>
      </c>
      <c r="G1359">
        <f>tblSalaries[[#This Row],[clean Salary (in local currency)]]*VLOOKUP(tblSalaries[[#This Row],[Currency]],tblXrate[],2,FALSE)</f>
        <v>97000</v>
      </c>
      <c r="H1359" t="s">
        <v>1547</v>
      </c>
      <c r="I1359" t="s">
        <v>52</v>
      </c>
      <c r="J1359" t="s">
        <v>15</v>
      </c>
      <c r="K1359" t="str">
        <f>VLOOKUP(tblSalaries[[#This Row],[Where do you work]],tblCountries[[Actual]:[Mapping]],2,FALSE)</f>
        <v>USA</v>
      </c>
      <c r="L1359" t="s">
        <v>9</v>
      </c>
      <c r="M1359">
        <v>14</v>
      </c>
    </row>
    <row r="1360" spans="2:13" ht="15" customHeight="1">
      <c r="B1360" t="s">
        <v>3363</v>
      </c>
      <c r="C1360" s="1">
        <v>41058.908483796295</v>
      </c>
      <c r="D1360" s="4" t="s">
        <v>1548</v>
      </c>
      <c r="E1360">
        <v>60000</v>
      </c>
      <c r="F1360" t="s">
        <v>69</v>
      </c>
      <c r="G1360">
        <f>tblSalaries[[#This Row],[clean Salary (in local currency)]]*VLOOKUP(tblSalaries[[#This Row],[Currency]],tblXrate[],2,FALSE)</f>
        <v>94570.696324037053</v>
      </c>
      <c r="H1360" t="s">
        <v>20</v>
      </c>
      <c r="I1360" t="s">
        <v>20</v>
      </c>
      <c r="J1360" t="s">
        <v>71</v>
      </c>
      <c r="K1360" t="str">
        <f>VLOOKUP(tblSalaries[[#This Row],[Where do you work]],tblCountries[[Actual]:[Mapping]],2,FALSE)</f>
        <v>UK</v>
      </c>
      <c r="L1360" t="s">
        <v>9</v>
      </c>
      <c r="M1360">
        <v>7</v>
      </c>
    </row>
    <row r="1361" spans="2:13" ht="15" customHeight="1">
      <c r="B1361" t="s">
        <v>3364</v>
      </c>
      <c r="C1361" s="1">
        <v>41058.910069444442</v>
      </c>
      <c r="D1361" s="4">
        <v>39000</v>
      </c>
      <c r="E1361">
        <v>39000</v>
      </c>
      <c r="F1361" t="s">
        <v>6</v>
      </c>
      <c r="G1361">
        <f>tblSalaries[[#This Row],[clean Salary (in local currency)]]*VLOOKUP(tblSalaries[[#This Row],[Currency]],tblXrate[],2,FALSE)</f>
        <v>39000</v>
      </c>
      <c r="H1361" t="s">
        <v>1549</v>
      </c>
      <c r="I1361" t="s">
        <v>52</v>
      </c>
      <c r="J1361" t="s">
        <v>48</v>
      </c>
      <c r="K1361" t="str">
        <f>VLOOKUP(tblSalaries[[#This Row],[Where do you work]],tblCountries[[Actual]:[Mapping]],2,FALSE)</f>
        <v>South Africa</v>
      </c>
      <c r="L1361" t="s">
        <v>13</v>
      </c>
      <c r="M1361">
        <v>6</v>
      </c>
    </row>
    <row r="1362" spans="2:13" ht="15" customHeight="1">
      <c r="B1362" t="s">
        <v>3365</v>
      </c>
      <c r="C1362" s="1">
        <v>41058.910243055558</v>
      </c>
      <c r="D1362" s="4" t="s">
        <v>1550</v>
      </c>
      <c r="E1362">
        <v>250000</v>
      </c>
      <c r="F1362" t="s">
        <v>40</v>
      </c>
      <c r="G1362">
        <f>tblSalaries[[#This Row],[clean Salary (in local currency)]]*VLOOKUP(tblSalaries[[#This Row],[Currency]],tblXrate[],2,FALSE)</f>
        <v>4451.9791718606421</v>
      </c>
      <c r="H1362" t="s">
        <v>52</v>
      </c>
      <c r="I1362" t="s">
        <v>52</v>
      </c>
      <c r="J1362" t="s">
        <v>8</v>
      </c>
      <c r="K1362" t="str">
        <f>VLOOKUP(tblSalaries[[#This Row],[Where do you work]],tblCountries[[Actual]:[Mapping]],2,FALSE)</f>
        <v>India</v>
      </c>
      <c r="L1362" t="s">
        <v>25</v>
      </c>
      <c r="M1362">
        <v>15</v>
      </c>
    </row>
    <row r="1363" spans="2:13" ht="15" customHeight="1">
      <c r="B1363" t="s">
        <v>3366</v>
      </c>
      <c r="C1363" s="1">
        <v>41058.912881944445</v>
      </c>
      <c r="D1363" s="4">
        <v>62000</v>
      </c>
      <c r="E1363">
        <v>62000</v>
      </c>
      <c r="F1363" t="s">
        <v>6</v>
      </c>
      <c r="G1363">
        <f>tblSalaries[[#This Row],[clean Salary (in local currency)]]*VLOOKUP(tblSalaries[[#This Row],[Currency]],tblXrate[],2,FALSE)</f>
        <v>62000</v>
      </c>
      <c r="H1363" t="s">
        <v>1551</v>
      </c>
      <c r="I1363" t="s">
        <v>67</v>
      </c>
      <c r="J1363" t="s">
        <v>15</v>
      </c>
      <c r="K1363" t="str">
        <f>VLOOKUP(tblSalaries[[#This Row],[Where do you work]],tblCountries[[Actual]:[Mapping]],2,FALSE)</f>
        <v>USA</v>
      </c>
      <c r="L1363" t="s">
        <v>13</v>
      </c>
      <c r="M1363">
        <v>25</v>
      </c>
    </row>
    <row r="1364" spans="2:13" ht="15" customHeight="1">
      <c r="B1364" t="s">
        <v>3367</v>
      </c>
      <c r="C1364" s="1">
        <v>41058.916377314818</v>
      </c>
      <c r="D1364" s="4">
        <v>44000</v>
      </c>
      <c r="E1364">
        <v>44000</v>
      </c>
      <c r="F1364" t="s">
        <v>6</v>
      </c>
      <c r="G1364">
        <f>tblSalaries[[#This Row],[clean Salary (in local currency)]]*VLOOKUP(tblSalaries[[#This Row],[Currency]],tblXrate[],2,FALSE)</f>
        <v>44000</v>
      </c>
      <c r="H1364" t="s">
        <v>1552</v>
      </c>
      <c r="I1364" t="s">
        <v>279</v>
      </c>
      <c r="J1364" t="s">
        <v>15</v>
      </c>
      <c r="K1364" t="str">
        <f>VLOOKUP(tblSalaries[[#This Row],[Where do you work]],tblCountries[[Actual]:[Mapping]],2,FALSE)</f>
        <v>USA</v>
      </c>
      <c r="L1364" t="s">
        <v>9</v>
      </c>
      <c r="M1364">
        <v>15</v>
      </c>
    </row>
    <row r="1365" spans="2:13" ht="15" customHeight="1">
      <c r="B1365" t="s">
        <v>3368</v>
      </c>
      <c r="C1365" s="1">
        <v>41058.918414351851</v>
      </c>
      <c r="D1365" s="4">
        <v>150000</v>
      </c>
      <c r="E1365">
        <v>150000</v>
      </c>
      <c r="F1365" t="s">
        <v>6</v>
      </c>
      <c r="G1365">
        <f>tblSalaries[[#This Row],[clean Salary (in local currency)]]*VLOOKUP(tblSalaries[[#This Row],[Currency]],tblXrate[],2,FALSE)</f>
        <v>150000</v>
      </c>
      <c r="H1365" t="s">
        <v>1553</v>
      </c>
      <c r="I1365" t="s">
        <v>52</v>
      </c>
      <c r="J1365" t="s">
        <v>15</v>
      </c>
      <c r="K1365" t="str">
        <f>VLOOKUP(tblSalaries[[#This Row],[Where do you work]],tblCountries[[Actual]:[Mapping]],2,FALSE)</f>
        <v>USA</v>
      </c>
      <c r="L1365" t="s">
        <v>18</v>
      </c>
      <c r="M1365">
        <v>30</v>
      </c>
    </row>
    <row r="1366" spans="2:13" ht="15" customHeight="1">
      <c r="B1366" t="s">
        <v>3369</v>
      </c>
      <c r="C1366" s="1">
        <v>41058.919548611113</v>
      </c>
      <c r="D1366" s="4">
        <v>180000</v>
      </c>
      <c r="E1366">
        <v>180000</v>
      </c>
      <c r="F1366" t="s">
        <v>22</v>
      </c>
      <c r="G1366">
        <f>tblSalaries[[#This Row],[clean Salary (in local currency)]]*VLOOKUP(tblSalaries[[#This Row],[Currency]],tblXrate[],2,FALSE)</f>
        <v>228671.89901848941</v>
      </c>
      <c r="H1366" t="s">
        <v>1554</v>
      </c>
      <c r="I1366" t="s">
        <v>488</v>
      </c>
      <c r="J1366" t="s">
        <v>983</v>
      </c>
      <c r="K1366" t="str">
        <f>VLOOKUP(tblSalaries[[#This Row],[Where do you work]],tblCountries[[Actual]:[Mapping]],2,FALSE)</f>
        <v>Europe</v>
      </c>
      <c r="L1366" t="s">
        <v>9</v>
      </c>
      <c r="M1366">
        <v>15</v>
      </c>
    </row>
    <row r="1367" spans="2:13" ht="15" customHeight="1">
      <c r="B1367" t="s">
        <v>3370</v>
      </c>
      <c r="C1367" s="1">
        <v>41058.925787037035</v>
      </c>
      <c r="D1367" s="4">
        <v>73500</v>
      </c>
      <c r="E1367">
        <v>73500</v>
      </c>
      <c r="F1367" t="s">
        <v>6</v>
      </c>
      <c r="G1367">
        <f>tblSalaries[[#This Row],[clean Salary (in local currency)]]*VLOOKUP(tblSalaries[[#This Row],[Currency]],tblXrate[],2,FALSE)</f>
        <v>73500</v>
      </c>
      <c r="H1367" t="s">
        <v>1555</v>
      </c>
      <c r="I1367" t="s">
        <v>20</v>
      </c>
      <c r="J1367" t="s">
        <v>15</v>
      </c>
      <c r="K1367" t="str">
        <f>VLOOKUP(tblSalaries[[#This Row],[Where do you work]],tblCountries[[Actual]:[Mapping]],2,FALSE)</f>
        <v>USA</v>
      </c>
      <c r="L1367" t="s">
        <v>13</v>
      </c>
      <c r="M1367">
        <v>6</v>
      </c>
    </row>
    <row r="1368" spans="2:13" ht="15" customHeight="1">
      <c r="B1368" t="s">
        <v>3371</v>
      </c>
      <c r="C1368" s="1">
        <v>41058.926608796297</v>
      </c>
      <c r="D1368" s="4">
        <v>77500</v>
      </c>
      <c r="E1368">
        <v>77500</v>
      </c>
      <c r="F1368" t="s">
        <v>6</v>
      </c>
      <c r="G1368">
        <f>tblSalaries[[#This Row],[clean Salary (in local currency)]]*VLOOKUP(tblSalaries[[#This Row],[Currency]],tblXrate[],2,FALSE)</f>
        <v>77500</v>
      </c>
      <c r="H1368" t="s">
        <v>266</v>
      </c>
      <c r="I1368" t="s">
        <v>20</v>
      </c>
      <c r="J1368" t="s">
        <v>15</v>
      </c>
      <c r="K1368" t="str">
        <f>VLOOKUP(tblSalaries[[#This Row],[Where do you work]],tblCountries[[Actual]:[Mapping]],2,FALSE)</f>
        <v>USA</v>
      </c>
      <c r="L1368" t="s">
        <v>9</v>
      </c>
      <c r="M1368">
        <v>7</v>
      </c>
    </row>
    <row r="1369" spans="2:13" ht="15" customHeight="1">
      <c r="B1369" t="s">
        <v>3372</v>
      </c>
      <c r="C1369" s="1">
        <v>41058.929722222223</v>
      </c>
      <c r="D1369" s="4">
        <v>60800</v>
      </c>
      <c r="E1369">
        <v>60800</v>
      </c>
      <c r="F1369" t="s">
        <v>6</v>
      </c>
      <c r="G1369">
        <f>tblSalaries[[#This Row],[clean Salary (in local currency)]]*VLOOKUP(tblSalaries[[#This Row],[Currency]],tblXrate[],2,FALSE)</f>
        <v>60800</v>
      </c>
      <c r="H1369" t="s">
        <v>1556</v>
      </c>
      <c r="I1369" t="s">
        <v>20</v>
      </c>
      <c r="J1369" t="s">
        <v>15</v>
      </c>
      <c r="K1369" t="str">
        <f>VLOOKUP(tblSalaries[[#This Row],[Where do you work]],tblCountries[[Actual]:[Mapping]],2,FALSE)</f>
        <v>USA</v>
      </c>
      <c r="L1369" t="s">
        <v>13</v>
      </c>
      <c r="M1369">
        <v>10</v>
      </c>
    </row>
    <row r="1370" spans="2:13" ht="15" customHeight="1">
      <c r="B1370" t="s">
        <v>3373</v>
      </c>
      <c r="C1370" s="1">
        <v>41058.933657407404</v>
      </c>
      <c r="D1370" s="4">
        <v>136000</v>
      </c>
      <c r="E1370">
        <v>136000</v>
      </c>
      <c r="F1370" t="s">
        <v>6</v>
      </c>
      <c r="G1370">
        <f>tblSalaries[[#This Row],[clean Salary (in local currency)]]*VLOOKUP(tblSalaries[[#This Row],[Currency]],tblXrate[],2,FALSE)</f>
        <v>136000</v>
      </c>
      <c r="H1370" t="s">
        <v>1557</v>
      </c>
      <c r="I1370" t="s">
        <v>52</v>
      </c>
      <c r="J1370" t="s">
        <v>15</v>
      </c>
      <c r="K1370" t="str">
        <f>VLOOKUP(tblSalaries[[#This Row],[Where do you work]],tblCountries[[Actual]:[Mapping]],2,FALSE)</f>
        <v>USA</v>
      </c>
      <c r="L1370" t="s">
        <v>9</v>
      </c>
      <c r="M1370">
        <v>10</v>
      </c>
    </row>
    <row r="1371" spans="2:13" ht="15" customHeight="1">
      <c r="B1371" t="s">
        <v>3374</v>
      </c>
      <c r="C1371" s="1">
        <v>41058.939074074071</v>
      </c>
      <c r="D1371" s="4">
        <v>20000</v>
      </c>
      <c r="E1371">
        <v>20000</v>
      </c>
      <c r="F1371" t="s">
        <v>6</v>
      </c>
      <c r="G1371">
        <f>tblSalaries[[#This Row],[clean Salary (in local currency)]]*VLOOKUP(tblSalaries[[#This Row],[Currency]],tblXrate[],2,FALSE)</f>
        <v>20000</v>
      </c>
      <c r="H1371" t="s">
        <v>1558</v>
      </c>
      <c r="I1371" t="s">
        <v>67</v>
      </c>
      <c r="J1371" t="s">
        <v>8</v>
      </c>
      <c r="K1371" t="str">
        <f>VLOOKUP(tblSalaries[[#This Row],[Where do you work]],tblCountries[[Actual]:[Mapping]],2,FALSE)</f>
        <v>India</v>
      </c>
      <c r="L1371" t="s">
        <v>9</v>
      </c>
      <c r="M1371">
        <v>6</v>
      </c>
    </row>
    <row r="1372" spans="2:13" ht="15" customHeight="1">
      <c r="B1372" t="s">
        <v>3375</v>
      </c>
      <c r="C1372" s="1">
        <v>41058.941168981481</v>
      </c>
      <c r="D1372" s="4">
        <v>95000</v>
      </c>
      <c r="E1372">
        <v>95000</v>
      </c>
      <c r="F1372" t="s">
        <v>6</v>
      </c>
      <c r="G1372">
        <f>tblSalaries[[#This Row],[clean Salary (in local currency)]]*VLOOKUP(tblSalaries[[#This Row],[Currency]],tblXrate[],2,FALSE)</f>
        <v>95000</v>
      </c>
      <c r="H1372" t="s">
        <v>1559</v>
      </c>
      <c r="I1372" t="s">
        <v>279</v>
      </c>
      <c r="J1372" t="s">
        <v>15</v>
      </c>
      <c r="K1372" t="str">
        <f>VLOOKUP(tblSalaries[[#This Row],[Where do you work]],tblCountries[[Actual]:[Mapping]],2,FALSE)</f>
        <v>USA</v>
      </c>
      <c r="L1372" t="s">
        <v>9</v>
      </c>
      <c r="M1372">
        <v>14</v>
      </c>
    </row>
    <row r="1373" spans="2:13" ht="15" customHeight="1">
      <c r="B1373" t="s">
        <v>3376</v>
      </c>
      <c r="C1373" s="1">
        <v>41058.949421296296</v>
      </c>
      <c r="D1373" s="4">
        <v>130000</v>
      </c>
      <c r="E1373">
        <v>130000</v>
      </c>
      <c r="F1373" t="s">
        <v>6</v>
      </c>
      <c r="G1373">
        <f>tblSalaries[[#This Row],[clean Salary (in local currency)]]*VLOOKUP(tblSalaries[[#This Row],[Currency]],tblXrate[],2,FALSE)</f>
        <v>130000</v>
      </c>
      <c r="H1373" t="s">
        <v>52</v>
      </c>
      <c r="I1373" t="s">
        <v>52</v>
      </c>
      <c r="J1373" t="s">
        <v>15</v>
      </c>
      <c r="K1373" t="str">
        <f>VLOOKUP(tblSalaries[[#This Row],[Where do you work]],tblCountries[[Actual]:[Mapping]],2,FALSE)</f>
        <v>USA</v>
      </c>
      <c r="L1373" t="s">
        <v>25</v>
      </c>
      <c r="M1373">
        <v>25</v>
      </c>
    </row>
    <row r="1374" spans="2:13" ht="15" customHeight="1">
      <c r="B1374" t="s">
        <v>3377</v>
      </c>
      <c r="C1374" s="1">
        <v>41058.951574074075</v>
      </c>
      <c r="D1374" s="4">
        <v>65000</v>
      </c>
      <c r="E1374">
        <v>65000</v>
      </c>
      <c r="F1374" t="s">
        <v>6</v>
      </c>
      <c r="G1374">
        <f>tblSalaries[[#This Row],[clean Salary (in local currency)]]*VLOOKUP(tblSalaries[[#This Row],[Currency]],tblXrate[],2,FALSE)</f>
        <v>65000</v>
      </c>
      <c r="H1374" t="s">
        <v>1560</v>
      </c>
      <c r="I1374" t="s">
        <v>20</v>
      </c>
      <c r="J1374" t="s">
        <v>15</v>
      </c>
      <c r="K1374" t="str">
        <f>VLOOKUP(tblSalaries[[#This Row],[Where do you work]],tblCountries[[Actual]:[Mapping]],2,FALSE)</f>
        <v>USA</v>
      </c>
      <c r="L1374" t="s">
        <v>18</v>
      </c>
      <c r="M1374">
        <v>10</v>
      </c>
    </row>
    <row r="1375" spans="2:13" ht="15" customHeight="1">
      <c r="B1375" t="s">
        <v>3378</v>
      </c>
      <c r="C1375" s="1">
        <v>41058.951620370368</v>
      </c>
      <c r="D1375" s="4">
        <v>80000</v>
      </c>
      <c r="E1375">
        <v>80000</v>
      </c>
      <c r="F1375" t="s">
        <v>6</v>
      </c>
      <c r="G1375">
        <f>tblSalaries[[#This Row],[clean Salary (in local currency)]]*VLOOKUP(tblSalaries[[#This Row],[Currency]],tblXrate[],2,FALSE)</f>
        <v>80000</v>
      </c>
      <c r="H1375" t="s">
        <v>1561</v>
      </c>
      <c r="I1375" t="s">
        <v>356</v>
      </c>
      <c r="J1375" t="s">
        <v>15</v>
      </c>
      <c r="K1375" t="str">
        <f>VLOOKUP(tblSalaries[[#This Row],[Where do you work]],tblCountries[[Actual]:[Mapping]],2,FALSE)</f>
        <v>USA</v>
      </c>
      <c r="L1375" t="s">
        <v>18</v>
      </c>
      <c r="M1375">
        <v>8</v>
      </c>
    </row>
    <row r="1376" spans="2:13" ht="15" customHeight="1">
      <c r="B1376" t="s">
        <v>3379</v>
      </c>
      <c r="C1376" s="1">
        <v>41058.955833333333</v>
      </c>
      <c r="D1376" s="4" t="s">
        <v>1562</v>
      </c>
      <c r="E1376">
        <v>37000</v>
      </c>
      <c r="F1376" t="s">
        <v>6</v>
      </c>
      <c r="G1376">
        <f>tblSalaries[[#This Row],[clean Salary (in local currency)]]*VLOOKUP(tblSalaries[[#This Row],[Currency]],tblXrate[],2,FALSE)</f>
        <v>37000</v>
      </c>
      <c r="H1376" t="s">
        <v>1563</v>
      </c>
      <c r="I1376" t="s">
        <v>3999</v>
      </c>
      <c r="J1376" t="s">
        <v>15</v>
      </c>
      <c r="K1376" t="str">
        <f>VLOOKUP(tblSalaries[[#This Row],[Where do you work]],tblCountries[[Actual]:[Mapping]],2,FALSE)</f>
        <v>USA</v>
      </c>
      <c r="L1376" t="s">
        <v>18</v>
      </c>
      <c r="M1376">
        <v>30</v>
      </c>
    </row>
    <row r="1377" spans="2:13" ht="15" customHeight="1">
      <c r="B1377" t="s">
        <v>3380</v>
      </c>
      <c r="C1377" s="1">
        <v>41058.962500000001</v>
      </c>
      <c r="D1377" s="4">
        <v>40000</v>
      </c>
      <c r="E1377">
        <v>40000</v>
      </c>
      <c r="F1377" t="s">
        <v>6</v>
      </c>
      <c r="G1377">
        <f>tblSalaries[[#This Row],[clean Salary (in local currency)]]*VLOOKUP(tblSalaries[[#This Row],[Currency]],tblXrate[],2,FALSE)</f>
        <v>40000</v>
      </c>
      <c r="H1377" t="s">
        <v>1564</v>
      </c>
      <c r="I1377" t="s">
        <v>52</v>
      </c>
      <c r="J1377" t="s">
        <v>15</v>
      </c>
      <c r="K1377" t="str">
        <f>VLOOKUP(tblSalaries[[#This Row],[Where do you work]],tblCountries[[Actual]:[Mapping]],2,FALSE)</f>
        <v>USA</v>
      </c>
      <c r="L1377" t="s">
        <v>25</v>
      </c>
      <c r="M1377">
        <v>8</v>
      </c>
    </row>
    <row r="1378" spans="2:13" ht="15" customHeight="1">
      <c r="B1378" t="s">
        <v>3381</v>
      </c>
      <c r="C1378" s="1">
        <v>41058.964409722219</v>
      </c>
      <c r="D1378" s="4">
        <v>49000</v>
      </c>
      <c r="E1378">
        <v>49000</v>
      </c>
      <c r="F1378" t="s">
        <v>6</v>
      </c>
      <c r="G1378">
        <f>tblSalaries[[#This Row],[clean Salary (in local currency)]]*VLOOKUP(tblSalaries[[#This Row],[Currency]],tblXrate[],2,FALSE)</f>
        <v>49000</v>
      </c>
      <c r="H1378" t="s">
        <v>200</v>
      </c>
      <c r="I1378" t="s">
        <v>20</v>
      </c>
      <c r="J1378" t="s">
        <v>15</v>
      </c>
      <c r="K1378" t="str">
        <f>VLOOKUP(tblSalaries[[#This Row],[Where do you work]],tblCountries[[Actual]:[Mapping]],2,FALSE)</f>
        <v>USA</v>
      </c>
      <c r="L1378" t="s">
        <v>9</v>
      </c>
      <c r="M1378">
        <v>10</v>
      </c>
    </row>
    <row r="1379" spans="2:13" ht="15" customHeight="1">
      <c r="B1379" t="s">
        <v>3382</v>
      </c>
      <c r="C1379" s="1">
        <v>41058.964918981481</v>
      </c>
      <c r="D1379" s="4">
        <v>65000</v>
      </c>
      <c r="E1379">
        <v>65000</v>
      </c>
      <c r="F1379" t="s">
        <v>6</v>
      </c>
      <c r="G1379">
        <f>tblSalaries[[#This Row],[clean Salary (in local currency)]]*VLOOKUP(tblSalaries[[#This Row],[Currency]],tblXrate[],2,FALSE)</f>
        <v>65000</v>
      </c>
      <c r="H1379" t="s">
        <v>153</v>
      </c>
      <c r="I1379" t="s">
        <v>20</v>
      </c>
      <c r="J1379" t="s">
        <v>15</v>
      </c>
      <c r="K1379" t="str">
        <f>VLOOKUP(tblSalaries[[#This Row],[Where do you work]],tblCountries[[Actual]:[Mapping]],2,FALSE)</f>
        <v>USA</v>
      </c>
      <c r="L1379" t="s">
        <v>13</v>
      </c>
      <c r="M1379">
        <v>14</v>
      </c>
    </row>
    <row r="1380" spans="2:13" ht="15" customHeight="1">
      <c r="B1380" t="s">
        <v>3383</v>
      </c>
      <c r="C1380" s="1">
        <v>41058.967731481483</v>
      </c>
      <c r="D1380" s="4">
        <v>55000</v>
      </c>
      <c r="E1380">
        <v>55000</v>
      </c>
      <c r="F1380" t="s">
        <v>6</v>
      </c>
      <c r="G1380">
        <f>tblSalaries[[#This Row],[clean Salary (in local currency)]]*VLOOKUP(tblSalaries[[#This Row],[Currency]],tblXrate[],2,FALSE)</f>
        <v>55000</v>
      </c>
      <c r="H1380" t="s">
        <v>1565</v>
      </c>
      <c r="I1380" t="s">
        <v>20</v>
      </c>
      <c r="J1380" t="s">
        <v>15</v>
      </c>
      <c r="K1380" t="str">
        <f>VLOOKUP(tblSalaries[[#This Row],[Where do you work]],tblCountries[[Actual]:[Mapping]],2,FALSE)</f>
        <v>USA</v>
      </c>
      <c r="L1380" t="s">
        <v>13</v>
      </c>
      <c r="M1380">
        <v>1</v>
      </c>
    </row>
    <row r="1381" spans="2:13" ht="15" customHeight="1">
      <c r="B1381" t="s">
        <v>3384</v>
      </c>
      <c r="C1381" s="1">
        <v>41058.972696759258</v>
      </c>
      <c r="D1381" s="4">
        <v>40000</v>
      </c>
      <c r="E1381">
        <v>40000</v>
      </c>
      <c r="F1381" t="s">
        <v>6</v>
      </c>
      <c r="G1381">
        <f>tblSalaries[[#This Row],[clean Salary (in local currency)]]*VLOOKUP(tblSalaries[[#This Row],[Currency]],tblXrate[],2,FALSE)</f>
        <v>40000</v>
      </c>
      <c r="H1381" t="s">
        <v>1566</v>
      </c>
      <c r="I1381" t="s">
        <v>52</v>
      </c>
      <c r="J1381" t="s">
        <v>15</v>
      </c>
      <c r="K1381" t="str">
        <f>VLOOKUP(tblSalaries[[#This Row],[Where do you work]],tblCountries[[Actual]:[Mapping]],2,FALSE)</f>
        <v>USA</v>
      </c>
      <c r="L1381" t="s">
        <v>9</v>
      </c>
      <c r="M1381">
        <v>1</v>
      </c>
    </row>
    <row r="1382" spans="2:13" ht="15" customHeight="1">
      <c r="B1382" t="s">
        <v>3385</v>
      </c>
      <c r="C1382" s="1">
        <v>41058.97320601852</v>
      </c>
      <c r="D1382" s="4">
        <v>60000</v>
      </c>
      <c r="E1382">
        <v>60000</v>
      </c>
      <c r="F1382" t="s">
        <v>6</v>
      </c>
      <c r="G1382">
        <f>tblSalaries[[#This Row],[clean Salary (in local currency)]]*VLOOKUP(tblSalaries[[#This Row],[Currency]],tblXrate[],2,FALSE)</f>
        <v>60000</v>
      </c>
      <c r="H1382" t="s">
        <v>42</v>
      </c>
      <c r="I1382" t="s">
        <v>20</v>
      </c>
      <c r="J1382" t="s">
        <v>15</v>
      </c>
      <c r="K1382" t="str">
        <f>VLOOKUP(tblSalaries[[#This Row],[Where do you work]],tblCountries[[Actual]:[Mapping]],2,FALSE)</f>
        <v>USA</v>
      </c>
      <c r="L1382" t="s">
        <v>9</v>
      </c>
      <c r="M1382">
        <v>15</v>
      </c>
    </row>
    <row r="1383" spans="2:13" ht="15" customHeight="1">
      <c r="B1383" t="s">
        <v>3386</v>
      </c>
      <c r="C1383" s="1">
        <v>41058.979895833334</v>
      </c>
      <c r="D1383" s="4" t="s">
        <v>1567</v>
      </c>
      <c r="E1383">
        <v>36000</v>
      </c>
      <c r="F1383" t="s">
        <v>22</v>
      </c>
      <c r="G1383">
        <f>tblSalaries[[#This Row],[clean Salary (in local currency)]]*VLOOKUP(tblSalaries[[#This Row],[Currency]],tblXrate[],2,FALSE)</f>
        <v>45734.379803697877</v>
      </c>
      <c r="H1383" t="s">
        <v>1568</v>
      </c>
      <c r="I1383" t="s">
        <v>20</v>
      </c>
      <c r="J1383" t="s">
        <v>36</v>
      </c>
      <c r="K1383" t="str">
        <f>VLOOKUP(tblSalaries[[#This Row],[Where do you work]],tblCountries[[Actual]:[Mapping]],2,FALSE)</f>
        <v>Ireland</v>
      </c>
      <c r="L1383" t="s">
        <v>18</v>
      </c>
      <c r="M1383">
        <v>4</v>
      </c>
    </row>
    <row r="1384" spans="2:13" ht="15" customHeight="1">
      <c r="B1384" t="s">
        <v>3387</v>
      </c>
      <c r="C1384" s="1">
        <v>41058.985567129632</v>
      </c>
      <c r="D1384" s="4">
        <v>150000</v>
      </c>
      <c r="E1384">
        <v>150000</v>
      </c>
      <c r="F1384" t="s">
        <v>6</v>
      </c>
      <c r="G1384">
        <f>tblSalaries[[#This Row],[clean Salary (in local currency)]]*VLOOKUP(tblSalaries[[#This Row],[Currency]],tblXrate[],2,FALSE)</f>
        <v>150000</v>
      </c>
      <c r="H1384" t="s">
        <v>72</v>
      </c>
      <c r="I1384" t="s">
        <v>20</v>
      </c>
      <c r="J1384" t="s">
        <v>15</v>
      </c>
      <c r="K1384" t="str">
        <f>VLOOKUP(tblSalaries[[#This Row],[Where do you work]],tblCountries[[Actual]:[Mapping]],2,FALSE)</f>
        <v>USA</v>
      </c>
      <c r="L1384" t="s">
        <v>18</v>
      </c>
      <c r="M1384">
        <v>30</v>
      </c>
    </row>
    <row r="1385" spans="2:13" ht="15" customHeight="1">
      <c r="B1385" t="s">
        <v>3388</v>
      </c>
      <c r="C1385" s="1">
        <v>41058.989189814813</v>
      </c>
      <c r="D1385" s="4">
        <v>88000</v>
      </c>
      <c r="E1385">
        <v>88000</v>
      </c>
      <c r="F1385" t="s">
        <v>6</v>
      </c>
      <c r="G1385">
        <f>tblSalaries[[#This Row],[clean Salary (in local currency)]]*VLOOKUP(tblSalaries[[#This Row],[Currency]],tblXrate[],2,FALSE)</f>
        <v>88000</v>
      </c>
      <c r="H1385" t="s">
        <v>1569</v>
      </c>
      <c r="I1385" t="s">
        <v>52</v>
      </c>
      <c r="J1385" t="s">
        <v>15</v>
      </c>
      <c r="K1385" t="str">
        <f>VLOOKUP(tblSalaries[[#This Row],[Where do you work]],tblCountries[[Actual]:[Mapping]],2,FALSE)</f>
        <v>USA</v>
      </c>
      <c r="L1385" t="s">
        <v>9</v>
      </c>
      <c r="M1385">
        <v>21</v>
      </c>
    </row>
    <row r="1386" spans="2:13" ht="15" customHeight="1">
      <c r="B1386" t="s">
        <v>3389</v>
      </c>
      <c r="C1386" s="1">
        <v>41059.001481481479</v>
      </c>
      <c r="D1386" s="4">
        <v>64500</v>
      </c>
      <c r="E1386">
        <v>64500</v>
      </c>
      <c r="F1386" t="s">
        <v>6</v>
      </c>
      <c r="G1386">
        <f>tblSalaries[[#This Row],[clean Salary (in local currency)]]*VLOOKUP(tblSalaries[[#This Row],[Currency]],tblXrate[],2,FALSE)</f>
        <v>64500</v>
      </c>
      <c r="H1386" t="s">
        <v>1570</v>
      </c>
      <c r="I1386" t="s">
        <v>20</v>
      </c>
      <c r="J1386" t="s">
        <v>15</v>
      </c>
      <c r="K1386" t="str">
        <f>VLOOKUP(tblSalaries[[#This Row],[Where do you work]],tblCountries[[Actual]:[Mapping]],2,FALSE)</f>
        <v>USA</v>
      </c>
      <c r="L1386" t="s">
        <v>9</v>
      </c>
      <c r="M1386">
        <v>13</v>
      </c>
    </row>
    <row r="1387" spans="2:13" ht="15" customHeight="1">
      <c r="B1387" t="s">
        <v>3390</v>
      </c>
      <c r="C1387" s="1">
        <v>41059.009108796294</v>
      </c>
      <c r="D1387" s="4" t="s">
        <v>1571</v>
      </c>
      <c r="E1387">
        <v>216000</v>
      </c>
      <c r="F1387" t="s">
        <v>3958</v>
      </c>
      <c r="G1387">
        <f>tblSalaries[[#This Row],[clean Salary (in local currency)]]*VLOOKUP(tblSalaries[[#This Row],[Currency]],tblXrate[],2,FALSE)</f>
        <v>57600</v>
      </c>
      <c r="H1387" t="s">
        <v>1572</v>
      </c>
      <c r="I1387" t="s">
        <v>279</v>
      </c>
      <c r="J1387" t="s">
        <v>133</v>
      </c>
      <c r="K1387" t="str">
        <f>VLOOKUP(tblSalaries[[#This Row],[Where do you work]],tblCountries[[Actual]:[Mapping]],2,FALSE)</f>
        <v>Saudi Arabia</v>
      </c>
      <c r="L1387" t="s">
        <v>9</v>
      </c>
      <c r="M1387">
        <v>20</v>
      </c>
    </row>
    <row r="1388" spans="2:13" ht="15" customHeight="1">
      <c r="B1388" t="s">
        <v>3391</v>
      </c>
      <c r="C1388" s="1">
        <v>41059.015601851854</v>
      </c>
      <c r="D1388" s="4">
        <v>50000</v>
      </c>
      <c r="E1388">
        <v>50000</v>
      </c>
      <c r="F1388" t="s">
        <v>6</v>
      </c>
      <c r="G1388">
        <f>tblSalaries[[#This Row],[clean Salary (in local currency)]]*VLOOKUP(tblSalaries[[#This Row],[Currency]],tblXrate[],2,FALSE)</f>
        <v>50000</v>
      </c>
      <c r="H1388" t="s">
        <v>1573</v>
      </c>
      <c r="I1388" t="s">
        <v>310</v>
      </c>
      <c r="J1388" t="s">
        <v>15</v>
      </c>
      <c r="K1388" t="str">
        <f>VLOOKUP(tblSalaries[[#This Row],[Where do you work]],tblCountries[[Actual]:[Mapping]],2,FALSE)</f>
        <v>USA</v>
      </c>
      <c r="L1388" t="s">
        <v>9</v>
      </c>
      <c r="M1388">
        <v>15</v>
      </c>
    </row>
    <row r="1389" spans="2:13" ht="15" customHeight="1">
      <c r="B1389" t="s">
        <v>3392</v>
      </c>
      <c r="C1389" s="1">
        <v>41059.017858796295</v>
      </c>
      <c r="D1389" s="4">
        <v>120000</v>
      </c>
      <c r="E1389">
        <v>120000</v>
      </c>
      <c r="F1389" t="s">
        <v>6</v>
      </c>
      <c r="G1389">
        <f>tblSalaries[[#This Row],[clean Salary (in local currency)]]*VLOOKUP(tblSalaries[[#This Row],[Currency]],tblXrate[],2,FALSE)</f>
        <v>120000</v>
      </c>
      <c r="H1389" t="s">
        <v>642</v>
      </c>
      <c r="I1389" t="s">
        <v>52</v>
      </c>
      <c r="J1389" t="s">
        <v>15</v>
      </c>
      <c r="K1389" t="str">
        <f>VLOOKUP(tblSalaries[[#This Row],[Where do you work]],tblCountries[[Actual]:[Mapping]],2,FALSE)</f>
        <v>USA</v>
      </c>
      <c r="L1389" t="s">
        <v>18</v>
      </c>
      <c r="M1389">
        <v>10</v>
      </c>
    </row>
    <row r="1390" spans="2:13" ht="15" customHeight="1">
      <c r="B1390" t="s">
        <v>3393</v>
      </c>
      <c r="C1390" s="1">
        <v>41059.024224537039</v>
      </c>
      <c r="D1390" s="4">
        <v>107000</v>
      </c>
      <c r="E1390">
        <v>107000</v>
      </c>
      <c r="F1390" t="s">
        <v>6</v>
      </c>
      <c r="G1390">
        <f>tblSalaries[[#This Row],[clean Salary (in local currency)]]*VLOOKUP(tblSalaries[[#This Row],[Currency]],tblXrate[],2,FALSE)</f>
        <v>107000</v>
      </c>
      <c r="H1390" t="s">
        <v>1574</v>
      </c>
      <c r="I1390" t="s">
        <v>52</v>
      </c>
      <c r="J1390" t="s">
        <v>15</v>
      </c>
      <c r="K1390" t="str">
        <f>VLOOKUP(tblSalaries[[#This Row],[Where do you work]],tblCountries[[Actual]:[Mapping]],2,FALSE)</f>
        <v>USA</v>
      </c>
      <c r="L1390" t="s">
        <v>13</v>
      </c>
      <c r="M1390">
        <v>29</v>
      </c>
    </row>
    <row r="1391" spans="2:13" ht="15" customHeight="1">
      <c r="B1391" t="s">
        <v>3394</v>
      </c>
      <c r="C1391" s="1">
        <v>41059.029745370368</v>
      </c>
      <c r="D1391" s="4">
        <v>40000</v>
      </c>
      <c r="E1391">
        <v>40000</v>
      </c>
      <c r="F1391" t="s">
        <v>6</v>
      </c>
      <c r="G1391">
        <f>tblSalaries[[#This Row],[clean Salary (in local currency)]]*VLOOKUP(tblSalaries[[#This Row],[Currency]],tblXrate[],2,FALSE)</f>
        <v>40000</v>
      </c>
      <c r="H1391" t="s">
        <v>621</v>
      </c>
      <c r="I1391" t="s">
        <v>20</v>
      </c>
      <c r="J1391" t="s">
        <v>15</v>
      </c>
      <c r="K1391" t="str">
        <f>VLOOKUP(tblSalaries[[#This Row],[Where do you work]],tblCountries[[Actual]:[Mapping]],2,FALSE)</f>
        <v>USA</v>
      </c>
      <c r="L1391" t="s">
        <v>18</v>
      </c>
      <c r="M1391">
        <v>6</v>
      </c>
    </row>
    <row r="1392" spans="2:13" ht="15" customHeight="1">
      <c r="B1392" t="s">
        <v>3395</v>
      </c>
      <c r="C1392" s="1">
        <v>41059.034756944442</v>
      </c>
      <c r="D1392" s="4">
        <v>81000</v>
      </c>
      <c r="E1392">
        <v>81000</v>
      </c>
      <c r="F1392" t="s">
        <v>6</v>
      </c>
      <c r="G1392">
        <f>tblSalaries[[#This Row],[clean Salary (in local currency)]]*VLOOKUP(tblSalaries[[#This Row],[Currency]],tblXrate[],2,FALSE)</f>
        <v>81000</v>
      </c>
      <c r="H1392" t="s">
        <v>1575</v>
      </c>
      <c r="I1392" t="s">
        <v>52</v>
      </c>
      <c r="J1392" t="s">
        <v>15</v>
      </c>
      <c r="K1392" t="str">
        <f>VLOOKUP(tblSalaries[[#This Row],[Where do you work]],tblCountries[[Actual]:[Mapping]],2,FALSE)</f>
        <v>USA</v>
      </c>
      <c r="L1392" t="s">
        <v>25</v>
      </c>
      <c r="M1392">
        <v>12</v>
      </c>
    </row>
    <row r="1393" spans="2:13" ht="15" customHeight="1">
      <c r="B1393" t="s">
        <v>3396</v>
      </c>
      <c r="C1393" s="1">
        <v>41059.045439814814</v>
      </c>
      <c r="D1393" s="4">
        <v>45000</v>
      </c>
      <c r="E1393">
        <v>45000</v>
      </c>
      <c r="F1393" t="s">
        <v>6</v>
      </c>
      <c r="G1393">
        <f>tblSalaries[[#This Row],[clean Salary (in local currency)]]*VLOOKUP(tblSalaries[[#This Row],[Currency]],tblXrate[],2,FALSE)</f>
        <v>45000</v>
      </c>
      <c r="H1393" t="s">
        <v>1576</v>
      </c>
      <c r="I1393" t="s">
        <v>67</v>
      </c>
      <c r="J1393" t="s">
        <v>15</v>
      </c>
      <c r="K1393" t="str">
        <f>VLOOKUP(tblSalaries[[#This Row],[Where do you work]],tblCountries[[Actual]:[Mapping]],2,FALSE)</f>
        <v>USA</v>
      </c>
      <c r="L1393" t="s">
        <v>9</v>
      </c>
      <c r="M1393">
        <v>20</v>
      </c>
    </row>
    <row r="1394" spans="2:13" ht="15" customHeight="1">
      <c r="B1394" t="s">
        <v>3397</v>
      </c>
      <c r="C1394" s="1">
        <v>41059.050046296295</v>
      </c>
      <c r="D1394" s="4">
        <v>49000</v>
      </c>
      <c r="E1394">
        <v>49000</v>
      </c>
      <c r="F1394" t="s">
        <v>6</v>
      </c>
      <c r="G1394">
        <f>tblSalaries[[#This Row],[clean Salary (in local currency)]]*VLOOKUP(tblSalaries[[#This Row],[Currency]],tblXrate[],2,FALSE)</f>
        <v>49000</v>
      </c>
      <c r="H1394" t="s">
        <v>1577</v>
      </c>
      <c r="I1394" t="s">
        <v>67</v>
      </c>
      <c r="J1394" t="s">
        <v>15</v>
      </c>
      <c r="K1394" t="str">
        <f>VLOOKUP(tblSalaries[[#This Row],[Where do you work]],tblCountries[[Actual]:[Mapping]],2,FALSE)</f>
        <v>USA</v>
      </c>
      <c r="L1394" t="s">
        <v>9</v>
      </c>
      <c r="M1394">
        <v>5</v>
      </c>
    </row>
    <row r="1395" spans="2:13" ht="15" customHeight="1">
      <c r="B1395" t="s">
        <v>3398</v>
      </c>
      <c r="C1395" s="1">
        <v>41059.050405092596</v>
      </c>
      <c r="D1395" s="4" t="s">
        <v>1578</v>
      </c>
      <c r="E1395">
        <v>750000</v>
      </c>
      <c r="F1395" t="s">
        <v>40</v>
      </c>
      <c r="G1395">
        <f>tblSalaries[[#This Row],[clean Salary (in local currency)]]*VLOOKUP(tblSalaries[[#This Row],[Currency]],tblXrate[],2,FALSE)</f>
        <v>13355.937515581925</v>
      </c>
      <c r="H1395" t="s">
        <v>1579</v>
      </c>
      <c r="I1395" t="s">
        <v>4001</v>
      </c>
      <c r="J1395" t="s">
        <v>8</v>
      </c>
      <c r="K1395" t="str">
        <f>VLOOKUP(tblSalaries[[#This Row],[Where do you work]],tblCountries[[Actual]:[Mapping]],2,FALSE)</f>
        <v>India</v>
      </c>
      <c r="L1395" t="s">
        <v>25</v>
      </c>
      <c r="M1395">
        <v>1</v>
      </c>
    </row>
    <row r="1396" spans="2:13" ht="15" customHeight="1">
      <c r="B1396" t="s">
        <v>3399</v>
      </c>
      <c r="C1396" s="1">
        <v>41059.052453703705</v>
      </c>
      <c r="D1396" s="4">
        <v>72000</v>
      </c>
      <c r="E1396">
        <v>72000</v>
      </c>
      <c r="F1396" t="s">
        <v>6</v>
      </c>
      <c r="G1396">
        <f>tblSalaries[[#This Row],[clean Salary (in local currency)]]*VLOOKUP(tblSalaries[[#This Row],[Currency]],tblXrate[],2,FALSE)</f>
        <v>72000</v>
      </c>
      <c r="H1396" t="s">
        <v>52</v>
      </c>
      <c r="I1396" t="s">
        <v>52</v>
      </c>
      <c r="J1396" t="s">
        <v>15</v>
      </c>
      <c r="K1396" t="str">
        <f>VLOOKUP(tblSalaries[[#This Row],[Where do you work]],tblCountries[[Actual]:[Mapping]],2,FALSE)</f>
        <v>USA</v>
      </c>
      <c r="L1396" t="s">
        <v>25</v>
      </c>
      <c r="M1396">
        <v>20</v>
      </c>
    </row>
    <row r="1397" spans="2:13" ht="15" customHeight="1">
      <c r="B1397" t="s">
        <v>3400</v>
      </c>
      <c r="C1397" s="1">
        <v>41059.059224537035</v>
      </c>
      <c r="D1397" s="4">
        <v>50000</v>
      </c>
      <c r="E1397">
        <v>50000</v>
      </c>
      <c r="F1397" t="s">
        <v>6</v>
      </c>
      <c r="G1397">
        <f>tblSalaries[[#This Row],[clean Salary (in local currency)]]*VLOOKUP(tblSalaries[[#This Row],[Currency]],tblXrate[],2,FALSE)</f>
        <v>50000</v>
      </c>
      <c r="H1397" t="s">
        <v>1580</v>
      </c>
      <c r="I1397" t="s">
        <v>20</v>
      </c>
      <c r="J1397" t="s">
        <v>15</v>
      </c>
      <c r="K1397" t="str">
        <f>VLOOKUP(tblSalaries[[#This Row],[Where do you work]],tblCountries[[Actual]:[Mapping]],2,FALSE)</f>
        <v>USA</v>
      </c>
      <c r="L1397" t="s">
        <v>9</v>
      </c>
      <c r="M1397">
        <v>7</v>
      </c>
    </row>
    <row r="1398" spans="2:13" ht="15" customHeight="1">
      <c r="B1398" t="s">
        <v>3401</v>
      </c>
      <c r="C1398" s="1">
        <v>41059.059328703705</v>
      </c>
      <c r="D1398" s="4">
        <v>57678.400000000001</v>
      </c>
      <c r="E1398">
        <v>57678</v>
      </c>
      <c r="F1398" t="s">
        <v>6</v>
      </c>
      <c r="G1398">
        <f>tblSalaries[[#This Row],[clean Salary (in local currency)]]*VLOOKUP(tblSalaries[[#This Row],[Currency]],tblXrate[],2,FALSE)</f>
        <v>57678</v>
      </c>
      <c r="H1398" t="s">
        <v>14</v>
      </c>
      <c r="I1398" t="s">
        <v>20</v>
      </c>
      <c r="J1398" t="s">
        <v>15</v>
      </c>
      <c r="K1398" t="str">
        <f>VLOOKUP(tblSalaries[[#This Row],[Where do you work]],tblCountries[[Actual]:[Mapping]],2,FALSE)</f>
        <v>USA</v>
      </c>
      <c r="L1398" t="s">
        <v>9</v>
      </c>
      <c r="M1398">
        <v>2</v>
      </c>
    </row>
    <row r="1399" spans="2:13" ht="15" customHeight="1">
      <c r="B1399" t="s">
        <v>3402</v>
      </c>
      <c r="C1399" s="1">
        <v>41059.062395833331</v>
      </c>
      <c r="D1399" s="4">
        <v>80442</v>
      </c>
      <c r="E1399">
        <v>80442</v>
      </c>
      <c r="F1399" t="s">
        <v>6</v>
      </c>
      <c r="G1399">
        <f>tblSalaries[[#This Row],[clean Salary (in local currency)]]*VLOOKUP(tblSalaries[[#This Row],[Currency]],tblXrate[],2,FALSE)</f>
        <v>80442</v>
      </c>
      <c r="H1399" t="s">
        <v>1581</v>
      </c>
      <c r="I1399" t="s">
        <v>20</v>
      </c>
      <c r="J1399" t="s">
        <v>15</v>
      </c>
      <c r="K1399" t="str">
        <f>VLOOKUP(tblSalaries[[#This Row],[Where do you work]],tblCountries[[Actual]:[Mapping]],2,FALSE)</f>
        <v>USA</v>
      </c>
      <c r="L1399" t="s">
        <v>9</v>
      </c>
      <c r="M1399">
        <v>16</v>
      </c>
    </row>
    <row r="1400" spans="2:13" ht="15" customHeight="1">
      <c r="B1400" t="s">
        <v>3403</v>
      </c>
      <c r="C1400" s="1">
        <v>41059.075208333335</v>
      </c>
      <c r="D1400" s="4">
        <v>75000</v>
      </c>
      <c r="E1400">
        <v>75000</v>
      </c>
      <c r="F1400" t="s">
        <v>6</v>
      </c>
      <c r="G1400">
        <f>tblSalaries[[#This Row],[clean Salary (in local currency)]]*VLOOKUP(tblSalaries[[#This Row],[Currency]],tblXrate[],2,FALSE)</f>
        <v>75000</v>
      </c>
      <c r="H1400" t="s">
        <v>1582</v>
      </c>
      <c r="I1400" t="s">
        <v>52</v>
      </c>
      <c r="J1400" t="s">
        <v>15</v>
      </c>
      <c r="K1400" t="str">
        <f>VLOOKUP(tblSalaries[[#This Row],[Where do you work]],tblCountries[[Actual]:[Mapping]],2,FALSE)</f>
        <v>USA</v>
      </c>
      <c r="L1400" t="s">
        <v>25</v>
      </c>
      <c r="M1400">
        <v>9</v>
      </c>
    </row>
    <row r="1401" spans="2:13" ht="15" customHeight="1">
      <c r="B1401" t="s">
        <v>3404</v>
      </c>
      <c r="C1401" s="1">
        <v>41059.078159722223</v>
      </c>
      <c r="D1401" s="4">
        <v>61000</v>
      </c>
      <c r="E1401">
        <v>61000</v>
      </c>
      <c r="F1401" t="s">
        <v>6</v>
      </c>
      <c r="G1401">
        <f>tblSalaries[[#This Row],[clean Salary (in local currency)]]*VLOOKUP(tblSalaries[[#This Row],[Currency]],tblXrate[],2,FALSE)</f>
        <v>61000</v>
      </c>
      <c r="H1401" t="s">
        <v>1583</v>
      </c>
      <c r="I1401" t="s">
        <v>20</v>
      </c>
      <c r="J1401" t="s">
        <v>15</v>
      </c>
      <c r="K1401" t="str">
        <f>VLOOKUP(tblSalaries[[#This Row],[Where do you work]],tblCountries[[Actual]:[Mapping]],2,FALSE)</f>
        <v>USA</v>
      </c>
      <c r="L1401" t="s">
        <v>9</v>
      </c>
      <c r="M1401">
        <v>12</v>
      </c>
    </row>
    <row r="1402" spans="2:13" ht="15" customHeight="1">
      <c r="B1402" t="s">
        <v>3405</v>
      </c>
      <c r="C1402" s="1">
        <v>41059.081921296296</v>
      </c>
      <c r="D1402" s="4">
        <v>77000</v>
      </c>
      <c r="E1402">
        <v>77000</v>
      </c>
      <c r="F1402" t="s">
        <v>6</v>
      </c>
      <c r="G1402">
        <f>tblSalaries[[#This Row],[clean Salary (in local currency)]]*VLOOKUP(tblSalaries[[#This Row],[Currency]],tblXrate[],2,FALSE)</f>
        <v>77000</v>
      </c>
      <c r="H1402" t="s">
        <v>1584</v>
      </c>
      <c r="I1402" t="s">
        <v>279</v>
      </c>
      <c r="J1402" t="s">
        <v>15</v>
      </c>
      <c r="K1402" t="str">
        <f>VLOOKUP(tblSalaries[[#This Row],[Where do you work]],tblCountries[[Actual]:[Mapping]],2,FALSE)</f>
        <v>USA</v>
      </c>
      <c r="L1402" t="s">
        <v>9</v>
      </c>
      <c r="M1402">
        <v>10</v>
      </c>
    </row>
    <row r="1403" spans="2:13" ht="15" customHeight="1">
      <c r="B1403" t="s">
        <v>3406</v>
      </c>
      <c r="C1403" s="1">
        <v>41059.095856481479</v>
      </c>
      <c r="D1403" s="4" t="s">
        <v>1585</v>
      </c>
      <c r="E1403">
        <v>92000</v>
      </c>
      <c r="F1403" t="s">
        <v>6</v>
      </c>
      <c r="G1403">
        <f>tblSalaries[[#This Row],[clean Salary (in local currency)]]*VLOOKUP(tblSalaries[[#This Row],[Currency]],tblXrate[],2,FALSE)</f>
        <v>92000</v>
      </c>
      <c r="H1403" t="s">
        <v>488</v>
      </c>
      <c r="I1403" t="s">
        <v>488</v>
      </c>
      <c r="J1403" t="s">
        <v>15</v>
      </c>
      <c r="K1403" t="str">
        <f>VLOOKUP(tblSalaries[[#This Row],[Where do you work]],tblCountries[[Actual]:[Mapping]],2,FALSE)</f>
        <v>USA</v>
      </c>
      <c r="L1403" t="s">
        <v>18</v>
      </c>
      <c r="M1403">
        <v>9</v>
      </c>
    </row>
    <row r="1404" spans="2:13" ht="15" customHeight="1">
      <c r="B1404" t="s">
        <v>3407</v>
      </c>
      <c r="C1404" s="1">
        <v>41059.096180555556</v>
      </c>
      <c r="D1404" s="4">
        <v>72000</v>
      </c>
      <c r="E1404">
        <v>72000</v>
      </c>
      <c r="F1404" t="s">
        <v>6</v>
      </c>
      <c r="G1404">
        <f>tblSalaries[[#This Row],[clean Salary (in local currency)]]*VLOOKUP(tblSalaries[[#This Row],[Currency]],tblXrate[],2,FALSE)</f>
        <v>72000</v>
      </c>
      <c r="H1404" t="s">
        <v>1586</v>
      </c>
      <c r="I1404" t="s">
        <v>20</v>
      </c>
      <c r="J1404" t="s">
        <v>15</v>
      </c>
      <c r="K1404" t="str">
        <f>VLOOKUP(tblSalaries[[#This Row],[Where do you work]],tblCountries[[Actual]:[Mapping]],2,FALSE)</f>
        <v>USA</v>
      </c>
      <c r="L1404" t="s">
        <v>13</v>
      </c>
      <c r="M1404">
        <v>10</v>
      </c>
    </row>
    <row r="1405" spans="2:13" ht="15" customHeight="1">
      <c r="B1405" t="s">
        <v>3408</v>
      </c>
      <c r="C1405" s="1">
        <v>41059.099062499998</v>
      </c>
      <c r="D1405" s="4">
        <v>14000</v>
      </c>
      <c r="E1405">
        <v>14000</v>
      </c>
      <c r="F1405" t="s">
        <v>6</v>
      </c>
      <c r="G1405">
        <f>tblSalaries[[#This Row],[clean Salary (in local currency)]]*VLOOKUP(tblSalaries[[#This Row],[Currency]],tblXrate[],2,FALSE)</f>
        <v>14000</v>
      </c>
      <c r="H1405" t="s">
        <v>356</v>
      </c>
      <c r="I1405" t="s">
        <v>356</v>
      </c>
      <c r="J1405" t="s">
        <v>8</v>
      </c>
      <c r="K1405" t="str">
        <f>VLOOKUP(tblSalaries[[#This Row],[Where do you work]],tblCountries[[Actual]:[Mapping]],2,FALSE)</f>
        <v>India</v>
      </c>
      <c r="L1405" t="s">
        <v>9</v>
      </c>
      <c r="M1405">
        <v>3</v>
      </c>
    </row>
    <row r="1406" spans="2:13" ht="15" customHeight="1">
      <c r="B1406" t="s">
        <v>3409</v>
      </c>
      <c r="C1406" s="1">
        <v>41059.099293981482</v>
      </c>
      <c r="D1406" s="4">
        <v>111000</v>
      </c>
      <c r="E1406">
        <v>111000</v>
      </c>
      <c r="F1406" t="s">
        <v>6</v>
      </c>
      <c r="G1406">
        <f>tblSalaries[[#This Row],[clean Salary (in local currency)]]*VLOOKUP(tblSalaries[[#This Row],[Currency]],tblXrate[],2,FALSE)</f>
        <v>111000</v>
      </c>
      <c r="H1406" t="s">
        <v>1587</v>
      </c>
      <c r="I1406" t="s">
        <v>52</v>
      </c>
      <c r="J1406" t="s">
        <v>15</v>
      </c>
      <c r="K1406" t="str">
        <f>VLOOKUP(tblSalaries[[#This Row],[Where do you work]],tblCountries[[Actual]:[Mapping]],2,FALSE)</f>
        <v>USA</v>
      </c>
      <c r="L1406" t="s">
        <v>18</v>
      </c>
      <c r="M1406">
        <v>10</v>
      </c>
    </row>
    <row r="1407" spans="2:13" ht="15" customHeight="1">
      <c r="B1407" t="s">
        <v>3410</v>
      </c>
      <c r="C1407" s="1">
        <v>41059.105752314812</v>
      </c>
      <c r="D1407" s="4">
        <v>80000</v>
      </c>
      <c r="E1407">
        <v>80000</v>
      </c>
      <c r="F1407" t="s">
        <v>6</v>
      </c>
      <c r="G1407">
        <f>tblSalaries[[#This Row],[clean Salary (in local currency)]]*VLOOKUP(tblSalaries[[#This Row],[Currency]],tblXrate[],2,FALSE)</f>
        <v>80000</v>
      </c>
      <c r="H1407" t="s">
        <v>1588</v>
      </c>
      <c r="I1407" t="s">
        <v>20</v>
      </c>
      <c r="J1407" t="s">
        <v>15</v>
      </c>
      <c r="K1407" t="str">
        <f>VLOOKUP(tblSalaries[[#This Row],[Where do you work]],tblCountries[[Actual]:[Mapping]],2,FALSE)</f>
        <v>USA</v>
      </c>
      <c r="L1407" t="s">
        <v>9</v>
      </c>
      <c r="M1407">
        <v>20</v>
      </c>
    </row>
    <row r="1408" spans="2:13" ht="15" customHeight="1">
      <c r="B1408" t="s">
        <v>3411</v>
      </c>
      <c r="C1408" s="1">
        <v>41059.108101851853</v>
      </c>
      <c r="D1408" s="4" t="s">
        <v>1589</v>
      </c>
      <c r="E1408">
        <v>3250000</v>
      </c>
      <c r="F1408" t="s">
        <v>40</v>
      </c>
      <c r="G1408">
        <f>tblSalaries[[#This Row],[clean Salary (in local currency)]]*VLOOKUP(tblSalaries[[#This Row],[Currency]],tblXrate[],2,FALSE)</f>
        <v>57875.729234188344</v>
      </c>
      <c r="H1408" t="s">
        <v>1590</v>
      </c>
      <c r="I1408" t="s">
        <v>20</v>
      </c>
      <c r="J1408" t="s">
        <v>8</v>
      </c>
      <c r="K1408" t="str">
        <f>VLOOKUP(tblSalaries[[#This Row],[Where do you work]],tblCountries[[Actual]:[Mapping]],2,FALSE)</f>
        <v>India</v>
      </c>
      <c r="L1408" t="s">
        <v>9</v>
      </c>
      <c r="M1408">
        <v>5.5</v>
      </c>
    </row>
    <row r="1409" spans="2:13" ht="15" customHeight="1">
      <c r="B1409" t="s">
        <v>3412</v>
      </c>
      <c r="C1409" s="1">
        <v>41059.110995370371</v>
      </c>
      <c r="D1409" s="4">
        <v>25000</v>
      </c>
      <c r="E1409">
        <v>25000</v>
      </c>
      <c r="F1409" t="s">
        <v>6</v>
      </c>
      <c r="G1409">
        <f>tblSalaries[[#This Row],[clean Salary (in local currency)]]*VLOOKUP(tblSalaries[[#This Row],[Currency]],tblXrate[],2,FALSE)</f>
        <v>25000</v>
      </c>
      <c r="H1409" t="s">
        <v>310</v>
      </c>
      <c r="I1409" t="s">
        <v>310</v>
      </c>
      <c r="J1409" t="s">
        <v>8</v>
      </c>
      <c r="K1409" t="str">
        <f>VLOOKUP(tblSalaries[[#This Row],[Where do you work]],tblCountries[[Actual]:[Mapping]],2,FALSE)</f>
        <v>India</v>
      </c>
      <c r="L1409" t="s">
        <v>18</v>
      </c>
      <c r="M1409">
        <v>8</v>
      </c>
    </row>
    <row r="1410" spans="2:13" ht="15" customHeight="1">
      <c r="B1410" t="s">
        <v>3413</v>
      </c>
      <c r="C1410" s="1">
        <v>41059.139085648145</v>
      </c>
      <c r="D1410" s="4" t="s">
        <v>1591</v>
      </c>
      <c r="E1410">
        <v>24000</v>
      </c>
      <c r="F1410" t="s">
        <v>6</v>
      </c>
      <c r="G1410">
        <f>tblSalaries[[#This Row],[clean Salary (in local currency)]]*VLOOKUP(tblSalaries[[#This Row],[Currency]],tblXrate[],2,FALSE)</f>
        <v>24000</v>
      </c>
      <c r="H1410" t="s">
        <v>1592</v>
      </c>
      <c r="I1410" t="s">
        <v>488</v>
      </c>
      <c r="J1410" t="s">
        <v>15</v>
      </c>
      <c r="K1410" t="str">
        <f>VLOOKUP(tblSalaries[[#This Row],[Where do you work]],tblCountries[[Actual]:[Mapping]],2,FALSE)</f>
        <v>USA</v>
      </c>
      <c r="L1410" t="s">
        <v>25</v>
      </c>
      <c r="M1410">
        <v>2</v>
      </c>
    </row>
    <row r="1411" spans="2:13" ht="15" customHeight="1">
      <c r="B1411" t="s">
        <v>3414</v>
      </c>
      <c r="C1411" s="1">
        <v>41059.17627314815</v>
      </c>
      <c r="D1411" s="4">
        <v>61000</v>
      </c>
      <c r="E1411">
        <v>61000</v>
      </c>
      <c r="F1411" t="s">
        <v>6</v>
      </c>
      <c r="G1411">
        <f>tblSalaries[[#This Row],[clean Salary (in local currency)]]*VLOOKUP(tblSalaries[[#This Row],[Currency]],tblXrate[],2,FALSE)</f>
        <v>61000</v>
      </c>
      <c r="H1411" t="s">
        <v>1593</v>
      </c>
      <c r="I1411" t="s">
        <v>52</v>
      </c>
      <c r="J1411" t="s">
        <v>15</v>
      </c>
      <c r="K1411" t="str">
        <f>VLOOKUP(tblSalaries[[#This Row],[Where do you work]],tblCountries[[Actual]:[Mapping]],2,FALSE)</f>
        <v>USA</v>
      </c>
      <c r="L1411" t="s">
        <v>18</v>
      </c>
      <c r="M1411">
        <v>25</v>
      </c>
    </row>
    <row r="1412" spans="2:13" ht="15" customHeight="1">
      <c r="B1412" t="s">
        <v>3415</v>
      </c>
      <c r="C1412" s="1">
        <v>41059.33699074074</v>
      </c>
      <c r="D1412" s="4" t="s">
        <v>1594</v>
      </c>
      <c r="E1412">
        <v>55000</v>
      </c>
      <c r="F1412" t="s">
        <v>82</v>
      </c>
      <c r="G1412">
        <f>tblSalaries[[#This Row],[clean Salary (in local currency)]]*VLOOKUP(tblSalaries[[#This Row],[Currency]],tblXrate[],2,FALSE)</f>
        <v>56095.031102144967</v>
      </c>
      <c r="H1412" t="s">
        <v>1595</v>
      </c>
      <c r="I1412" t="s">
        <v>20</v>
      </c>
      <c r="J1412" t="s">
        <v>84</v>
      </c>
      <c r="K1412" t="str">
        <f>VLOOKUP(tblSalaries[[#This Row],[Where do you work]],tblCountries[[Actual]:[Mapping]],2,FALSE)</f>
        <v>Australia</v>
      </c>
      <c r="L1412" t="s">
        <v>18</v>
      </c>
      <c r="M1412">
        <v>11</v>
      </c>
    </row>
    <row r="1413" spans="2:13" ht="15" customHeight="1">
      <c r="B1413" t="s">
        <v>3416</v>
      </c>
      <c r="C1413" s="1">
        <v>41059.404178240744</v>
      </c>
      <c r="D1413" s="4">
        <v>70000</v>
      </c>
      <c r="E1413">
        <v>70000</v>
      </c>
      <c r="F1413" t="s">
        <v>82</v>
      </c>
      <c r="G1413" s="8">
        <f>tblSalaries[[#This Row],[clean Salary (in local currency)]]*VLOOKUP(tblSalaries[[#This Row],[Currency]],tblXrate[],2,FALSE)</f>
        <v>71393.675948184507</v>
      </c>
      <c r="H1413" t="s">
        <v>1287</v>
      </c>
      <c r="I1413" t="s">
        <v>310</v>
      </c>
      <c r="J1413" t="s">
        <v>84</v>
      </c>
      <c r="K1413" t="str">
        <f>VLOOKUP(tblSalaries[[#This Row],[Where do you work]],tblCountries[[Actual]:[Mapping]],2,FALSE)</f>
        <v>Australia</v>
      </c>
      <c r="L1413" t="s">
        <v>18</v>
      </c>
      <c r="M1413">
        <v>5</v>
      </c>
    </row>
    <row r="1414" spans="2:13" ht="15" customHeight="1">
      <c r="B1414" t="s">
        <v>3417</v>
      </c>
      <c r="C1414" s="1">
        <v>41059.424525462964</v>
      </c>
      <c r="D1414" s="4">
        <v>96230</v>
      </c>
      <c r="E1414">
        <v>96230</v>
      </c>
      <c r="F1414" t="s">
        <v>6</v>
      </c>
      <c r="G1414">
        <f>tblSalaries[[#This Row],[clean Salary (in local currency)]]*VLOOKUP(tblSalaries[[#This Row],[Currency]],tblXrate[],2,FALSE)</f>
        <v>96230</v>
      </c>
      <c r="H1414" t="s">
        <v>1596</v>
      </c>
      <c r="I1414" t="s">
        <v>52</v>
      </c>
      <c r="J1414" t="s">
        <v>15</v>
      </c>
      <c r="K1414" t="str">
        <f>VLOOKUP(tblSalaries[[#This Row],[Where do you work]],tblCountries[[Actual]:[Mapping]],2,FALSE)</f>
        <v>USA</v>
      </c>
      <c r="L1414" t="s">
        <v>9</v>
      </c>
      <c r="M1414">
        <v>18</v>
      </c>
    </row>
    <row r="1415" spans="2:13" ht="15" customHeight="1">
      <c r="B1415" t="s">
        <v>3418</v>
      </c>
      <c r="C1415" s="1">
        <v>41059.444722222222</v>
      </c>
      <c r="D1415" s="4">
        <v>75000</v>
      </c>
      <c r="E1415">
        <v>75000</v>
      </c>
      <c r="F1415" t="s">
        <v>6</v>
      </c>
      <c r="G1415">
        <f>tblSalaries[[#This Row],[clean Salary (in local currency)]]*VLOOKUP(tblSalaries[[#This Row],[Currency]],tblXrate[],2,FALSE)</f>
        <v>75000</v>
      </c>
      <c r="H1415" t="s">
        <v>207</v>
      </c>
      <c r="I1415" t="s">
        <v>20</v>
      </c>
      <c r="J1415" t="s">
        <v>15</v>
      </c>
      <c r="K1415" t="str">
        <f>VLOOKUP(tblSalaries[[#This Row],[Where do you work]],tblCountries[[Actual]:[Mapping]],2,FALSE)</f>
        <v>USA</v>
      </c>
      <c r="L1415" t="s">
        <v>18</v>
      </c>
      <c r="M1415">
        <v>1.5</v>
      </c>
    </row>
    <row r="1416" spans="2:13" ht="15" customHeight="1">
      <c r="B1416" t="s">
        <v>3419</v>
      </c>
      <c r="C1416" s="1">
        <v>41059.456689814811</v>
      </c>
      <c r="D1416" s="4">
        <v>8500</v>
      </c>
      <c r="E1416">
        <v>102000</v>
      </c>
      <c r="F1416" t="s">
        <v>6</v>
      </c>
      <c r="G1416">
        <f>tblSalaries[[#This Row],[clean Salary (in local currency)]]*VLOOKUP(tblSalaries[[#This Row],[Currency]],tblXrate[],2,FALSE)</f>
        <v>102000</v>
      </c>
      <c r="H1416" t="s">
        <v>108</v>
      </c>
      <c r="I1416" t="s">
        <v>20</v>
      </c>
      <c r="J1416" t="s">
        <v>15</v>
      </c>
      <c r="K1416" t="str">
        <f>VLOOKUP(tblSalaries[[#This Row],[Where do you work]],tblCountries[[Actual]:[Mapping]],2,FALSE)</f>
        <v>USA</v>
      </c>
      <c r="L1416" t="s">
        <v>9</v>
      </c>
      <c r="M1416">
        <v>5</v>
      </c>
    </row>
    <row r="1417" spans="2:13" ht="15" customHeight="1">
      <c r="B1417" t="s">
        <v>3420</v>
      </c>
      <c r="C1417" s="1">
        <v>41059.472604166665</v>
      </c>
      <c r="D1417" s="4" t="s">
        <v>1597</v>
      </c>
      <c r="E1417">
        <v>60000</v>
      </c>
      <c r="F1417" t="s">
        <v>3939</v>
      </c>
      <c r="G1417">
        <f>tblSalaries[[#This Row],[clean Salary (in local currency)]]*VLOOKUP(tblSalaries[[#This Row],[Currency]],tblXrate[],2,FALSE)</f>
        <v>19008.034062397041</v>
      </c>
      <c r="H1417" t="s">
        <v>1598</v>
      </c>
      <c r="I1417" t="s">
        <v>52</v>
      </c>
      <c r="J1417" t="s">
        <v>1131</v>
      </c>
      <c r="K1417" t="str">
        <f>VLOOKUP(tblSalaries[[#This Row],[Where do you work]],tblCountries[[Actual]:[Mapping]],2,FALSE)</f>
        <v>malaysia</v>
      </c>
      <c r="L1417" t="s">
        <v>9</v>
      </c>
      <c r="M1417">
        <v>3</v>
      </c>
    </row>
    <row r="1418" spans="2:13" ht="15" customHeight="1">
      <c r="B1418" t="s">
        <v>3421</v>
      </c>
      <c r="C1418" s="1">
        <v>41059.485335648147</v>
      </c>
      <c r="D1418" s="4">
        <v>363</v>
      </c>
      <c r="E1418">
        <v>4356</v>
      </c>
      <c r="F1418" t="s">
        <v>6</v>
      </c>
      <c r="G1418">
        <f>tblSalaries[[#This Row],[clean Salary (in local currency)]]*VLOOKUP(tblSalaries[[#This Row],[Currency]],tblXrate[],2,FALSE)</f>
        <v>4356</v>
      </c>
      <c r="H1418" t="s">
        <v>207</v>
      </c>
      <c r="I1418" t="s">
        <v>20</v>
      </c>
      <c r="J1418" t="s">
        <v>8</v>
      </c>
      <c r="K1418" t="str">
        <f>VLOOKUP(tblSalaries[[#This Row],[Where do you work]],tblCountries[[Actual]:[Mapping]],2,FALSE)</f>
        <v>India</v>
      </c>
      <c r="L1418" t="s">
        <v>9</v>
      </c>
      <c r="M1418">
        <v>5</v>
      </c>
    </row>
    <row r="1419" spans="2:13" ht="15" customHeight="1">
      <c r="B1419" t="s">
        <v>3422</v>
      </c>
      <c r="C1419" s="1">
        <v>41059.48877314815</v>
      </c>
      <c r="D1419" s="4">
        <v>300000</v>
      </c>
      <c r="E1419">
        <v>300000</v>
      </c>
      <c r="F1419" t="s">
        <v>40</v>
      </c>
      <c r="G1419">
        <f>tblSalaries[[#This Row],[clean Salary (in local currency)]]*VLOOKUP(tblSalaries[[#This Row],[Currency]],tblXrate[],2,FALSE)</f>
        <v>5342.3750062327708</v>
      </c>
      <c r="H1419" t="s">
        <v>932</v>
      </c>
      <c r="I1419" t="s">
        <v>310</v>
      </c>
      <c r="J1419" t="s">
        <v>8</v>
      </c>
      <c r="K1419" t="str">
        <f>VLOOKUP(tblSalaries[[#This Row],[Where do you work]],tblCountries[[Actual]:[Mapping]],2,FALSE)</f>
        <v>India</v>
      </c>
      <c r="L1419" t="s">
        <v>9</v>
      </c>
      <c r="M1419">
        <v>4</v>
      </c>
    </row>
    <row r="1420" spans="2:13" ht="15" customHeight="1">
      <c r="B1420" t="s">
        <v>3423</v>
      </c>
      <c r="C1420" s="1">
        <v>41059.508773148147</v>
      </c>
      <c r="D1420" s="4">
        <v>67000</v>
      </c>
      <c r="E1420">
        <v>67000</v>
      </c>
      <c r="F1420" t="s">
        <v>6</v>
      </c>
      <c r="G1420">
        <f>tblSalaries[[#This Row],[clean Salary (in local currency)]]*VLOOKUP(tblSalaries[[#This Row],[Currency]],tblXrate[],2,FALSE)</f>
        <v>67000</v>
      </c>
      <c r="H1420" t="s">
        <v>1599</v>
      </c>
      <c r="I1420" t="s">
        <v>52</v>
      </c>
      <c r="J1420" t="s">
        <v>15</v>
      </c>
      <c r="K1420" t="str">
        <f>VLOOKUP(tblSalaries[[#This Row],[Where do you work]],tblCountries[[Actual]:[Mapping]],2,FALSE)</f>
        <v>USA</v>
      </c>
      <c r="L1420" t="s">
        <v>18</v>
      </c>
      <c r="M1420">
        <v>20</v>
      </c>
    </row>
    <row r="1421" spans="2:13" ht="15" customHeight="1">
      <c r="B1421" t="s">
        <v>3424</v>
      </c>
      <c r="C1421" s="1">
        <v>41059.517627314817</v>
      </c>
      <c r="D1421" s="4">
        <v>480000</v>
      </c>
      <c r="E1421">
        <v>480000</v>
      </c>
      <c r="F1421" t="s">
        <v>40</v>
      </c>
      <c r="G1421">
        <f>tblSalaries[[#This Row],[clean Salary (in local currency)]]*VLOOKUP(tblSalaries[[#This Row],[Currency]],tblXrate[],2,FALSE)</f>
        <v>8547.8000099724322</v>
      </c>
      <c r="H1421" t="s">
        <v>1324</v>
      </c>
      <c r="I1421" t="s">
        <v>20</v>
      </c>
      <c r="J1421" t="s">
        <v>8</v>
      </c>
      <c r="K1421" t="str">
        <f>VLOOKUP(tblSalaries[[#This Row],[Where do you work]],tblCountries[[Actual]:[Mapping]],2,FALSE)</f>
        <v>India</v>
      </c>
      <c r="L1421" t="s">
        <v>9</v>
      </c>
      <c r="M1421">
        <v>7</v>
      </c>
    </row>
    <row r="1422" spans="2:13" ht="15" customHeight="1">
      <c r="B1422" t="s">
        <v>3425</v>
      </c>
      <c r="C1422" s="1">
        <v>41059.524398148147</v>
      </c>
      <c r="D1422" s="4" t="s">
        <v>1600</v>
      </c>
      <c r="E1422">
        <v>900000</v>
      </c>
      <c r="F1422" t="s">
        <v>40</v>
      </c>
      <c r="G1422">
        <f>tblSalaries[[#This Row],[clean Salary (in local currency)]]*VLOOKUP(tblSalaries[[#This Row],[Currency]],tblXrate[],2,FALSE)</f>
        <v>16027.125018698311</v>
      </c>
      <c r="H1422" t="s">
        <v>153</v>
      </c>
      <c r="I1422" t="s">
        <v>20</v>
      </c>
      <c r="J1422" t="s">
        <v>8</v>
      </c>
      <c r="K1422" t="str">
        <f>VLOOKUP(tblSalaries[[#This Row],[Where do you work]],tblCountries[[Actual]:[Mapping]],2,FALSE)</f>
        <v>India</v>
      </c>
      <c r="L1422" t="s">
        <v>9</v>
      </c>
      <c r="M1422">
        <v>4</v>
      </c>
    </row>
    <row r="1423" spans="2:13" ht="15" customHeight="1">
      <c r="B1423" t="s">
        <v>3426</v>
      </c>
      <c r="C1423" s="1">
        <v>41059.5393287037</v>
      </c>
      <c r="D1423" s="4" t="s">
        <v>1601</v>
      </c>
      <c r="E1423">
        <v>600000</v>
      </c>
      <c r="F1423" t="s">
        <v>40</v>
      </c>
      <c r="G1423">
        <f>tblSalaries[[#This Row],[clean Salary (in local currency)]]*VLOOKUP(tblSalaries[[#This Row],[Currency]],tblXrate[],2,FALSE)</f>
        <v>10684.750012465542</v>
      </c>
      <c r="H1423" t="s">
        <v>83</v>
      </c>
      <c r="I1423" t="s">
        <v>356</v>
      </c>
      <c r="J1423" t="s">
        <v>8</v>
      </c>
      <c r="K1423" t="str">
        <f>VLOOKUP(tblSalaries[[#This Row],[Where do you work]],tblCountries[[Actual]:[Mapping]],2,FALSE)</f>
        <v>India</v>
      </c>
      <c r="L1423" t="s">
        <v>18</v>
      </c>
      <c r="M1423">
        <v>36</v>
      </c>
    </row>
    <row r="1424" spans="2:13" ht="15" customHeight="1">
      <c r="B1424" t="s">
        <v>3427</v>
      </c>
      <c r="C1424" s="1">
        <v>41059.545972222222</v>
      </c>
      <c r="D1424" s="4">
        <v>30000</v>
      </c>
      <c r="E1424">
        <v>30000</v>
      </c>
      <c r="F1424" t="s">
        <v>6</v>
      </c>
      <c r="G1424">
        <f>tblSalaries[[#This Row],[clean Salary (in local currency)]]*VLOOKUP(tblSalaries[[#This Row],[Currency]],tblXrate[],2,FALSE)</f>
        <v>30000</v>
      </c>
      <c r="H1424" t="s">
        <v>1602</v>
      </c>
      <c r="I1424" t="s">
        <v>310</v>
      </c>
      <c r="J1424" t="s">
        <v>179</v>
      </c>
      <c r="K1424" t="str">
        <f>VLOOKUP(tblSalaries[[#This Row],[Where do you work]],tblCountries[[Actual]:[Mapping]],2,FALSE)</f>
        <v>UAE</v>
      </c>
      <c r="L1424" t="s">
        <v>9</v>
      </c>
      <c r="M1424">
        <v>8</v>
      </c>
    </row>
    <row r="1425" spans="2:13" ht="15" customHeight="1">
      <c r="B1425" t="s">
        <v>3428</v>
      </c>
      <c r="C1425" s="1">
        <v>41059.556319444448</v>
      </c>
      <c r="D1425" s="4">
        <v>500000</v>
      </c>
      <c r="E1425">
        <v>500000</v>
      </c>
      <c r="F1425" t="s">
        <v>40</v>
      </c>
      <c r="G1425">
        <f>tblSalaries[[#This Row],[clean Salary (in local currency)]]*VLOOKUP(tblSalaries[[#This Row],[Currency]],tblXrate[],2,FALSE)</f>
        <v>8903.9583437212841</v>
      </c>
      <c r="H1425" t="s">
        <v>1603</v>
      </c>
      <c r="I1425" t="s">
        <v>52</v>
      </c>
      <c r="J1425" t="s">
        <v>8</v>
      </c>
      <c r="K1425" t="str">
        <f>VLOOKUP(tblSalaries[[#This Row],[Where do you work]],tblCountries[[Actual]:[Mapping]],2,FALSE)</f>
        <v>India</v>
      </c>
      <c r="L1425" t="s">
        <v>18</v>
      </c>
      <c r="M1425">
        <v>0</v>
      </c>
    </row>
    <row r="1426" spans="2:13" ht="15" customHeight="1">
      <c r="B1426" t="s">
        <v>3429</v>
      </c>
      <c r="C1426" s="1">
        <v>41059.559166666666</v>
      </c>
      <c r="D1426" s="4">
        <v>20000</v>
      </c>
      <c r="E1426">
        <v>20000</v>
      </c>
      <c r="F1426" t="s">
        <v>6</v>
      </c>
      <c r="G1426">
        <f>tblSalaries[[#This Row],[clean Salary (in local currency)]]*VLOOKUP(tblSalaries[[#This Row],[Currency]],tblXrate[],2,FALSE)</f>
        <v>20000</v>
      </c>
      <c r="H1426" t="s">
        <v>635</v>
      </c>
      <c r="I1426" t="s">
        <v>52</v>
      </c>
      <c r="J1426" t="s">
        <v>8</v>
      </c>
      <c r="K1426" t="str">
        <f>VLOOKUP(tblSalaries[[#This Row],[Where do you work]],tblCountries[[Actual]:[Mapping]],2,FALSE)</f>
        <v>India</v>
      </c>
      <c r="L1426" t="s">
        <v>186</v>
      </c>
      <c r="M1426">
        <v>10</v>
      </c>
    </row>
    <row r="1427" spans="2:13" ht="15" customHeight="1">
      <c r="B1427" t="s">
        <v>3430</v>
      </c>
      <c r="C1427" s="1">
        <v>41059.563599537039</v>
      </c>
      <c r="D1427" s="4">
        <v>86000</v>
      </c>
      <c r="E1427">
        <v>86000</v>
      </c>
      <c r="F1427" t="s">
        <v>82</v>
      </c>
      <c r="G1427">
        <f>tblSalaries[[#This Row],[clean Salary (in local currency)]]*VLOOKUP(tblSalaries[[#This Row],[Currency]],tblXrate[],2,FALSE)</f>
        <v>87712.230450626681</v>
      </c>
      <c r="H1427" t="s">
        <v>214</v>
      </c>
      <c r="I1427" t="s">
        <v>20</v>
      </c>
      <c r="J1427" t="s">
        <v>84</v>
      </c>
      <c r="K1427" t="str">
        <f>VLOOKUP(tblSalaries[[#This Row],[Where do you work]],tblCountries[[Actual]:[Mapping]],2,FALSE)</f>
        <v>Australia</v>
      </c>
      <c r="L1427" t="s">
        <v>9</v>
      </c>
      <c r="M1427">
        <v>10</v>
      </c>
    </row>
    <row r="1428" spans="2:13" ht="15" customHeight="1">
      <c r="B1428" t="s">
        <v>3431</v>
      </c>
      <c r="C1428" s="1">
        <v>41059.567152777781</v>
      </c>
      <c r="D1428" s="4">
        <v>1000000</v>
      </c>
      <c r="E1428">
        <v>1000000</v>
      </c>
      <c r="F1428" t="s">
        <v>40</v>
      </c>
      <c r="G1428">
        <f>tblSalaries[[#This Row],[clean Salary (in local currency)]]*VLOOKUP(tblSalaries[[#This Row],[Currency]],tblXrate[],2,FALSE)</f>
        <v>17807.916687442568</v>
      </c>
      <c r="H1428" t="s">
        <v>1604</v>
      </c>
      <c r="I1428" t="s">
        <v>52</v>
      </c>
      <c r="J1428" t="s">
        <v>8</v>
      </c>
      <c r="K1428" t="str">
        <f>VLOOKUP(tblSalaries[[#This Row],[Where do you work]],tblCountries[[Actual]:[Mapping]],2,FALSE)</f>
        <v>India</v>
      </c>
      <c r="L1428" t="s">
        <v>13</v>
      </c>
      <c r="M1428">
        <v>6</v>
      </c>
    </row>
    <row r="1429" spans="2:13" ht="15" customHeight="1">
      <c r="B1429" t="s">
        <v>3432</v>
      </c>
      <c r="C1429" s="1">
        <v>41059.56722222222</v>
      </c>
      <c r="D1429" s="4">
        <v>41000</v>
      </c>
      <c r="E1429">
        <v>41000</v>
      </c>
      <c r="F1429" t="s">
        <v>6</v>
      </c>
      <c r="G1429">
        <f>tblSalaries[[#This Row],[clean Salary (in local currency)]]*VLOOKUP(tblSalaries[[#This Row],[Currency]],tblXrate[],2,FALSE)</f>
        <v>41000</v>
      </c>
      <c r="H1429" t="s">
        <v>135</v>
      </c>
      <c r="I1429" t="s">
        <v>20</v>
      </c>
      <c r="J1429" t="s">
        <v>654</v>
      </c>
      <c r="K1429" t="str">
        <f>VLOOKUP(tblSalaries[[#This Row],[Where do you work]],tblCountries[[Actual]:[Mapping]],2,FALSE)</f>
        <v>Japan</v>
      </c>
      <c r="L1429" t="s">
        <v>18</v>
      </c>
      <c r="M1429">
        <v>2</v>
      </c>
    </row>
    <row r="1430" spans="2:13" ht="15" customHeight="1">
      <c r="B1430" t="s">
        <v>3433</v>
      </c>
      <c r="C1430" s="1">
        <v>41059.570613425924</v>
      </c>
      <c r="D1430" s="4">
        <v>60000</v>
      </c>
      <c r="E1430">
        <v>60000</v>
      </c>
      <c r="F1430" t="s">
        <v>6</v>
      </c>
      <c r="G1430">
        <f>tblSalaries[[#This Row],[clean Salary (in local currency)]]*VLOOKUP(tblSalaries[[#This Row],[Currency]],tblXrate[],2,FALSE)</f>
        <v>60000</v>
      </c>
      <c r="H1430" t="s">
        <v>1605</v>
      </c>
      <c r="I1430" t="s">
        <v>52</v>
      </c>
      <c r="J1430" t="s">
        <v>15</v>
      </c>
      <c r="K1430" t="str">
        <f>VLOOKUP(tblSalaries[[#This Row],[Where do you work]],tblCountries[[Actual]:[Mapping]],2,FALSE)</f>
        <v>USA</v>
      </c>
      <c r="L1430" t="s">
        <v>18</v>
      </c>
      <c r="M1430">
        <v>4</v>
      </c>
    </row>
    <row r="1431" spans="2:13" ht="15" customHeight="1">
      <c r="B1431" t="s">
        <v>3434</v>
      </c>
      <c r="C1431" s="1">
        <v>41059.574895833335</v>
      </c>
      <c r="D1431" s="4" t="s">
        <v>1606</v>
      </c>
      <c r="E1431">
        <v>264000</v>
      </c>
      <c r="F1431" t="s">
        <v>585</v>
      </c>
      <c r="G1431">
        <f>tblSalaries[[#This Row],[clean Salary (in local currency)]]*VLOOKUP(tblSalaries[[#This Row],[Currency]],tblXrate[],2,FALSE)</f>
        <v>32187.34988380854</v>
      </c>
      <c r="H1431" t="s">
        <v>20</v>
      </c>
      <c r="I1431" t="s">
        <v>20</v>
      </c>
      <c r="J1431" t="s">
        <v>1607</v>
      </c>
      <c r="K1431" t="str">
        <f>VLOOKUP(tblSalaries[[#This Row],[Where do you work]],tblCountries[[Actual]:[Mapping]],2,FALSE)</f>
        <v>South Africa</v>
      </c>
      <c r="L1431" t="s">
        <v>13</v>
      </c>
      <c r="M1431">
        <v>2</v>
      </c>
    </row>
    <row r="1432" spans="2:13" ht="15" customHeight="1">
      <c r="B1432" t="s">
        <v>3435</v>
      </c>
      <c r="C1432" s="1">
        <v>41059.580868055556</v>
      </c>
      <c r="D1432" s="4">
        <v>50000</v>
      </c>
      <c r="E1432">
        <v>50000</v>
      </c>
      <c r="F1432" t="s">
        <v>670</v>
      </c>
      <c r="G1432">
        <f>tblSalaries[[#This Row],[clean Salary (in local currency)]]*VLOOKUP(tblSalaries[[#This Row],[Currency]],tblXrate[],2,FALSE)</f>
        <v>39879.404680246938</v>
      </c>
      <c r="H1432" t="s">
        <v>1608</v>
      </c>
      <c r="I1432" t="s">
        <v>279</v>
      </c>
      <c r="J1432" t="s">
        <v>1609</v>
      </c>
      <c r="K1432" t="str">
        <f>VLOOKUP(tblSalaries[[#This Row],[Where do you work]],tblCountries[[Actual]:[Mapping]],2,FALSE)</f>
        <v>New Zealand</v>
      </c>
      <c r="L1432" t="s">
        <v>9</v>
      </c>
      <c r="M1432">
        <v>5</v>
      </c>
    </row>
    <row r="1433" spans="2:13" ht="15" customHeight="1">
      <c r="B1433" t="s">
        <v>3436</v>
      </c>
      <c r="C1433" s="1">
        <v>41059.581111111111</v>
      </c>
      <c r="D1433" s="4" t="s">
        <v>1610</v>
      </c>
      <c r="E1433">
        <v>320000</v>
      </c>
      <c r="F1433" t="s">
        <v>40</v>
      </c>
      <c r="G1433">
        <f>tblSalaries[[#This Row],[clean Salary (in local currency)]]*VLOOKUP(tblSalaries[[#This Row],[Currency]],tblXrate[],2,FALSE)</f>
        <v>5698.5333399816218</v>
      </c>
      <c r="H1433" t="s">
        <v>20</v>
      </c>
      <c r="I1433" t="s">
        <v>20</v>
      </c>
      <c r="J1433" t="s">
        <v>8</v>
      </c>
      <c r="K1433" t="str">
        <f>VLOOKUP(tblSalaries[[#This Row],[Where do you work]],tblCountries[[Actual]:[Mapping]],2,FALSE)</f>
        <v>India</v>
      </c>
      <c r="L1433" t="s">
        <v>18</v>
      </c>
      <c r="M1433">
        <v>2</v>
      </c>
    </row>
    <row r="1434" spans="2:13" ht="15" customHeight="1">
      <c r="B1434" t="s">
        <v>3437</v>
      </c>
      <c r="C1434" s="1">
        <v>41059.589699074073</v>
      </c>
      <c r="D1434" s="4" t="s">
        <v>1611</v>
      </c>
      <c r="E1434">
        <v>400000</v>
      </c>
      <c r="F1434" t="s">
        <v>40</v>
      </c>
      <c r="G1434">
        <f>tblSalaries[[#This Row],[clean Salary (in local currency)]]*VLOOKUP(tblSalaries[[#This Row],[Currency]],tblXrate[],2,FALSE)</f>
        <v>7123.1666749770275</v>
      </c>
      <c r="H1434" t="s">
        <v>986</v>
      </c>
      <c r="I1434" t="s">
        <v>52</v>
      </c>
      <c r="J1434" t="s">
        <v>8</v>
      </c>
      <c r="K1434" t="str">
        <f>VLOOKUP(tblSalaries[[#This Row],[Where do you work]],tblCountries[[Actual]:[Mapping]],2,FALSE)</f>
        <v>India</v>
      </c>
      <c r="L1434" t="s">
        <v>9</v>
      </c>
      <c r="M1434">
        <v>6</v>
      </c>
    </row>
    <row r="1435" spans="2:13" ht="15" customHeight="1">
      <c r="B1435" t="s">
        <v>3438</v>
      </c>
      <c r="C1435" s="1">
        <v>41059.596608796295</v>
      </c>
      <c r="D1435" s="4" t="s">
        <v>1612</v>
      </c>
      <c r="E1435">
        <v>250000</v>
      </c>
      <c r="F1435" t="s">
        <v>40</v>
      </c>
      <c r="G1435">
        <f>tblSalaries[[#This Row],[clean Salary (in local currency)]]*VLOOKUP(tblSalaries[[#This Row],[Currency]],tblXrate[],2,FALSE)</f>
        <v>4451.9791718606421</v>
      </c>
      <c r="H1435" t="s">
        <v>1613</v>
      </c>
      <c r="I1435" t="s">
        <v>52</v>
      </c>
      <c r="J1435" t="s">
        <v>8</v>
      </c>
      <c r="K1435" t="str">
        <f>VLOOKUP(tblSalaries[[#This Row],[Where do you work]],tblCountries[[Actual]:[Mapping]],2,FALSE)</f>
        <v>India</v>
      </c>
      <c r="L1435" t="s">
        <v>18</v>
      </c>
      <c r="M1435">
        <v>15</v>
      </c>
    </row>
    <row r="1436" spans="2:13" ht="15" customHeight="1">
      <c r="B1436" t="s">
        <v>3439</v>
      </c>
      <c r="C1436" s="1">
        <v>41059.598576388889</v>
      </c>
      <c r="D1436" s="4">
        <v>360000</v>
      </c>
      <c r="E1436">
        <v>360000</v>
      </c>
      <c r="F1436" t="s">
        <v>40</v>
      </c>
      <c r="G1436">
        <f>tblSalaries[[#This Row],[clean Salary (in local currency)]]*VLOOKUP(tblSalaries[[#This Row],[Currency]],tblXrate[],2,FALSE)</f>
        <v>6410.8500074793246</v>
      </c>
      <c r="H1436" t="s">
        <v>256</v>
      </c>
      <c r="I1436" t="s">
        <v>20</v>
      </c>
      <c r="J1436" t="s">
        <v>8</v>
      </c>
      <c r="K1436" t="str">
        <f>VLOOKUP(tblSalaries[[#This Row],[Where do you work]],tblCountries[[Actual]:[Mapping]],2,FALSE)</f>
        <v>India</v>
      </c>
      <c r="L1436" t="s">
        <v>18</v>
      </c>
      <c r="M1436">
        <v>6</v>
      </c>
    </row>
    <row r="1437" spans="2:13" ht="15" customHeight="1">
      <c r="B1437" t="s">
        <v>3440</v>
      </c>
      <c r="C1437" s="1">
        <v>41059.603437500002</v>
      </c>
      <c r="D1437" s="4" t="s">
        <v>1614</v>
      </c>
      <c r="E1437">
        <v>1150000</v>
      </c>
      <c r="F1437" t="s">
        <v>40</v>
      </c>
      <c r="G1437">
        <f>tblSalaries[[#This Row],[clean Salary (in local currency)]]*VLOOKUP(tblSalaries[[#This Row],[Currency]],tblXrate[],2,FALSE)</f>
        <v>20479.104190558952</v>
      </c>
      <c r="H1437" t="s">
        <v>201</v>
      </c>
      <c r="I1437" t="s">
        <v>52</v>
      </c>
      <c r="J1437" t="s">
        <v>8</v>
      </c>
      <c r="K1437" t="str">
        <f>VLOOKUP(tblSalaries[[#This Row],[Where do you work]],tblCountries[[Actual]:[Mapping]],2,FALSE)</f>
        <v>India</v>
      </c>
      <c r="L1437" t="s">
        <v>13</v>
      </c>
      <c r="M1437">
        <v>12</v>
      </c>
    </row>
    <row r="1438" spans="2:13" ht="15" customHeight="1">
      <c r="B1438" t="s">
        <v>3441</v>
      </c>
      <c r="C1438" s="1">
        <v>41059.605243055557</v>
      </c>
      <c r="D1438" s="4">
        <v>620000</v>
      </c>
      <c r="E1438">
        <v>620000</v>
      </c>
      <c r="F1438" t="s">
        <v>40</v>
      </c>
      <c r="G1438">
        <f>tblSalaries[[#This Row],[clean Salary (in local currency)]]*VLOOKUP(tblSalaries[[#This Row],[Currency]],tblXrate[],2,FALSE)</f>
        <v>11040.908346214392</v>
      </c>
      <c r="H1438" t="s">
        <v>1615</v>
      </c>
      <c r="I1438" t="s">
        <v>20</v>
      </c>
      <c r="J1438" t="s">
        <v>8</v>
      </c>
      <c r="K1438" t="str">
        <f>VLOOKUP(tblSalaries[[#This Row],[Where do you work]],tblCountries[[Actual]:[Mapping]],2,FALSE)</f>
        <v>India</v>
      </c>
      <c r="L1438" t="s">
        <v>25</v>
      </c>
      <c r="M1438">
        <v>5</v>
      </c>
    </row>
    <row r="1439" spans="2:13" ht="15" customHeight="1">
      <c r="B1439" t="s">
        <v>3442</v>
      </c>
      <c r="C1439" s="1">
        <v>41059.665983796294</v>
      </c>
      <c r="D1439" s="4" t="s">
        <v>1616</v>
      </c>
      <c r="E1439">
        <v>1000000</v>
      </c>
      <c r="F1439" t="s">
        <v>40</v>
      </c>
      <c r="G1439">
        <f>tblSalaries[[#This Row],[clean Salary (in local currency)]]*VLOOKUP(tblSalaries[[#This Row],[Currency]],tblXrate[],2,FALSE)</f>
        <v>17807.916687442568</v>
      </c>
      <c r="H1439" t="s">
        <v>658</v>
      </c>
      <c r="I1439" t="s">
        <v>67</v>
      </c>
      <c r="J1439" t="s">
        <v>8</v>
      </c>
      <c r="K1439" t="str">
        <f>VLOOKUP(tblSalaries[[#This Row],[Where do you work]],tblCountries[[Actual]:[Mapping]],2,FALSE)</f>
        <v>India</v>
      </c>
      <c r="L1439" t="s">
        <v>18</v>
      </c>
      <c r="M1439">
        <v>7</v>
      </c>
    </row>
    <row r="1440" spans="2:13" ht="15" customHeight="1">
      <c r="B1440" t="s">
        <v>3443</v>
      </c>
      <c r="C1440" s="1">
        <v>41059.675393518519</v>
      </c>
      <c r="D1440" s="4" t="s">
        <v>733</v>
      </c>
      <c r="E1440">
        <v>200000</v>
      </c>
      <c r="F1440" t="s">
        <v>40</v>
      </c>
      <c r="G1440">
        <f>tblSalaries[[#This Row],[clean Salary (in local currency)]]*VLOOKUP(tblSalaries[[#This Row],[Currency]],tblXrate[],2,FALSE)</f>
        <v>3561.5833374885137</v>
      </c>
      <c r="H1440" t="s">
        <v>749</v>
      </c>
      <c r="I1440" t="s">
        <v>20</v>
      </c>
      <c r="J1440" t="s">
        <v>8</v>
      </c>
      <c r="K1440" t="str">
        <f>VLOOKUP(tblSalaries[[#This Row],[Where do you work]],tblCountries[[Actual]:[Mapping]],2,FALSE)</f>
        <v>India</v>
      </c>
      <c r="L1440" t="s">
        <v>9</v>
      </c>
      <c r="M1440">
        <v>11</v>
      </c>
    </row>
    <row r="1441" spans="2:13" ht="15" customHeight="1">
      <c r="B1441" t="s">
        <v>3444</v>
      </c>
      <c r="C1441" s="1">
        <v>41059.682164351849</v>
      </c>
      <c r="D1441" s="4" t="s">
        <v>1617</v>
      </c>
      <c r="E1441">
        <v>17000</v>
      </c>
      <c r="F1441" t="s">
        <v>69</v>
      </c>
      <c r="G1441">
        <f>tblSalaries[[#This Row],[clean Salary (in local currency)]]*VLOOKUP(tblSalaries[[#This Row],[Currency]],tblXrate[],2,FALSE)</f>
        <v>26795.030625143831</v>
      </c>
      <c r="H1441" t="s">
        <v>1618</v>
      </c>
      <c r="I1441" t="s">
        <v>20</v>
      </c>
      <c r="J1441" t="s">
        <v>71</v>
      </c>
      <c r="K1441" t="str">
        <f>VLOOKUP(tblSalaries[[#This Row],[Where do you work]],tblCountries[[Actual]:[Mapping]],2,FALSE)</f>
        <v>UK</v>
      </c>
      <c r="L1441" t="s">
        <v>18</v>
      </c>
      <c r="M1441">
        <v>5</v>
      </c>
    </row>
    <row r="1442" spans="2:13" ht="15" customHeight="1">
      <c r="B1442" t="s">
        <v>3445</v>
      </c>
      <c r="C1442" s="1">
        <v>41059.700370370374</v>
      </c>
      <c r="D1442" s="4">
        <v>1700</v>
      </c>
      <c r="E1442">
        <v>20400</v>
      </c>
      <c r="F1442" t="s">
        <v>6</v>
      </c>
      <c r="G1442">
        <f>tblSalaries[[#This Row],[clean Salary (in local currency)]]*VLOOKUP(tblSalaries[[#This Row],[Currency]],tblXrate[],2,FALSE)</f>
        <v>20400</v>
      </c>
      <c r="H1442" t="s">
        <v>1619</v>
      </c>
      <c r="I1442" t="s">
        <v>52</v>
      </c>
      <c r="J1442" t="s">
        <v>1620</v>
      </c>
      <c r="K1442" t="str">
        <f>VLOOKUP(tblSalaries[[#This Row],[Where do you work]],tblCountries[[Actual]:[Mapping]],2,FALSE)</f>
        <v>Myanmar</v>
      </c>
      <c r="L1442" t="s">
        <v>25</v>
      </c>
      <c r="M1442">
        <v>10</v>
      </c>
    </row>
    <row r="1443" spans="2:13" ht="15" customHeight="1">
      <c r="B1443" t="s">
        <v>3446</v>
      </c>
      <c r="C1443" s="1">
        <v>41059.700868055559</v>
      </c>
      <c r="D1443" s="4" t="s">
        <v>1251</v>
      </c>
      <c r="E1443">
        <v>25000</v>
      </c>
      <c r="F1443" t="s">
        <v>69</v>
      </c>
      <c r="G1443">
        <f>tblSalaries[[#This Row],[clean Salary (in local currency)]]*VLOOKUP(tblSalaries[[#This Row],[Currency]],tblXrate[],2,FALSE)</f>
        <v>39404.456801682099</v>
      </c>
      <c r="H1443" t="s">
        <v>1621</v>
      </c>
      <c r="I1443" t="s">
        <v>310</v>
      </c>
      <c r="J1443" t="s">
        <v>71</v>
      </c>
      <c r="K1443" t="str">
        <f>VLOOKUP(tblSalaries[[#This Row],[Where do you work]],tblCountries[[Actual]:[Mapping]],2,FALSE)</f>
        <v>UK</v>
      </c>
      <c r="L1443" t="s">
        <v>9</v>
      </c>
      <c r="M1443">
        <v>35</v>
      </c>
    </row>
    <row r="1444" spans="2:13" ht="15" customHeight="1">
      <c r="B1444" t="s">
        <v>3447</v>
      </c>
      <c r="C1444" s="1">
        <v>41059.705451388887</v>
      </c>
      <c r="D1444" s="4">
        <v>118000</v>
      </c>
      <c r="E1444">
        <v>118000</v>
      </c>
      <c r="F1444" t="s">
        <v>22</v>
      </c>
      <c r="G1444">
        <f>tblSalaries[[#This Row],[clean Salary (in local currency)]]*VLOOKUP(tblSalaries[[#This Row],[Currency]],tblXrate[],2,FALSE)</f>
        <v>149907.13380100971</v>
      </c>
      <c r="H1444" t="s">
        <v>1622</v>
      </c>
      <c r="I1444" t="s">
        <v>20</v>
      </c>
      <c r="J1444" t="s">
        <v>1623</v>
      </c>
      <c r="K1444" t="str">
        <f>VLOOKUP(tblSalaries[[#This Row],[Where do you work]],tblCountries[[Actual]:[Mapping]],2,FALSE)</f>
        <v>Europe</v>
      </c>
      <c r="L1444" t="s">
        <v>9</v>
      </c>
      <c r="M1444">
        <v>7</v>
      </c>
    </row>
    <row r="1445" spans="2:13" ht="15" customHeight="1">
      <c r="B1445" t="s">
        <v>3448</v>
      </c>
      <c r="C1445" s="1">
        <v>41059.709143518521</v>
      </c>
      <c r="D1445" s="4">
        <v>230000</v>
      </c>
      <c r="E1445">
        <v>230000</v>
      </c>
      <c r="F1445" t="s">
        <v>40</v>
      </c>
      <c r="G1445">
        <f>tblSalaries[[#This Row],[clean Salary (in local currency)]]*VLOOKUP(tblSalaries[[#This Row],[Currency]],tblXrate[],2,FALSE)</f>
        <v>4095.8208381117906</v>
      </c>
      <c r="H1445" t="s">
        <v>1624</v>
      </c>
      <c r="I1445" t="s">
        <v>20</v>
      </c>
      <c r="J1445" t="s">
        <v>8</v>
      </c>
      <c r="K1445" t="str">
        <f>VLOOKUP(tblSalaries[[#This Row],[Where do you work]],tblCountries[[Actual]:[Mapping]],2,FALSE)</f>
        <v>India</v>
      </c>
      <c r="L1445" t="s">
        <v>9</v>
      </c>
      <c r="M1445">
        <v>1.6</v>
      </c>
    </row>
    <row r="1446" spans="2:13" ht="15" customHeight="1">
      <c r="B1446" t="s">
        <v>3449</v>
      </c>
      <c r="C1446" s="1">
        <v>41059.711724537039</v>
      </c>
      <c r="D1446" s="4" t="s">
        <v>1625</v>
      </c>
      <c r="E1446">
        <v>125000</v>
      </c>
      <c r="F1446" t="s">
        <v>82</v>
      </c>
      <c r="G1446" s="8">
        <f>tblSalaries[[#This Row],[clean Salary (in local currency)]]*VLOOKUP(tblSalaries[[#This Row],[Currency]],tblXrate[],2,FALSE)</f>
        <v>127488.70705032947</v>
      </c>
      <c r="H1446" t="s">
        <v>1626</v>
      </c>
      <c r="I1446" t="s">
        <v>310</v>
      </c>
      <c r="J1446" t="s">
        <v>84</v>
      </c>
      <c r="K1446" t="str">
        <f>VLOOKUP(tblSalaries[[#This Row],[Where do you work]],tblCountries[[Actual]:[Mapping]],2,FALSE)</f>
        <v>Australia</v>
      </c>
      <c r="L1446" t="s">
        <v>9</v>
      </c>
      <c r="M1446">
        <v>7</v>
      </c>
    </row>
    <row r="1447" spans="2:13" ht="15" customHeight="1">
      <c r="B1447" t="s">
        <v>3450</v>
      </c>
      <c r="C1447" s="1">
        <v>41059.713738425926</v>
      </c>
      <c r="D1447" s="4" t="s">
        <v>1627</v>
      </c>
      <c r="E1447">
        <v>37000</v>
      </c>
      <c r="F1447" t="s">
        <v>69</v>
      </c>
      <c r="G1447">
        <f>tblSalaries[[#This Row],[clean Salary (in local currency)]]*VLOOKUP(tblSalaries[[#This Row],[Currency]],tblXrate[],2,FALSE)</f>
        <v>58318.59606648951</v>
      </c>
      <c r="H1447" t="s">
        <v>1628</v>
      </c>
      <c r="I1447" t="s">
        <v>52</v>
      </c>
      <c r="J1447" t="s">
        <v>71</v>
      </c>
      <c r="K1447" t="str">
        <f>VLOOKUP(tblSalaries[[#This Row],[Where do you work]],tblCountries[[Actual]:[Mapping]],2,FALSE)</f>
        <v>UK</v>
      </c>
      <c r="L1447" t="s">
        <v>13</v>
      </c>
      <c r="M1447">
        <v>20</v>
      </c>
    </row>
    <row r="1448" spans="2:13" ht="15" customHeight="1">
      <c r="B1448" t="s">
        <v>3451</v>
      </c>
      <c r="C1448" s="1">
        <v>41059.718368055554</v>
      </c>
      <c r="D1448" s="4" t="s">
        <v>1629</v>
      </c>
      <c r="E1448">
        <v>78000</v>
      </c>
      <c r="F1448" t="s">
        <v>585</v>
      </c>
      <c r="G1448">
        <f>tblSalaries[[#This Row],[clean Salary (in local currency)]]*VLOOKUP(tblSalaries[[#This Row],[Currency]],tblXrate[],2,FALSE)</f>
        <v>9509.8988293070688</v>
      </c>
      <c r="H1448" t="s">
        <v>1630</v>
      </c>
      <c r="I1448" t="s">
        <v>488</v>
      </c>
      <c r="J1448" t="s">
        <v>48</v>
      </c>
      <c r="K1448" t="str">
        <f>VLOOKUP(tblSalaries[[#This Row],[Where do you work]],tblCountries[[Actual]:[Mapping]],2,FALSE)</f>
        <v>South Africa</v>
      </c>
      <c r="L1448" t="s">
        <v>9</v>
      </c>
      <c r="M1448">
        <v>2</v>
      </c>
    </row>
    <row r="1449" spans="2:13" ht="15" customHeight="1">
      <c r="B1449" t="s">
        <v>3452</v>
      </c>
      <c r="C1449" s="1">
        <v>41059.721273148149</v>
      </c>
      <c r="D1449" s="4" t="s">
        <v>1631</v>
      </c>
      <c r="E1449">
        <v>720000</v>
      </c>
      <c r="F1449" t="s">
        <v>40</v>
      </c>
      <c r="G1449">
        <f>tblSalaries[[#This Row],[clean Salary (in local currency)]]*VLOOKUP(tblSalaries[[#This Row],[Currency]],tblXrate[],2,FALSE)</f>
        <v>12821.700014958649</v>
      </c>
      <c r="H1449" t="s">
        <v>1632</v>
      </c>
      <c r="I1449" t="s">
        <v>20</v>
      </c>
      <c r="J1449" t="s">
        <v>8</v>
      </c>
      <c r="K1449" t="str">
        <f>VLOOKUP(tblSalaries[[#This Row],[Where do you work]],tblCountries[[Actual]:[Mapping]],2,FALSE)</f>
        <v>India</v>
      </c>
      <c r="L1449" t="s">
        <v>9</v>
      </c>
      <c r="M1449">
        <v>3</v>
      </c>
    </row>
    <row r="1450" spans="2:13" ht="15" customHeight="1">
      <c r="B1450" t="s">
        <v>3453</v>
      </c>
      <c r="C1450" s="1">
        <v>41059.760740740741</v>
      </c>
      <c r="D1450" s="4">
        <v>4000</v>
      </c>
      <c r="E1450">
        <v>4000</v>
      </c>
      <c r="F1450" t="s">
        <v>6</v>
      </c>
      <c r="G1450">
        <f>tblSalaries[[#This Row],[clean Salary (in local currency)]]*VLOOKUP(tblSalaries[[#This Row],[Currency]],tblXrate[],2,FALSE)</f>
        <v>4000</v>
      </c>
      <c r="H1450" t="s">
        <v>1633</v>
      </c>
      <c r="I1450" t="s">
        <v>20</v>
      </c>
      <c r="J1450" t="s">
        <v>8</v>
      </c>
      <c r="K1450" t="str">
        <f>VLOOKUP(tblSalaries[[#This Row],[Where do you work]],tblCountries[[Actual]:[Mapping]],2,FALSE)</f>
        <v>India</v>
      </c>
      <c r="L1450" t="s">
        <v>13</v>
      </c>
      <c r="M1450">
        <v>6</v>
      </c>
    </row>
    <row r="1451" spans="2:13" ht="15" customHeight="1">
      <c r="B1451" t="s">
        <v>3454</v>
      </c>
      <c r="C1451" s="1">
        <v>41059.76116898148</v>
      </c>
      <c r="D1451" s="4">
        <v>42000</v>
      </c>
      <c r="E1451">
        <v>42000</v>
      </c>
      <c r="F1451" t="s">
        <v>6</v>
      </c>
      <c r="G1451">
        <f>tblSalaries[[#This Row],[clean Salary (in local currency)]]*VLOOKUP(tblSalaries[[#This Row],[Currency]],tblXrate[],2,FALSE)</f>
        <v>42000</v>
      </c>
      <c r="H1451" t="s">
        <v>1634</v>
      </c>
      <c r="I1451" t="s">
        <v>20</v>
      </c>
      <c r="J1451" t="s">
        <v>15</v>
      </c>
      <c r="K1451" t="str">
        <f>VLOOKUP(tblSalaries[[#This Row],[Where do you work]],tblCountries[[Actual]:[Mapping]],2,FALSE)</f>
        <v>USA</v>
      </c>
      <c r="L1451" t="s">
        <v>13</v>
      </c>
      <c r="M1451">
        <v>2</v>
      </c>
    </row>
    <row r="1452" spans="2:13" ht="15" customHeight="1">
      <c r="B1452" t="s">
        <v>3455</v>
      </c>
      <c r="C1452" s="1">
        <v>41059.782835648148</v>
      </c>
      <c r="D1452" s="4" t="s">
        <v>1635</v>
      </c>
      <c r="E1452">
        <v>3200</v>
      </c>
      <c r="F1452" t="s">
        <v>6</v>
      </c>
      <c r="G1452">
        <f>tblSalaries[[#This Row],[clean Salary (in local currency)]]*VLOOKUP(tblSalaries[[#This Row],[Currency]],tblXrate[],2,FALSE)</f>
        <v>3200</v>
      </c>
      <c r="H1452" t="s">
        <v>1636</v>
      </c>
      <c r="I1452" t="s">
        <v>52</v>
      </c>
      <c r="J1452" t="s">
        <v>8</v>
      </c>
      <c r="K1452" t="str">
        <f>VLOOKUP(tblSalaries[[#This Row],[Where do you work]],tblCountries[[Actual]:[Mapping]],2,FALSE)</f>
        <v>India</v>
      </c>
      <c r="L1452" t="s">
        <v>13</v>
      </c>
      <c r="M1452">
        <v>19</v>
      </c>
    </row>
    <row r="1453" spans="2:13" ht="15" customHeight="1">
      <c r="B1453" t="s">
        <v>3456</v>
      </c>
      <c r="C1453" s="1">
        <v>41059.786076388889</v>
      </c>
      <c r="D1453" s="4">
        <v>60000</v>
      </c>
      <c r="E1453">
        <v>60000</v>
      </c>
      <c r="F1453" t="s">
        <v>6</v>
      </c>
      <c r="G1453">
        <f>tblSalaries[[#This Row],[clean Salary (in local currency)]]*VLOOKUP(tblSalaries[[#This Row],[Currency]],tblXrate[],2,FALSE)</f>
        <v>60000</v>
      </c>
      <c r="H1453" t="s">
        <v>1637</v>
      </c>
      <c r="I1453" t="s">
        <v>20</v>
      </c>
      <c r="J1453" t="s">
        <v>1638</v>
      </c>
      <c r="K1453" t="str">
        <f>VLOOKUP(tblSalaries[[#This Row],[Where do you work]],tblCountries[[Actual]:[Mapping]],2,FALSE)</f>
        <v>Turkey</v>
      </c>
      <c r="L1453" t="s">
        <v>18</v>
      </c>
      <c r="M1453">
        <v>10</v>
      </c>
    </row>
    <row r="1454" spans="2:13" ht="15" customHeight="1">
      <c r="B1454" t="s">
        <v>3457</v>
      </c>
      <c r="C1454" s="1">
        <v>41059.792592592596</v>
      </c>
      <c r="D1454" s="4">
        <v>85000</v>
      </c>
      <c r="E1454">
        <v>85000</v>
      </c>
      <c r="F1454" t="s">
        <v>6</v>
      </c>
      <c r="G1454">
        <f>tblSalaries[[#This Row],[clean Salary (in local currency)]]*VLOOKUP(tblSalaries[[#This Row],[Currency]],tblXrate[],2,FALSE)</f>
        <v>85000</v>
      </c>
      <c r="H1454" t="s">
        <v>1639</v>
      </c>
      <c r="I1454" t="s">
        <v>20</v>
      </c>
      <c r="J1454" t="s">
        <v>15</v>
      </c>
      <c r="K1454" t="str">
        <f>VLOOKUP(tblSalaries[[#This Row],[Where do you work]],tblCountries[[Actual]:[Mapping]],2,FALSE)</f>
        <v>USA</v>
      </c>
      <c r="L1454" t="s">
        <v>9</v>
      </c>
      <c r="M1454">
        <v>9</v>
      </c>
    </row>
    <row r="1455" spans="2:13" ht="15" customHeight="1">
      <c r="B1455" t="s">
        <v>3458</v>
      </c>
      <c r="C1455" s="1">
        <v>41059.794953703706</v>
      </c>
      <c r="D1455" s="4">
        <v>109000</v>
      </c>
      <c r="E1455">
        <v>109000</v>
      </c>
      <c r="F1455" t="s">
        <v>6</v>
      </c>
      <c r="G1455">
        <f>tblSalaries[[#This Row],[clean Salary (in local currency)]]*VLOOKUP(tblSalaries[[#This Row],[Currency]],tblXrate[],2,FALSE)</f>
        <v>109000</v>
      </c>
      <c r="H1455" t="s">
        <v>1640</v>
      </c>
      <c r="I1455" t="s">
        <v>52</v>
      </c>
      <c r="J1455" t="s">
        <v>15</v>
      </c>
      <c r="K1455" t="str">
        <f>VLOOKUP(tblSalaries[[#This Row],[Where do you work]],tblCountries[[Actual]:[Mapping]],2,FALSE)</f>
        <v>USA</v>
      </c>
      <c r="L1455" t="s">
        <v>9</v>
      </c>
      <c r="M1455">
        <v>15</v>
      </c>
    </row>
    <row r="1456" spans="2:13" ht="15" customHeight="1">
      <c r="B1456" t="s">
        <v>3459</v>
      </c>
      <c r="C1456" s="1">
        <v>41059.81082175926</v>
      </c>
      <c r="D1456" s="4" t="s">
        <v>1641</v>
      </c>
      <c r="E1456">
        <v>60000</v>
      </c>
      <c r="F1456" t="s">
        <v>22</v>
      </c>
      <c r="G1456">
        <f>tblSalaries[[#This Row],[clean Salary (in local currency)]]*VLOOKUP(tblSalaries[[#This Row],[Currency]],tblXrate[],2,FALSE)</f>
        <v>76223.966339496474</v>
      </c>
      <c r="H1456" t="s">
        <v>108</v>
      </c>
      <c r="I1456" t="s">
        <v>20</v>
      </c>
      <c r="J1456" t="s">
        <v>1351</v>
      </c>
      <c r="K1456" t="str">
        <f>VLOOKUP(tblSalaries[[#This Row],[Where do you work]],tblCountries[[Actual]:[Mapping]],2,FALSE)</f>
        <v>italy</v>
      </c>
      <c r="L1456" t="s">
        <v>13</v>
      </c>
      <c r="M1456">
        <v>14</v>
      </c>
    </row>
    <row r="1457" spans="2:13" ht="15" customHeight="1">
      <c r="B1457" t="s">
        <v>3460</v>
      </c>
      <c r="C1457" s="1">
        <v>41059.821412037039</v>
      </c>
      <c r="D1457" s="4">
        <v>77000</v>
      </c>
      <c r="E1457">
        <v>77000</v>
      </c>
      <c r="F1457" t="s">
        <v>6</v>
      </c>
      <c r="G1457">
        <f>tblSalaries[[#This Row],[clean Salary (in local currency)]]*VLOOKUP(tblSalaries[[#This Row],[Currency]],tblXrate[],2,FALSE)</f>
        <v>77000</v>
      </c>
      <c r="H1457" t="s">
        <v>1642</v>
      </c>
      <c r="I1457" t="s">
        <v>279</v>
      </c>
      <c r="J1457" t="s">
        <v>15</v>
      </c>
      <c r="K1457" t="str">
        <f>VLOOKUP(tblSalaries[[#This Row],[Where do you work]],tblCountries[[Actual]:[Mapping]],2,FALSE)</f>
        <v>USA</v>
      </c>
      <c r="L1457" t="s">
        <v>18</v>
      </c>
      <c r="M1457">
        <v>13</v>
      </c>
    </row>
    <row r="1458" spans="2:13" ht="15" customHeight="1">
      <c r="B1458" t="s">
        <v>3461</v>
      </c>
      <c r="C1458" s="1">
        <v>41059.822025462963</v>
      </c>
      <c r="D1458" s="4">
        <v>25000</v>
      </c>
      <c r="E1458">
        <v>25000</v>
      </c>
      <c r="F1458" t="s">
        <v>6</v>
      </c>
      <c r="G1458">
        <f>tblSalaries[[#This Row],[clean Salary (in local currency)]]*VLOOKUP(tblSalaries[[#This Row],[Currency]],tblXrate[],2,FALSE)</f>
        <v>25000</v>
      </c>
      <c r="H1458" t="s">
        <v>214</v>
      </c>
      <c r="I1458" t="s">
        <v>20</v>
      </c>
      <c r="J1458" t="s">
        <v>8</v>
      </c>
      <c r="K1458" t="str">
        <f>VLOOKUP(tblSalaries[[#This Row],[Where do you work]],tblCountries[[Actual]:[Mapping]],2,FALSE)</f>
        <v>India</v>
      </c>
      <c r="L1458" t="s">
        <v>13</v>
      </c>
      <c r="M1458">
        <v>4</v>
      </c>
    </row>
    <row r="1459" spans="2:13" ht="15" customHeight="1">
      <c r="B1459" t="s">
        <v>3462</v>
      </c>
      <c r="C1459" s="1">
        <v>41059.847118055557</v>
      </c>
      <c r="D1459" s="4">
        <v>64000</v>
      </c>
      <c r="E1459">
        <v>64000</v>
      </c>
      <c r="F1459" t="s">
        <v>6</v>
      </c>
      <c r="G1459">
        <f>tblSalaries[[#This Row],[clean Salary (in local currency)]]*VLOOKUP(tblSalaries[[#This Row],[Currency]],tblXrate[],2,FALSE)</f>
        <v>64000</v>
      </c>
      <c r="H1459" t="s">
        <v>564</v>
      </c>
      <c r="I1459" t="s">
        <v>52</v>
      </c>
      <c r="J1459" t="s">
        <v>15</v>
      </c>
      <c r="K1459" t="str">
        <f>VLOOKUP(tblSalaries[[#This Row],[Where do you work]],tblCountries[[Actual]:[Mapping]],2,FALSE)</f>
        <v>USA</v>
      </c>
      <c r="L1459" t="s">
        <v>18</v>
      </c>
      <c r="M1459">
        <v>12</v>
      </c>
    </row>
    <row r="1460" spans="2:13" ht="15" customHeight="1">
      <c r="B1460" t="s">
        <v>3463</v>
      </c>
      <c r="C1460" s="1">
        <v>41059.851504629631</v>
      </c>
      <c r="D1460" s="4">
        <v>146633</v>
      </c>
      <c r="E1460">
        <v>146633</v>
      </c>
      <c r="F1460" t="s">
        <v>69</v>
      </c>
      <c r="G1460">
        <f>tblSalaries[[#This Row],[clean Salary (in local currency)]]*VLOOKUP(tblSalaries[[#This Row],[Currency]],tblXrate[],2,FALSE)</f>
        <v>231119.74856804207</v>
      </c>
      <c r="H1460" t="s">
        <v>1643</v>
      </c>
      <c r="I1460" t="s">
        <v>279</v>
      </c>
      <c r="J1460" t="s">
        <v>71</v>
      </c>
      <c r="K1460" t="str">
        <f>VLOOKUP(tblSalaries[[#This Row],[Where do you work]],tblCountries[[Actual]:[Mapping]],2,FALSE)</f>
        <v>UK</v>
      </c>
      <c r="L1460" t="s">
        <v>18</v>
      </c>
      <c r="M1460">
        <v>10</v>
      </c>
    </row>
    <row r="1461" spans="2:13" ht="15" customHeight="1">
      <c r="B1461" t="s">
        <v>3464</v>
      </c>
      <c r="C1461" s="1">
        <v>41059.861631944441</v>
      </c>
      <c r="D1461" s="4">
        <v>76000</v>
      </c>
      <c r="E1461">
        <v>76000</v>
      </c>
      <c r="F1461" t="s">
        <v>6</v>
      </c>
      <c r="G1461">
        <f>tblSalaries[[#This Row],[clean Salary (in local currency)]]*VLOOKUP(tblSalaries[[#This Row],[Currency]],tblXrate[],2,FALSE)</f>
        <v>76000</v>
      </c>
      <c r="H1461" t="s">
        <v>688</v>
      </c>
      <c r="I1461" t="s">
        <v>20</v>
      </c>
      <c r="J1461" t="s">
        <v>15</v>
      </c>
      <c r="K1461" t="str">
        <f>VLOOKUP(tblSalaries[[#This Row],[Where do you work]],tblCountries[[Actual]:[Mapping]],2,FALSE)</f>
        <v>USA</v>
      </c>
      <c r="L1461" t="s">
        <v>13</v>
      </c>
      <c r="M1461">
        <v>10</v>
      </c>
    </row>
    <row r="1462" spans="2:13" ht="15" customHeight="1">
      <c r="B1462" t="s">
        <v>3465</v>
      </c>
      <c r="C1462" s="1">
        <v>41059.862812500003</v>
      </c>
      <c r="D1462" s="4">
        <v>10000</v>
      </c>
      <c r="E1462">
        <v>10000</v>
      </c>
      <c r="F1462" t="s">
        <v>69</v>
      </c>
      <c r="G1462">
        <f>tblSalaries[[#This Row],[clean Salary (in local currency)]]*VLOOKUP(tblSalaries[[#This Row],[Currency]],tblXrate[],2,FALSE)</f>
        <v>15761.782720672842</v>
      </c>
      <c r="H1462" t="s">
        <v>20</v>
      </c>
      <c r="I1462" t="s">
        <v>20</v>
      </c>
      <c r="J1462" t="s">
        <v>71</v>
      </c>
      <c r="K1462" t="str">
        <f>VLOOKUP(tblSalaries[[#This Row],[Where do you work]],tblCountries[[Actual]:[Mapping]],2,FALSE)</f>
        <v>UK</v>
      </c>
      <c r="L1462" t="s">
        <v>18</v>
      </c>
      <c r="M1462">
        <v>8</v>
      </c>
    </row>
    <row r="1463" spans="2:13" ht="15" customHeight="1">
      <c r="B1463" t="s">
        <v>3466</v>
      </c>
      <c r="C1463" s="1">
        <v>41059.863043981481</v>
      </c>
      <c r="D1463" s="4" t="s">
        <v>1644</v>
      </c>
      <c r="E1463">
        <v>165000</v>
      </c>
      <c r="F1463" t="s">
        <v>82</v>
      </c>
      <c r="G1463">
        <f>tblSalaries[[#This Row],[clean Salary (in local currency)]]*VLOOKUP(tblSalaries[[#This Row],[Currency]],tblXrate[],2,FALSE)</f>
        <v>168285.09330643489</v>
      </c>
      <c r="H1463" t="s">
        <v>279</v>
      </c>
      <c r="I1463" t="s">
        <v>279</v>
      </c>
      <c r="J1463" t="s">
        <v>84</v>
      </c>
      <c r="K1463" t="str">
        <f>VLOOKUP(tblSalaries[[#This Row],[Where do you work]],tblCountries[[Actual]:[Mapping]],2,FALSE)</f>
        <v>Australia</v>
      </c>
      <c r="L1463" t="s">
        <v>18</v>
      </c>
      <c r="M1463">
        <v>17</v>
      </c>
    </row>
    <row r="1464" spans="2:13" ht="15" customHeight="1">
      <c r="B1464" t="s">
        <v>3467</v>
      </c>
      <c r="C1464" s="1">
        <v>41059.866608796299</v>
      </c>
      <c r="D1464" s="4" t="s">
        <v>1645</v>
      </c>
      <c r="E1464">
        <v>50000</v>
      </c>
      <c r="F1464" t="s">
        <v>6</v>
      </c>
      <c r="G1464">
        <f>tblSalaries[[#This Row],[clean Salary (in local currency)]]*VLOOKUP(tblSalaries[[#This Row],[Currency]],tblXrate[],2,FALSE)</f>
        <v>50000</v>
      </c>
      <c r="H1464" t="s">
        <v>282</v>
      </c>
      <c r="I1464" t="s">
        <v>20</v>
      </c>
      <c r="J1464" t="s">
        <v>1176</v>
      </c>
      <c r="K1464" t="str">
        <f>VLOOKUP(tblSalaries[[#This Row],[Where do you work]],tblCountries[[Actual]:[Mapping]],2,FALSE)</f>
        <v>Kuwait</v>
      </c>
      <c r="L1464" t="s">
        <v>9</v>
      </c>
      <c r="M1464">
        <v>13</v>
      </c>
    </row>
    <row r="1465" spans="2:13" ht="15" customHeight="1">
      <c r="B1465" t="s">
        <v>3468</v>
      </c>
      <c r="C1465" s="1">
        <v>41059.87027777778</v>
      </c>
      <c r="D1465" s="4" t="s">
        <v>1646</v>
      </c>
      <c r="E1465">
        <v>7200</v>
      </c>
      <c r="F1465" t="s">
        <v>6</v>
      </c>
      <c r="G1465">
        <f>tblSalaries[[#This Row],[clean Salary (in local currency)]]*VLOOKUP(tblSalaries[[#This Row],[Currency]],tblXrate[],2,FALSE)</f>
        <v>7200</v>
      </c>
      <c r="H1465" t="s">
        <v>1647</v>
      </c>
      <c r="I1465" t="s">
        <v>488</v>
      </c>
      <c r="J1465" t="s">
        <v>184</v>
      </c>
      <c r="K1465" t="str">
        <f>VLOOKUP(tblSalaries[[#This Row],[Where do you work]],tblCountries[[Actual]:[Mapping]],2,FALSE)</f>
        <v>Colombia</v>
      </c>
      <c r="L1465" t="s">
        <v>9</v>
      </c>
      <c r="M1465">
        <v>8</v>
      </c>
    </row>
    <row r="1466" spans="2:13" ht="15" customHeight="1">
      <c r="B1466" t="s">
        <v>3469</v>
      </c>
      <c r="C1466" s="1">
        <v>41059.880486111113</v>
      </c>
      <c r="D1466" s="4">
        <v>42000</v>
      </c>
      <c r="E1466">
        <v>42000</v>
      </c>
      <c r="F1466" t="s">
        <v>22</v>
      </c>
      <c r="G1466">
        <f>tblSalaries[[#This Row],[clean Salary (in local currency)]]*VLOOKUP(tblSalaries[[#This Row],[Currency]],tblXrate[],2,FALSE)</f>
        <v>53356.776437647524</v>
      </c>
      <c r="H1466" t="s">
        <v>1648</v>
      </c>
      <c r="I1466" t="s">
        <v>356</v>
      </c>
      <c r="J1466" t="s">
        <v>24</v>
      </c>
      <c r="K1466" t="str">
        <f>VLOOKUP(tblSalaries[[#This Row],[Where do you work]],tblCountries[[Actual]:[Mapping]],2,FALSE)</f>
        <v>Germany</v>
      </c>
      <c r="L1466" t="s">
        <v>13</v>
      </c>
      <c r="M1466">
        <v>7</v>
      </c>
    </row>
    <row r="1467" spans="2:13" ht="15" customHeight="1">
      <c r="B1467" t="s">
        <v>3470</v>
      </c>
      <c r="C1467" s="1">
        <v>41059.888553240744</v>
      </c>
      <c r="D1467" s="4">
        <v>45000</v>
      </c>
      <c r="E1467">
        <v>45000</v>
      </c>
      <c r="F1467" t="s">
        <v>6</v>
      </c>
      <c r="G1467">
        <f>tblSalaries[[#This Row],[clean Salary (in local currency)]]*VLOOKUP(tblSalaries[[#This Row],[Currency]],tblXrate[],2,FALSE)</f>
        <v>45000</v>
      </c>
      <c r="H1467" t="s">
        <v>1144</v>
      </c>
      <c r="I1467" t="s">
        <v>67</v>
      </c>
      <c r="J1467" t="s">
        <v>15</v>
      </c>
      <c r="K1467" t="str">
        <f>VLOOKUP(tblSalaries[[#This Row],[Where do you work]],tblCountries[[Actual]:[Mapping]],2,FALSE)</f>
        <v>USA</v>
      </c>
      <c r="L1467" t="s">
        <v>18</v>
      </c>
      <c r="M1467">
        <v>10</v>
      </c>
    </row>
    <row r="1468" spans="2:13" ht="15" customHeight="1">
      <c r="B1468" t="s">
        <v>3471</v>
      </c>
      <c r="C1468" s="1">
        <v>41059.893101851849</v>
      </c>
      <c r="D1468" s="4">
        <v>5000</v>
      </c>
      <c r="E1468">
        <v>5000</v>
      </c>
      <c r="F1468" t="s">
        <v>6</v>
      </c>
      <c r="G1468">
        <f>tblSalaries[[#This Row],[clean Salary (in local currency)]]*VLOOKUP(tblSalaries[[#This Row],[Currency]],tblXrate[],2,FALSE)</f>
        <v>5000</v>
      </c>
      <c r="H1468" t="s">
        <v>1649</v>
      </c>
      <c r="I1468" t="s">
        <v>52</v>
      </c>
      <c r="J1468" t="s">
        <v>8</v>
      </c>
      <c r="K1468" t="str">
        <f>VLOOKUP(tblSalaries[[#This Row],[Where do you work]],tblCountries[[Actual]:[Mapping]],2,FALSE)</f>
        <v>India</v>
      </c>
      <c r="L1468" t="s">
        <v>13</v>
      </c>
      <c r="M1468">
        <v>4</v>
      </c>
    </row>
    <row r="1469" spans="2:13" ht="15" customHeight="1">
      <c r="B1469" t="s">
        <v>3472</v>
      </c>
      <c r="C1469" s="1">
        <v>41059.906319444446</v>
      </c>
      <c r="D1469" s="4">
        <v>74000</v>
      </c>
      <c r="E1469">
        <v>74000</v>
      </c>
      <c r="F1469" t="s">
        <v>82</v>
      </c>
      <c r="G1469">
        <f>tblSalaries[[#This Row],[clean Salary (in local currency)]]*VLOOKUP(tblSalaries[[#This Row],[Currency]],tblXrate[],2,FALSE)</f>
        <v>75473.31457379504</v>
      </c>
      <c r="H1469" t="s">
        <v>1650</v>
      </c>
      <c r="I1469" t="s">
        <v>20</v>
      </c>
      <c r="J1469" t="s">
        <v>84</v>
      </c>
      <c r="K1469" t="str">
        <f>VLOOKUP(tblSalaries[[#This Row],[Where do you work]],tblCountries[[Actual]:[Mapping]],2,FALSE)</f>
        <v>Australia</v>
      </c>
      <c r="L1469" t="s">
        <v>13</v>
      </c>
      <c r="M1469">
        <v>20</v>
      </c>
    </row>
    <row r="1470" spans="2:13" ht="15" customHeight="1">
      <c r="B1470" t="s">
        <v>3473</v>
      </c>
      <c r="C1470" s="1">
        <v>41059.92454861111</v>
      </c>
      <c r="D1470" s="4" t="s">
        <v>816</v>
      </c>
      <c r="E1470">
        <v>15000</v>
      </c>
      <c r="F1470" t="s">
        <v>6</v>
      </c>
      <c r="G1470">
        <f>tblSalaries[[#This Row],[clean Salary (in local currency)]]*VLOOKUP(tblSalaries[[#This Row],[Currency]],tblXrate[],2,FALSE)</f>
        <v>15000</v>
      </c>
      <c r="H1470" t="s">
        <v>52</v>
      </c>
      <c r="I1470" t="s">
        <v>52</v>
      </c>
      <c r="J1470" t="s">
        <v>73</v>
      </c>
      <c r="K1470" t="str">
        <f>VLOOKUP(tblSalaries[[#This Row],[Where do you work]],tblCountries[[Actual]:[Mapping]],2,FALSE)</f>
        <v>Romania</v>
      </c>
      <c r="L1470" t="s">
        <v>18</v>
      </c>
      <c r="M1470">
        <v>5</v>
      </c>
    </row>
    <row r="1471" spans="2:13" ht="15" customHeight="1">
      <c r="B1471" t="s">
        <v>3474</v>
      </c>
      <c r="C1471" s="1">
        <v>41059.938576388886</v>
      </c>
      <c r="D1471" s="4" t="s">
        <v>1651</v>
      </c>
      <c r="E1471">
        <v>33500</v>
      </c>
      <c r="F1471" t="s">
        <v>22</v>
      </c>
      <c r="G1471">
        <f>tblSalaries[[#This Row],[clean Salary (in local currency)]]*VLOOKUP(tblSalaries[[#This Row],[Currency]],tblXrate[],2,FALSE)</f>
        <v>42558.381206218859</v>
      </c>
      <c r="H1471" t="s">
        <v>1652</v>
      </c>
      <c r="I1471" t="s">
        <v>488</v>
      </c>
      <c r="J1471" t="s">
        <v>24</v>
      </c>
      <c r="K1471" t="str">
        <f>VLOOKUP(tblSalaries[[#This Row],[Where do you work]],tblCountries[[Actual]:[Mapping]],2,FALSE)</f>
        <v>Germany</v>
      </c>
      <c r="L1471" t="s">
        <v>13</v>
      </c>
      <c r="M1471">
        <v>8</v>
      </c>
    </row>
    <row r="1472" spans="2:13" ht="15" customHeight="1">
      <c r="B1472" t="s">
        <v>3475</v>
      </c>
      <c r="C1472" s="1">
        <v>41059.938599537039</v>
      </c>
      <c r="D1472" s="4" t="s">
        <v>1653</v>
      </c>
      <c r="E1472">
        <v>61000</v>
      </c>
      <c r="F1472" t="s">
        <v>6</v>
      </c>
      <c r="G1472">
        <f>tblSalaries[[#This Row],[clean Salary (in local currency)]]*VLOOKUP(tblSalaries[[#This Row],[Currency]],tblXrate[],2,FALSE)</f>
        <v>61000</v>
      </c>
      <c r="H1472" t="s">
        <v>14</v>
      </c>
      <c r="I1472" t="s">
        <v>20</v>
      </c>
      <c r="J1472" t="s">
        <v>15</v>
      </c>
      <c r="K1472" t="str">
        <f>VLOOKUP(tblSalaries[[#This Row],[Where do you work]],tblCountries[[Actual]:[Mapping]],2,FALSE)</f>
        <v>USA</v>
      </c>
      <c r="L1472" t="s">
        <v>9</v>
      </c>
      <c r="M1472">
        <v>5</v>
      </c>
    </row>
    <row r="1473" spans="2:13" ht="15" customHeight="1">
      <c r="B1473" t="s">
        <v>3476</v>
      </c>
      <c r="C1473" s="1">
        <v>41059.939131944448</v>
      </c>
      <c r="D1473" s="4">
        <v>66000</v>
      </c>
      <c r="E1473">
        <v>66000</v>
      </c>
      <c r="F1473" t="s">
        <v>6</v>
      </c>
      <c r="G1473">
        <f>tblSalaries[[#This Row],[clean Salary (in local currency)]]*VLOOKUP(tblSalaries[[#This Row],[Currency]],tblXrate[],2,FALSE)</f>
        <v>66000</v>
      </c>
      <c r="H1473" t="s">
        <v>1654</v>
      </c>
      <c r="I1473" t="s">
        <v>20</v>
      </c>
      <c r="J1473" t="s">
        <v>15</v>
      </c>
      <c r="K1473" t="str">
        <f>VLOOKUP(tblSalaries[[#This Row],[Where do you work]],tblCountries[[Actual]:[Mapping]],2,FALSE)</f>
        <v>USA</v>
      </c>
      <c r="L1473" t="s">
        <v>9</v>
      </c>
      <c r="M1473">
        <v>2</v>
      </c>
    </row>
    <row r="1474" spans="2:13" ht="15" customHeight="1">
      <c r="B1474" t="s">
        <v>3477</v>
      </c>
      <c r="C1474" s="1">
        <v>41059.958148148151</v>
      </c>
      <c r="D1474" s="4" t="s">
        <v>1655</v>
      </c>
      <c r="E1474">
        <v>278000</v>
      </c>
      <c r="F1474" t="s">
        <v>40</v>
      </c>
      <c r="G1474">
        <f>tblSalaries[[#This Row],[clean Salary (in local currency)]]*VLOOKUP(tblSalaries[[#This Row],[Currency]],tblXrate[],2,FALSE)</f>
        <v>4950.6008391090336</v>
      </c>
      <c r="H1474" t="s">
        <v>721</v>
      </c>
      <c r="I1474" t="s">
        <v>3999</v>
      </c>
      <c r="J1474" t="s">
        <v>8</v>
      </c>
      <c r="K1474" t="str">
        <f>VLOOKUP(tblSalaries[[#This Row],[Where do you work]],tblCountries[[Actual]:[Mapping]],2,FALSE)</f>
        <v>India</v>
      </c>
      <c r="L1474" t="s">
        <v>13</v>
      </c>
      <c r="M1474">
        <v>8</v>
      </c>
    </row>
    <row r="1475" spans="2:13" ht="15" customHeight="1">
      <c r="B1475" t="s">
        <v>3478</v>
      </c>
      <c r="C1475" s="1">
        <v>41059.959583333337</v>
      </c>
      <c r="D1475" s="4">
        <v>55000</v>
      </c>
      <c r="E1475">
        <v>55000</v>
      </c>
      <c r="F1475" t="s">
        <v>6</v>
      </c>
      <c r="G1475">
        <f>tblSalaries[[#This Row],[clean Salary (in local currency)]]*VLOOKUP(tblSalaries[[#This Row],[Currency]],tblXrate[],2,FALSE)</f>
        <v>55000</v>
      </c>
      <c r="H1475" t="s">
        <v>1656</v>
      </c>
      <c r="I1475" t="s">
        <v>52</v>
      </c>
      <c r="J1475" t="s">
        <v>15</v>
      </c>
      <c r="K1475" t="str">
        <f>VLOOKUP(tblSalaries[[#This Row],[Where do you work]],tblCountries[[Actual]:[Mapping]],2,FALSE)</f>
        <v>USA</v>
      </c>
      <c r="L1475" t="s">
        <v>18</v>
      </c>
      <c r="M1475">
        <v>14</v>
      </c>
    </row>
    <row r="1476" spans="2:13" ht="15" customHeight="1">
      <c r="B1476" t="s">
        <v>3479</v>
      </c>
      <c r="C1476" s="1">
        <v>41059.976388888892</v>
      </c>
      <c r="D1476" s="4">
        <v>32000</v>
      </c>
      <c r="E1476">
        <v>32000</v>
      </c>
      <c r="F1476" t="s">
        <v>6</v>
      </c>
      <c r="G1476">
        <f>tblSalaries[[#This Row],[clean Salary (in local currency)]]*VLOOKUP(tblSalaries[[#This Row],[Currency]],tblXrate[],2,FALSE)</f>
        <v>32000</v>
      </c>
      <c r="H1476" t="s">
        <v>1657</v>
      </c>
      <c r="I1476" t="s">
        <v>3999</v>
      </c>
      <c r="J1476" t="s">
        <v>15</v>
      </c>
      <c r="K1476" t="str">
        <f>VLOOKUP(tblSalaries[[#This Row],[Where do you work]],tblCountries[[Actual]:[Mapping]],2,FALSE)</f>
        <v>USA</v>
      </c>
      <c r="L1476" t="s">
        <v>9</v>
      </c>
      <c r="M1476">
        <v>10</v>
      </c>
    </row>
    <row r="1477" spans="2:13" ht="15" customHeight="1">
      <c r="B1477" t="s">
        <v>3480</v>
      </c>
      <c r="C1477" s="1">
        <v>41059.979143518518</v>
      </c>
      <c r="D1477" s="4">
        <v>18000</v>
      </c>
      <c r="E1477">
        <v>18000</v>
      </c>
      <c r="F1477" t="s">
        <v>6</v>
      </c>
      <c r="G1477">
        <f>tblSalaries[[#This Row],[clean Salary (in local currency)]]*VLOOKUP(tblSalaries[[#This Row],[Currency]],tblXrate[],2,FALSE)</f>
        <v>18000</v>
      </c>
      <c r="H1477" t="s">
        <v>1658</v>
      </c>
      <c r="I1477" t="s">
        <v>20</v>
      </c>
      <c r="J1477" t="s">
        <v>8</v>
      </c>
      <c r="K1477" t="str">
        <f>VLOOKUP(tblSalaries[[#This Row],[Where do you work]],tblCountries[[Actual]:[Mapping]],2,FALSE)</f>
        <v>India</v>
      </c>
      <c r="L1477" t="s">
        <v>13</v>
      </c>
      <c r="M1477">
        <v>6</v>
      </c>
    </row>
    <row r="1478" spans="2:13" ht="15" customHeight="1">
      <c r="B1478" t="s">
        <v>3481</v>
      </c>
      <c r="C1478" s="1">
        <v>41059.999560185184</v>
      </c>
      <c r="D1478" s="4" t="s">
        <v>1659</v>
      </c>
      <c r="E1478">
        <v>650000</v>
      </c>
      <c r="F1478" t="s">
        <v>40</v>
      </c>
      <c r="G1478">
        <f>tblSalaries[[#This Row],[clean Salary (in local currency)]]*VLOOKUP(tblSalaries[[#This Row],[Currency]],tblXrate[],2,FALSE)</f>
        <v>11575.14584683767</v>
      </c>
      <c r="H1478" t="s">
        <v>1660</v>
      </c>
      <c r="I1478" t="s">
        <v>20</v>
      </c>
      <c r="J1478" t="s">
        <v>8</v>
      </c>
      <c r="K1478" t="str">
        <f>VLOOKUP(tblSalaries[[#This Row],[Where do you work]],tblCountries[[Actual]:[Mapping]],2,FALSE)</f>
        <v>India</v>
      </c>
      <c r="L1478" t="s">
        <v>9</v>
      </c>
      <c r="M1478">
        <v>21</v>
      </c>
    </row>
    <row r="1479" spans="2:13" ht="15" customHeight="1">
      <c r="B1479" t="s">
        <v>3482</v>
      </c>
      <c r="C1479" s="1">
        <v>41060.025347222225</v>
      </c>
      <c r="D1479" s="4">
        <v>50000</v>
      </c>
      <c r="E1479">
        <v>50000</v>
      </c>
      <c r="F1479" t="s">
        <v>22</v>
      </c>
      <c r="G1479">
        <f>tblSalaries[[#This Row],[clean Salary (in local currency)]]*VLOOKUP(tblSalaries[[#This Row],[Currency]],tblXrate[],2,FALSE)</f>
        <v>63519.971949580387</v>
      </c>
      <c r="H1479" t="s">
        <v>932</v>
      </c>
      <c r="I1479" t="s">
        <v>310</v>
      </c>
      <c r="J1479" t="s">
        <v>895</v>
      </c>
      <c r="K1479" t="str">
        <f>VLOOKUP(tblSalaries[[#This Row],[Where do you work]],tblCountries[[Actual]:[Mapping]],2,FALSE)</f>
        <v>italy</v>
      </c>
      <c r="L1479" t="s">
        <v>13</v>
      </c>
      <c r="M1479">
        <v>15</v>
      </c>
    </row>
    <row r="1480" spans="2:13" ht="15" customHeight="1">
      <c r="B1480" t="s">
        <v>3483</v>
      </c>
      <c r="C1480" s="1">
        <v>41060.032581018517</v>
      </c>
      <c r="D1480" s="4" t="s">
        <v>1661</v>
      </c>
      <c r="E1480">
        <v>4000000</v>
      </c>
      <c r="F1480" t="s">
        <v>40</v>
      </c>
      <c r="G1480">
        <f>tblSalaries[[#This Row],[clean Salary (in local currency)]]*VLOOKUP(tblSalaries[[#This Row],[Currency]],tblXrate[],2,FALSE)</f>
        <v>71231.666749770273</v>
      </c>
      <c r="H1480" t="s">
        <v>1662</v>
      </c>
      <c r="I1480" t="s">
        <v>67</v>
      </c>
      <c r="J1480" t="s">
        <v>8</v>
      </c>
      <c r="K1480" t="str">
        <f>VLOOKUP(tblSalaries[[#This Row],[Where do you work]],tblCountries[[Actual]:[Mapping]],2,FALSE)</f>
        <v>India</v>
      </c>
      <c r="L1480" t="s">
        <v>13</v>
      </c>
      <c r="M1480">
        <v>5</v>
      </c>
    </row>
    <row r="1481" spans="2:13" ht="15" customHeight="1">
      <c r="B1481" t="s">
        <v>3484</v>
      </c>
      <c r="C1481" s="1">
        <v>41060.047986111109</v>
      </c>
      <c r="D1481" s="4" t="s">
        <v>1663</v>
      </c>
      <c r="E1481">
        <v>10000</v>
      </c>
      <c r="F1481" t="s">
        <v>6</v>
      </c>
      <c r="G1481">
        <f>tblSalaries[[#This Row],[clean Salary (in local currency)]]*VLOOKUP(tblSalaries[[#This Row],[Currency]],tblXrate[],2,FALSE)</f>
        <v>10000</v>
      </c>
      <c r="H1481" t="s">
        <v>1664</v>
      </c>
      <c r="I1481" t="s">
        <v>20</v>
      </c>
      <c r="J1481" t="s">
        <v>143</v>
      </c>
      <c r="K1481" t="str">
        <f>VLOOKUP(tblSalaries[[#This Row],[Where do you work]],tblCountries[[Actual]:[Mapping]],2,FALSE)</f>
        <v>Brazil</v>
      </c>
      <c r="L1481" t="s">
        <v>9</v>
      </c>
      <c r="M1481">
        <v>1</v>
      </c>
    </row>
    <row r="1482" spans="2:13" ht="15" customHeight="1">
      <c r="B1482" t="s">
        <v>3485</v>
      </c>
      <c r="C1482" s="1">
        <v>41060.053657407407</v>
      </c>
      <c r="D1482" s="4">
        <v>74300</v>
      </c>
      <c r="E1482">
        <v>74300</v>
      </c>
      <c r="F1482" t="s">
        <v>6</v>
      </c>
      <c r="G1482">
        <f>tblSalaries[[#This Row],[clean Salary (in local currency)]]*VLOOKUP(tblSalaries[[#This Row],[Currency]],tblXrate[],2,FALSE)</f>
        <v>74300</v>
      </c>
      <c r="H1482" t="s">
        <v>1665</v>
      </c>
      <c r="I1482" t="s">
        <v>20</v>
      </c>
      <c r="J1482" t="s">
        <v>15</v>
      </c>
      <c r="K1482" t="str">
        <f>VLOOKUP(tblSalaries[[#This Row],[Where do you work]],tblCountries[[Actual]:[Mapping]],2,FALSE)</f>
        <v>USA</v>
      </c>
      <c r="L1482" t="s">
        <v>9</v>
      </c>
      <c r="M1482">
        <v>3</v>
      </c>
    </row>
    <row r="1483" spans="2:13" ht="15" customHeight="1">
      <c r="B1483" t="s">
        <v>3486</v>
      </c>
      <c r="C1483" s="1">
        <v>41060.054027777776</v>
      </c>
      <c r="D1483" s="4">
        <v>1500000</v>
      </c>
      <c r="E1483">
        <v>1500000</v>
      </c>
      <c r="F1483" t="s">
        <v>40</v>
      </c>
      <c r="G1483">
        <f>tblSalaries[[#This Row],[clean Salary (in local currency)]]*VLOOKUP(tblSalaries[[#This Row],[Currency]],tblXrate[],2,FALSE)</f>
        <v>26711.875031163851</v>
      </c>
      <c r="H1483" t="s">
        <v>1666</v>
      </c>
      <c r="I1483" t="s">
        <v>356</v>
      </c>
      <c r="J1483" t="s">
        <v>8</v>
      </c>
      <c r="K1483" t="str">
        <f>VLOOKUP(tblSalaries[[#This Row],[Where do you work]],tblCountries[[Actual]:[Mapping]],2,FALSE)</f>
        <v>India</v>
      </c>
      <c r="L1483" t="s">
        <v>9</v>
      </c>
      <c r="M1483">
        <v>10</v>
      </c>
    </row>
    <row r="1484" spans="2:13" ht="15" customHeight="1">
      <c r="B1484" t="s">
        <v>3487</v>
      </c>
      <c r="C1484" s="1">
        <v>41060.073472222219</v>
      </c>
      <c r="D1484" s="4" t="s">
        <v>1667</v>
      </c>
      <c r="E1484">
        <v>536000</v>
      </c>
      <c r="F1484" t="s">
        <v>40</v>
      </c>
      <c r="G1484">
        <f>tblSalaries[[#This Row],[clean Salary (in local currency)]]*VLOOKUP(tblSalaries[[#This Row],[Currency]],tblXrate[],2,FALSE)</f>
        <v>9545.0433444692171</v>
      </c>
      <c r="H1484" t="s">
        <v>91</v>
      </c>
      <c r="I1484" t="s">
        <v>52</v>
      </c>
      <c r="J1484" t="s">
        <v>8</v>
      </c>
      <c r="K1484" t="str">
        <f>VLOOKUP(tblSalaries[[#This Row],[Where do you work]],tblCountries[[Actual]:[Mapping]],2,FALSE)</f>
        <v>India</v>
      </c>
      <c r="L1484" t="s">
        <v>9</v>
      </c>
      <c r="M1484">
        <v>4</v>
      </c>
    </row>
    <row r="1485" spans="2:13" ht="15" customHeight="1">
      <c r="B1485" t="s">
        <v>3488</v>
      </c>
      <c r="C1485" s="1">
        <v>41060.076689814814</v>
      </c>
      <c r="D1485" s="4">
        <v>95000</v>
      </c>
      <c r="E1485">
        <v>95000</v>
      </c>
      <c r="F1485" t="s">
        <v>6</v>
      </c>
      <c r="G1485">
        <f>tblSalaries[[#This Row],[clean Salary (in local currency)]]*VLOOKUP(tblSalaries[[#This Row],[Currency]],tblXrate[],2,FALSE)</f>
        <v>95000</v>
      </c>
      <c r="H1485" t="s">
        <v>266</v>
      </c>
      <c r="I1485" t="s">
        <v>20</v>
      </c>
      <c r="J1485" t="s">
        <v>15</v>
      </c>
      <c r="K1485" t="str">
        <f>VLOOKUP(tblSalaries[[#This Row],[Where do you work]],tblCountries[[Actual]:[Mapping]],2,FALSE)</f>
        <v>USA</v>
      </c>
      <c r="L1485" t="s">
        <v>9</v>
      </c>
      <c r="M1485">
        <v>15</v>
      </c>
    </row>
    <row r="1486" spans="2:13" ht="15" customHeight="1">
      <c r="B1486" t="s">
        <v>3489</v>
      </c>
      <c r="C1486" s="1">
        <v>41060.100428240738</v>
      </c>
      <c r="D1486" s="4">
        <v>64300</v>
      </c>
      <c r="E1486">
        <v>64300</v>
      </c>
      <c r="F1486" t="s">
        <v>6</v>
      </c>
      <c r="G1486">
        <f>tblSalaries[[#This Row],[clean Salary (in local currency)]]*VLOOKUP(tblSalaries[[#This Row],[Currency]],tblXrate[],2,FALSE)</f>
        <v>64300</v>
      </c>
      <c r="H1486" t="s">
        <v>1668</v>
      </c>
      <c r="I1486" t="s">
        <v>310</v>
      </c>
      <c r="J1486" t="s">
        <v>15</v>
      </c>
      <c r="K1486" t="str">
        <f>VLOOKUP(tblSalaries[[#This Row],[Where do you work]],tblCountries[[Actual]:[Mapping]],2,FALSE)</f>
        <v>USA</v>
      </c>
      <c r="L1486" t="s">
        <v>9</v>
      </c>
      <c r="M1486">
        <v>15</v>
      </c>
    </row>
    <row r="1487" spans="2:13" ht="15" customHeight="1">
      <c r="B1487" t="s">
        <v>3490</v>
      </c>
      <c r="C1487" s="1">
        <v>41060.109131944446</v>
      </c>
      <c r="D1487" s="4">
        <v>250000</v>
      </c>
      <c r="E1487">
        <v>250000</v>
      </c>
      <c r="F1487" t="s">
        <v>6</v>
      </c>
      <c r="G1487">
        <f>tblSalaries[[#This Row],[clean Salary (in local currency)]]*VLOOKUP(tblSalaries[[#This Row],[Currency]],tblXrate[],2,FALSE)</f>
        <v>250000</v>
      </c>
      <c r="H1487" t="s">
        <v>83</v>
      </c>
      <c r="I1487" t="s">
        <v>356</v>
      </c>
      <c r="J1487" t="s">
        <v>15</v>
      </c>
      <c r="K1487" t="str">
        <f>VLOOKUP(tblSalaries[[#This Row],[Where do you work]],tblCountries[[Actual]:[Mapping]],2,FALSE)</f>
        <v>USA</v>
      </c>
      <c r="L1487" t="s">
        <v>13</v>
      </c>
      <c r="M1487">
        <v>20</v>
      </c>
    </row>
    <row r="1488" spans="2:13" ht="15" customHeight="1">
      <c r="B1488" t="s">
        <v>3491</v>
      </c>
      <c r="C1488" s="1">
        <v>41060.129965277774</v>
      </c>
      <c r="D1488" s="4">
        <v>89000</v>
      </c>
      <c r="E1488">
        <v>89000</v>
      </c>
      <c r="F1488" t="s">
        <v>6</v>
      </c>
      <c r="G1488">
        <f>tblSalaries[[#This Row],[clean Salary (in local currency)]]*VLOOKUP(tblSalaries[[#This Row],[Currency]],tblXrate[],2,FALSE)</f>
        <v>89000</v>
      </c>
      <c r="H1488" t="s">
        <v>642</v>
      </c>
      <c r="I1488" t="s">
        <v>52</v>
      </c>
      <c r="J1488" t="s">
        <v>15</v>
      </c>
      <c r="K1488" t="str">
        <f>VLOOKUP(tblSalaries[[#This Row],[Where do you work]],tblCountries[[Actual]:[Mapping]],2,FALSE)</f>
        <v>USA</v>
      </c>
      <c r="L1488" t="s">
        <v>18</v>
      </c>
      <c r="M1488">
        <v>10</v>
      </c>
    </row>
    <row r="1489" spans="2:13" ht="15" customHeight="1">
      <c r="B1489" t="s">
        <v>3492</v>
      </c>
      <c r="C1489" s="1">
        <v>41060.175219907411</v>
      </c>
      <c r="D1489" s="4">
        <v>75000</v>
      </c>
      <c r="E1489">
        <v>75000</v>
      </c>
      <c r="F1489" t="s">
        <v>6</v>
      </c>
      <c r="G1489">
        <f>tblSalaries[[#This Row],[clean Salary (in local currency)]]*VLOOKUP(tblSalaries[[#This Row],[Currency]],tblXrate[],2,FALSE)</f>
        <v>75000</v>
      </c>
      <c r="H1489" t="s">
        <v>14</v>
      </c>
      <c r="I1489" t="s">
        <v>20</v>
      </c>
      <c r="J1489" t="s">
        <v>15</v>
      </c>
      <c r="K1489" t="str">
        <f>VLOOKUP(tblSalaries[[#This Row],[Where do you work]],tblCountries[[Actual]:[Mapping]],2,FALSE)</f>
        <v>USA</v>
      </c>
      <c r="L1489" t="s">
        <v>13</v>
      </c>
      <c r="M1489">
        <v>1.5</v>
      </c>
    </row>
    <row r="1490" spans="2:13" ht="15" customHeight="1">
      <c r="B1490" t="s">
        <v>3493</v>
      </c>
      <c r="C1490" s="1">
        <v>41060.210405092592</v>
      </c>
      <c r="D1490" s="4">
        <v>45000</v>
      </c>
      <c r="E1490">
        <v>45000</v>
      </c>
      <c r="F1490" t="s">
        <v>6</v>
      </c>
      <c r="G1490">
        <f>tblSalaries[[#This Row],[clean Salary (in local currency)]]*VLOOKUP(tblSalaries[[#This Row],[Currency]],tblXrate[],2,FALSE)</f>
        <v>45000</v>
      </c>
      <c r="H1490" t="s">
        <v>1669</v>
      </c>
      <c r="I1490" t="s">
        <v>20</v>
      </c>
      <c r="J1490" t="s">
        <v>15</v>
      </c>
      <c r="K1490" t="str">
        <f>VLOOKUP(tblSalaries[[#This Row],[Where do you work]],tblCountries[[Actual]:[Mapping]],2,FALSE)</f>
        <v>USA</v>
      </c>
      <c r="L1490" t="s">
        <v>13</v>
      </c>
      <c r="M1490">
        <v>5</v>
      </c>
    </row>
    <row r="1491" spans="2:13" ht="15" customHeight="1">
      <c r="B1491" t="s">
        <v>3494</v>
      </c>
      <c r="C1491" s="1">
        <v>41060.224976851852</v>
      </c>
      <c r="D1491" s="4">
        <v>127500</v>
      </c>
      <c r="E1491">
        <v>127500</v>
      </c>
      <c r="F1491" t="s">
        <v>6</v>
      </c>
      <c r="G1491">
        <f>tblSalaries[[#This Row],[clean Salary (in local currency)]]*VLOOKUP(tblSalaries[[#This Row],[Currency]],tblXrate[],2,FALSE)</f>
        <v>127500</v>
      </c>
      <c r="H1491" t="s">
        <v>1670</v>
      </c>
      <c r="I1491" t="s">
        <v>4001</v>
      </c>
      <c r="J1491" t="s">
        <v>15</v>
      </c>
      <c r="K1491" t="str">
        <f>VLOOKUP(tblSalaries[[#This Row],[Where do you work]],tblCountries[[Actual]:[Mapping]],2,FALSE)</f>
        <v>USA</v>
      </c>
      <c r="L1491" t="s">
        <v>13</v>
      </c>
      <c r="M1491">
        <v>22</v>
      </c>
    </row>
    <row r="1492" spans="2:13" ht="15" customHeight="1">
      <c r="B1492" t="s">
        <v>3495</v>
      </c>
      <c r="C1492" s="1">
        <v>41060.230486111112</v>
      </c>
      <c r="D1492" s="4">
        <v>170000</v>
      </c>
      <c r="E1492">
        <v>170000</v>
      </c>
      <c r="F1492" t="s">
        <v>6</v>
      </c>
      <c r="G1492">
        <f>tblSalaries[[#This Row],[clean Salary (in local currency)]]*VLOOKUP(tblSalaries[[#This Row],[Currency]],tblXrate[],2,FALSE)</f>
        <v>170000</v>
      </c>
      <c r="H1492" t="s">
        <v>29</v>
      </c>
      <c r="I1492" t="s">
        <v>4001</v>
      </c>
      <c r="J1492" t="s">
        <v>15</v>
      </c>
      <c r="K1492" t="str">
        <f>VLOOKUP(tblSalaries[[#This Row],[Where do you work]],tblCountries[[Actual]:[Mapping]],2,FALSE)</f>
        <v>USA</v>
      </c>
      <c r="L1492" t="s">
        <v>18</v>
      </c>
      <c r="M1492">
        <v>18</v>
      </c>
    </row>
    <row r="1493" spans="2:13" ht="15" customHeight="1">
      <c r="B1493" t="s">
        <v>3496</v>
      </c>
      <c r="C1493" s="1">
        <v>41060.234363425923</v>
      </c>
      <c r="D1493" s="4">
        <v>800</v>
      </c>
      <c r="E1493">
        <v>9600</v>
      </c>
      <c r="F1493" t="s">
        <v>6</v>
      </c>
      <c r="G1493">
        <f>tblSalaries[[#This Row],[clean Salary (in local currency)]]*VLOOKUP(tblSalaries[[#This Row],[Currency]],tblXrate[],2,FALSE)</f>
        <v>9600</v>
      </c>
      <c r="H1493" t="s">
        <v>855</v>
      </c>
      <c r="I1493" t="s">
        <v>20</v>
      </c>
      <c r="J1493" t="s">
        <v>1671</v>
      </c>
      <c r="K1493" t="str">
        <f>VLOOKUP(tblSalaries[[#This Row],[Where do you work]],tblCountries[[Actual]:[Mapping]],2,FALSE)</f>
        <v>Bolivia</v>
      </c>
      <c r="L1493" t="s">
        <v>13</v>
      </c>
      <c r="M1493">
        <v>2</v>
      </c>
    </row>
    <row r="1494" spans="2:13" ht="15" customHeight="1">
      <c r="B1494" t="s">
        <v>3497</v>
      </c>
      <c r="C1494" s="1">
        <v>41060.259513888886</v>
      </c>
      <c r="D1494" s="4">
        <v>62000</v>
      </c>
      <c r="E1494">
        <v>62000</v>
      </c>
      <c r="F1494" t="s">
        <v>6</v>
      </c>
      <c r="G1494">
        <f>tblSalaries[[#This Row],[clean Salary (in local currency)]]*VLOOKUP(tblSalaries[[#This Row],[Currency]],tblXrate[],2,FALSE)</f>
        <v>62000</v>
      </c>
      <c r="H1494" t="s">
        <v>1672</v>
      </c>
      <c r="I1494" t="s">
        <v>20</v>
      </c>
      <c r="J1494" t="s">
        <v>15</v>
      </c>
      <c r="K1494" t="str">
        <f>VLOOKUP(tblSalaries[[#This Row],[Where do you work]],tblCountries[[Actual]:[Mapping]],2,FALSE)</f>
        <v>USA</v>
      </c>
      <c r="L1494" t="s">
        <v>13</v>
      </c>
      <c r="M1494">
        <v>27</v>
      </c>
    </row>
    <row r="1495" spans="2:13" ht="15" customHeight="1">
      <c r="B1495" t="s">
        <v>3498</v>
      </c>
      <c r="C1495" s="1">
        <v>41060.266076388885</v>
      </c>
      <c r="D1495" s="4">
        <v>22000</v>
      </c>
      <c r="E1495">
        <v>22000</v>
      </c>
      <c r="F1495" t="s">
        <v>6</v>
      </c>
      <c r="G1495">
        <f>tblSalaries[[#This Row],[clean Salary (in local currency)]]*VLOOKUP(tblSalaries[[#This Row],[Currency]],tblXrate[],2,FALSE)</f>
        <v>22000</v>
      </c>
      <c r="H1495" t="s">
        <v>1673</v>
      </c>
      <c r="I1495" t="s">
        <v>52</v>
      </c>
      <c r="J1495" t="s">
        <v>15</v>
      </c>
      <c r="K1495" t="str">
        <f>VLOOKUP(tblSalaries[[#This Row],[Where do you work]],tblCountries[[Actual]:[Mapping]],2,FALSE)</f>
        <v>USA</v>
      </c>
      <c r="L1495" t="s">
        <v>9</v>
      </c>
      <c r="M1495">
        <v>3</v>
      </c>
    </row>
    <row r="1496" spans="2:13" ht="15" customHeight="1">
      <c r="B1496" t="s">
        <v>3499</v>
      </c>
      <c r="C1496" s="1">
        <v>41060.266608796293</v>
      </c>
      <c r="D1496" s="4">
        <v>45000</v>
      </c>
      <c r="E1496">
        <v>45000</v>
      </c>
      <c r="F1496" t="s">
        <v>6</v>
      </c>
      <c r="G1496">
        <f>tblSalaries[[#This Row],[clean Salary (in local currency)]]*VLOOKUP(tblSalaries[[#This Row],[Currency]],tblXrate[],2,FALSE)</f>
        <v>45000</v>
      </c>
      <c r="H1496" t="s">
        <v>207</v>
      </c>
      <c r="I1496" t="s">
        <v>20</v>
      </c>
      <c r="J1496" t="s">
        <v>15</v>
      </c>
      <c r="K1496" t="str">
        <f>VLOOKUP(tblSalaries[[#This Row],[Where do you work]],tblCountries[[Actual]:[Mapping]],2,FALSE)</f>
        <v>USA</v>
      </c>
      <c r="L1496" t="s">
        <v>9</v>
      </c>
      <c r="M1496">
        <v>8</v>
      </c>
    </row>
    <row r="1497" spans="2:13" ht="15" customHeight="1">
      <c r="B1497" t="s">
        <v>3500</v>
      </c>
      <c r="C1497" s="1">
        <v>41060.303888888891</v>
      </c>
      <c r="D1497" s="4">
        <v>145000</v>
      </c>
      <c r="E1497">
        <v>145000</v>
      </c>
      <c r="F1497" t="s">
        <v>6</v>
      </c>
      <c r="G1497">
        <f>tblSalaries[[#This Row],[clean Salary (in local currency)]]*VLOOKUP(tblSalaries[[#This Row],[Currency]],tblXrate[],2,FALSE)</f>
        <v>145000</v>
      </c>
      <c r="H1497" t="s">
        <v>616</v>
      </c>
      <c r="I1497" t="s">
        <v>20</v>
      </c>
      <c r="J1497" t="s">
        <v>15</v>
      </c>
      <c r="K1497" t="str">
        <f>VLOOKUP(tblSalaries[[#This Row],[Where do you work]],tblCountries[[Actual]:[Mapping]],2,FALSE)</f>
        <v>USA</v>
      </c>
      <c r="L1497" t="s">
        <v>9</v>
      </c>
      <c r="M1497">
        <v>6</v>
      </c>
    </row>
    <row r="1498" spans="2:13" ht="15" customHeight="1">
      <c r="B1498" t="s">
        <v>3501</v>
      </c>
      <c r="C1498" s="1">
        <v>41060.347256944442</v>
      </c>
      <c r="D1498" s="4">
        <v>89000</v>
      </c>
      <c r="E1498">
        <v>89000</v>
      </c>
      <c r="F1498" t="s">
        <v>6</v>
      </c>
      <c r="G1498">
        <f>tblSalaries[[#This Row],[clean Salary (in local currency)]]*VLOOKUP(tblSalaries[[#This Row],[Currency]],tblXrate[],2,FALSE)</f>
        <v>89000</v>
      </c>
      <c r="H1498" t="s">
        <v>1288</v>
      </c>
      <c r="I1498" t="s">
        <v>20</v>
      </c>
      <c r="J1498" t="s">
        <v>15</v>
      </c>
      <c r="K1498" t="str">
        <f>VLOOKUP(tblSalaries[[#This Row],[Where do you work]],tblCountries[[Actual]:[Mapping]],2,FALSE)</f>
        <v>USA</v>
      </c>
      <c r="L1498" t="s">
        <v>13</v>
      </c>
      <c r="M1498">
        <v>14</v>
      </c>
    </row>
    <row r="1499" spans="2:13" ht="15" customHeight="1">
      <c r="B1499" t="s">
        <v>3502</v>
      </c>
      <c r="C1499" s="1">
        <v>41060.394502314812</v>
      </c>
      <c r="D1499" s="4">
        <v>38000</v>
      </c>
      <c r="E1499">
        <v>38000</v>
      </c>
      <c r="F1499" t="s">
        <v>6</v>
      </c>
      <c r="G1499">
        <f>tblSalaries[[#This Row],[clean Salary (in local currency)]]*VLOOKUP(tblSalaries[[#This Row],[Currency]],tblXrate[],2,FALSE)</f>
        <v>38000</v>
      </c>
      <c r="H1499" t="s">
        <v>310</v>
      </c>
      <c r="I1499" t="s">
        <v>310</v>
      </c>
      <c r="J1499" t="s">
        <v>15</v>
      </c>
      <c r="K1499" t="str">
        <f>VLOOKUP(tblSalaries[[#This Row],[Where do you work]],tblCountries[[Actual]:[Mapping]],2,FALSE)</f>
        <v>USA</v>
      </c>
      <c r="L1499" t="s">
        <v>9</v>
      </c>
      <c r="M1499">
        <v>11</v>
      </c>
    </row>
    <row r="1500" spans="2:13" ht="15" customHeight="1">
      <c r="B1500" t="s">
        <v>3503</v>
      </c>
      <c r="C1500" s="1">
        <v>41060.406354166669</v>
      </c>
      <c r="D1500" s="4">
        <v>50000</v>
      </c>
      <c r="E1500">
        <v>50000</v>
      </c>
      <c r="F1500" t="s">
        <v>86</v>
      </c>
      <c r="G1500">
        <f>tblSalaries[[#This Row],[clean Salary (in local currency)]]*VLOOKUP(tblSalaries[[#This Row],[Currency]],tblXrate[],2,FALSE)</f>
        <v>49168.076151516347</v>
      </c>
      <c r="H1500" t="s">
        <v>207</v>
      </c>
      <c r="I1500" t="s">
        <v>20</v>
      </c>
      <c r="J1500" t="s">
        <v>88</v>
      </c>
      <c r="K1500" t="str">
        <f>VLOOKUP(tblSalaries[[#This Row],[Where do you work]],tblCountries[[Actual]:[Mapping]],2,FALSE)</f>
        <v>Canada</v>
      </c>
      <c r="L1500" t="s">
        <v>9</v>
      </c>
      <c r="M1500">
        <v>3</v>
      </c>
    </row>
    <row r="1501" spans="2:13" ht="15" customHeight="1">
      <c r="B1501" t="s">
        <v>3504</v>
      </c>
      <c r="C1501" s="1">
        <v>41060.437291666669</v>
      </c>
      <c r="D1501" s="4">
        <v>500000</v>
      </c>
      <c r="E1501">
        <v>500000</v>
      </c>
      <c r="F1501" t="s">
        <v>40</v>
      </c>
      <c r="G1501">
        <f>tblSalaries[[#This Row],[clean Salary (in local currency)]]*VLOOKUP(tblSalaries[[#This Row],[Currency]],tblXrate[],2,FALSE)</f>
        <v>8903.9583437212841</v>
      </c>
      <c r="H1501" t="s">
        <v>1252</v>
      </c>
      <c r="I1501" t="s">
        <v>20</v>
      </c>
      <c r="J1501" t="s">
        <v>8</v>
      </c>
      <c r="K1501" t="str">
        <f>VLOOKUP(tblSalaries[[#This Row],[Where do you work]],tblCountries[[Actual]:[Mapping]],2,FALSE)</f>
        <v>India</v>
      </c>
      <c r="L1501" t="s">
        <v>9</v>
      </c>
      <c r="M1501">
        <v>8</v>
      </c>
    </row>
    <row r="1502" spans="2:13" ht="15" customHeight="1">
      <c r="B1502" t="s">
        <v>3505</v>
      </c>
      <c r="C1502" s="1">
        <v>41060.439664351848</v>
      </c>
      <c r="D1502" s="4" t="s">
        <v>1674</v>
      </c>
      <c r="E1502">
        <v>10000</v>
      </c>
      <c r="F1502" t="s">
        <v>6</v>
      </c>
      <c r="G1502">
        <f>tblSalaries[[#This Row],[clean Salary (in local currency)]]*VLOOKUP(tblSalaries[[#This Row],[Currency]],tblXrate[],2,FALSE)</f>
        <v>10000</v>
      </c>
      <c r="H1502" t="s">
        <v>1675</v>
      </c>
      <c r="I1502" t="s">
        <v>52</v>
      </c>
      <c r="J1502" t="s">
        <v>1676</v>
      </c>
      <c r="K1502" t="str">
        <f>VLOOKUP(tblSalaries[[#This Row],[Where do you work]],tblCountries[[Actual]:[Mapping]],2,FALSE)</f>
        <v>Vietnam</v>
      </c>
      <c r="L1502" t="s">
        <v>18</v>
      </c>
      <c r="M1502">
        <v>8</v>
      </c>
    </row>
    <row r="1503" spans="2:13" ht="15" customHeight="1">
      <c r="B1503" t="s">
        <v>3506</v>
      </c>
      <c r="C1503" s="1">
        <v>41060.442800925928</v>
      </c>
      <c r="D1503" s="4">
        <v>105000</v>
      </c>
      <c r="E1503">
        <v>105000</v>
      </c>
      <c r="F1503" t="s">
        <v>6</v>
      </c>
      <c r="G1503">
        <f>tblSalaries[[#This Row],[clean Salary (in local currency)]]*VLOOKUP(tblSalaries[[#This Row],[Currency]],tblXrate[],2,FALSE)</f>
        <v>105000</v>
      </c>
      <c r="H1503" t="s">
        <v>1677</v>
      </c>
      <c r="I1503" t="s">
        <v>52</v>
      </c>
      <c r="J1503" t="s">
        <v>15</v>
      </c>
      <c r="K1503" t="str">
        <f>VLOOKUP(tblSalaries[[#This Row],[Where do you work]],tblCountries[[Actual]:[Mapping]],2,FALSE)</f>
        <v>USA</v>
      </c>
      <c r="L1503" t="s">
        <v>25</v>
      </c>
      <c r="M1503">
        <v>30</v>
      </c>
    </row>
    <row r="1504" spans="2:13" ht="15" customHeight="1">
      <c r="B1504" t="s">
        <v>3507</v>
      </c>
      <c r="C1504" s="1">
        <v>41060.454722222225</v>
      </c>
      <c r="D1504" s="4">
        <v>1000</v>
      </c>
      <c r="E1504">
        <v>12000</v>
      </c>
      <c r="F1504" t="s">
        <v>6</v>
      </c>
      <c r="G1504">
        <f>tblSalaries[[#This Row],[clean Salary (in local currency)]]*VLOOKUP(tblSalaries[[#This Row],[Currency]],tblXrate[],2,FALSE)</f>
        <v>12000</v>
      </c>
      <c r="H1504" t="s">
        <v>1678</v>
      </c>
      <c r="I1504" t="s">
        <v>20</v>
      </c>
      <c r="J1504" t="s">
        <v>1679</v>
      </c>
      <c r="K1504" t="str">
        <f>VLOOKUP(tblSalaries[[#This Row],[Where do you work]],tblCountries[[Actual]:[Mapping]],2,FALSE)</f>
        <v>MYS</v>
      </c>
      <c r="L1504" t="s">
        <v>18</v>
      </c>
      <c r="M1504">
        <v>0</v>
      </c>
    </row>
    <row r="1505" spans="2:13" ht="15" customHeight="1">
      <c r="B1505" t="s">
        <v>3508</v>
      </c>
      <c r="C1505" s="1">
        <v>41060.464328703703</v>
      </c>
      <c r="D1505" s="4" t="s">
        <v>1680</v>
      </c>
      <c r="E1505">
        <v>200000</v>
      </c>
      <c r="F1505" t="s">
        <v>40</v>
      </c>
      <c r="G1505">
        <f>tblSalaries[[#This Row],[clean Salary (in local currency)]]*VLOOKUP(tblSalaries[[#This Row],[Currency]],tblXrate[],2,FALSE)</f>
        <v>3561.5833374885137</v>
      </c>
      <c r="H1505" t="s">
        <v>1681</v>
      </c>
      <c r="I1505" t="s">
        <v>310</v>
      </c>
      <c r="J1505" t="s">
        <v>8</v>
      </c>
      <c r="K1505" t="str">
        <f>VLOOKUP(tblSalaries[[#This Row],[Where do you work]],tblCountries[[Actual]:[Mapping]],2,FALSE)</f>
        <v>India</v>
      </c>
      <c r="L1505" t="s">
        <v>13</v>
      </c>
      <c r="M1505">
        <v>3</v>
      </c>
    </row>
    <row r="1506" spans="2:13" ht="15" customHeight="1">
      <c r="B1506" t="s">
        <v>3509</v>
      </c>
      <c r="C1506" s="1">
        <v>41060.559594907405</v>
      </c>
      <c r="D1506" s="4" t="s">
        <v>1682</v>
      </c>
      <c r="E1506">
        <v>85000</v>
      </c>
      <c r="F1506" t="s">
        <v>82</v>
      </c>
      <c r="G1506">
        <f>tblSalaries[[#This Row],[clean Salary (in local currency)]]*VLOOKUP(tblSalaries[[#This Row],[Currency]],tblXrate[],2,FALSE)</f>
        <v>86692.320794224041</v>
      </c>
      <c r="H1506" t="s">
        <v>1683</v>
      </c>
      <c r="I1506" t="s">
        <v>20</v>
      </c>
      <c r="J1506" t="s">
        <v>84</v>
      </c>
      <c r="K1506" t="str">
        <f>VLOOKUP(tblSalaries[[#This Row],[Where do you work]],tblCountries[[Actual]:[Mapping]],2,FALSE)</f>
        <v>Australia</v>
      </c>
      <c r="L1506" t="s">
        <v>25</v>
      </c>
      <c r="M1506">
        <v>5</v>
      </c>
    </row>
    <row r="1507" spans="2:13" ht="15" customHeight="1">
      <c r="B1507" t="s">
        <v>3510</v>
      </c>
      <c r="C1507" s="1">
        <v>41060.666851851849</v>
      </c>
      <c r="D1507" s="4">
        <v>8000</v>
      </c>
      <c r="E1507">
        <v>8000</v>
      </c>
      <c r="F1507" t="s">
        <v>6</v>
      </c>
      <c r="G1507">
        <f>tblSalaries[[#This Row],[clean Salary (in local currency)]]*VLOOKUP(tblSalaries[[#This Row],[Currency]],tblXrate[],2,FALSE)</f>
        <v>8000</v>
      </c>
      <c r="H1507" t="s">
        <v>458</v>
      </c>
      <c r="I1507" t="s">
        <v>4001</v>
      </c>
      <c r="J1507" t="s">
        <v>8</v>
      </c>
      <c r="K1507" t="str">
        <f>VLOOKUP(tblSalaries[[#This Row],[Where do you work]],tblCountries[[Actual]:[Mapping]],2,FALSE)</f>
        <v>India</v>
      </c>
      <c r="L1507" t="s">
        <v>9</v>
      </c>
      <c r="M1507">
        <v>18</v>
      </c>
    </row>
    <row r="1508" spans="2:13" ht="15" customHeight="1">
      <c r="B1508" t="s">
        <v>3511</v>
      </c>
      <c r="C1508" s="1">
        <v>41060.673935185187</v>
      </c>
      <c r="D1508" s="4" t="s">
        <v>1684</v>
      </c>
      <c r="E1508">
        <v>380000</v>
      </c>
      <c r="F1508" t="s">
        <v>40</v>
      </c>
      <c r="G1508">
        <f>tblSalaries[[#This Row],[clean Salary (in local currency)]]*VLOOKUP(tblSalaries[[#This Row],[Currency]],tblXrate[],2,FALSE)</f>
        <v>6767.0083412281756</v>
      </c>
      <c r="H1508" t="s">
        <v>1685</v>
      </c>
      <c r="I1508" t="s">
        <v>20</v>
      </c>
      <c r="J1508" t="s">
        <v>8</v>
      </c>
      <c r="K1508" t="str">
        <f>VLOOKUP(tblSalaries[[#This Row],[Where do you work]],tblCountries[[Actual]:[Mapping]],2,FALSE)</f>
        <v>India</v>
      </c>
      <c r="L1508" t="s">
        <v>18</v>
      </c>
      <c r="M1508">
        <v>6</v>
      </c>
    </row>
    <row r="1509" spans="2:13" ht="15" customHeight="1">
      <c r="B1509" t="s">
        <v>3512</v>
      </c>
      <c r="C1509" s="1">
        <v>41060.677905092591</v>
      </c>
      <c r="D1509" s="4" t="s">
        <v>1686</v>
      </c>
      <c r="E1509">
        <v>30500</v>
      </c>
      <c r="F1509" t="s">
        <v>69</v>
      </c>
      <c r="G1509">
        <f>tblSalaries[[#This Row],[clean Salary (in local currency)]]*VLOOKUP(tblSalaries[[#This Row],[Currency]],tblXrate[],2,FALSE)</f>
        <v>48073.437298052166</v>
      </c>
      <c r="H1509" t="s">
        <v>1687</v>
      </c>
      <c r="I1509" t="s">
        <v>356</v>
      </c>
      <c r="J1509" t="s">
        <v>71</v>
      </c>
      <c r="K1509" t="str">
        <f>VLOOKUP(tblSalaries[[#This Row],[Where do you work]],tblCountries[[Actual]:[Mapping]],2,FALSE)</f>
        <v>UK</v>
      </c>
      <c r="L1509" t="s">
        <v>9</v>
      </c>
      <c r="M1509">
        <v>14</v>
      </c>
    </row>
    <row r="1510" spans="2:13" ht="15" customHeight="1">
      <c r="B1510" t="s">
        <v>3513</v>
      </c>
      <c r="C1510" s="1">
        <v>41060.684293981481</v>
      </c>
      <c r="D1510" s="4" t="s">
        <v>1688</v>
      </c>
      <c r="E1510">
        <v>60000</v>
      </c>
      <c r="F1510" t="s">
        <v>22</v>
      </c>
      <c r="G1510">
        <f>tblSalaries[[#This Row],[clean Salary (in local currency)]]*VLOOKUP(tblSalaries[[#This Row],[Currency]],tblXrate[],2,FALSE)</f>
        <v>76223.966339496474</v>
      </c>
      <c r="H1510" t="s">
        <v>1689</v>
      </c>
      <c r="I1510" t="s">
        <v>52</v>
      </c>
      <c r="J1510" t="s">
        <v>1690</v>
      </c>
      <c r="K1510" t="str">
        <f>VLOOKUP(tblSalaries[[#This Row],[Where do you work]],tblCountries[[Actual]:[Mapping]],2,FALSE)</f>
        <v>Netherlands</v>
      </c>
      <c r="L1510" t="s">
        <v>18</v>
      </c>
      <c r="M1510">
        <v>15</v>
      </c>
    </row>
    <row r="1511" spans="2:13" ht="15" customHeight="1">
      <c r="B1511" t="s">
        <v>3514</v>
      </c>
      <c r="C1511" s="1">
        <v>41060.684305555558</v>
      </c>
      <c r="D1511" s="4">
        <v>320000</v>
      </c>
      <c r="E1511">
        <v>320000</v>
      </c>
      <c r="F1511" t="s">
        <v>3958</v>
      </c>
      <c r="G1511">
        <f>tblSalaries[[#This Row],[clean Salary (in local currency)]]*VLOOKUP(tblSalaries[[#This Row],[Currency]],tblXrate[],2,FALSE)</f>
        <v>85333.333333333328</v>
      </c>
      <c r="H1511" t="s">
        <v>1691</v>
      </c>
      <c r="I1511" t="s">
        <v>52</v>
      </c>
      <c r="J1511" t="s">
        <v>133</v>
      </c>
      <c r="K1511" t="str">
        <f>VLOOKUP(tblSalaries[[#This Row],[Where do you work]],tblCountries[[Actual]:[Mapping]],2,FALSE)</f>
        <v>Saudi Arabia</v>
      </c>
      <c r="L1511" t="s">
        <v>18</v>
      </c>
      <c r="M1511">
        <v>15</v>
      </c>
    </row>
    <row r="1512" spans="2:13" ht="15" customHeight="1">
      <c r="B1512" t="s">
        <v>3515</v>
      </c>
      <c r="C1512" s="1">
        <v>41060.687604166669</v>
      </c>
      <c r="D1512" s="4">
        <v>48360</v>
      </c>
      <c r="E1512">
        <v>48360</v>
      </c>
      <c r="F1512" t="s">
        <v>69</v>
      </c>
      <c r="G1512">
        <f>tblSalaries[[#This Row],[clean Salary (in local currency)]]*VLOOKUP(tblSalaries[[#This Row],[Currency]],tblXrate[],2,FALSE)</f>
        <v>76223.981237173866</v>
      </c>
      <c r="H1512" t="s">
        <v>1692</v>
      </c>
      <c r="I1512" t="s">
        <v>52</v>
      </c>
      <c r="J1512" t="s">
        <v>71</v>
      </c>
      <c r="K1512" t="str">
        <f>VLOOKUP(tblSalaries[[#This Row],[Where do you work]],tblCountries[[Actual]:[Mapping]],2,FALSE)</f>
        <v>UK</v>
      </c>
      <c r="L1512" t="s">
        <v>13</v>
      </c>
      <c r="M1512">
        <v>8</v>
      </c>
    </row>
    <row r="1513" spans="2:13" ht="15" customHeight="1">
      <c r="B1513" t="s">
        <v>3516</v>
      </c>
      <c r="C1513" s="1">
        <v>41060.714571759258</v>
      </c>
      <c r="D1513" s="4">
        <v>30000</v>
      </c>
      <c r="E1513">
        <v>30000</v>
      </c>
      <c r="F1513" t="s">
        <v>6</v>
      </c>
      <c r="G1513">
        <f>tblSalaries[[#This Row],[clean Salary (in local currency)]]*VLOOKUP(tblSalaries[[#This Row],[Currency]],tblXrate[],2,FALSE)</f>
        <v>30000</v>
      </c>
      <c r="H1513" t="s">
        <v>1693</v>
      </c>
      <c r="I1513" t="s">
        <v>52</v>
      </c>
      <c r="J1513" t="s">
        <v>17</v>
      </c>
      <c r="K1513" t="str">
        <f>VLOOKUP(tblSalaries[[#This Row],[Where do you work]],tblCountries[[Actual]:[Mapping]],2,FALSE)</f>
        <v>Pakistan</v>
      </c>
      <c r="L1513" t="s">
        <v>9</v>
      </c>
      <c r="M1513">
        <v>5</v>
      </c>
    </row>
    <row r="1514" spans="2:13" ht="15" customHeight="1">
      <c r="B1514" t="s">
        <v>3517</v>
      </c>
      <c r="C1514" s="1">
        <v>41060.723437499997</v>
      </c>
      <c r="D1514" s="4">
        <v>34000</v>
      </c>
      <c r="E1514">
        <v>34000</v>
      </c>
      <c r="F1514" t="s">
        <v>6</v>
      </c>
      <c r="G1514">
        <f>tblSalaries[[#This Row],[clean Salary (in local currency)]]*VLOOKUP(tblSalaries[[#This Row],[Currency]],tblXrate[],2,FALSE)</f>
        <v>34000</v>
      </c>
      <c r="H1514" t="s">
        <v>1694</v>
      </c>
      <c r="I1514" t="s">
        <v>20</v>
      </c>
      <c r="J1514" t="s">
        <v>8</v>
      </c>
      <c r="K1514" t="str">
        <f>VLOOKUP(tblSalaries[[#This Row],[Where do you work]],tblCountries[[Actual]:[Mapping]],2,FALSE)</f>
        <v>India</v>
      </c>
      <c r="L1514" t="s">
        <v>13</v>
      </c>
      <c r="M1514">
        <v>4</v>
      </c>
    </row>
    <row r="1515" spans="2:13" ht="15" customHeight="1">
      <c r="B1515" t="s">
        <v>3518</v>
      </c>
      <c r="C1515" s="1">
        <v>41060.73233796296</v>
      </c>
      <c r="D1515" s="4" t="s">
        <v>1695</v>
      </c>
      <c r="E1515">
        <v>180000</v>
      </c>
      <c r="F1515" t="s">
        <v>40</v>
      </c>
      <c r="G1515">
        <f>tblSalaries[[#This Row],[clean Salary (in local currency)]]*VLOOKUP(tblSalaries[[#This Row],[Currency]],tblXrate[],2,FALSE)</f>
        <v>3205.4250037396623</v>
      </c>
      <c r="H1515" t="s">
        <v>1696</v>
      </c>
      <c r="I1515" t="s">
        <v>52</v>
      </c>
      <c r="J1515" t="s">
        <v>8</v>
      </c>
      <c r="K1515" t="str">
        <f>VLOOKUP(tblSalaries[[#This Row],[Where do you work]],tblCountries[[Actual]:[Mapping]],2,FALSE)</f>
        <v>India</v>
      </c>
      <c r="L1515" t="s">
        <v>9</v>
      </c>
      <c r="M1515">
        <v>5</v>
      </c>
    </row>
    <row r="1516" spans="2:13" ht="15" customHeight="1">
      <c r="B1516" t="s">
        <v>3519</v>
      </c>
      <c r="C1516" s="1">
        <v>41060.733020833337</v>
      </c>
      <c r="D1516" s="4" t="s">
        <v>1697</v>
      </c>
      <c r="E1516">
        <v>45000</v>
      </c>
      <c r="F1516" t="s">
        <v>6</v>
      </c>
      <c r="G1516">
        <f>tblSalaries[[#This Row],[clean Salary (in local currency)]]*VLOOKUP(tblSalaries[[#This Row],[Currency]],tblXrate[],2,FALSE)</f>
        <v>45000</v>
      </c>
      <c r="H1516" t="s">
        <v>1698</v>
      </c>
      <c r="I1516" t="s">
        <v>52</v>
      </c>
      <c r="J1516" t="s">
        <v>24</v>
      </c>
      <c r="K1516" t="str">
        <f>VLOOKUP(tblSalaries[[#This Row],[Where do you work]],tblCountries[[Actual]:[Mapping]],2,FALSE)</f>
        <v>Germany</v>
      </c>
      <c r="L1516" t="s">
        <v>18</v>
      </c>
      <c r="M1516">
        <v>5</v>
      </c>
    </row>
    <row r="1517" spans="2:13" ht="15" customHeight="1">
      <c r="B1517" t="s">
        <v>3520</v>
      </c>
      <c r="C1517" s="1">
        <v>41060.774652777778</v>
      </c>
      <c r="D1517" s="4">
        <v>24864</v>
      </c>
      <c r="E1517">
        <v>24864</v>
      </c>
      <c r="F1517" t="s">
        <v>6</v>
      </c>
      <c r="G1517">
        <f>tblSalaries[[#This Row],[clean Salary (in local currency)]]*VLOOKUP(tblSalaries[[#This Row],[Currency]],tblXrate[],2,FALSE)</f>
        <v>24864</v>
      </c>
      <c r="H1517" t="s">
        <v>1699</v>
      </c>
      <c r="I1517" t="s">
        <v>52</v>
      </c>
      <c r="J1517" t="s">
        <v>1700</v>
      </c>
      <c r="K1517" t="str">
        <f>VLOOKUP(tblSalaries[[#This Row],[Where do you work]],tblCountries[[Actual]:[Mapping]],2,FALSE)</f>
        <v>Libya</v>
      </c>
      <c r="L1517" t="s">
        <v>13</v>
      </c>
      <c r="M1517">
        <v>8</v>
      </c>
    </row>
    <row r="1518" spans="2:13" ht="15" customHeight="1">
      <c r="B1518" t="s">
        <v>3521</v>
      </c>
      <c r="C1518" s="1">
        <v>41060.827418981484</v>
      </c>
      <c r="D1518" s="4" t="s">
        <v>137</v>
      </c>
      <c r="E1518">
        <v>30000</v>
      </c>
      <c r="F1518" t="s">
        <v>69</v>
      </c>
      <c r="G1518">
        <f>tblSalaries[[#This Row],[clean Salary (in local currency)]]*VLOOKUP(tblSalaries[[#This Row],[Currency]],tblXrate[],2,FALSE)</f>
        <v>47285.348162018527</v>
      </c>
      <c r="H1518" t="s">
        <v>653</v>
      </c>
      <c r="I1518" t="s">
        <v>20</v>
      </c>
      <c r="J1518" t="s">
        <v>71</v>
      </c>
      <c r="K1518" t="str">
        <f>VLOOKUP(tblSalaries[[#This Row],[Where do you work]],tblCountries[[Actual]:[Mapping]],2,FALSE)</f>
        <v>UK</v>
      </c>
      <c r="L1518" t="s">
        <v>9</v>
      </c>
      <c r="M1518">
        <v>7</v>
      </c>
    </row>
    <row r="1519" spans="2:13" ht="15" customHeight="1">
      <c r="B1519" t="s">
        <v>3522</v>
      </c>
      <c r="C1519" s="1">
        <v>41060.842673611114</v>
      </c>
      <c r="D1519" s="4">
        <v>1000000</v>
      </c>
      <c r="E1519">
        <v>1000000</v>
      </c>
      <c r="F1519" t="s">
        <v>40</v>
      </c>
      <c r="G1519">
        <f>tblSalaries[[#This Row],[clean Salary (in local currency)]]*VLOOKUP(tblSalaries[[#This Row],[Currency]],tblXrate[],2,FALSE)</f>
        <v>17807.916687442568</v>
      </c>
      <c r="H1519" t="s">
        <v>466</v>
      </c>
      <c r="I1519" t="s">
        <v>20</v>
      </c>
      <c r="J1519" t="s">
        <v>8</v>
      </c>
      <c r="K1519" t="str">
        <f>VLOOKUP(tblSalaries[[#This Row],[Where do you work]],tblCountries[[Actual]:[Mapping]],2,FALSE)</f>
        <v>India</v>
      </c>
      <c r="L1519" t="s">
        <v>13</v>
      </c>
      <c r="M1519">
        <v>10</v>
      </c>
    </row>
    <row r="1520" spans="2:13" ht="15" customHeight="1">
      <c r="B1520" t="s">
        <v>3523</v>
      </c>
      <c r="C1520" s="1">
        <v>41060.843287037038</v>
      </c>
      <c r="D1520" s="4" t="s">
        <v>68</v>
      </c>
      <c r="E1520">
        <v>35000</v>
      </c>
      <c r="F1520" t="s">
        <v>69</v>
      </c>
      <c r="G1520">
        <f>tblSalaries[[#This Row],[clean Salary (in local currency)]]*VLOOKUP(tblSalaries[[#This Row],[Currency]],tblXrate[],2,FALSE)</f>
        <v>55166.239522354947</v>
      </c>
      <c r="H1520" t="s">
        <v>200</v>
      </c>
      <c r="I1520" t="s">
        <v>20</v>
      </c>
      <c r="J1520" t="s">
        <v>71</v>
      </c>
      <c r="K1520" t="str">
        <f>VLOOKUP(tblSalaries[[#This Row],[Where do you work]],tblCountries[[Actual]:[Mapping]],2,FALSE)</f>
        <v>UK</v>
      </c>
      <c r="L1520" t="s">
        <v>9</v>
      </c>
      <c r="M1520">
        <v>3</v>
      </c>
    </row>
    <row r="1521" spans="2:13" ht="15" customHeight="1">
      <c r="B1521" t="s">
        <v>3524</v>
      </c>
      <c r="C1521" s="1">
        <v>41060.878495370373</v>
      </c>
      <c r="D1521" s="4" t="s">
        <v>1701</v>
      </c>
      <c r="E1521">
        <v>55000</v>
      </c>
      <c r="F1521" t="s">
        <v>22</v>
      </c>
      <c r="G1521">
        <f>tblSalaries[[#This Row],[clean Salary (in local currency)]]*VLOOKUP(tblSalaries[[#This Row],[Currency]],tblXrate[],2,FALSE)</f>
        <v>69871.969144538423</v>
      </c>
      <c r="H1521" t="s">
        <v>1702</v>
      </c>
      <c r="I1521" t="s">
        <v>52</v>
      </c>
      <c r="J1521" t="s">
        <v>96</v>
      </c>
      <c r="K1521" t="str">
        <f>VLOOKUP(tblSalaries[[#This Row],[Where do you work]],tblCountries[[Actual]:[Mapping]],2,FALSE)</f>
        <v>Netherlands</v>
      </c>
      <c r="L1521" t="s">
        <v>25</v>
      </c>
      <c r="M1521">
        <v>5</v>
      </c>
    </row>
    <row r="1522" spans="2:13" ht="15" customHeight="1">
      <c r="B1522" t="s">
        <v>3525</v>
      </c>
      <c r="C1522" s="1">
        <v>41060.879687499997</v>
      </c>
      <c r="D1522" s="4">
        <v>70970</v>
      </c>
      <c r="E1522">
        <v>70970</v>
      </c>
      <c r="F1522" t="s">
        <v>6</v>
      </c>
      <c r="G1522">
        <f>tblSalaries[[#This Row],[clean Salary (in local currency)]]*VLOOKUP(tblSalaries[[#This Row],[Currency]],tblXrate[],2,FALSE)</f>
        <v>70970</v>
      </c>
      <c r="H1522" t="s">
        <v>1703</v>
      </c>
      <c r="I1522" t="s">
        <v>20</v>
      </c>
      <c r="J1522" t="s">
        <v>15</v>
      </c>
      <c r="K1522" t="str">
        <f>VLOOKUP(tblSalaries[[#This Row],[Where do you work]],tblCountries[[Actual]:[Mapping]],2,FALSE)</f>
        <v>USA</v>
      </c>
      <c r="L1522" t="s">
        <v>9</v>
      </c>
      <c r="M1522">
        <v>17</v>
      </c>
    </row>
    <row r="1523" spans="2:13" ht="15" customHeight="1">
      <c r="B1523" t="s">
        <v>3526</v>
      </c>
      <c r="C1523" s="1">
        <v>41060.906284722223</v>
      </c>
      <c r="D1523" s="4" t="s">
        <v>1704</v>
      </c>
      <c r="E1523">
        <v>60000</v>
      </c>
      <c r="F1523" t="s">
        <v>22</v>
      </c>
      <c r="G1523">
        <f>tblSalaries[[#This Row],[clean Salary (in local currency)]]*VLOOKUP(tblSalaries[[#This Row],[Currency]],tblXrate[],2,FALSE)</f>
        <v>76223.966339496474</v>
      </c>
      <c r="H1523" t="s">
        <v>1705</v>
      </c>
      <c r="I1523" t="s">
        <v>279</v>
      </c>
      <c r="J1523" t="s">
        <v>628</v>
      </c>
      <c r="K1523" t="str">
        <f>VLOOKUP(tblSalaries[[#This Row],[Where do you work]],tblCountries[[Actual]:[Mapping]],2,FALSE)</f>
        <v>Netherlands</v>
      </c>
      <c r="L1523" t="s">
        <v>9</v>
      </c>
      <c r="M1523">
        <v>7</v>
      </c>
    </row>
    <row r="1524" spans="2:13" ht="15" customHeight="1">
      <c r="B1524" t="s">
        <v>3527</v>
      </c>
      <c r="C1524" s="1">
        <v>41060.908067129632</v>
      </c>
      <c r="D1524" s="4">
        <v>110000</v>
      </c>
      <c r="E1524">
        <v>110000</v>
      </c>
      <c r="F1524" t="s">
        <v>6</v>
      </c>
      <c r="G1524">
        <f>tblSalaries[[#This Row],[clean Salary (in local currency)]]*VLOOKUP(tblSalaries[[#This Row],[Currency]],tblXrate[],2,FALSE)</f>
        <v>110000</v>
      </c>
      <c r="H1524" t="s">
        <v>269</v>
      </c>
      <c r="I1524" t="s">
        <v>488</v>
      </c>
      <c r="J1524" t="s">
        <v>583</v>
      </c>
      <c r="K1524" t="str">
        <f>VLOOKUP(tblSalaries[[#This Row],[Where do you work]],tblCountries[[Actual]:[Mapping]],2,FALSE)</f>
        <v>Norway</v>
      </c>
      <c r="L1524" t="s">
        <v>13</v>
      </c>
      <c r="M1524">
        <v>5</v>
      </c>
    </row>
    <row r="1525" spans="2:13" ht="15" customHeight="1">
      <c r="B1525" t="s">
        <v>3528</v>
      </c>
      <c r="C1525" s="1">
        <v>41060.908738425926</v>
      </c>
      <c r="D1525" s="4">
        <v>1200</v>
      </c>
      <c r="E1525">
        <v>14400</v>
      </c>
      <c r="F1525" t="s">
        <v>6</v>
      </c>
      <c r="G1525">
        <f>tblSalaries[[#This Row],[clean Salary (in local currency)]]*VLOOKUP(tblSalaries[[#This Row],[Currency]],tblXrate[],2,FALSE)</f>
        <v>14400</v>
      </c>
      <c r="H1525" t="s">
        <v>1706</v>
      </c>
      <c r="I1525" t="s">
        <v>20</v>
      </c>
      <c r="J1525" t="s">
        <v>1707</v>
      </c>
      <c r="K1525" t="str">
        <f>VLOOKUP(tblSalaries[[#This Row],[Where do you work]],tblCountries[[Actual]:[Mapping]],2,FALSE)</f>
        <v>Bulgaria</v>
      </c>
      <c r="L1525" t="s">
        <v>13</v>
      </c>
      <c r="M1525">
        <v>15</v>
      </c>
    </row>
    <row r="1526" spans="2:13" ht="15" customHeight="1">
      <c r="B1526" t="s">
        <v>3529</v>
      </c>
      <c r="C1526" s="1">
        <v>41060.920173611114</v>
      </c>
      <c r="D1526" s="4">
        <v>125000</v>
      </c>
      <c r="E1526">
        <v>125000</v>
      </c>
      <c r="F1526" t="s">
        <v>6</v>
      </c>
      <c r="G1526">
        <f>tblSalaries[[#This Row],[clean Salary (in local currency)]]*VLOOKUP(tblSalaries[[#This Row],[Currency]],tblXrate[],2,FALSE)</f>
        <v>125000</v>
      </c>
      <c r="H1526" t="s">
        <v>356</v>
      </c>
      <c r="I1526" t="s">
        <v>356</v>
      </c>
      <c r="J1526" t="s">
        <v>15</v>
      </c>
      <c r="K1526" t="str">
        <f>VLOOKUP(tblSalaries[[#This Row],[Where do you work]],tblCountries[[Actual]:[Mapping]],2,FALSE)</f>
        <v>USA</v>
      </c>
      <c r="L1526" t="s">
        <v>13</v>
      </c>
      <c r="M1526">
        <v>8</v>
      </c>
    </row>
    <row r="1527" spans="2:13" ht="15" customHeight="1">
      <c r="B1527" t="s">
        <v>3530</v>
      </c>
      <c r="C1527" s="1">
        <v>41060.921516203707</v>
      </c>
      <c r="D1527" s="4">
        <v>74000</v>
      </c>
      <c r="E1527">
        <v>74000</v>
      </c>
      <c r="F1527" t="s">
        <v>86</v>
      </c>
      <c r="G1527">
        <f>tblSalaries[[#This Row],[clean Salary (in local currency)]]*VLOOKUP(tblSalaries[[#This Row],[Currency]],tblXrate[],2,FALSE)</f>
        <v>72768.752704244194</v>
      </c>
      <c r="H1527" t="s">
        <v>386</v>
      </c>
      <c r="I1527" t="s">
        <v>20</v>
      </c>
      <c r="J1527" t="s">
        <v>88</v>
      </c>
      <c r="K1527" t="str">
        <f>VLOOKUP(tblSalaries[[#This Row],[Where do you work]],tblCountries[[Actual]:[Mapping]],2,FALSE)</f>
        <v>Canada</v>
      </c>
      <c r="L1527" t="s">
        <v>9</v>
      </c>
      <c r="M1527">
        <v>10</v>
      </c>
    </row>
    <row r="1528" spans="2:13" ht="15" customHeight="1">
      <c r="B1528" t="s">
        <v>3531</v>
      </c>
      <c r="C1528" s="1">
        <v>41060.95579861111</v>
      </c>
      <c r="D1528" s="4" t="s">
        <v>1708</v>
      </c>
      <c r="E1528">
        <v>59000</v>
      </c>
      <c r="F1528" t="s">
        <v>6</v>
      </c>
      <c r="G1528">
        <f>tblSalaries[[#This Row],[clean Salary (in local currency)]]*VLOOKUP(tblSalaries[[#This Row],[Currency]],tblXrate[],2,FALSE)</f>
        <v>59000</v>
      </c>
      <c r="H1528" t="s">
        <v>1709</v>
      </c>
      <c r="I1528" t="s">
        <v>52</v>
      </c>
      <c r="J1528" t="s">
        <v>15</v>
      </c>
      <c r="K1528" t="str">
        <f>VLOOKUP(tblSalaries[[#This Row],[Where do you work]],tblCountries[[Actual]:[Mapping]],2,FALSE)</f>
        <v>USA</v>
      </c>
      <c r="L1528" t="s">
        <v>9</v>
      </c>
      <c r="M1528">
        <v>15</v>
      </c>
    </row>
    <row r="1529" spans="2:13" ht="15" customHeight="1">
      <c r="B1529" t="s">
        <v>3532</v>
      </c>
      <c r="C1529" s="1">
        <v>41060.96402777778</v>
      </c>
      <c r="D1529" s="4">
        <v>71500</v>
      </c>
      <c r="E1529">
        <v>71500</v>
      </c>
      <c r="F1529" t="s">
        <v>6</v>
      </c>
      <c r="G1529">
        <f>tblSalaries[[#This Row],[clean Salary (in local currency)]]*VLOOKUP(tblSalaries[[#This Row],[Currency]],tblXrate[],2,FALSE)</f>
        <v>71500</v>
      </c>
      <c r="H1529" t="s">
        <v>1710</v>
      </c>
      <c r="I1529" t="s">
        <v>20</v>
      </c>
      <c r="J1529" t="s">
        <v>15</v>
      </c>
      <c r="K1529" t="str">
        <f>VLOOKUP(tblSalaries[[#This Row],[Where do you work]],tblCountries[[Actual]:[Mapping]],2,FALSE)</f>
        <v>USA</v>
      </c>
      <c r="L1529" t="s">
        <v>9</v>
      </c>
      <c r="M1529">
        <v>5</v>
      </c>
    </row>
    <row r="1530" spans="2:13" ht="15" customHeight="1">
      <c r="B1530" t="s">
        <v>3533</v>
      </c>
      <c r="C1530" s="1">
        <v>41060.964675925927</v>
      </c>
      <c r="D1530" s="4" t="s">
        <v>1251</v>
      </c>
      <c r="E1530">
        <v>25000</v>
      </c>
      <c r="F1530" t="s">
        <v>69</v>
      </c>
      <c r="G1530">
        <f>tblSalaries[[#This Row],[clean Salary (in local currency)]]*VLOOKUP(tblSalaries[[#This Row],[Currency]],tblXrate[],2,FALSE)</f>
        <v>39404.456801682099</v>
      </c>
      <c r="H1530" t="s">
        <v>1711</v>
      </c>
      <c r="I1530" t="s">
        <v>3999</v>
      </c>
      <c r="J1530" t="s">
        <v>71</v>
      </c>
      <c r="K1530" t="str">
        <f>VLOOKUP(tblSalaries[[#This Row],[Where do you work]],tblCountries[[Actual]:[Mapping]],2,FALSE)</f>
        <v>UK</v>
      </c>
      <c r="L1530" t="s">
        <v>9</v>
      </c>
      <c r="M1530">
        <v>2</v>
      </c>
    </row>
    <row r="1531" spans="2:13" ht="15" customHeight="1">
      <c r="B1531" t="s">
        <v>3534</v>
      </c>
      <c r="C1531" s="1">
        <v>41060.965787037036</v>
      </c>
      <c r="D1531" s="4" t="s">
        <v>1712</v>
      </c>
      <c r="E1531">
        <v>70000</v>
      </c>
      <c r="F1531" t="s">
        <v>22</v>
      </c>
      <c r="G1531">
        <f>tblSalaries[[#This Row],[clean Salary (in local currency)]]*VLOOKUP(tblSalaries[[#This Row],[Currency]],tblXrate[],2,FALSE)</f>
        <v>88927.960729412545</v>
      </c>
      <c r="H1531" t="s">
        <v>1713</v>
      </c>
      <c r="I1531" t="s">
        <v>67</v>
      </c>
      <c r="J1531" t="s">
        <v>24</v>
      </c>
      <c r="K1531" t="str">
        <f>VLOOKUP(tblSalaries[[#This Row],[Where do you work]],tblCountries[[Actual]:[Mapping]],2,FALSE)</f>
        <v>Germany</v>
      </c>
      <c r="L1531" t="s">
        <v>25</v>
      </c>
      <c r="M1531">
        <v>5</v>
      </c>
    </row>
    <row r="1532" spans="2:13" ht="15" customHeight="1">
      <c r="B1532" t="s">
        <v>3535</v>
      </c>
      <c r="C1532" s="1">
        <v>41060.992083333331</v>
      </c>
      <c r="D1532" s="4" t="s">
        <v>1714</v>
      </c>
      <c r="E1532">
        <v>90000</v>
      </c>
      <c r="F1532" t="s">
        <v>6</v>
      </c>
      <c r="G1532">
        <f>tblSalaries[[#This Row],[clean Salary (in local currency)]]*VLOOKUP(tblSalaries[[#This Row],[Currency]],tblXrate[],2,FALSE)</f>
        <v>90000</v>
      </c>
      <c r="H1532" t="s">
        <v>1715</v>
      </c>
      <c r="I1532" t="s">
        <v>52</v>
      </c>
      <c r="J1532" t="s">
        <v>15</v>
      </c>
      <c r="K1532" t="str">
        <f>VLOOKUP(tblSalaries[[#This Row],[Where do you work]],tblCountries[[Actual]:[Mapping]],2,FALSE)</f>
        <v>USA</v>
      </c>
      <c r="L1532" t="s">
        <v>9</v>
      </c>
      <c r="M1532">
        <v>25</v>
      </c>
    </row>
    <row r="1533" spans="2:13" ht="15" customHeight="1">
      <c r="B1533" t="s">
        <v>3536</v>
      </c>
      <c r="C1533" s="1">
        <v>41061.001782407409</v>
      </c>
      <c r="D1533" s="4" t="s">
        <v>1186</v>
      </c>
      <c r="E1533">
        <v>700000</v>
      </c>
      <c r="F1533" t="s">
        <v>40</v>
      </c>
      <c r="G1533">
        <f>tblSalaries[[#This Row],[clean Salary (in local currency)]]*VLOOKUP(tblSalaries[[#This Row],[Currency]],tblXrate[],2,FALSE)</f>
        <v>12465.541681209797</v>
      </c>
      <c r="H1533" t="s">
        <v>1716</v>
      </c>
      <c r="I1533" t="s">
        <v>52</v>
      </c>
      <c r="J1533" t="s">
        <v>8</v>
      </c>
      <c r="K1533" t="str">
        <f>VLOOKUP(tblSalaries[[#This Row],[Where do you work]],tblCountries[[Actual]:[Mapping]],2,FALSE)</f>
        <v>India</v>
      </c>
      <c r="L1533" t="s">
        <v>13</v>
      </c>
      <c r="M1533">
        <v>30</v>
      </c>
    </row>
    <row r="1534" spans="2:13" ht="15" customHeight="1">
      <c r="B1534" t="s">
        <v>3537</v>
      </c>
      <c r="C1534" s="1">
        <v>41061.01290509259</v>
      </c>
      <c r="D1534" s="4" t="s">
        <v>1717</v>
      </c>
      <c r="E1534">
        <v>40000</v>
      </c>
      <c r="F1534" t="s">
        <v>6</v>
      </c>
      <c r="G1534">
        <f>tblSalaries[[#This Row],[clean Salary (in local currency)]]*VLOOKUP(tblSalaries[[#This Row],[Currency]],tblXrate[],2,FALSE)</f>
        <v>40000</v>
      </c>
      <c r="H1534" t="s">
        <v>1718</v>
      </c>
      <c r="I1534" t="s">
        <v>20</v>
      </c>
      <c r="J1534" t="s">
        <v>15</v>
      </c>
      <c r="K1534" t="str">
        <f>VLOOKUP(tblSalaries[[#This Row],[Where do you work]],tblCountries[[Actual]:[Mapping]],2,FALSE)</f>
        <v>USA</v>
      </c>
      <c r="L1534" t="s">
        <v>9</v>
      </c>
      <c r="M1534">
        <v>8</v>
      </c>
    </row>
    <row r="1535" spans="2:13" ht="15" customHeight="1">
      <c r="B1535" t="s">
        <v>3538</v>
      </c>
      <c r="C1535" s="1">
        <v>41061.016597222224</v>
      </c>
      <c r="D1535" s="4">
        <v>30000</v>
      </c>
      <c r="E1535">
        <v>30000</v>
      </c>
      <c r="F1535" t="s">
        <v>6</v>
      </c>
      <c r="G1535">
        <f>tblSalaries[[#This Row],[clean Salary (in local currency)]]*VLOOKUP(tblSalaries[[#This Row],[Currency]],tblXrate[],2,FALSE)</f>
        <v>30000</v>
      </c>
      <c r="H1535" t="s">
        <v>1719</v>
      </c>
      <c r="I1535" t="s">
        <v>20</v>
      </c>
      <c r="J1535" t="s">
        <v>8</v>
      </c>
      <c r="K1535" t="str">
        <f>VLOOKUP(tblSalaries[[#This Row],[Where do you work]],tblCountries[[Actual]:[Mapping]],2,FALSE)</f>
        <v>India</v>
      </c>
      <c r="L1535" t="s">
        <v>13</v>
      </c>
      <c r="M1535">
        <v>4</v>
      </c>
    </row>
    <row r="1536" spans="2:13" ht="15" customHeight="1">
      <c r="B1536" t="s">
        <v>3539</v>
      </c>
      <c r="C1536" s="1">
        <v>41061.061828703707</v>
      </c>
      <c r="D1536" s="4">
        <v>46325</v>
      </c>
      <c r="E1536">
        <v>46325</v>
      </c>
      <c r="F1536" t="s">
        <v>6</v>
      </c>
      <c r="G1536">
        <f>tblSalaries[[#This Row],[clean Salary (in local currency)]]*VLOOKUP(tblSalaries[[#This Row],[Currency]],tblXrate[],2,FALSE)</f>
        <v>46325</v>
      </c>
      <c r="H1536" t="s">
        <v>1720</v>
      </c>
      <c r="I1536" t="s">
        <v>488</v>
      </c>
      <c r="J1536" t="s">
        <v>15</v>
      </c>
      <c r="K1536" t="str">
        <f>VLOOKUP(tblSalaries[[#This Row],[Where do you work]],tblCountries[[Actual]:[Mapping]],2,FALSE)</f>
        <v>USA</v>
      </c>
      <c r="L1536" t="s">
        <v>9</v>
      </c>
      <c r="M1536">
        <v>1</v>
      </c>
    </row>
    <row r="1537" spans="2:13" ht="15" customHeight="1">
      <c r="B1537" t="s">
        <v>3540</v>
      </c>
      <c r="C1537" s="1">
        <v>41061.074803240743</v>
      </c>
      <c r="D1537" s="4">
        <v>15000</v>
      </c>
      <c r="E1537">
        <v>15000</v>
      </c>
      <c r="F1537" t="s">
        <v>6</v>
      </c>
      <c r="G1537">
        <f>tblSalaries[[#This Row],[clean Salary (in local currency)]]*VLOOKUP(tblSalaries[[#This Row],[Currency]],tblXrate[],2,FALSE)</f>
        <v>15000</v>
      </c>
      <c r="H1537" t="s">
        <v>955</v>
      </c>
      <c r="I1537" t="s">
        <v>20</v>
      </c>
      <c r="J1537" t="s">
        <v>15</v>
      </c>
      <c r="K1537" t="str">
        <f>VLOOKUP(tblSalaries[[#This Row],[Where do you work]],tblCountries[[Actual]:[Mapping]],2,FALSE)</f>
        <v>USA</v>
      </c>
      <c r="L1537" t="s">
        <v>13</v>
      </c>
      <c r="M1537">
        <v>8</v>
      </c>
    </row>
    <row r="1538" spans="2:13" ht="15" customHeight="1">
      <c r="B1538" t="s">
        <v>3541</v>
      </c>
      <c r="C1538" s="1">
        <v>41061.106273148151</v>
      </c>
      <c r="D1538" s="4">
        <v>31200</v>
      </c>
      <c r="E1538">
        <v>31200</v>
      </c>
      <c r="F1538" t="s">
        <v>6</v>
      </c>
      <c r="G1538">
        <f>tblSalaries[[#This Row],[clean Salary (in local currency)]]*VLOOKUP(tblSalaries[[#This Row],[Currency]],tblXrate[],2,FALSE)</f>
        <v>31200</v>
      </c>
      <c r="H1538" t="s">
        <v>153</v>
      </c>
      <c r="I1538" t="s">
        <v>20</v>
      </c>
      <c r="J1538" t="s">
        <v>15</v>
      </c>
      <c r="K1538" t="str">
        <f>VLOOKUP(tblSalaries[[#This Row],[Where do you work]],tblCountries[[Actual]:[Mapping]],2,FALSE)</f>
        <v>USA</v>
      </c>
      <c r="L1538" t="s">
        <v>9</v>
      </c>
      <c r="M1538">
        <v>15</v>
      </c>
    </row>
    <row r="1539" spans="2:13" ht="15" customHeight="1">
      <c r="B1539" t="s">
        <v>3542</v>
      </c>
      <c r="C1539" s="1">
        <v>41061.115520833337</v>
      </c>
      <c r="D1539" s="4" t="s">
        <v>457</v>
      </c>
      <c r="E1539">
        <v>500000</v>
      </c>
      <c r="F1539" t="s">
        <v>40</v>
      </c>
      <c r="G1539">
        <f>tblSalaries[[#This Row],[clean Salary (in local currency)]]*VLOOKUP(tblSalaries[[#This Row],[Currency]],tblXrate[],2,FALSE)</f>
        <v>8903.9583437212841</v>
      </c>
      <c r="H1539" t="s">
        <v>243</v>
      </c>
      <c r="I1539" t="s">
        <v>20</v>
      </c>
      <c r="J1539" t="s">
        <v>8</v>
      </c>
      <c r="K1539" t="str">
        <f>VLOOKUP(tblSalaries[[#This Row],[Where do you work]],tblCountries[[Actual]:[Mapping]],2,FALSE)</f>
        <v>India</v>
      </c>
      <c r="L1539" t="s">
        <v>9</v>
      </c>
      <c r="M1539">
        <v>9</v>
      </c>
    </row>
    <row r="1540" spans="2:13" ht="15" customHeight="1">
      <c r="B1540" t="s">
        <v>3543</v>
      </c>
      <c r="C1540" s="1">
        <v>41061.125740740739</v>
      </c>
      <c r="D1540" s="4">
        <v>1320</v>
      </c>
      <c r="E1540">
        <v>15840</v>
      </c>
      <c r="F1540" t="s">
        <v>6</v>
      </c>
      <c r="G1540">
        <f>tblSalaries[[#This Row],[clean Salary (in local currency)]]*VLOOKUP(tblSalaries[[#This Row],[Currency]],tblXrate[],2,FALSE)</f>
        <v>15840</v>
      </c>
      <c r="H1540" t="s">
        <v>1721</v>
      </c>
      <c r="I1540" t="s">
        <v>20</v>
      </c>
      <c r="J1540" t="s">
        <v>1722</v>
      </c>
      <c r="K1540" t="str">
        <f>VLOOKUP(tblSalaries[[#This Row],[Where do you work]],tblCountries[[Actual]:[Mapping]],2,FALSE)</f>
        <v>Peru</v>
      </c>
      <c r="L1540" t="s">
        <v>13</v>
      </c>
      <c r="M1540">
        <v>8</v>
      </c>
    </row>
    <row r="1541" spans="2:13" ht="15" customHeight="1">
      <c r="B1541" t="s">
        <v>3544</v>
      </c>
      <c r="C1541" s="1">
        <v>41061.130219907405</v>
      </c>
      <c r="D1541" s="4" t="s">
        <v>1723</v>
      </c>
      <c r="E1541">
        <v>850000</v>
      </c>
      <c r="F1541" t="s">
        <v>40</v>
      </c>
      <c r="G1541">
        <f>tblSalaries[[#This Row],[clean Salary (in local currency)]]*VLOOKUP(tblSalaries[[#This Row],[Currency]],tblXrate[],2,FALSE)</f>
        <v>15136.729184326183</v>
      </c>
      <c r="H1541" t="s">
        <v>1724</v>
      </c>
      <c r="I1541" t="s">
        <v>20</v>
      </c>
      <c r="J1541" t="s">
        <v>8</v>
      </c>
      <c r="K1541" t="str">
        <f>VLOOKUP(tblSalaries[[#This Row],[Where do you work]],tblCountries[[Actual]:[Mapping]],2,FALSE)</f>
        <v>India</v>
      </c>
      <c r="L1541" t="s">
        <v>9</v>
      </c>
      <c r="M1541">
        <v>5</v>
      </c>
    </row>
    <row r="1542" spans="2:13" ht="15" customHeight="1">
      <c r="B1542" t="s">
        <v>3545</v>
      </c>
      <c r="C1542" s="1">
        <v>41061.174212962964</v>
      </c>
      <c r="D1542" s="4">
        <v>41000</v>
      </c>
      <c r="E1542">
        <v>41000</v>
      </c>
      <c r="F1542" t="s">
        <v>6</v>
      </c>
      <c r="G1542">
        <f>tblSalaries[[#This Row],[clean Salary (in local currency)]]*VLOOKUP(tblSalaries[[#This Row],[Currency]],tblXrate[],2,FALSE)</f>
        <v>41000</v>
      </c>
      <c r="H1542" t="s">
        <v>1180</v>
      </c>
      <c r="I1542" t="s">
        <v>356</v>
      </c>
      <c r="J1542" t="s">
        <v>15</v>
      </c>
      <c r="K1542" t="str">
        <f>VLOOKUP(tblSalaries[[#This Row],[Where do you work]],tblCountries[[Actual]:[Mapping]],2,FALSE)</f>
        <v>USA</v>
      </c>
      <c r="L1542" t="s">
        <v>9</v>
      </c>
      <c r="M1542">
        <v>10</v>
      </c>
    </row>
    <row r="1543" spans="2:13" ht="15" customHeight="1">
      <c r="B1543" t="s">
        <v>3546</v>
      </c>
      <c r="C1543" s="1">
        <v>41061.197557870371</v>
      </c>
      <c r="D1543" s="4">
        <v>11000</v>
      </c>
      <c r="E1543">
        <v>11000</v>
      </c>
      <c r="F1543" t="s">
        <v>6</v>
      </c>
      <c r="G1543">
        <f>tblSalaries[[#This Row],[clean Salary (in local currency)]]*VLOOKUP(tblSalaries[[#This Row],[Currency]],tblXrate[],2,FALSE)</f>
        <v>11000</v>
      </c>
      <c r="H1543" t="s">
        <v>754</v>
      </c>
      <c r="I1543" t="s">
        <v>52</v>
      </c>
      <c r="J1543" t="s">
        <v>1031</v>
      </c>
      <c r="K1543" t="str">
        <f>VLOOKUP(tblSalaries[[#This Row],[Where do you work]],tblCountries[[Actual]:[Mapping]],2,FALSE)</f>
        <v>Mexico</v>
      </c>
      <c r="L1543" t="s">
        <v>9</v>
      </c>
      <c r="M1543">
        <v>2</v>
      </c>
    </row>
    <row r="1544" spans="2:13" ht="15" customHeight="1">
      <c r="B1544" t="s">
        <v>3547</v>
      </c>
      <c r="C1544" s="1">
        <v>41061.230914351851</v>
      </c>
      <c r="D1544" s="4" t="s">
        <v>1725</v>
      </c>
      <c r="E1544">
        <v>35000</v>
      </c>
      <c r="F1544" t="s">
        <v>69</v>
      </c>
      <c r="G1544">
        <f>tblSalaries[[#This Row],[clean Salary (in local currency)]]*VLOOKUP(tblSalaries[[#This Row],[Currency]],tblXrate[],2,FALSE)</f>
        <v>55166.239522354947</v>
      </c>
      <c r="H1544" t="s">
        <v>1726</v>
      </c>
      <c r="I1544" t="s">
        <v>4001</v>
      </c>
      <c r="J1544" t="s">
        <v>71</v>
      </c>
      <c r="K1544" t="str">
        <f>VLOOKUP(tblSalaries[[#This Row],[Where do you work]],tblCountries[[Actual]:[Mapping]],2,FALSE)</f>
        <v>UK</v>
      </c>
      <c r="L1544" t="s">
        <v>18</v>
      </c>
      <c r="M1544">
        <v>30</v>
      </c>
    </row>
    <row r="1545" spans="2:13" ht="15" customHeight="1">
      <c r="B1545" t="s">
        <v>3548</v>
      </c>
      <c r="C1545" s="1">
        <v>41061.234398148146</v>
      </c>
      <c r="D1545" s="4">
        <v>240000</v>
      </c>
      <c r="E1545">
        <v>240000</v>
      </c>
      <c r="F1545" t="s">
        <v>3951</v>
      </c>
      <c r="G1545">
        <f>tblSalaries[[#This Row],[clean Salary (in local currency)]]*VLOOKUP(tblSalaries[[#This Row],[Currency]],tblXrate[],2,FALSE)</f>
        <v>5689.2125418690484</v>
      </c>
      <c r="H1545" t="s">
        <v>1727</v>
      </c>
      <c r="I1545" t="s">
        <v>52</v>
      </c>
      <c r="J1545" t="s">
        <v>347</v>
      </c>
      <c r="K1545" t="str">
        <f>VLOOKUP(tblSalaries[[#This Row],[Where do you work]],tblCountries[[Actual]:[Mapping]],2,FALSE)</f>
        <v>Philippines</v>
      </c>
      <c r="L1545" t="s">
        <v>9</v>
      </c>
      <c r="M1545">
        <v>15</v>
      </c>
    </row>
    <row r="1546" spans="2:13" ht="15" customHeight="1">
      <c r="B1546" t="s">
        <v>3549</v>
      </c>
      <c r="C1546" s="1">
        <v>41061.244571759256</v>
      </c>
      <c r="D1546" s="4">
        <v>17728.57</v>
      </c>
      <c r="E1546">
        <v>17728</v>
      </c>
      <c r="F1546" t="s">
        <v>6</v>
      </c>
      <c r="G1546">
        <f>tblSalaries[[#This Row],[clean Salary (in local currency)]]*VLOOKUP(tblSalaries[[#This Row],[Currency]],tblXrate[],2,FALSE)</f>
        <v>17728</v>
      </c>
      <c r="H1546" t="s">
        <v>466</v>
      </c>
      <c r="I1546" t="s">
        <v>20</v>
      </c>
      <c r="J1546" t="s">
        <v>166</v>
      </c>
      <c r="K1546" t="str">
        <f>VLOOKUP(tblSalaries[[#This Row],[Where do you work]],tblCountries[[Actual]:[Mapping]],2,FALSE)</f>
        <v>Mexico</v>
      </c>
      <c r="L1546" t="s">
        <v>9</v>
      </c>
      <c r="M1546">
        <v>3</v>
      </c>
    </row>
    <row r="1547" spans="2:13" ht="15" customHeight="1">
      <c r="B1547" t="s">
        <v>3550</v>
      </c>
      <c r="C1547" s="1">
        <v>41061.247453703705</v>
      </c>
      <c r="D1547" s="4" t="s">
        <v>1728</v>
      </c>
      <c r="E1547">
        <v>120000</v>
      </c>
      <c r="F1547" t="s">
        <v>1729</v>
      </c>
      <c r="G1547">
        <f>tblSalaries[[#This Row],[clean Salary (in local currency)]]*VLOOKUP(tblSalaries[[#This Row],[Currency]],tblXrate[],2,FALSE)</f>
        <v>13745.704467353951</v>
      </c>
      <c r="H1547" t="s">
        <v>1730</v>
      </c>
      <c r="I1547" t="s">
        <v>488</v>
      </c>
      <c r="J1547" t="s">
        <v>1731</v>
      </c>
      <c r="K1547" t="str">
        <f>VLOOKUP(tblSalaries[[#This Row],[Where do you work]],tblCountries[[Actual]:[Mapping]],2,FALSE)</f>
        <v>Morocco</v>
      </c>
      <c r="L1547" t="s">
        <v>13</v>
      </c>
      <c r="M1547">
        <v>8</v>
      </c>
    </row>
    <row r="1548" spans="2:13" ht="15" customHeight="1">
      <c r="B1548" t="s">
        <v>3551</v>
      </c>
      <c r="C1548" s="1">
        <v>41061.262025462966</v>
      </c>
      <c r="D1548" s="4">
        <v>50000</v>
      </c>
      <c r="E1548">
        <v>50000</v>
      </c>
      <c r="F1548" t="s">
        <v>6</v>
      </c>
      <c r="G1548">
        <f>tblSalaries[[#This Row],[clean Salary (in local currency)]]*VLOOKUP(tblSalaries[[#This Row],[Currency]],tblXrate[],2,FALSE)</f>
        <v>50000</v>
      </c>
      <c r="H1548" t="s">
        <v>1369</v>
      </c>
      <c r="I1548" t="s">
        <v>310</v>
      </c>
      <c r="J1548" t="s">
        <v>15</v>
      </c>
      <c r="K1548" t="str">
        <f>VLOOKUP(tblSalaries[[#This Row],[Where do you work]],tblCountries[[Actual]:[Mapping]],2,FALSE)</f>
        <v>USA</v>
      </c>
      <c r="L1548" t="s">
        <v>9</v>
      </c>
      <c r="M1548">
        <v>15</v>
      </c>
    </row>
    <row r="1549" spans="2:13" ht="15" customHeight="1">
      <c r="B1549" t="s">
        <v>3552</v>
      </c>
      <c r="C1549" s="1">
        <v>41061.272094907406</v>
      </c>
      <c r="D1549" s="4">
        <v>80000</v>
      </c>
      <c r="E1549">
        <v>80000</v>
      </c>
      <c r="F1549" t="s">
        <v>86</v>
      </c>
      <c r="G1549">
        <f>tblSalaries[[#This Row],[clean Salary (in local currency)]]*VLOOKUP(tblSalaries[[#This Row],[Currency]],tblXrate[],2,FALSE)</f>
        <v>78668.921842426149</v>
      </c>
      <c r="H1549" t="s">
        <v>1732</v>
      </c>
      <c r="I1549" t="s">
        <v>20</v>
      </c>
      <c r="J1549" t="s">
        <v>88</v>
      </c>
      <c r="K1549" t="str">
        <f>VLOOKUP(tblSalaries[[#This Row],[Where do you work]],tblCountries[[Actual]:[Mapping]],2,FALSE)</f>
        <v>Canada</v>
      </c>
      <c r="L1549" t="s">
        <v>9</v>
      </c>
      <c r="M1549">
        <v>7</v>
      </c>
    </row>
    <row r="1550" spans="2:13" ht="15" customHeight="1">
      <c r="B1550" t="s">
        <v>3553</v>
      </c>
      <c r="C1550" s="1">
        <v>41061.287407407406</v>
      </c>
      <c r="D1550" s="4">
        <v>85000</v>
      </c>
      <c r="E1550">
        <v>85000</v>
      </c>
      <c r="F1550" t="s">
        <v>6</v>
      </c>
      <c r="G1550">
        <f>tblSalaries[[#This Row],[clean Salary (in local currency)]]*VLOOKUP(tblSalaries[[#This Row],[Currency]],tblXrate[],2,FALSE)</f>
        <v>85000</v>
      </c>
      <c r="H1550" t="s">
        <v>1733</v>
      </c>
      <c r="I1550" t="s">
        <v>3999</v>
      </c>
      <c r="J1550" t="s">
        <v>15</v>
      </c>
      <c r="K1550" t="str">
        <f>VLOOKUP(tblSalaries[[#This Row],[Where do you work]],tblCountries[[Actual]:[Mapping]],2,FALSE)</f>
        <v>USA</v>
      </c>
      <c r="L1550" t="s">
        <v>9</v>
      </c>
      <c r="M1550">
        <v>10</v>
      </c>
    </row>
    <row r="1551" spans="2:13" ht="15" customHeight="1">
      <c r="B1551" t="s">
        <v>3554</v>
      </c>
      <c r="C1551" s="1">
        <v>41061.30736111111</v>
      </c>
      <c r="D1551" s="4">
        <v>100000</v>
      </c>
      <c r="E1551">
        <v>100000</v>
      </c>
      <c r="F1551" t="s">
        <v>82</v>
      </c>
      <c r="G1551">
        <f>tblSalaries[[#This Row],[clean Salary (in local currency)]]*VLOOKUP(tblSalaries[[#This Row],[Currency]],tblXrate[],2,FALSE)</f>
        <v>101990.96564026357</v>
      </c>
      <c r="H1551" t="s">
        <v>772</v>
      </c>
      <c r="I1551" t="s">
        <v>52</v>
      </c>
      <c r="J1551" t="s">
        <v>84</v>
      </c>
      <c r="K1551" t="str">
        <f>VLOOKUP(tblSalaries[[#This Row],[Where do you work]],tblCountries[[Actual]:[Mapping]],2,FALSE)</f>
        <v>Australia</v>
      </c>
      <c r="L1551" t="s">
        <v>9</v>
      </c>
      <c r="M1551">
        <v>20</v>
      </c>
    </row>
    <row r="1552" spans="2:13" ht="15" customHeight="1">
      <c r="B1552" t="s">
        <v>3555</v>
      </c>
      <c r="C1552" s="1">
        <v>41061.337893518517</v>
      </c>
      <c r="D1552" s="4" t="s">
        <v>1734</v>
      </c>
      <c r="E1552">
        <v>5650000</v>
      </c>
      <c r="F1552" t="s">
        <v>40</v>
      </c>
      <c r="G1552">
        <f>tblSalaries[[#This Row],[clean Salary (in local currency)]]*VLOOKUP(tblSalaries[[#This Row],[Currency]],tblXrate[],2,FALSE)</f>
        <v>100614.72928405051</v>
      </c>
      <c r="H1552" t="s">
        <v>360</v>
      </c>
      <c r="I1552" t="s">
        <v>3999</v>
      </c>
      <c r="J1552" t="s">
        <v>8</v>
      </c>
      <c r="K1552" t="str">
        <f>VLOOKUP(tblSalaries[[#This Row],[Where do you work]],tblCountries[[Actual]:[Mapping]],2,FALSE)</f>
        <v>India</v>
      </c>
      <c r="L1552" t="s">
        <v>18</v>
      </c>
      <c r="M1552">
        <v>6</v>
      </c>
    </row>
    <row r="1553" spans="2:13" ht="15" customHeight="1">
      <c r="B1553" t="s">
        <v>3556</v>
      </c>
      <c r="C1553" s="1">
        <v>41061.369803240741</v>
      </c>
      <c r="D1553" s="4">
        <v>85000</v>
      </c>
      <c r="E1553">
        <v>85000</v>
      </c>
      <c r="F1553" t="s">
        <v>82</v>
      </c>
      <c r="G1553">
        <f>tblSalaries[[#This Row],[clean Salary (in local currency)]]*VLOOKUP(tblSalaries[[#This Row],[Currency]],tblXrate[],2,FALSE)</f>
        <v>86692.320794224041</v>
      </c>
      <c r="H1553" t="s">
        <v>1735</v>
      </c>
      <c r="I1553" t="s">
        <v>20</v>
      </c>
      <c r="J1553" t="s">
        <v>84</v>
      </c>
      <c r="K1553" t="str">
        <f>VLOOKUP(tblSalaries[[#This Row],[Where do you work]],tblCountries[[Actual]:[Mapping]],2,FALSE)</f>
        <v>Australia</v>
      </c>
      <c r="L1553" t="s">
        <v>9</v>
      </c>
      <c r="M1553">
        <v>30</v>
      </c>
    </row>
    <row r="1554" spans="2:13" ht="15" customHeight="1">
      <c r="B1554" t="s">
        <v>3557</v>
      </c>
      <c r="C1554" s="1">
        <v>41061.45517361111</v>
      </c>
      <c r="D1554" s="4" t="s">
        <v>1736</v>
      </c>
      <c r="E1554">
        <v>120000</v>
      </c>
      <c r="F1554" t="s">
        <v>82</v>
      </c>
      <c r="G1554">
        <f>tblSalaries[[#This Row],[clean Salary (in local currency)]]*VLOOKUP(tblSalaries[[#This Row],[Currency]],tblXrate[],2,FALSE)</f>
        <v>122389.15876831629</v>
      </c>
      <c r="H1554" t="s">
        <v>855</v>
      </c>
      <c r="I1554" t="s">
        <v>20</v>
      </c>
      <c r="J1554" t="s">
        <v>84</v>
      </c>
      <c r="K1554" t="str">
        <f>VLOOKUP(tblSalaries[[#This Row],[Where do you work]],tblCountries[[Actual]:[Mapping]],2,FALSE)</f>
        <v>Australia</v>
      </c>
      <c r="L1554" t="s">
        <v>18</v>
      </c>
      <c r="M1554">
        <v>5</v>
      </c>
    </row>
    <row r="1555" spans="2:13" ht="15" customHeight="1">
      <c r="B1555" t="s">
        <v>3558</v>
      </c>
      <c r="C1555" s="1">
        <v>41061.456932870373</v>
      </c>
      <c r="D1555" s="4" t="s">
        <v>419</v>
      </c>
      <c r="E1555">
        <v>360000</v>
      </c>
      <c r="F1555" t="s">
        <v>40</v>
      </c>
      <c r="G1555">
        <f>tblSalaries[[#This Row],[clean Salary (in local currency)]]*VLOOKUP(tblSalaries[[#This Row],[Currency]],tblXrate[],2,FALSE)</f>
        <v>6410.8500074793246</v>
      </c>
      <c r="H1555" t="s">
        <v>1737</v>
      </c>
      <c r="I1555" t="s">
        <v>52</v>
      </c>
      <c r="J1555" t="s">
        <v>8</v>
      </c>
      <c r="K1555" t="str">
        <f>VLOOKUP(tblSalaries[[#This Row],[Where do you work]],tblCountries[[Actual]:[Mapping]],2,FALSE)</f>
        <v>India</v>
      </c>
      <c r="L1555" t="s">
        <v>18</v>
      </c>
      <c r="M1555">
        <v>8</v>
      </c>
    </row>
    <row r="1556" spans="2:13" ht="15" customHeight="1">
      <c r="B1556" t="s">
        <v>3559</v>
      </c>
      <c r="C1556" s="1">
        <v>41061.543958333335</v>
      </c>
      <c r="D1556" s="4">
        <v>44000</v>
      </c>
      <c r="E1556">
        <v>44000</v>
      </c>
      <c r="F1556" t="s">
        <v>6</v>
      </c>
      <c r="G1556">
        <f>tblSalaries[[#This Row],[clean Salary (in local currency)]]*VLOOKUP(tblSalaries[[#This Row],[Currency]],tblXrate[],2,FALSE)</f>
        <v>44000</v>
      </c>
      <c r="H1556" t="s">
        <v>1738</v>
      </c>
      <c r="I1556" t="s">
        <v>20</v>
      </c>
      <c r="J1556" t="s">
        <v>15</v>
      </c>
      <c r="K1556" t="str">
        <f>VLOOKUP(tblSalaries[[#This Row],[Where do you work]],tblCountries[[Actual]:[Mapping]],2,FALSE)</f>
        <v>USA</v>
      </c>
      <c r="L1556" t="s">
        <v>9</v>
      </c>
      <c r="M1556">
        <v>3.5</v>
      </c>
    </row>
    <row r="1557" spans="2:13" ht="15" customHeight="1">
      <c r="B1557" t="s">
        <v>3560</v>
      </c>
      <c r="C1557" s="1">
        <v>41061.606030092589</v>
      </c>
      <c r="D1557" s="4">
        <v>250000</v>
      </c>
      <c r="E1557">
        <v>250000</v>
      </c>
      <c r="F1557" t="s">
        <v>40</v>
      </c>
      <c r="G1557">
        <f>tblSalaries[[#This Row],[clean Salary (in local currency)]]*VLOOKUP(tblSalaries[[#This Row],[Currency]],tblXrate[],2,FALSE)</f>
        <v>4451.9791718606421</v>
      </c>
      <c r="H1557" t="s">
        <v>1739</v>
      </c>
      <c r="I1557" t="s">
        <v>279</v>
      </c>
      <c r="J1557" t="s">
        <v>8</v>
      </c>
      <c r="K1557" t="str">
        <f>VLOOKUP(tblSalaries[[#This Row],[Where do you work]],tblCountries[[Actual]:[Mapping]],2,FALSE)</f>
        <v>India</v>
      </c>
      <c r="L1557" t="s">
        <v>9</v>
      </c>
      <c r="M1557">
        <v>2.5</v>
      </c>
    </row>
    <row r="1558" spans="2:13" ht="15" customHeight="1">
      <c r="B1558" t="s">
        <v>3561</v>
      </c>
      <c r="C1558" s="1">
        <v>41061.618530092594</v>
      </c>
      <c r="D1558" s="4">
        <v>4500</v>
      </c>
      <c r="E1558">
        <v>4500</v>
      </c>
      <c r="F1558" t="s">
        <v>6</v>
      </c>
      <c r="G1558">
        <f>tblSalaries[[#This Row],[clean Salary (in local currency)]]*VLOOKUP(tblSalaries[[#This Row],[Currency]],tblXrate[],2,FALSE)</f>
        <v>4500</v>
      </c>
      <c r="H1558" t="s">
        <v>1740</v>
      </c>
      <c r="I1558" t="s">
        <v>20</v>
      </c>
      <c r="J1558" t="s">
        <v>17</v>
      </c>
      <c r="K1558" t="str">
        <f>VLOOKUP(tblSalaries[[#This Row],[Where do you work]],tblCountries[[Actual]:[Mapping]],2,FALSE)</f>
        <v>Pakistan</v>
      </c>
      <c r="L1558" t="s">
        <v>9</v>
      </c>
      <c r="M1558">
        <v>6</v>
      </c>
    </row>
    <row r="1559" spans="2:13" ht="15" customHeight="1">
      <c r="B1559" t="s">
        <v>3562</v>
      </c>
      <c r="C1559" s="1">
        <v>41061.631562499999</v>
      </c>
      <c r="D1559" s="4">
        <v>1700000</v>
      </c>
      <c r="E1559">
        <v>1700000</v>
      </c>
      <c r="F1559" t="s">
        <v>40</v>
      </c>
      <c r="G1559">
        <f>tblSalaries[[#This Row],[clean Salary (in local currency)]]*VLOOKUP(tblSalaries[[#This Row],[Currency]],tblXrate[],2,FALSE)</f>
        <v>30273.458368652366</v>
      </c>
      <c r="H1559" t="s">
        <v>1741</v>
      </c>
      <c r="I1559" t="s">
        <v>4001</v>
      </c>
      <c r="J1559" t="s">
        <v>8</v>
      </c>
      <c r="K1559" t="str">
        <f>VLOOKUP(tblSalaries[[#This Row],[Where do you work]],tblCountries[[Actual]:[Mapping]],2,FALSE)</f>
        <v>India</v>
      </c>
      <c r="L1559" t="s">
        <v>9</v>
      </c>
      <c r="M1559">
        <v>6</v>
      </c>
    </row>
    <row r="1560" spans="2:13" ht="15" customHeight="1">
      <c r="B1560" t="s">
        <v>3563</v>
      </c>
      <c r="C1560" s="1">
        <v>41061.652314814812</v>
      </c>
      <c r="D1560" s="4" t="s">
        <v>1742</v>
      </c>
      <c r="E1560">
        <v>52000</v>
      </c>
      <c r="F1560" t="s">
        <v>6</v>
      </c>
      <c r="G1560">
        <f>tblSalaries[[#This Row],[clean Salary (in local currency)]]*VLOOKUP(tblSalaries[[#This Row],[Currency]],tblXrate[],2,FALSE)</f>
        <v>52000</v>
      </c>
      <c r="H1560" t="s">
        <v>523</v>
      </c>
      <c r="I1560" t="s">
        <v>20</v>
      </c>
      <c r="J1560" t="s">
        <v>15</v>
      </c>
      <c r="K1560" t="str">
        <f>VLOOKUP(tblSalaries[[#This Row],[Where do you work]],tblCountries[[Actual]:[Mapping]],2,FALSE)</f>
        <v>USA</v>
      </c>
      <c r="L1560" t="s">
        <v>13</v>
      </c>
      <c r="M1560">
        <v>5</v>
      </c>
    </row>
    <row r="1561" spans="2:13" ht="15" customHeight="1">
      <c r="B1561" t="s">
        <v>3564</v>
      </c>
      <c r="C1561" s="1">
        <v>41061.755636574075</v>
      </c>
      <c r="D1561" s="4" t="s">
        <v>1743</v>
      </c>
      <c r="E1561">
        <v>75000</v>
      </c>
      <c r="F1561" t="s">
        <v>6</v>
      </c>
      <c r="G1561">
        <f>tblSalaries[[#This Row],[clean Salary (in local currency)]]*VLOOKUP(tblSalaries[[#This Row],[Currency]],tblXrate[],2,FALSE)</f>
        <v>75000</v>
      </c>
      <c r="H1561" t="s">
        <v>356</v>
      </c>
      <c r="I1561" t="s">
        <v>356</v>
      </c>
      <c r="J1561" t="s">
        <v>24</v>
      </c>
      <c r="K1561" t="str">
        <f>VLOOKUP(tblSalaries[[#This Row],[Where do you work]],tblCountries[[Actual]:[Mapping]],2,FALSE)</f>
        <v>Germany</v>
      </c>
      <c r="L1561" t="s">
        <v>18</v>
      </c>
      <c r="M1561">
        <v>9</v>
      </c>
    </row>
    <row r="1562" spans="2:13" ht="15" customHeight="1">
      <c r="B1562" t="s">
        <v>3565</v>
      </c>
      <c r="C1562" s="1">
        <v>41061.762858796297</v>
      </c>
      <c r="D1562" s="4" t="s">
        <v>1744</v>
      </c>
      <c r="E1562">
        <v>1000000</v>
      </c>
      <c r="F1562" t="s">
        <v>40</v>
      </c>
      <c r="G1562">
        <f>tblSalaries[[#This Row],[clean Salary (in local currency)]]*VLOOKUP(tblSalaries[[#This Row],[Currency]],tblXrate[],2,FALSE)</f>
        <v>17807.916687442568</v>
      </c>
      <c r="H1562" t="s">
        <v>72</v>
      </c>
      <c r="I1562" t="s">
        <v>20</v>
      </c>
      <c r="J1562" t="s">
        <v>8</v>
      </c>
      <c r="K1562" t="str">
        <f>VLOOKUP(tblSalaries[[#This Row],[Where do you work]],tblCountries[[Actual]:[Mapping]],2,FALSE)</f>
        <v>India</v>
      </c>
      <c r="L1562" t="s">
        <v>13</v>
      </c>
      <c r="M1562">
        <v>4</v>
      </c>
    </row>
    <row r="1563" spans="2:13" ht="15" customHeight="1">
      <c r="B1563" t="s">
        <v>3566</v>
      </c>
      <c r="C1563" s="1">
        <v>41061.790763888886</v>
      </c>
      <c r="D1563" s="4">
        <v>177600</v>
      </c>
      <c r="E1563">
        <v>177600</v>
      </c>
      <c r="F1563" t="s">
        <v>6</v>
      </c>
      <c r="G1563">
        <f>tblSalaries[[#This Row],[clean Salary (in local currency)]]*VLOOKUP(tblSalaries[[#This Row],[Currency]],tblXrate[],2,FALSE)</f>
        <v>177600</v>
      </c>
      <c r="H1563" t="s">
        <v>310</v>
      </c>
      <c r="I1563" t="s">
        <v>310</v>
      </c>
      <c r="J1563" t="s">
        <v>1745</v>
      </c>
      <c r="K1563" t="str">
        <f>VLOOKUP(tblSalaries[[#This Row],[Where do you work]],tblCountries[[Actual]:[Mapping]],2,FALSE)</f>
        <v>Lesotho</v>
      </c>
      <c r="L1563" t="s">
        <v>9</v>
      </c>
      <c r="M1563">
        <v>6</v>
      </c>
    </row>
    <row r="1564" spans="2:13" ht="15" customHeight="1">
      <c r="B1564" t="s">
        <v>3567</v>
      </c>
      <c r="C1564" s="1">
        <v>41061.82136574074</v>
      </c>
      <c r="D1564" s="4">
        <v>650000</v>
      </c>
      <c r="E1564">
        <v>650000</v>
      </c>
      <c r="F1564" t="s">
        <v>40</v>
      </c>
      <c r="G1564">
        <f>tblSalaries[[#This Row],[clean Salary (in local currency)]]*VLOOKUP(tblSalaries[[#This Row],[Currency]],tblXrate[],2,FALSE)</f>
        <v>11575.14584683767</v>
      </c>
      <c r="H1564" t="s">
        <v>616</v>
      </c>
      <c r="I1564" t="s">
        <v>20</v>
      </c>
      <c r="J1564" t="s">
        <v>8</v>
      </c>
      <c r="K1564" t="str">
        <f>VLOOKUP(tblSalaries[[#This Row],[Where do you work]],tblCountries[[Actual]:[Mapping]],2,FALSE)</f>
        <v>India</v>
      </c>
      <c r="L1564" t="s">
        <v>9</v>
      </c>
      <c r="M1564">
        <v>5</v>
      </c>
    </row>
    <row r="1565" spans="2:13" ht="15" customHeight="1">
      <c r="B1565" t="s">
        <v>3568</v>
      </c>
      <c r="C1565" s="1">
        <v>41061.823993055557</v>
      </c>
      <c r="D1565" s="4" t="s">
        <v>1746</v>
      </c>
      <c r="E1565">
        <v>21000</v>
      </c>
      <c r="F1565" t="s">
        <v>22</v>
      </c>
      <c r="G1565">
        <f>tblSalaries[[#This Row],[clean Salary (in local currency)]]*VLOOKUP(tblSalaries[[#This Row],[Currency]],tblXrate[],2,FALSE)</f>
        <v>26678.388218823762</v>
      </c>
      <c r="H1565" t="s">
        <v>1747</v>
      </c>
      <c r="I1565" t="s">
        <v>52</v>
      </c>
      <c r="J1565" t="s">
        <v>30</v>
      </c>
      <c r="K1565" t="str">
        <f>VLOOKUP(tblSalaries[[#This Row],[Where do you work]],tblCountries[[Actual]:[Mapping]],2,FALSE)</f>
        <v>Portugal</v>
      </c>
      <c r="L1565" t="s">
        <v>9</v>
      </c>
      <c r="M1565">
        <v>10</v>
      </c>
    </row>
    <row r="1566" spans="2:13" ht="15" customHeight="1">
      <c r="B1566" t="s">
        <v>3569</v>
      </c>
      <c r="C1566" s="1">
        <v>41061.831770833334</v>
      </c>
      <c r="D1566" s="4" t="s">
        <v>1310</v>
      </c>
      <c r="E1566">
        <v>80000</v>
      </c>
      <c r="F1566" t="s">
        <v>69</v>
      </c>
      <c r="G1566">
        <f>tblSalaries[[#This Row],[clean Salary (in local currency)]]*VLOOKUP(tblSalaries[[#This Row],[Currency]],tblXrate[],2,FALSE)</f>
        <v>126094.26176538273</v>
      </c>
      <c r="H1566" t="s">
        <v>1748</v>
      </c>
      <c r="I1566" t="s">
        <v>356</v>
      </c>
      <c r="J1566" t="s">
        <v>71</v>
      </c>
      <c r="K1566" t="str">
        <f>VLOOKUP(tblSalaries[[#This Row],[Where do you work]],tblCountries[[Actual]:[Mapping]],2,FALSE)</f>
        <v>UK</v>
      </c>
      <c r="L1566" t="s">
        <v>9</v>
      </c>
      <c r="M1566">
        <v>12</v>
      </c>
    </row>
    <row r="1567" spans="2:13" ht="15" customHeight="1">
      <c r="B1567" t="s">
        <v>3570</v>
      </c>
      <c r="C1567" s="1">
        <v>41061.841921296298</v>
      </c>
      <c r="D1567" s="4" t="s">
        <v>1749</v>
      </c>
      <c r="E1567">
        <v>6000</v>
      </c>
      <c r="F1567" t="s">
        <v>6</v>
      </c>
      <c r="G1567">
        <f>tblSalaries[[#This Row],[clean Salary (in local currency)]]*VLOOKUP(tblSalaries[[#This Row],[Currency]],tblXrate[],2,FALSE)</f>
        <v>6000</v>
      </c>
      <c r="H1567" t="s">
        <v>207</v>
      </c>
      <c r="I1567" t="s">
        <v>20</v>
      </c>
      <c r="J1567" t="s">
        <v>8</v>
      </c>
      <c r="K1567" t="str">
        <f>VLOOKUP(tblSalaries[[#This Row],[Where do you work]],tblCountries[[Actual]:[Mapping]],2,FALSE)</f>
        <v>India</v>
      </c>
      <c r="L1567" t="s">
        <v>9</v>
      </c>
      <c r="M1567">
        <v>2</v>
      </c>
    </row>
    <row r="1568" spans="2:13" ht="15" customHeight="1">
      <c r="B1568" t="s">
        <v>3571</v>
      </c>
      <c r="C1568" s="1">
        <v>41061.852349537039</v>
      </c>
      <c r="D1568" s="4">
        <v>10000</v>
      </c>
      <c r="E1568">
        <v>10000</v>
      </c>
      <c r="F1568" t="s">
        <v>6</v>
      </c>
      <c r="G1568">
        <f>tblSalaries[[#This Row],[clean Salary (in local currency)]]*VLOOKUP(tblSalaries[[#This Row],[Currency]],tblXrate[],2,FALSE)</f>
        <v>10000</v>
      </c>
      <c r="H1568" t="s">
        <v>360</v>
      </c>
      <c r="I1568" t="s">
        <v>3999</v>
      </c>
      <c r="J1568" t="s">
        <v>8</v>
      </c>
      <c r="K1568" t="str">
        <f>VLOOKUP(tblSalaries[[#This Row],[Where do you work]],tblCountries[[Actual]:[Mapping]],2,FALSE)</f>
        <v>India</v>
      </c>
      <c r="L1568" t="s">
        <v>13</v>
      </c>
      <c r="M1568">
        <v>6</v>
      </c>
    </row>
    <row r="1569" spans="2:13" ht="15" customHeight="1">
      <c r="B1569" t="s">
        <v>3572</v>
      </c>
      <c r="C1569" s="1">
        <v>41061.8596412037</v>
      </c>
      <c r="D1569" s="4">
        <v>50000</v>
      </c>
      <c r="E1569">
        <v>50000</v>
      </c>
      <c r="F1569" t="s">
        <v>6</v>
      </c>
      <c r="G1569">
        <f>tblSalaries[[#This Row],[clean Salary (in local currency)]]*VLOOKUP(tblSalaries[[#This Row],[Currency]],tblXrate[],2,FALSE)</f>
        <v>50000</v>
      </c>
      <c r="H1569" t="s">
        <v>481</v>
      </c>
      <c r="I1569" t="s">
        <v>20</v>
      </c>
      <c r="J1569" t="s">
        <v>15</v>
      </c>
      <c r="K1569" t="str">
        <f>VLOOKUP(tblSalaries[[#This Row],[Where do you work]],tblCountries[[Actual]:[Mapping]],2,FALSE)</f>
        <v>USA</v>
      </c>
      <c r="L1569" t="s">
        <v>13</v>
      </c>
      <c r="M1569">
        <v>2</v>
      </c>
    </row>
    <row r="1570" spans="2:13" ht="15" customHeight="1">
      <c r="B1570" t="s">
        <v>3573</v>
      </c>
      <c r="C1570" s="1">
        <v>41061.860381944447</v>
      </c>
      <c r="D1570" s="4">
        <v>10000</v>
      </c>
      <c r="E1570">
        <v>10000</v>
      </c>
      <c r="F1570" t="s">
        <v>6</v>
      </c>
      <c r="G1570">
        <f>tblSalaries[[#This Row],[clean Salary (in local currency)]]*VLOOKUP(tblSalaries[[#This Row],[Currency]],tblXrate[],2,FALSE)</f>
        <v>10000</v>
      </c>
      <c r="H1570" t="s">
        <v>1750</v>
      </c>
      <c r="I1570" t="s">
        <v>52</v>
      </c>
      <c r="J1570" t="s">
        <v>8</v>
      </c>
      <c r="K1570" t="str">
        <f>VLOOKUP(tblSalaries[[#This Row],[Where do you work]],tblCountries[[Actual]:[Mapping]],2,FALSE)</f>
        <v>India</v>
      </c>
      <c r="L1570" t="s">
        <v>13</v>
      </c>
      <c r="M1570">
        <v>12</v>
      </c>
    </row>
    <row r="1571" spans="2:13" ht="15" customHeight="1">
      <c r="B1571" t="s">
        <v>3574</v>
      </c>
      <c r="C1571" s="1">
        <v>41061.87023148148</v>
      </c>
      <c r="D1571" s="4">
        <v>50000</v>
      </c>
      <c r="E1571">
        <v>50000</v>
      </c>
      <c r="F1571" t="s">
        <v>6</v>
      </c>
      <c r="G1571">
        <f>tblSalaries[[#This Row],[clean Salary (in local currency)]]*VLOOKUP(tblSalaries[[#This Row],[Currency]],tblXrate[],2,FALSE)</f>
        <v>50000</v>
      </c>
      <c r="H1571" t="s">
        <v>1751</v>
      </c>
      <c r="I1571" t="s">
        <v>20</v>
      </c>
      <c r="J1571" t="s">
        <v>15</v>
      </c>
      <c r="K1571" t="str">
        <f>VLOOKUP(tblSalaries[[#This Row],[Where do you work]],tblCountries[[Actual]:[Mapping]],2,FALSE)</f>
        <v>USA</v>
      </c>
      <c r="L1571" t="s">
        <v>13</v>
      </c>
      <c r="M1571">
        <v>12</v>
      </c>
    </row>
    <row r="1572" spans="2:13" ht="15" customHeight="1">
      <c r="B1572" t="s">
        <v>3575</v>
      </c>
      <c r="C1572" s="1">
        <v>41061.930856481478</v>
      </c>
      <c r="D1572" s="4" t="s">
        <v>1752</v>
      </c>
      <c r="E1572">
        <v>20000</v>
      </c>
      <c r="F1572" t="s">
        <v>6</v>
      </c>
      <c r="G1572">
        <f>tblSalaries[[#This Row],[clean Salary (in local currency)]]*VLOOKUP(tblSalaries[[#This Row],[Currency]],tblXrate[],2,FALSE)</f>
        <v>20000</v>
      </c>
      <c r="H1572" t="s">
        <v>52</v>
      </c>
      <c r="I1572" t="s">
        <v>52</v>
      </c>
      <c r="J1572" t="s">
        <v>8</v>
      </c>
      <c r="K1572" t="str">
        <f>VLOOKUP(tblSalaries[[#This Row],[Where do you work]],tblCountries[[Actual]:[Mapping]],2,FALSE)</f>
        <v>India</v>
      </c>
      <c r="L1572" t="s">
        <v>9</v>
      </c>
      <c r="M1572">
        <v>1</v>
      </c>
    </row>
    <row r="1573" spans="2:13" ht="15" customHeight="1">
      <c r="B1573" t="s">
        <v>3576</v>
      </c>
      <c r="C1573" s="1">
        <v>41061.97896990741</v>
      </c>
      <c r="D1573" s="4" t="s">
        <v>655</v>
      </c>
      <c r="E1573">
        <v>20000</v>
      </c>
      <c r="F1573" t="s">
        <v>69</v>
      </c>
      <c r="G1573">
        <f>tblSalaries[[#This Row],[clean Salary (in local currency)]]*VLOOKUP(tblSalaries[[#This Row],[Currency]],tblXrate[],2,FALSE)</f>
        <v>31523.565441345683</v>
      </c>
      <c r="H1573" t="s">
        <v>386</v>
      </c>
      <c r="I1573" t="s">
        <v>20</v>
      </c>
      <c r="J1573" t="s">
        <v>71</v>
      </c>
      <c r="K1573" t="str">
        <f>VLOOKUP(tblSalaries[[#This Row],[Where do you work]],tblCountries[[Actual]:[Mapping]],2,FALSE)</f>
        <v>UK</v>
      </c>
      <c r="L1573" t="s">
        <v>13</v>
      </c>
      <c r="M1573">
        <v>3</v>
      </c>
    </row>
    <row r="1574" spans="2:13" ht="15" customHeight="1">
      <c r="B1574" t="s">
        <v>3577</v>
      </c>
      <c r="C1574" s="1">
        <v>41062.061851851853</v>
      </c>
      <c r="D1574" s="4" t="s">
        <v>1753</v>
      </c>
      <c r="E1574">
        <v>50000</v>
      </c>
      <c r="F1574" t="s">
        <v>22</v>
      </c>
      <c r="G1574">
        <f>tblSalaries[[#This Row],[clean Salary (in local currency)]]*VLOOKUP(tblSalaries[[#This Row],[Currency]],tblXrate[],2,FALSE)</f>
        <v>63519.971949580387</v>
      </c>
      <c r="H1574" t="s">
        <v>488</v>
      </c>
      <c r="I1574" t="s">
        <v>488</v>
      </c>
      <c r="J1574" t="s">
        <v>628</v>
      </c>
      <c r="K1574" t="str">
        <f>VLOOKUP(tblSalaries[[#This Row],[Where do you work]],tblCountries[[Actual]:[Mapping]],2,FALSE)</f>
        <v>Netherlands</v>
      </c>
      <c r="L1574" t="s">
        <v>9</v>
      </c>
      <c r="M1574">
        <v>10</v>
      </c>
    </row>
    <row r="1575" spans="2:13" ht="15" customHeight="1">
      <c r="B1575" t="s">
        <v>3578</v>
      </c>
      <c r="C1575" s="1">
        <v>41062.071805555555</v>
      </c>
      <c r="D1575" s="4">
        <v>2300</v>
      </c>
      <c r="E1575">
        <v>27600</v>
      </c>
      <c r="F1575" t="s">
        <v>22</v>
      </c>
      <c r="G1575">
        <f>tblSalaries[[#This Row],[clean Salary (in local currency)]]*VLOOKUP(tblSalaries[[#This Row],[Currency]],tblXrate[],2,FALSE)</f>
        <v>35063.024516168378</v>
      </c>
      <c r="H1575" t="s">
        <v>270</v>
      </c>
      <c r="I1575" t="s">
        <v>488</v>
      </c>
      <c r="J1575" t="s">
        <v>38</v>
      </c>
      <c r="K1575" t="str">
        <f>VLOOKUP(tblSalaries[[#This Row],[Where do you work]],tblCountries[[Actual]:[Mapping]],2,FALSE)</f>
        <v>Hungary</v>
      </c>
      <c r="L1575" t="s">
        <v>13</v>
      </c>
      <c r="M1575">
        <v>15</v>
      </c>
    </row>
    <row r="1576" spans="2:13" ht="15" customHeight="1">
      <c r="B1576" t="s">
        <v>3579</v>
      </c>
      <c r="C1576" s="1">
        <v>41062.100451388891</v>
      </c>
      <c r="D1576" s="4">
        <v>55000</v>
      </c>
      <c r="E1576">
        <v>55000</v>
      </c>
      <c r="F1576" t="s">
        <v>6</v>
      </c>
      <c r="G1576">
        <f>tblSalaries[[#This Row],[clean Salary (in local currency)]]*VLOOKUP(tblSalaries[[#This Row],[Currency]],tblXrate[],2,FALSE)</f>
        <v>55000</v>
      </c>
      <c r="H1576" t="s">
        <v>207</v>
      </c>
      <c r="I1576" t="s">
        <v>20</v>
      </c>
      <c r="J1576" t="s">
        <v>15</v>
      </c>
      <c r="K1576" t="str">
        <f>VLOOKUP(tblSalaries[[#This Row],[Where do you work]],tblCountries[[Actual]:[Mapping]],2,FALSE)</f>
        <v>USA</v>
      </c>
      <c r="L1576" t="s">
        <v>9</v>
      </c>
      <c r="M1576">
        <v>2</v>
      </c>
    </row>
    <row r="1577" spans="2:13" ht="15" customHeight="1">
      <c r="B1577" t="s">
        <v>3580</v>
      </c>
      <c r="C1577" s="1">
        <v>41062.103125000001</v>
      </c>
      <c r="D1577" s="4">
        <v>38000</v>
      </c>
      <c r="E1577">
        <v>38000</v>
      </c>
      <c r="F1577" t="s">
        <v>6</v>
      </c>
      <c r="G1577">
        <f>tblSalaries[[#This Row],[clean Salary (in local currency)]]*VLOOKUP(tblSalaries[[#This Row],[Currency]],tblXrate[],2,FALSE)</f>
        <v>38000</v>
      </c>
      <c r="H1577" t="s">
        <v>207</v>
      </c>
      <c r="I1577" t="s">
        <v>20</v>
      </c>
      <c r="J1577" t="s">
        <v>15</v>
      </c>
      <c r="K1577" t="str">
        <f>VLOOKUP(tblSalaries[[#This Row],[Where do you work]],tblCountries[[Actual]:[Mapping]],2,FALSE)</f>
        <v>USA</v>
      </c>
      <c r="L1577" t="s">
        <v>13</v>
      </c>
      <c r="M1577">
        <v>1</v>
      </c>
    </row>
    <row r="1578" spans="2:13" ht="15" customHeight="1">
      <c r="B1578" t="s">
        <v>3581</v>
      </c>
      <c r="C1578" s="1">
        <v>41062.13113425926</v>
      </c>
      <c r="D1578" s="4">
        <v>1800000</v>
      </c>
      <c r="E1578">
        <v>1800000</v>
      </c>
      <c r="F1578" t="s">
        <v>40</v>
      </c>
      <c r="G1578">
        <f>tblSalaries[[#This Row],[clean Salary (in local currency)]]*VLOOKUP(tblSalaries[[#This Row],[Currency]],tblXrate[],2,FALSE)</f>
        <v>32054.250037396621</v>
      </c>
      <c r="H1578" t="s">
        <v>256</v>
      </c>
      <c r="I1578" t="s">
        <v>20</v>
      </c>
      <c r="J1578" t="s">
        <v>8</v>
      </c>
      <c r="K1578" t="str">
        <f>VLOOKUP(tblSalaries[[#This Row],[Where do you work]],tblCountries[[Actual]:[Mapping]],2,FALSE)</f>
        <v>India</v>
      </c>
      <c r="L1578" t="s">
        <v>13</v>
      </c>
      <c r="M1578">
        <v>1</v>
      </c>
    </row>
    <row r="1579" spans="2:13" ht="15" customHeight="1">
      <c r="B1579" t="s">
        <v>3582</v>
      </c>
      <c r="C1579" s="1">
        <v>41062.134687500002</v>
      </c>
      <c r="D1579" s="4">
        <v>35500</v>
      </c>
      <c r="E1579">
        <v>35500</v>
      </c>
      <c r="F1579" t="s">
        <v>6</v>
      </c>
      <c r="G1579">
        <f>tblSalaries[[#This Row],[clean Salary (in local currency)]]*VLOOKUP(tblSalaries[[#This Row],[Currency]],tblXrate[],2,FALSE)</f>
        <v>35500</v>
      </c>
      <c r="H1579" t="s">
        <v>1754</v>
      </c>
      <c r="I1579" t="s">
        <v>20</v>
      </c>
      <c r="J1579" t="s">
        <v>15</v>
      </c>
      <c r="K1579" t="str">
        <f>VLOOKUP(tblSalaries[[#This Row],[Where do you work]],tblCountries[[Actual]:[Mapping]],2,FALSE)</f>
        <v>USA</v>
      </c>
      <c r="L1579" t="s">
        <v>9</v>
      </c>
      <c r="M1579">
        <v>20</v>
      </c>
    </row>
    <row r="1580" spans="2:13" ht="15" customHeight="1">
      <c r="B1580" t="s">
        <v>3583</v>
      </c>
      <c r="C1580" s="1">
        <v>41062.141076388885</v>
      </c>
      <c r="D1580" s="4">
        <v>62000</v>
      </c>
      <c r="E1580">
        <v>62000</v>
      </c>
      <c r="F1580" t="s">
        <v>6</v>
      </c>
      <c r="G1580">
        <f>tblSalaries[[#This Row],[clean Salary (in local currency)]]*VLOOKUP(tblSalaries[[#This Row],[Currency]],tblXrate[],2,FALSE)</f>
        <v>62000</v>
      </c>
      <c r="H1580" t="s">
        <v>14</v>
      </c>
      <c r="I1580" t="s">
        <v>20</v>
      </c>
      <c r="J1580" t="s">
        <v>15</v>
      </c>
      <c r="K1580" t="str">
        <f>VLOOKUP(tblSalaries[[#This Row],[Where do you work]],tblCountries[[Actual]:[Mapping]],2,FALSE)</f>
        <v>USA</v>
      </c>
      <c r="L1580" t="s">
        <v>18</v>
      </c>
      <c r="M1580">
        <v>5</v>
      </c>
    </row>
    <row r="1581" spans="2:13" ht="15" customHeight="1">
      <c r="B1581" t="s">
        <v>3584</v>
      </c>
      <c r="C1581" s="1">
        <v>41062.145358796297</v>
      </c>
      <c r="D1581" s="4" t="s">
        <v>1755</v>
      </c>
      <c r="E1581">
        <v>21500</v>
      </c>
      <c r="F1581" t="s">
        <v>69</v>
      </c>
      <c r="G1581">
        <f>tblSalaries[[#This Row],[clean Salary (in local currency)]]*VLOOKUP(tblSalaries[[#This Row],[Currency]],tblXrate[],2,FALSE)</f>
        <v>33887.832849446611</v>
      </c>
      <c r="H1581" t="s">
        <v>153</v>
      </c>
      <c r="I1581" t="s">
        <v>20</v>
      </c>
      <c r="J1581" t="s">
        <v>71</v>
      </c>
      <c r="K1581" t="str">
        <f>VLOOKUP(tblSalaries[[#This Row],[Where do you work]],tblCountries[[Actual]:[Mapping]],2,FALSE)</f>
        <v>UK</v>
      </c>
      <c r="L1581" t="s">
        <v>13</v>
      </c>
      <c r="M1581">
        <v>1</v>
      </c>
    </row>
    <row r="1582" spans="2:13" ht="15" customHeight="1">
      <c r="B1582" t="s">
        <v>3585</v>
      </c>
      <c r="C1582" s="1">
        <v>41062.201180555552</v>
      </c>
      <c r="D1582" s="4">
        <v>60000</v>
      </c>
      <c r="E1582">
        <v>60000</v>
      </c>
      <c r="F1582" t="s">
        <v>6</v>
      </c>
      <c r="G1582">
        <f>tblSalaries[[#This Row],[clean Salary (in local currency)]]*VLOOKUP(tblSalaries[[#This Row],[Currency]],tblXrate[],2,FALSE)</f>
        <v>60000</v>
      </c>
      <c r="H1582" t="s">
        <v>153</v>
      </c>
      <c r="I1582" t="s">
        <v>20</v>
      </c>
      <c r="J1582" t="s">
        <v>15</v>
      </c>
      <c r="K1582" t="str">
        <f>VLOOKUP(tblSalaries[[#This Row],[Where do you work]],tblCountries[[Actual]:[Mapping]],2,FALSE)</f>
        <v>USA</v>
      </c>
      <c r="L1582" t="s">
        <v>18</v>
      </c>
      <c r="M1582">
        <v>1</v>
      </c>
    </row>
    <row r="1583" spans="2:13" ht="15" customHeight="1">
      <c r="B1583" t="s">
        <v>3586</v>
      </c>
      <c r="C1583" s="1">
        <v>41062.265104166669</v>
      </c>
      <c r="D1583" s="4">
        <v>32884.800000000003</v>
      </c>
      <c r="E1583">
        <v>32884</v>
      </c>
      <c r="F1583" t="s">
        <v>6</v>
      </c>
      <c r="G1583">
        <f>tblSalaries[[#This Row],[clean Salary (in local currency)]]*VLOOKUP(tblSalaries[[#This Row],[Currency]],tblXrate[],2,FALSE)</f>
        <v>32884</v>
      </c>
      <c r="H1583" t="s">
        <v>263</v>
      </c>
      <c r="I1583" t="s">
        <v>20</v>
      </c>
      <c r="J1583" t="s">
        <v>15</v>
      </c>
      <c r="K1583" t="str">
        <f>VLOOKUP(tblSalaries[[#This Row],[Where do you work]],tblCountries[[Actual]:[Mapping]],2,FALSE)</f>
        <v>USA</v>
      </c>
      <c r="L1583" t="s">
        <v>13</v>
      </c>
      <c r="M1583">
        <v>10</v>
      </c>
    </row>
    <row r="1584" spans="2:13" ht="15" customHeight="1">
      <c r="B1584" t="s">
        <v>3587</v>
      </c>
      <c r="C1584" s="1">
        <v>41062.271770833337</v>
      </c>
      <c r="D1584" s="4" t="s">
        <v>1756</v>
      </c>
      <c r="E1584">
        <v>42000</v>
      </c>
      <c r="F1584" t="s">
        <v>6</v>
      </c>
      <c r="G1584">
        <f>tblSalaries[[#This Row],[clean Salary (in local currency)]]*VLOOKUP(tblSalaries[[#This Row],[Currency]],tblXrate[],2,FALSE)</f>
        <v>42000</v>
      </c>
      <c r="H1584" t="s">
        <v>1757</v>
      </c>
      <c r="I1584" t="s">
        <v>20</v>
      </c>
      <c r="J1584" t="s">
        <v>15</v>
      </c>
      <c r="K1584" t="str">
        <f>VLOOKUP(tblSalaries[[#This Row],[Where do you work]],tblCountries[[Actual]:[Mapping]],2,FALSE)</f>
        <v>USA</v>
      </c>
      <c r="L1584" t="s">
        <v>9</v>
      </c>
      <c r="M1584">
        <v>2</v>
      </c>
    </row>
    <row r="1585" spans="2:13" ht="15" customHeight="1">
      <c r="B1585" t="s">
        <v>3588</v>
      </c>
      <c r="C1585" s="1">
        <v>41062.280150462961</v>
      </c>
      <c r="D1585" s="4">
        <v>68000</v>
      </c>
      <c r="E1585">
        <v>68000</v>
      </c>
      <c r="F1585" t="s">
        <v>6</v>
      </c>
      <c r="G1585">
        <f>tblSalaries[[#This Row],[clean Salary (in local currency)]]*VLOOKUP(tblSalaries[[#This Row],[Currency]],tblXrate[],2,FALSE)</f>
        <v>68000</v>
      </c>
      <c r="H1585" t="s">
        <v>411</v>
      </c>
      <c r="I1585" t="s">
        <v>20</v>
      </c>
      <c r="J1585" t="s">
        <v>15</v>
      </c>
      <c r="K1585" t="str">
        <f>VLOOKUP(tblSalaries[[#This Row],[Where do you work]],tblCountries[[Actual]:[Mapping]],2,FALSE)</f>
        <v>USA</v>
      </c>
      <c r="L1585" t="s">
        <v>9</v>
      </c>
      <c r="M1585">
        <v>12</v>
      </c>
    </row>
    <row r="1586" spans="2:13" ht="15" customHeight="1">
      <c r="B1586" t="s">
        <v>3589</v>
      </c>
      <c r="C1586" s="1">
        <v>41062.320856481485</v>
      </c>
      <c r="D1586" s="4">
        <v>85000</v>
      </c>
      <c r="E1586">
        <v>85000</v>
      </c>
      <c r="F1586" t="s">
        <v>6</v>
      </c>
      <c r="G1586">
        <f>tblSalaries[[#This Row],[clean Salary (in local currency)]]*VLOOKUP(tblSalaries[[#This Row],[Currency]],tblXrate[],2,FALSE)</f>
        <v>85000</v>
      </c>
      <c r="H1586" t="s">
        <v>89</v>
      </c>
      <c r="I1586" t="s">
        <v>310</v>
      </c>
      <c r="J1586" t="s">
        <v>15</v>
      </c>
      <c r="K1586" t="str">
        <f>VLOOKUP(tblSalaries[[#This Row],[Where do you work]],tblCountries[[Actual]:[Mapping]],2,FALSE)</f>
        <v>USA</v>
      </c>
      <c r="L1586" t="s">
        <v>18</v>
      </c>
      <c r="M1586">
        <v>8</v>
      </c>
    </row>
    <row r="1587" spans="2:13" ht="15" customHeight="1">
      <c r="B1587" t="s">
        <v>3590</v>
      </c>
      <c r="C1587" s="1">
        <v>41062.466180555559</v>
      </c>
      <c r="D1587" s="4" t="s">
        <v>1758</v>
      </c>
      <c r="E1587">
        <v>13000</v>
      </c>
      <c r="F1587" t="s">
        <v>6</v>
      </c>
      <c r="G1587">
        <f>tblSalaries[[#This Row],[clean Salary (in local currency)]]*VLOOKUP(tblSalaries[[#This Row],[Currency]],tblXrate[],2,FALSE)</f>
        <v>13000</v>
      </c>
      <c r="H1587" t="s">
        <v>1759</v>
      </c>
      <c r="I1587" t="s">
        <v>20</v>
      </c>
      <c r="J1587" t="s">
        <v>143</v>
      </c>
      <c r="K1587" t="str">
        <f>VLOOKUP(tblSalaries[[#This Row],[Where do you work]],tblCountries[[Actual]:[Mapping]],2,FALSE)</f>
        <v>Brazil</v>
      </c>
      <c r="L1587" t="s">
        <v>13</v>
      </c>
      <c r="M1587">
        <v>4</v>
      </c>
    </row>
    <row r="1588" spans="2:13" ht="15" customHeight="1">
      <c r="B1588" t="s">
        <v>3591</v>
      </c>
      <c r="C1588" s="1">
        <v>41062.582476851851</v>
      </c>
      <c r="D1588" s="4">
        <v>15000</v>
      </c>
      <c r="E1588">
        <v>15000</v>
      </c>
      <c r="F1588" t="s">
        <v>6</v>
      </c>
      <c r="G1588">
        <f>tblSalaries[[#This Row],[clean Salary (in local currency)]]*VLOOKUP(tblSalaries[[#This Row],[Currency]],tblXrate[],2,FALSE)</f>
        <v>15000</v>
      </c>
      <c r="H1588" t="s">
        <v>1760</v>
      </c>
      <c r="I1588" t="s">
        <v>20</v>
      </c>
      <c r="J1588" t="s">
        <v>8</v>
      </c>
      <c r="K1588" t="str">
        <f>VLOOKUP(tblSalaries[[#This Row],[Where do you work]],tblCountries[[Actual]:[Mapping]],2,FALSE)</f>
        <v>India</v>
      </c>
      <c r="L1588" t="s">
        <v>9</v>
      </c>
      <c r="M1588">
        <v>5</v>
      </c>
    </row>
    <row r="1589" spans="2:13" ht="15" customHeight="1">
      <c r="B1589" t="s">
        <v>3592</v>
      </c>
      <c r="C1589" s="1">
        <v>41062.732175925928</v>
      </c>
      <c r="D1589" s="4" t="s">
        <v>1761</v>
      </c>
      <c r="E1589">
        <v>50000</v>
      </c>
      <c r="F1589" t="s">
        <v>6</v>
      </c>
      <c r="G1589">
        <f>tblSalaries[[#This Row],[clean Salary (in local currency)]]*VLOOKUP(tblSalaries[[#This Row],[Currency]],tblXrate[],2,FALSE)</f>
        <v>50000</v>
      </c>
      <c r="H1589" t="s">
        <v>1762</v>
      </c>
      <c r="I1589" t="s">
        <v>4001</v>
      </c>
      <c r="J1589" t="s">
        <v>8</v>
      </c>
      <c r="K1589" t="str">
        <f>VLOOKUP(tblSalaries[[#This Row],[Where do you work]],tblCountries[[Actual]:[Mapping]],2,FALSE)</f>
        <v>India</v>
      </c>
      <c r="L1589" t="s">
        <v>25</v>
      </c>
      <c r="M1589">
        <v>8</v>
      </c>
    </row>
    <row r="1590" spans="2:13" ht="15" customHeight="1">
      <c r="B1590" t="s">
        <v>3593</v>
      </c>
      <c r="C1590" s="1">
        <v>41062.783009259256</v>
      </c>
      <c r="D1590" s="4">
        <v>7000</v>
      </c>
      <c r="E1590">
        <v>7000</v>
      </c>
      <c r="F1590" t="s">
        <v>6</v>
      </c>
      <c r="G1590">
        <f>tblSalaries[[#This Row],[clean Salary (in local currency)]]*VLOOKUP(tblSalaries[[#This Row],[Currency]],tblXrate[],2,FALSE)</f>
        <v>7000</v>
      </c>
      <c r="H1590" t="s">
        <v>1763</v>
      </c>
      <c r="I1590" t="s">
        <v>3999</v>
      </c>
      <c r="J1590" t="s">
        <v>8</v>
      </c>
      <c r="K1590" t="str">
        <f>VLOOKUP(tblSalaries[[#This Row],[Where do you work]],tblCountries[[Actual]:[Mapping]],2,FALSE)</f>
        <v>India</v>
      </c>
      <c r="L1590" t="s">
        <v>9</v>
      </c>
      <c r="M1590">
        <v>1</v>
      </c>
    </row>
    <row r="1591" spans="2:13" ht="15" customHeight="1">
      <c r="B1591" t="s">
        <v>3594</v>
      </c>
      <c r="C1591" s="1">
        <v>41062.801793981482</v>
      </c>
      <c r="D1591" s="4">
        <v>140000</v>
      </c>
      <c r="E1591">
        <v>140000</v>
      </c>
      <c r="F1591" t="s">
        <v>6</v>
      </c>
      <c r="G1591">
        <f>tblSalaries[[#This Row],[clean Salary (in local currency)]]*VLOOKUP(tblSalaries[[#This Row],[Currency]],tblXrate[],2,FALSE)</f>
        <v>140000</v>
      </c>
      <c r="H1591" t="s">
        <v>1080</v>
      </c>
      <c r="I1591" t="s">
        <v>52</v>
      </c>
      <c r="J1591" t="s">
        <v>15</v>
      </c>
      <c r="K1591" t="str">
        <f>VLOOKUP(tblSalaries[[#This Row],[Where do you work]],tblCountries[[Actual]:[Mapping]],2,FALSE)</f>
        <v>USA</v>
      </c>
      <c r="L1591" t="s">
        <v>9</v>
      </c>
      <c r="M1591">
        <v>12</v>
      </c>
    </row>
    <row r="1592" spans="2:13" ht="15" customHeight="1">
      <c r="B1592" t="s">
        <v>3595</v>
      </c>
      <c r="C1592" s="1">
        <v>41062.868518518517</v>
      </c>
      <c r="D1592" s="4">
        <v>400000</v>
      </c>
      <c r="E1592">
        <v>400000</v>
      </c>
      <c r="F1592" t="s">
        <v>40</v>
      </c>
      <c r="G1592">
        <f>tblSalaries[[#This Row],[clean Salary (in local currency)]]*VLOOKUP(tblSalaries[[#This Row],[Currency]],tblXrate[],2,FALSE)</f>
        <v>7123.1666749770275</v>
      </c>
      <c r="H1592" t="s">
        <v>1764</v>
      </c>
      <c r="I1592" t="s">
        <v>20</v>
      </c>
      <c r="J1592" t="s">
        <v>8</v>
      </c>
      <c r="K1592" t="str">
        <f>VLOOKUP(tblSalaries[[#This Row],[Where do you work]],tblCountries[[Actual]:[Mapping]],2,FALSE)</f>
        <v>India</v>
      </c>
      <c r="L1592" t="s">
        <v>25</v>
      </c>
      <c r="M1592">
        <v>2.5</v>
      </c>
    </row>
    <row r="1593" spans="2:13" ht="15" customHeight="1">
      <c r="B1593" t="s">
        <v>3596</v>
      </c>
      <c r="C1593" s="1">
        <v>41062.870127314818</v>
      </c>
      <c r="D1593" s="4" t="s">
        <v>1765</v>
      </c>
      <c r="E1593">
        <v>37000</v>
      </c>
      <c r="F1593" t="s">
        <v>69</v>
      </c>
      <c r="G1593">
        <f>tblSalaries[[#This Row],[clean Salary (in local currency)]]*VLOOKUP(tblSalaries[[#This Row],[Currency]],tblXrate[],2,FALSE)</f>
        <v>58318.59606648951</v>
      </c>
      <c r="H1593" t="s">
        <v>1766</v>
      </c>
      <c r="I1593" t="s">
        <v>20</v>
      </c>
      <c r="J1593" t="s">
        <v>71</v>
      </c>
      <c r="K1593" t="str">
        <f>VLOOKUP(tblSalaries[[#This Row],[Where do you work]],tblCountries[[Actual]:[Mapping]],2,FALSE)</f>
        <v>UK</v>
      </c>
      <c r="L1593" t="s">
        <v>9</v>
      </c>
      <c r="M1593">
        <v>9</v>
      </c>
    </row>
    <row r="1594" spans="2:13" ht="15" customHeight="1">
      <c r="B1594" t="s">
        <v>3597</v>
      </c>
      <c r="C1594" s="1">
        <v>41062.904652777775</v>
      </c>
      <c r="D1594" s="4" t="s">
        <v>1767</v>
      </c>
      <c r="E1594">
        <v>680000</v>
      </c>
      <c r="F1594" t="s">
        <v>40</v>
      </c>
      <c r="G1594">
        <f>tblSalaries[[#This Row],[clean Salary (in local currency)]]*VLOOKUP(tblSalaries[[#This Row],[Currency]],tblXrate[],2,FALSE)</f>
        <v>12109.383347460946</v>
      </c>
      <c r="H1594" t="s">
        <v>938</v>
      </c>
      <c r="I1594" t="s">
        <v>52</v>
      </c>
      <c r="J1594" t="s">
        <v>8</v>
      </c>
      <c r="K1594" t="str">
        <f>VLOOKUP(tblSalaries[[#This Row],[Where do you work]],tblCountries[[Actual]:[Mapping]],2,FALSE)</f>
        <v>India</v>
      </c>
      <c r="L1594" t="s">
        <v>25</v>
      </c>
      <c r="M1594">
        <v>2</v>
      </c>
    </row>
    <row r="1595" spans="2:13" ht="15" customHeight="1">
      <c r="B1595" t="s">
        <v>3598</v>
      </c>
      <c r="C1595" s="1">
        <v>41062.939953703702</v>
      </c>
      <c r="D1595" s="4">
        <v>55000</v>
      </c>
      <c r="E1595">
        <v>55000</v>
      </c>
      <c r="F1595" t="s">
        <v>6</v>
      </c>
      <c r="G1595">
        <f>tblSalaries[[#This Row],[clean Salary (in local currency)]]*VLOOKUP(tblSalaries[[#This Row],[Currency]],tblXrate[],2,FALSE)</f>
        <v>55000</v>
      </c>
      <c r="H1595" t="s">
        <v>411</v>
      </c>
      <c r="I1595" t="s">
        <v>20</v>
      </c>
      <c r="J1595" t="s">
        <v>15</v>
      </c>
      <c r="K1595" t="str">
        <f>VLOOKUP(tblSalaries[[#This Row],[Where do you work]],tblCountries[[Actual]:[Mapping]],2,FALSE)</f>
        <v>USA</v>
      </c>
      <c r="L1595" t="s">
        <v>9</v>
      </c>
      <c r="M1595">
        <v>1</v>
      </c>
    </row>
    <row r="1596" spans="2:13" ht="15" customHeight="1">
      <c r="B1596" t="s">
        <v>3599</v>
      </c>
      <c r="C1596" s="1">
        <v>41062.943703703706</v>
      </c>
      <c r="D1596" s="4">
        <v>60000</v>
      </c>
      <c r="E1596">
        <v>60000</v>
      </c>
      <c r="F1596" t="s">
        <v>6</v>
      </c>
      <c r="G1596">
        <f>tblSalaries[[#This Row],[clean Salary (in local currency)]]*VLOOKUP(tblSalaries[[#This Row],[Currency]],tblXrate[],2,FALSE)</f>
        <v>60000</v>
      </c>
      <c r="H1596" t="s">
        <v>1768</v>
      </c>
      <c r="I1596" t="s">
        <v>52</v>
      </c>
      <c r="J1596" t="s">
        <v>726</v>
      </c>
      <c r="K1596" t="str">
        <f>VLOOKUP(tblSalaries[[#This Row],[Where do you work]],tblCountries[[Actual]:[Mapping]],2,FALSE)</f>
        <v>Indonesia</v>
      </c>
      <c r="L1596" t="s">
        <v>18</v>
      </c>
      <c r="M1596">
        <v>16</v>
      </c>
    </row>
    <row r="1597" spans="2:13" ht="15" customHeight="1">
      <c r="B1597" t="s">
        <v>3600</v>
      </c>
      <c r="C1597" s="1">
        <v>41063.065243055556</v>
      </c>
      <c r="D1597" s="4">
        <v>320000</v>
      </c>
      <c r="E1597">
        <v>320000</v>
      </c>
      <c r="F1597" t="s">
        <v>40</v>
      </c>
      <c r="G1597">
        <f>tblSalaries[[#This Row],[clean Salary (in local currency)]]*VLOOKUP(tblSalaries[[#This Row],[Currency]],tblXrate[],2,FALSE)</f>
        <v>5698.5333399816218</v>
      </c>
      <c r="H1597" t="s">
        <v>809</v>
      </c>
      <c r="I1597" t="s">
        <v>52</v>
      </c>
      <c r="J1597" t="s">
        <v>8</v>
      </c>
      <c r="K1597" t="str">
        <f>VLOOKUP(tblSalaries[[#This Row],[Where do you work]],tblCountries[[Actual]:[Mapping]],2,FALSE)</f>
        <v>India</v>
      </c>
      <c r="L1597" t="s">
        <v>9</v>
      </c>
      <c r="M1597">
        <v>5</v>
      </c>
    </row>
    <row r="1598" spans="2:13" ht="15" customHeight="1">
      <c r="B1598" t="s">
        <v>3601</v>
      </c>
      <c r="C1598" s="1">
        <v>41063.067164351851</v>
      </c>
      <c r="D1598" s="4" t="s">
        <v>1769</v>
      </c>
      <c r="E1598">
        <v>288000</v>
      </c>
      <c r="F1598" t="s">
        <v>3941</v>
      </c>
      <c r="G1598">
        <f>tblSalaries[[#This Row],[clean Salary (in local currency)]]*VLOOKUP(tblSalaries[[#This Row],[Currency]],tblXrate[],2,FALSE)</f>
        <v>9376.2513877177607</v>
      </c>
      <c r="H1598" t="s">
        <v>1770</v>
      </c>
      <c r="I1598" t="s">
        <v>279</v>
      </c>
      <c r="J1598" t="s">
        <v>1771</v>
      </c>
      <c r="K1598" t="str">
        <f>VLOOKUP(tblSalaries[[#This Row],[Where do you work]],tblCountries[[Actual]:[Mapping]],2,FALSE)</f>
        <v>Mauritius</v>
      </c>
      <c r="L1598" t="s">
        <v>9</v>
      </c>
      <c r="M1598">
        <v>7</v>
      </c>
    </row>
    <row r="1599" spans="2:13" ht="15" customHeight="1">
      <c r="B1599" t="s">
        <v>3602</v>
      </c>
      <c r="C1599" s="1">
        <v>41063.088009259256</v>
      </c>
      <c r="D1599" s="4" t="s">
        <v>330</v>
      </c>
      <c r="E1599">
        <v>60000</v>
      </c>
      <c r="F1599" t="s">
        <v>69</v>
      </c>
      <c r="G1599">
        <f>tblSalaries[[#This Row],[clean Salary (in local currency)]]*VLOOKUP(tblSalaries[[#This Row],[Currency]],tblXrate[],2,FALSE)</f>
        <v>94570.696324037053</v>
      </c>
      <c r="H1599" t="s">
        <v>153</v>
      </c>
      <c r="I1599" t="s">
        <v>20</v>
      </c>
      <c r="J1599" t="s">
        <v>71</v>
      </c>
      <c r="K1599" t="str">
        <f>VLOOKUP(tblSalaries[[#This Row],[Where do you work]],tblCountries[[Actual]:[Mapping]],2,FALSE)</f>
        <v>UK</v>
      </c>
      <c r="L1599" t="s">
        <v>9</v>
      </c>
      <c r="M1599">
        <v>5</v>
      </c>
    </row>
    <row r="1600" spans="2:13" ht="15" customHeight="1">
      <c r="B1600" t="s">
        <v>3603</v>
      </c>
      <c r="C1600" s="1">
        <v>41063.121203703704</v>
      </c>
      <c r="D1600" s="4">
        <v>36000</v>
      </c>
      <c r="E1600">
        <v>36000</v>
      </c>
      <c r="F1600" t="s">
        <v>6</v>
      </c>
      <c r="G1600">
        <f>tblSalaries[[#This Row],[clean Salary (in local currency)]]*VLOOKUP(tblSalaries[[#This Row],[Currency]],tblXrate[],2,FALSE)</f>
        <v>36000</v>
      </c>
      <c r="H1600" t="s">
        <v>1772</v>
      </c>
      <c r="I1600" t="s">
        <v>356</v>
      </c>
      <c r="J1600" t="s">
        <v>1773</v>
      </c>
      <c r="K1600" t="str">
        <f>VLOOKUP(tblSalaries[[#This Row],[Where do you work]],tblCountries[[Actual]:[Mapping]],2,FALSE)</f>
        <v>Azerbaijan</v>
      </c>
      <c r="L1600" t="s">
        <v>9</v>
      </c>
      <c r="M1600">
        <v>5</v>
      </c>
    </row>
    <row r="1601" spans="2:13" ht="15" customHeight="1">
      <c r="B1601" t="s">
        <v>3604</v>
      </c>
      <c r="C1601" s="1">
        <v>41063.17690972222</v>
      </c>
      <c r="D1601" s="4" t="s">
        <v>1774</v>
      </c>
      <c r="E1601">
        <v>3700000</v>
      </c>
      <c r="F1601" t="s">
        <v>40</v>
      </c>
      <c r="G1601">
        <f>tblSalaries[[#This Row],[clean Salary (in local currency)]]*VLOOKUP(tblSalaries[[#This Row],[Currency]],tblXrate[],2,FALSE)</f>
        <v>65889.291743537498</v>
      </c>
      <c r="H1601" t="s">
        <v>1775</v>
      </c>
      <c r="I1601" t="s">
        <v>52</v>
      </c>
      <c r="J1601" t="s">
        <v>8</v>
      </c>
      <c r="K1601" t="str">
        <f>VLOOKUP(tblSalaries[[#This Row],[Where do you work]],tblCountries[[Actual]:[Mapping]],2,FALSE)</f>
        <v>India</v>
      </c>
      <c r="L1601" t="s">
        <v>13</v>
      </c>
      <c r="M1601">
        <v>4</v>
      </c>
    </row>
    <row r="1602" spans="2:13" ht="15" customHeight="1">
      <c r="B1602" t="s">
        <v>3605</v>
      </c>
      <c r="C1602" s="1">
        <v>41063.196458333332</v>
      </c>
      <c r="D1602" s="4">
        <v>106000</v>
      </c>
      <c r="E1602">
        <v>106000</v>
      </c>
      <c r="F1602" t="s">
        <v>6</v>
      </c>
      <c r="G1602">
        <f>tblSalaries[[#This Row],[clean Salary (in local currency)]]*VLOOKUP(tblSalaries[[#This Row],[Currency]],tblXrate[],2,FALSE)</f>
        <v>106000</v>
      </c>
      <c r="H1602" t="s">
        <v>1776</v>
      </c>
      <c r="I1602" t="s">
        <v>20</v>
      </c>
      <c r="J1602" t="s">
        <v>877</v>
      </c>
      <c r="K1602" t="str">
        <f>VLOOKUP(tblSalaries[[#This Row],[Where do you work]],tblCountries[[Actual]:[Mapping]],2,FALSE)</f>
        <v>Denmark</v>
      </c>
      <c r="L1602" t="s">
        <v>25</v>
      </c>
      <c r="M1602">
        <v>7</v>
      </c>
    </row>
    <row r="1603" spans="2:13" ht="15" customHeight="1">
      <c r="B1603" t="s">
        <v>3606</v>
      </c>
      <c r="C1603" s="1">
        <v>41063.30332175926</v>
      </c>
      <c r="D1603" s="4" t="s">
        <v>1777</v>
      </c>
      <c r="E1603">
        <v>485000</v>
      </c>
      <c r="F1603" t="s">
        <v>1362</v>
      </c>
      <c r="G1603">
        <f>tblSalaries[[#This Row],[clean Salary (in local currency)]]*VLOOKUP(tblSalaries[[#This Row],[Currency]],tblXrate[],2,FALSE)</f>
        <v>82888.5550559455</v>
      </c>
      <c r="H1603" t="s">
        <v>488</v>
      </c>
      <c r="I1603" t="s">
        <v>488</v>
      </c>
      <c r="J1603" t="s">
        <v>877</v>
      </c>
      <c r="K1603" t="str">
        <f>VLOOKUP(tblSalaries[[#This Row],[Where do you work]],tblCountries[[Actual]:[Mapping]],2,FALSE)</f>
        <v>Denmark</v>
      </c>
      <c r="L1603" t="s">
        <v>9</v>
      </c>
      <c r="M1603">
        <v>18</v>
      </c>
    </row>
    <row r="1604" spans="2:13" ht="15" customHeight="1">
      <c r="B1604" t="s">
        <v>3607</v>
      </c>
      <c r="C1604" s="1">
        <v>41063.404629629629</v>
      </c>
      <c r="D1604" s="4">
        <v>75000</v>
      </c>
      <c r="E1604">
        <v>75000</v>
      </c>
      <c r="F1604" t="s">
        <v>670</v>
      </c>
      <c r="G1604">
        <f>tblSalaries[[#This Row],[clean Salary (in local currency)]]*VLOOKUP(tblSalaries[[#This Row],[Currency]],tblXrate[],2,FALSE)</f>
        <v>59819.107020370408</v>
      </c>
      <c r="H1604" t="s">
        <v>1778</v>
      </c>
      <c r="I1604" t="s">
        <v>20</v>
      </c>
      <c r="J1604" t="s">
        <v>1779</v>
      </c>
      <c r="K1604" t="str">
        <f>VLOOKUP(tblSalaries[[#This Row],[Where do you work]],tblCountries[[Actual]:[Mapping]],2,FALSE)</f>
        <v>New Zealand</v>
      </c>
      <c r="L1604" t="s">
        <v>18</v>
      </c>
      <c r="M1604">
        <v>10</v>
      </c>
    </row>
    <row r="1605" spans="2:13" ht="15" customHeight="1">
      <c r="B1605" t="s">
        <v>3608</v>
      </c>
      <c r="C1605" s="1">
        <v>41063.424108796295</v>
      </c>
      <c r="D1605" s="4">
        <v>6545</v>
      </c>
      <c r="E1605">
        <v>6545</v>
      </c>
      <c r="F1605" t="s">
        <v>6</v>
      </c>
      <c r="G1605">
        <f>tblSalaries[[#This Row],[clean Salary (in local currency)]]*VLOOKUP(tblSalaries[[#This Row],[Currency]],tblXrate[],2,FALSE)</f>
        <v>6545</v>
      </c>
      <c r="H1605" t="s">
        <v>700</v>
      </c>
      <c r="I1605" t="s">
        <v>52</v>
      </c>
      <c r="J1605" t="s">
        <v>8</v>
      </c>
      <c r="K1605" t="str">
        <f>VLOOKUP(tblSalaries[[#This Row],[Where do you work]],tblCountries[[Actual]:[Mapping]],2,FALSE)</f>
        <v>India</v>
      </c>
      <c r="L1605" t="s">
        <v>13</v>
      </c>
      <c r="M1605">
        <v>9</v>
      </c>
    </row>
    <row r="1606" spans="2:13" ht="15" customHeight="1">
      <c r="B1606" t="s">
        <v>3609</v>
      </c>
      <c r="C1606" s="1">
        <v>41063.506562499999</v>
      </c>
      <c r="D1606" s="4" t="s">
        <v>1780</v>
      </c>
      <c r="E1606">
        <v>1000000</v>
      </c>
      <c r="F1606" t="s">
        <v>40</v>
      </c>
      <c r="G1606">
        <f>tblSalaries[[#This Row],[clean Salary (in local currency)]]*VLOOKUP(tblSalaries[[#This Row],[Currency]],tblXrate[],2,FALSE)</f>
        <v>17807.916687442568</v>
      </c>
      <c r="H1606" t="s">
        <v>1781</v>
      </c>
      <c r="I1606" t="s">
        <v>52</v>
      </c>
      <c r="J1606" t="s">
        <v>8</v>
      </c>
      <c r="K1606" t="str">
        <f>VLOOKUP(tblSalaries[[#This Row],[Where do you work]],tblCountries[[Actual]:[Mapping]],2,FALSE)</f>
        <v>India</v>
      </c>
      <c r="L1606" t="s">
        <v>18</v>
      </c>
      <c r="M1606">
        <v>13</v>
      </c>
    </row>
    <row r="1607" spans="2:13" ht="15" customHeight="1">
      <c r="B1607" t="s">
        <v>3610</v>
      </c>
      <c r="C1607" s="1">
        <v>41063.511284722219</v>
      </c>
      <c r="D1607" s="4">
        <v>54000</v>
      </c>
      <c r="E1607">
        <v>54000</v>
      </c>
      <c r="F1607" t="s">
        <v>6</v>
      </c>
      <c r="G1607">
        <f>tblSalaries[[#This Row],[clean Salary (in local currency)]]*VLOOKUP(tblSalaries[[#This Row],[Currency]],tblXrate[],2,FALSE)</f>
        <v>54000</v>
      </c>
      <c r="H1607" t="s">
        <v>1782</v>
      </c>
      <c r="I1607" t="s">
        <v>4001</v>
      </c>
      <c r="J1607" t="s">
        <v>15</v>
      </c>
      <c r="K1607" t="str">
        <f>VLOOKUP(tblSalaries[[#This Row],[Where do you work]],tblCountries[[Actual]:[Mapping]],2,FALSE)</f>
        <v>USA</v>
      </c>
      <c r="L1607" t="s">
        <v>9</v>
      </c>
      <c r="M1607">
        <v>10</v>
      </c>
    </row>
    <row r="1608" spans="2:13" ht="15" customHeight="1">
      <c r="B1608" t="s">
        <v>3611</v>
      </c>
      <c r="C1608" s="1">
        <v>41063.518831018519</v>
      </c>
      <c r="D1608" s="4">
        <v>100000</v>
      </c>
      <c r="E1608">
        <v>100000</v>
      </c>
      <c r="F1608" t="s">
        <v>6</v>
      </c>
      <c r="G1608">
        <f>tblSalaries[[#This Row],[clean Salary (in local currency)]]*VLOOKUP(tblSalaries[[#This Row],[Currency]],tblXrate[],2,FALSE)</f>
        <v>100000</v>
      </c>
      <c r="H1608" t="s">
        <v>356</v>
      </c>
      <c r="I1608" t="s">
        <v>356</v>
      </c>
      <c r="J1608" t="s">
        <v>15</v>
      </c>
      <c r="K1608" t="str">
        <f>VLOOKUP(tblSalaries[[#This Row],[Where do you work]],tblCountries[[Actual]:[Mapping]],2,FALSE)</f>
        <v>USA</v>
      </c>
      <c r="L1608" t="s">
        <v>18</v>
      </c>
      <c r="M1608">
        <v>4</v>
      </c>
    </row>
    <row r="1609" spans="2:13" ht="15" customHeight="1">
      <c r="B1609" t="s">
        <v>3612</v>
      </c>
      <c r="C1609" s="1">
        <v>41063.563043981485</v>
      </c>
      <c r="D1609" s="4">
        <v>50000</v>
      </c>
      <c r="E1609">
        <v>50000</v>
      </c>
      <c r="F1609" t="s">
        <v>86</v>
      </c>
      <c r="G1609">
        <f>tblSalaries[[#This Row],[clean Salary (in local currency)]]*VLOOKUP(tblSalaries[[#This Row],[Currency]],tblXrate[],2,FALSE)</f>
        <v>49168.076151516347</v>
      </c>
      <c r="H1609" t="s">
        <v>955</v>
      </c>
      <c r="I1609" t="s">
        <v>20</v>
      </c>
      <c r="J1609" t="s">
        <v>88</v>
      </c>
      <c r="K1609" t="str">
        <f>VLOOKUP(tblSalaries[[#This Row],[Where do you work]],tblCountries[[Actual]:[Mapping]],2,FALSE)</f>
        <v>Canada</v>
      </c>
      <c r="L1609" t="s">
        <v>9</v>
      </c>
      <c r="M1609">
        <v>5</v>
      </c>
    </row>
    <row r="1610" spans="2:13" ht="15" customHeight="1">
      <c r="B1610" t="s">
        <v>3613</v>
      </c>
      <c r="C1610" s="1">
        <v>41063.602418981478</v>
      </c>
      <c r="D1610" s="4">
        <v>4019</v>
      </c>
      <c r="E1610">
        <v>4019</v>
      </c>
      <c r="F1610" t="s">
        <v>6</v>
      </c>
      <c r="G1610">
        <f>tblSalaries[[#This Row],[clean Salary (in local currency)]]*VLOOKUP(tblSalaries[[#This Row],[Currency]],tblXrate[],2,FALSE)</f>
        <v>4019</v>
      </c>
      <c r="H1610" t="s">
        <v>1783</v>
      </c>
      <c r="I1610" t="s">
        <v>67</v>
      </c>
      <c r="J1610" t="s">
        <v>347</v>
      </c>
      <c r="K1610" t="str">
        <f>VLOOKUP(tblSalaries[[#This Row],[Where do you work]],tblCountries[[Actual]:[Mapping]],2,FALSE)</f>
        <v>Philippines</v>
      </c>
      <c r="L1610" t="s">
        <v>18</v>
      </c>
      <c r="M1610">
        <v>3</v>
      </c>
    </row>
    <row r="1611" spans="2:13" ht="15" customHeight="1">
      <c r="B1611" t="s">
        <v>3614</v>
      </c>
      <c r="C1611" s="1">
        <v>41063.607592592591</v>
      </c>
      <c r="D1611" s="4">
        <v>15000</v>
      </c>
      <c r="E1611">
        <v>15000</v>
      </c>
      <c r="F1611" t="s">
        <v>6</v>
      </c>
      <c r="G1611">
        <f>tblSalaries[[#This Row],[clean Salary (in local currency)]]*VLOOKUP(tblSalaries[[#This Row],[Currency]],tblXrate[],2,FALSE)</f>
        <v>15000</v>
      </c>
      <c r="H1611" t="s">
        <v>1784</v>
      </c>
      <c r="I1611" t="s">
        <v>20</v>
      </c>
      <c r="J1611" t="s">
        <v>17</v>
      </c>
      <c r="K1611" t="str">
        <f>VLOOKUP(tblSalaries[[#This Row],[Where do you work]],tblCountries[[Actual]:[Mapping]],2,FALSE)</f>
        <v>Pakistan</v>
      </c>
      <c r="L1611" t="s">
        <v>9</v>
      </c>
      <c r="M1611">
        <v>5</v>
      </c>
    </row>
    <row r="1612" spans="2:13" ht="15" customHeight="1">
      <c r="B1612" t="s">
        <v>3615</v>
      </c>
      <c r="C1612" s="1">
        <v>41063.619687500002</v>
      </c>
      <c r="D1612" s="4" t="s">
        <v>395</v>
      </c>
      <c r="E1612">
        <v>1000000</v>
      </c>
      <c r="F1612" t="s">
        <v>40</v>
      </c>
      <c r="G1612">
        <f>tblSalaries[[#This Row],[clean Salary (in local currency)]]*VLOOKUP(tblSalaries[[#This Row],[Currency]],tblXrate[],2,FALSE)</f>
        <v>17807.916687442568</v>
      </c>
      <c r="H1612" t="s">
        <v>1785</v>
      </c>
      <c r="I1612" t="s">
        <v>20</v>
      </c>
      <c r="J1612" t="s">
        <v>8</v>
      </c>
      <c r="K1612" t="str">
        <f>VLOOKUP(tblSalaries[[#This Row],[Where do you work]],tblCountries[[Actual]:[Mapping]],2,FALSE)</f>
        <v>India</v>
      </c>
      <c r="L1612" t="s">
        <v>13</v>
      </c>
      <c r="M1612">
        <v>4</v>
      </c>
    </row>
    <row r="1613" spans="2:13" ht="15" customHeight="1">
      <c r="B1613" t="s">
        <v>3616</v>
      </c>
      <c r="C1613" s="1">
        <v>41063.700624999998</v>
      </c>
      <c r="D1613" s="4">
        <v>12000</v>
      </c>
      <c r="E1613">
        <v>12000</v>
      </c>
      <c r="F1613" t="s">
        <v>6</v>
      </c>
      <c r="G1613">
        <f>tblSalaries[[#This Row],[clean Salary (in local currency)]]*VLOOKUP(tblSalaries[[#This Row],[Currency]],tblXrate[],2,FALSE)</f>
        <v>12000</v>
      </c>
      <c r="H1613" t="s">
        <v>1786</v>
      </c>
      <c r="I1613" t="s">
        <v>3999</v>
      </c>
      <c r="J1613" t="s">
        <v>8</v>
      </c>
      <c r="K1613" t="str">
        <f>VLOOKUP(tblSalaries[[#This Row],[Where do you work]],tblCountries[[Actual]:[Mapping]],2,FALSE)</f>
        <v>India</v>
      </c>
      <c r="L1613" t="s">
        <v>13</v>
      </c>
      <c r="M1613">
        <v>3</v>
      </c>
    </row>
    <row r="1614" spans="2:13" ht="15" customHeight="1">
      <c r="B1614" t="s">
        <v>3617</v>
      </c>
      <c r="C1614" s="1">
        <v>41063.735578703701</v>
      </c>
      <c r="D1614" s="4" t="s">
        <v>1787</v>
      </c>
      <c r="E1614">
        <v>125000</v>
      </c>
      <c r="F1614" t="s">
        <v>40</v>
      </c>
      <c r="G1614">
        <f>tblSalaries[[#This Row],[clean Salary (in local currency)]]*VLOOKUP(tblSalaries[[#This Row],[Currency]],tblXrate[],2,FALSE)</f>
        <v>2225.989585930321</v>
      </c>
      <c r="H1614" t="s">
        <v>1788</v>
      </c>
      <c r="I1614" t="s">
        <v>20</v>
      </c>
      <c r="J1614" t="s">
        <v>8</v>
      </c>
      <c r="K1614" t="str">
        <f>VLOOKUP(tblSalaries[[#This Row],[Where do you work]],tblCountries[[Actual]:[Mapping]],2,FALSE)</f>
        <v>India</v>
      </c>
      <c r="L1614" t="s">
        <v>18</v>
      </c>
      <c r="M1614">
        <v>4</v>
      </c>
    </row>
    <row r="1615" spans="2:13" ht="15" customHeight="1">
      <c r="B1615" t="s">
        <v>3618</v>
      </c>
      <c r="C1615" s="1">
        <v>41063.819652777776</v>
      </c>
      <c r="D1615" s="4">
        <v>86000</v>
      </c>
      <c r="E1615">
        <v>86000</v>
      </c>
      <c r="F1615" t="s">
        <v>6</v>
      </c>
      <c r="G1615">
        <f>tblSalaries[[#This Row],[clean Salary (in local currency)]]*VLOOKUP(tblSalaries[[#This Row],[Currency]],tblXrate[],2,FALSE)</f>
        <v>86000</v>
      </c>
      <c r="H1615" t="s">
        <v>20</v>
      </c>
      <c r="I1615" t="s">
        <v>20</v>
      </c>
      <c r="J1615" t="s">
        <v>347</v>
      </c>
      <c r="K1615" t="str">
        <f>VLOOKUP(tblSalaries[[#This Row],[Where do you work]],tblCountries[[Actual]:[Mapping]],2,FALSE)</f>
        <v>Philippines</v>
      </c>
      <c r="L1615" t="s">
        <v>13</v>
      </c>
      <c r="M1615">
        <v>3</v>
      </c>
    </row>
    <row r="1616" spans="2:13" ht="15" customHeight="1">
      <c r="B1616" t="s">
        <v>3619</v>
      </c>
      <c r="C1616" s="1">
        <v>41064.072951388887</v>
      </c>
      <c r="D1616" s="4">
        <v>340000</v>
      </c>
      <c r="E1616">
        <v>340000</v>
      </c>
      <c r="F1616" t="s">
        <v>40</v>
      </c>
      <c r="G1616">
        <f>tblSalaries[[#This Row],[clean Salary (in local currency)]]*VLOOKUP(tblSalaries[[#This Row],[Currency]],tblXrate[],2,FALSE)</f>
        <v>6054.6916737304728</v>
      </c>
      <c r="H1616" t="s">
        <v>1022</v>
      </c>
      <c r="I1616" t="s">
        <v>52</v>
      </c>
      <c r="J1616" t="s">
        <v>8</v>
      </c>
      <c r="K1616" t="str">
        <f>VLOOKUP(tblSalaries[[#This Row],[Where do you work]],tblCountries[[Actual]:[Mapping]],2,FALSE)</f>
        <v>India</v>
      </c>
      <c r="L1616" t="s">
        <v>9</v>
      </c>
      <c r="M1616">
        <v>5</v>
      </c>
    </row>
    <row r="1617" spans="2:13" ht="15" customHeight="1">
      <c r="B1617" t="s">
        <v>3620</v>
      </c>
      <c r="C1617" s="1">
        <v>41064.086030092592</v>
      </c>
      <c r="D1617" s="4" t="s">
        <v>1789</v>
      </c>
      <c r="E1617">
        <v>3360</v>
      </c>
      <c r="F1617" t="s">
        <v>6</v>
      </c>
      <c r="G1617">
        <f>tblSalaries[[#This Row],[clean Salary (in local currency)]]*VLOOKUP(tblSalaries[[#This Row],[Currency]],tblXrate[],2,FALSE)</f>
        <v>3360</v>
      </c>
      <c r="H1617" t="s">
        <v>1790</v>
      </c>
      <c r="I1617" t="s">
        <v>20</v>
      </c>
      <c r="J1617" t="s">
        <v>8</v>
      </c>
      <c r="K1617" t="str">
        <f>VLOOKUP(tblSalaries[[#This Row],[Where do you work]],tblCountries[[Actual]:[Mapping]],2,FALSE)</f>
        <v>India</v>
      </c>
      <c r="L1617" t="s">
        <v>25</v>
      </c>
      <c r="M1617">
        <v>3</v>
      </c>
    </row>
    <row r="1618" spans="2:13" ht="15" customHeight="1">
      <c r="B1618" t="s">
        <v>3621</v>
      </c>
      <c r="C1618" s="1">
        <v>41064.10429398148</v>
      </c>
      <c r="D1618" s="4">
        <v>10000</v>
      </c>
      <c r="E1618">
        <v>10000</v>
      </c>
      <c r="F1618" t="s">
        <v>6</v>
      </c>
      <c r="G1618">
        <f>tblSalaries[[#This Row],[clean Salary (in local currency)]]*VLOOKUP(tblSalaries[[#This Row],[Currency]],tblXrate[],2,FALSE)</f>
        <v>10000</v>
      </c>
      <c r="H1618" t="s">
        <v>452</v>
      </c>
      <c r="I1618" t="s">
        <v>4001</v>
      </c>
      <c r="J1618" t="s">
        <v>8</v>
      </c>
      <c r="K1618" t="str">
        <f>VLOOKUP(tblSalaries[[#This Row],[Where do you work]],tblCountries[[Actual]:[Mapping]],2,FALSE)</f>
        <v>India</v>
      </c>
      <c r="L1618" t="s">
        <v>13</v>
      </c>
      <c r="M1618">
        <v>1</v>
      </c>
    </row>
    <row r="1619" spans="2:13" ht="15" customHeight="1">
      <c r="B1619" t="s">
        <v>3622</v>
      </c>
      <c r="C1619" s="1">
        <v>41064.188807870371</v>
      </c>
      <c r="D1619" s="4">
        <v>70000</v>
      </c>
      <c r="E1619">
        <v>70000</v>
      </c>
      <c r="F1619" t="s">
        <v>6</v>
      </c>
      <c r="G1619">
        <f>tblSalaries[[#This Row],[clean Salary (in local currency)]]*VLOOKUP(tblSalaries[[#This Row],[Currency]],tblXrate[],2,FALSE)</f>
        <v>70000</v>
      </c>
      <c r="H1619" t="s">
        <v>1791</v>
      </c>
      <c r="I1619" t="s">
        <v>20</v>
      </c>
      <c r="J1619" t="s">
        <v>15</v>
      </c>
      <c r="K1619" t="str">
        <f>VLOOKUP(tblSalaries[[#This Row],[Where do you work]],tblCountries[[Actual]:[Mapping]],2,FALSE)</f>
        <v>USA</v>
      </c>
      <c r="L1619" t="s">
        <v>9</v>
      </c>
      <c r="M1619">
        <v>9</v>
      </c>
    </row>
    <row r="1620" spans="2:13" ht="15" customHeight="1">
      <c r="B1620" t="s">
        <v>3623</v>
      </c>
      <c r="C1620" s="1">
        <v>41064.409537037034</v>
      </c>
      <c r="D1620" s="4">
        <v>155000</v>
      </c>
      <c r="E1620">
        <v>155000</v>
      </c>
      <c r="F1620" t="s">
        <v>6</v>
      </c>
      <c r="G1620">
        <f>tblSalaries[[#This Row],[clean Salary (in local currency)]]*VLOOKUP(tblSalaries[[#This Row],[Currency]],tblXrate[],2,FALSE)</f>
        <v>155000</v>
      </c>
      <c r="H1620" t="s">
        <v>1792</v>
      </c>
      <c r="I1620" t="s">
        <v>52</v>
      </c>
      <c r="J1620" t="s">
        <v>15</v>
      </c>
      <c r="K1620" t="str">
        <f>VLOOKUP(tblSalaries[[#This Row],[Where do you work]],tblCountries[[Actual]:[Mapping]],2,FALSE)</f>
        <v>USA</v>
      </c>
      <c r="L1620" t="s">
        <v>25</v>
      </c>
      <c r="M1620">
        <v>14</v>
      </c>
    </row>
    <row r="1621" spans="2:13" ht="15" customHeight="1">
      <c r="B1621" t="s">
        <v>3624</v>
      </c>
      <c r="C1621" s="1">
        <v>41064.432951388888</v>
      </c>
      <c r="D1621" s="4">
        <v>225000</v>
      </c>
      <c r="E1621">
        <v>225000</v>
      </c>
      <c r="F1621" t="s">
        <v>6</v>
      </c>
      <c r="G1621">
        <f>tblSalaries[[#This Row],[clean Salary (in local currency)]]*VLOOKUP(tblSalaries[[#This Row],[Currency]],tblXrate[],2,FALSE)</f>
        <v>225000</v>
      </c>
      <c r="H1621" t="s">
        <v>1793</v>
      </c>
      <c r="I1621" t="s">
        <v>4001</v>
      </c>
      <c r="J1621" t="s">
        <v>15</v>
      </c>
      <c r="K1621" t="str">
        <f>VLOOKUP(tblSalaries[[#This Row],[Where do you work]],tblCountries[[Actual]:[Mapping]],2,FALSE)</f>
        <v>USA</v>
      </c>
      <c r="L1621" t="s">
        <v>9</v>
      </c>
      <c r="M1621">
        <v>15</v>
      </c>
    </row>
    <row r="1622" spans="2:13" ht="15" customHeight="1">
      <c r="B1622" t="s">
        <v>3625</v>
      </c>
      <c r="C1622" s="1">
        <v>41064.515335648146</v>
      </c>
      <c r="D1622" s="4">
        <v>10000</v>
      </c>
      <c r="E1622">
        <v>10000</v>
      </c>
      <c r="F1622" t="s">
        <v>6</v>
      </c>
      <c r="G1622">
        <f>tblSalaries[[#This Row],[clean Salary (in local currency)]]*VLOOKUP(tblSalaries[[#This Row],[Currency]],tblXrate[],2,FALSE)</f>
        <v>10000</v>
      </c>
      <c r="H1622" t="s">
        <v>721</v>
      </c>
      <c r="I1622" t="s">
        <v>3999</v>
      </c>
      <c r="J1622" t="s">
        <v>8</v>
      </c>
      <c r="K1622" t="str">
        <f>VLOOKUP(tblSalaries[[#This Row],[Where do you work]],tblCountries[[Actual]:[Mapping]],2,FALSE)</f>
        <v>India</v>
      </c>
      <c r="L1622" t="s">
        <v>13</v>
      </c>
      <c r="M1622">
        <v>2</v>
      </c>
    </row>
    <row r="1623" spans="2:13" ht="15" customHeight="1">
      <c r="B1623" t="s">
        <v>3626</v>
      </c>
      <c r="C1623" s="1">
        <v>41064.540347222224</v>
      </c>
      <c r="D1623" s="4">
        <v>300000</v>
      </c>
      <c r="E1623">
        <v>300000</v>
      </c>
      <c r="F1623" t="s">
        <v>40</v>
      </c>
      <c r="G1623">
        <f>tblSalaries[[#This Row],[clean Salary (in local currency)]]*VLOOKUP(tblSalaries[[#This Row],[Currency]],tblXrate[],2,FALSE)</f>
        <v>5342.3750062327708</v>
      </c>
      <c r="H1623" t="s">
        <v>1794</v>
      </c>
      <c r="I1623" t="s">
        <v>20</v>
      </c>
      <c r="J1623" t="s">
        <v>8</v>
      </c>
      <c r="K1623" t="str">
        <f>VLOOKUP(tblSalaries[[#This Row],[Where do you work]],tblCountries[[Actual]:[Mapping]],2,FALSE)</f>
        <v>India</v>
      </c>
      <c r="L1623" t="s">
        <v>9</v>
      </c>
      <c r="M1623">
        <v>8</v>
      </c>
    </row>
    <row r="1624" spans="2:13" ht="15" customHeight="1">
      <c r="B1624" t="s">
        <v>3627</v>
      </c>
      <c r="C1624" s="1">
        <v>41064.563090277778</v>
      </c>
      <c r="D1624" s="4">
        <v>84000</v>
      </c>
      <c r="E1624">
        <v>84000</v>
      </c>
      <c r="F1624" t="s">
        <v>82</v>
      </c>
      <c r="G1624">
        <f>tblSalaries[[#This Row],[clean Salary (in local currency)]]*VLOOKUP(tblSalaries[[#This Row],[Currency]],tblXrate[],2,FALSE)</f>
        <v>85672.4111378214</v>
      </c>
      <c r="H1624" t="s">
        <v>83</v>
      </c>
      <c r="I1624" t="s">
        <v>356</v>
      </c>
      <c r="J1624" t="s">
        <v>84</v>
      </c>
      <c r="K1624" t="str">
        <f>VLOOKUP(tblSalaries[[#This Row],[Where do you work]],tblCountries[[Actual]:[Mapping]],2,FALSE)</f>
        <v>Australia</v>
      </c>
      <c r="L1624" t="s">
        <v>9</v>
      </c>
      <c r="M1624">
        <v>6</v>
      </c>
    </row>
    <row r="1625" spans="2:13" ht="15" customHeight="1">
      <c r="B1625" t="s">
        <v>3628</v>
      </c>
      <c r="C1625" s="1">
        <v>41064.601215277777</v>
      </c>
      <c r="D1625" s="4" t="s">
        <v>1795</v>
      </c>
      <c r="E1625">
        <v>240000</v>
      </c>
      <c r="F1625" t="s">
        <v>40</v>
      </c>
      <c r="G1625">
        <f>tblSalaries[[#This Row],[clean Salary (in local currency)]]*VLOOKUP(tblSalaries[[#This Row],[Currency]],tblXrate[],2,FALSE)</f>
        <v>4273.9000049862161</v>
      </c>
      <c r="H1625" t="s">
        <v>1796</v>
      </c>
      <c r="I1625" t="s">
        <v>488</v>
      </c>
      <c r="J1625" t="s">
        <v>8</v>
      </c>
      <c r="K1625" t="str">
        <f>VLOOKUP(tblSalaries[[#This Row],[Where do you work]],tblCountries[[Actual]:[Mapping]],2,FALSE)</f>
        <v>India</v>
      </c>
      <c r="L1625" t="s">
        <v>18</v>
      </c>
      <c r="M1625">
        <v>15</v>
      </c>
    </row>
    <row r="1626" spans="2:13" ht="15" customHeight="1">
      <c r="B1626" t="s">
        <v>3629</v>
      </c>
      <c r="C1626" s="1">
        <v>41064.688298611109</v>
      </c>
      <c r="D1626" s="4" t="s">
        <v>1797</v>
      </c>
      <c r="E1626">
        <v>500000</v>
      </c>
      <c r="F1626" t="s">
        <v>40</v>
      </c>
      <c r="G1626">
        <f>tblSalaries[[#This Row],[clean Salary (in local currency)]]*VLOOKUP(tblSalaries[[#This Row],[Currency]],tblXrate[],2,FALSE)</f>
        <v>8903.9583437212841</v>
      </c>
      <c r="H1626" t="s">
        <v>786</v>
      </c>
      <c r="I1626" t="s">
        <v>52</v>
      </c>
      <c r="J1626" t="s">
        <v>8</v>
      </c>
      <c r="K1626" t="str">
        <f>VLOOKUP(tblSalaries[[#This Row],[Where do you work]],tblCountries[[Actual]:[Mapping]],2,FALSE)</f>
        <v>India</v>
      </c>
      <c r="L1626" t="s">
        <v>13</v>
      </c>
      <c r="M1626">
        <v>20</v>
      </c>
    </row>
    <row r="1627" spans="2:13" ht="15" customHeight="1">
      <c r="B1627" t="s">
        <v>3630</v>
      </c>
      <c r="C1627" s="1">
        <v>41064.752326388887</v>
      </c>
      <c r="D1627" s="4">
        <v>42000</v>
      </c>
      <c r="E1627">
        <v>42000</v>
      </c>
      <c r="F1627" t="s">
        <v>69</v>
      </c>
      <c r="G1627">
        <f>tblSalaries[[#This Row],[clean Salary (in local currency)]]*VLOOKUP(tblSalaries[[#This Row],[Currency]],tblXrate[],2,FALSE)</f>
        <v>66199.48742682593</v>
      </c>
      <c r="H1627" t="s">
        <v>772</v>
      </c>
      <c r="I1627" t="s">
        <v>52</v>
      </c>
      <c r="J1627" t="s">
        <v>71</v>
      </c>
      <c r="K1627" t="str">
        <f>VLOOKUP(tblSalaries[[#This Row],[Where do you work]],tblCountries[[Actual]:[Mapping]],2,FALSE)</f>
        <v>UK</v>
      </c>
      <c r="L1627" t="s">
        <v>9</v>
      </c>
      <c r="M1627">
        <v>23</v>
      </c>
    </row>
    <row r="1628" spans="2:13" ht="15" customHeight="1">
      <c r="B1628" t="s">
        <v>3631</v>
      </c>
      <c r="C1628" s="1">
        <v>41064.788819444446</v>
      </c>
      <c r="D1628" s="4" t="s">
        <v>1798</v>
      </c>
      <c r="E1628">
        <v>320000</v>
      </c>
      <c r="F1628" t="s">
        <v>40</v>
      </c>
      <c r="G1628">
        <f>tblSalaries[[#This Row],[clean Salary (in local currency)]]*VLOOKUP(tblSalaries[[#This Row],[Currency]],tblXrate[],2,FALSE)</f>
        <v>5698.5333399816218</v>
      </c>
      <c r="H1628" t="s">
        <v>649</v>
      </c>
      <c r="I1628" t="s">
        <v>20</v>
      </c>
      <c r="J1628" t="s">
        <v>8</v>
      </c>
      <c r="K1628" t="str">
        <f>VLOOKUP(tblSalaries[[#This Row],[Where do you work]],tblCountries[[Actual]:[Mapping]],2,FALSE)</f>
        <v>India</v>
      </c>
      <c r="L1628" t="s">
        <v>9</v>
      </c>
      <c r="M1628">
        <v>2.5</v>
      </c>
    </row>
    <row r="1629" spans="2:13" ht="15" customHeight="1">
      <c r="B1629" t="s">
        <v>3632</v>
      </c>
      <c r="C1629" s="1">
        <v>41064.799513888887</v>
      </c>
      <c r="D1629" s="4" t="s">
        <v>1799</v>
      </c>
      <c r="E1629">
        <v>22000</v>
      </c>
      <c r="F1629" t="s">
        <v>69</v>
      </c>
      <c r="G1629">
        <f>tblSalaries[[#This Row],[clean Salary (in local currency)]]*VLOOKUP(tblSalaries[[#This Row],[Currency]],tblXrate[],2,FALSE)</f>
        <v>34675.92198548025</v>
      </c>
      <c r="H1629" t="s">
        <v>1800</v>
      </c>
      <c r="I1629" t="s">
        <v>52</v>
      </c>
      <c r="J1629" t="s">
        <v>71</v>
      </c>
      <c r="K1629" t="str">
        <f>VLOOKUP(tblSalaries[[#This Row],[Where do you work]],tblCountries[[Actual]:[Mapping]],2,FALSE)</f>
        <v>UK</v>
      </c>
      <c r="L1629" t="s">
        <v>9</v>
      </c>
      <c r="M1629">
        <v>17</v>
      </c>
    </row>
    <row r="1630" spans="2:13" ht="15" customHeight="1">
      <c r="B1630" t="s">
        <v>3633</v>
      </c>
      <c r="C1630" s="1">
        <v>41064.82371527778</v>
      </c>
      <c r="D1630" s="4" t="s">
        <v>1801</v>
      </c>
      <c r="E1630">
        <v>31200</v>
      </c>
      <c r="F1630" t="s">
        <v>6</v>
      </c>
      <c r="G1630">
        <f>tblSalaries[[#This Row],[clean Salary (in local currency)]]*VLOOKUP(tblSalaries[[#This Row],[Currency]],tblXrate[],2,FALSE)</f>
        <v>31200</v>
      </c>
      <c r="H1630" t="s">
        <v>467</v>
      </c>
      <c r="I1630" t="s">
        <v>3999</v>
      </c>
      <c r="J1630" t="s">
        <v>1802</v>
      </c>
      <c r="K1630" t="str">
        <f>VLOOKUP(tblSalaries[[#This Row],[Where do you work]],tblCountries[[Actual]:[Mapping]],2,FALSE)</f>
        <v>Israel</v>
      </c>
      <c r="L1630" t="s">
        <v>13</v>
      </c>
      <c r="M1630">
        <v>11</v>
      </c>
    </row>
    <row r="1631" spans="2:13" ht="15" customHeight="1">
      <c r="B1631" t="s">
        <v>3634</v>
      </c>
      <c r="C1631" s="1">
        <v>41064.905034722222</v>
      </c>
      <c r="D1631" s="4">
        <v>56000</v>
      </c>
      <c r="E1631">
        <v>56000</v>
      </c>
      <c r="F1631" t="s">
        <v>86</v>
      </c>
      <c r="G1631">
        <f>tblSalaries[[#This Row],[clean Salary (in local currency)]]*VLOOKUP(tblSalaries[[#This Row],[Currency]],tblXrate[],2,FALSE)</f>
        <v>55068.245289698301</v>
      </c>
      <c r="H1631" t="s">
        <v>83</v>
      </c>
      <c r="I1631" t="s">
        <v>356</v>
      </c>
      <c r="J1631" t="s">
        <v>88</v>
      </c>
      <c r="K1631" t="str">
        <f>VLOOKUP(tblSalaries[[#This Row],[Where do you work]],tblCountries[[Actual]:[Mapping]],2,FALSE)</f>
        <v>Canada</v>
      </c>
      <c r="L1631" t="s">
        <v>13</v>
      </c>
      <c r="M1631">
        <v>1</v>
      </c>
    </row>
    <row r="1632" spans="2:13" ht="15" customHeight="1">
      <c r="B1632" t="s">
        <v>3635</v>
      </c>
      <c r="C1632" s="1">
        <v>41064.927777777775</v>
      </c>
      <c r="D1632" s="4">
        <v>13000</v>
      </c>
      <c r="E1632">
        <v>13000</v>
      </c>
      <c r="F1632" t="s">
        <v>6</v>
      </c>
      <c r="G1632">
        <f>tblSalaries[[#This Row],[clean Salary (in local currency)]]*VLOOKUP(tblSalaries[[#This Row],[Currency]],tblXrate[],2,FALSE)</f>
        <v>13000</v>
      </c>
      <c r="H1632" t="s">
        <v>1803</v>
      </c>
      <c r="I1632" t="s">
        <v>20</v>
      </c>
      <c r="J1632" t="s">
        <v>1804</v>
      </c>
      <c r="K1632" t="str">
        <f>VLOOKUP(tblSalaries[[#This Row],[Where do you work]],tblCountries[[Actual]:[Mapping]],2,FALSE)</f>
        <v>Slovakia</v>
      </c>
      <c r="L1632" t="s">
        <v>13</v>
      </c>
      <c r="M1632">
        <v>6</v>
      </c>
    </row>
    <row r="1633" spans="2:13" ht="15" customHeight="1">
      <c r="B1633" t="s">
        <v>3636</v>
      </c>
      <c r="C1633" s="1">
        <v>41064.958449074074</v>
      </c>
      <c r="D1633" s="4">
        <v>92000</v>
      </c>
      <c r="E1633">
        <v>92000</v>
      </c>
      <c r="F1633" t="s">
        <v>6</v>
      </c>
      <c r="G1633">
        <f>tblSalaries[[#This Row],[clean Salary (in local currency)]]*VLOOKUP(tblSalaries[[#This Row],[Currency]],tblXrate[],2,FALSE)</f>
        <v>92000</v>
      </c>
      <c r="H1633" t="s">
        <v>1805</v>
      </c>
      <c r="I1633" t="s">
        <v>3999</v>
      </c>
      <c r="J1633" t="s">
        <v>15</v>
      </c>
      <c r="K1633" t="str">
        <f>VLOOKUP(tblSalaries[[#This Row],[Where do you work]],tblCountries[[Actual]:[Mapping]],2,FALSE)</f>
        <v>USA</v>
      </c>
      <c r="L1633" t="s">
        <v>18</v>
      </c>
      <c r="M1633">
        <v>12</v>
      </c>
    </row>
    <row r="1634" spans="2:13" ht="15" customHeight="1">
      <c r="B1634" t="s">
        <v>3637</v>
      </c>
      <c r="C1634" s="1">
        <v>41064.971307870372</v>
      </c>
      <c r="D1634" s="4">
        <v>85000</v>
      </c>
      <c r="E1634">
        <v>85000</v>
      </c>
      <c r="F1634" t="s">
        <v>6</v>
      </c>
      <c r="G1634">
        <f>tblSalaries[[#This Row],[clean Salary (in local currency)]]*VLOOKUP(tblSalaries[[#This Row],[Currency]],tblXrate[],2,FALSE)</f>
        <v>85000</v>
      </c>
      <c r="H1634" t="s">
        <v>1806</v>
      </c>
      <c r="I1634" t="s">
        <v>52</v>
      </c>
      <c r="J1634" t="s">
        <v>15</v>
      </c>
      <c r="K1634" t="str">
        <f>VLOOKUP(tblSalaries[[#This Row],[Where do you work]],tblCountries[[Actual]:[Mapping]],2,FALSE)</f>
        <v>USA</v>
      </c>
      <c r="L1634" t="s">
        <v>13</v>
      </c>
      <c r="M1634">
        <v>10</v>
      </c>
    </row>
    <row r="1635" spans="2:13" ht="15" customHeight="1">
      <c r="B1635" t="s">
        <v>3638</v>
      </c>
      <c r="C1635" s="1">
        <v>41064.985208333332</v>
      </c>
      <c r="D1635" s="4" t="s">
        <v>1807</v>
      </c>
      <c r="E1635">
        <v>11000</v>
      </c>
      <c r="F1635" t="s">
        <v>6</v>
      </c>
      <c r="G1635">
        <f>tblSalaries[[#This Row],[clean Salary (in local currency)]]*VLOOKUP(tblSalaries[[#This Row],[Currency]],tblXrate[],2,FALSE)</f>
        <v>11000</v>
      </c>
      <c r="H1635" t="s">
        <v>1808</v>
      </c>
      <c r="I1635" t="s">
        <v>20</v>
      </c>
      <c r="J1635" t="s">
        <v>1809</v>
      </c>
      <c r="K1635" t="str">
        <f>VLOOKUP(tblSalaries[[#This Row],[Where do you work]],tblCountries[[Actual]:[Mapping]],2,FALSE)</f>
        <v>Tunisia</v>
      </c>
      <c r="L1635" t="s">
        <v>9</v>
      </c>
      <c r="M1635">
        <v>8</v>
      </c>
    </row>
    <row r="1636" spans="2:13" ht="15" customHeight="1">
      <c r="B1636" t="s">
        <v>3639</v>
      </c>
      <c r="C1636" s="1">
        <v>41064.985266203701</v>
      </c>
      <c r="D1636" s="4" t="s">
        <v>1810</v>
      </c>
      <c r="E1636">
        <v>30000</v>
      </c>
      <c r="F1636" t="s">
        <v>22</v>
      </c>
      <c r="G1636">
        <f>tblSalaries[[#This Row],[clean Salary (in local currency)]]*VLOOKUP(tblSalaries[[#This Row],[Currency]],tblXrate[],2,FALSE)</f>
        <v>38111.983169748237</v>
      </c>
      <c r="H1636" t="s">
        <v>1811</v>
      </c>
      <c r="I1636" t="s">
        <v>20</v>
      </c>
      <c r="J1636" t="s">
        <v>608</v>
      </c>
      <c r="K1636" t="str">
        <f>VLOOKUP(tblSalaries[[#This Row],[Where do you work]],tblCountries[[Actual]:[Mapping]],2,FALSE)</f>
        <v>Spain</v>
      </c>
      <c r="L1636" t="s">
        <v>25</v>
      </c>
      <c r="M1636">
        <v>12</v>
      </c>
    </row>
    <row r="1637" spans="2:13" ht="15" customHeight="1">
      <c r="B1637" t="s">
        <v>3640</v>
      </c>
      <c r="C1637" s="1">
        <v>41064.987349537034</v>
      </c>
      <c r="D1637" s="4">
        <v>49000</v>
      </c>
      <c r="E1637">
        <v>49000</v>
      </c>
      <c r="F1637" t="s">
        <v>6</v>
      </c>
      <c r="G1637">
        <f>tblSalaries[[#This Row],[clean Salary (in local currency)]]*VLOOKUP(tblSalaries[[#This Row],[Currency]],tblXrate[],2,FALSE)</f>
        <v>49000</v>
      </c>
      <c r="H1637" t="s">
        <v>1812</v>
      </c>
      <c r="I1637" t="s">
        <v>20</v>
      </c>
      <c r="J1637" t="s">
        <v>15</v>
      </c>
      <c r="K1637" t="str">
        <f>VLOOKUP(tblSalaries[[#This Row],[Where do you work]],tblCountries[[Actual]:[Mapping]],2,FALSE)</f>
        <v>USA</v>
      </c>
      <c r="L1637" t="s">
        <v>18</v>
      </c>
      <c r="M1637">
        <v>3</v>
      </c>
    </row>
    <row r="1638" spans="2:13" ht="15" customHeight="1">
      <c r="B1638" t="s">
        <v>3641</v>
      </c>
      <c r="C1638" s="1">
        <v>41065.015439814815</v>
      </c>
      <c r="D1638" s="4">
        <v>59000</v>
      </c>
      <c r="E1638">
        <v>59000</v>
      </c>
      <c r="F1638" t="s">
        <v>6</v>
      </c>
      <c r="G1638">
        <f>tblSalaries[[#This Row],[clean Salary (in local currency)]]*VLOOKUP(tblSalaries[[#This Row],[Currency]],tblXrate[],2,FALSE)</f>
        <v>59000</v>
      </c>
      <c r="H1638" t="s">
        <v>1813</v>
      </c>
      <c r="I1638" t="s">
        <v>52</v>
      </c>
      <c r="J1638" t="s">
        <v>15</v>
      </c>
      <c r="K1638" t="str">
        <f>VLOOKUP(tblSalaries[[#This Row],[Where do you work]],tblCountries[[Actual]:[Mapping]],2,FALSE)</f>
        <v>USA</v>
      </c>
      <c r="L1638" t="s">
        <v>25</v>
      </c>
      <c r="M1638">
        <v>3</v>
      </c>
    </row>
    <row r="1639" spans="2:13" ht="15" customHeight="1">
      <c r="B1639" t="s">
        <v>3642</v>
      </c>
      <c r="C1639" s="1">
        <v>41065.085972222223</v>
      </c>
      <c r="D1639" s="4">
        <v>55000</v>
      </c>
      <c r="E1639">
        <v>55000</v>
      </c>
      <c r="F1639" t="s">
        <v>6</v>
      </c>
      <c r="G1639">
        <f>tblSalaries[[#This Row],[clean Salary (in local currency)]]*VLOOKUP(tblSalaries[[#This Row],[Currency]],tblXrate[],2,FALSE)</f>
        <v>55000</v>
      </c>
      <c r="H1639" t="s">
        <v>1814</v>
      </c>
      <c r="I1639" t="s">
        <v>20</v>
      </c>
      <c r="J1639" t="s">
        <v>15</v>
      </c>
      <c r="K1639" t="str">
        <f>VLOOKUP(tblSalaries[[#This Row],[Where do you work]],tblCountries[[Actual]:[Mapping]],2,FALSE)</f>
        <v>USA</v>
      </c>
      <c r="L1639" t="s">
        <v>9</v>
      </c>
      <c r="M1639">
        <v>15</v>
      </c>
    </row>
    <row r="1640" spans="2:13" ht="15" customHeight="1">
      <c r="B1640" t="s">
        <v>3643</v>
      </c>
      <c r="C1640" s="1">
        <v>41065.097928240742</v>
      </c>
      <c r="D1640" s="4">
        <v>75000</v>
      </c>
      <c r="E1640">
        <v>75000</v>
      </c>
      <c r="F1640" t="s">
        <v>6</v>
      </c>
      <c r="G1640">
        <f>tblSalaries[[#This Row],[clean Salary (in local currency)]]*VLOOKUP(tblSalaries[[#This Row],[Currency]],tblXrate[],2,FALSE)</f>
        <v>75000</v>
      </c>
      <c r="H1640" t="s">
        <v>310</v>
      </c>
      <c r="I1640" t="s">
        <v>310</v>
      </c>
      <c r="J1640" t="s">
        <v>15</v>
      </c>
      <c r="K1640" t="str">
        <f>VLOOKUP(tblSalaries[[#This Row],[Where do you work]],tblCountries[[Actual]:[Mapping]],2,FALSE)</f>
        <v>USA</v>
      </c>
      <c r="L1640" t="s">
        <v>9</v>
      </c>
      <c r="M1640">
        <v>10</v>
      </c>
    </row>
    <row r="1641" spans="2:13" ht="15" customHeight="1">
      <c r="B1641" t="s">
        <v>3644</v>
      </c>
      <c r="C1641" s="1">
        <v>41065.159745370373</v>
      </c>
      <c r="D1641" s="4">
        <v>3300</v>
      </c>
      <c r="E1641">
        <v>39600</v>
      </c>
      <c r="F1641" t="s">
        <v>22</v>
      </c>
      <c r="G1641">
        <f>tblSalaries[[#This Row],[clean Salary (in local currency)]]*VLOOKUP(tblSalaries[[#This Row],[Currency]],tblXrate[],2,FALSE)</f>
        <v>50307.817784067665</v>
      </c>
      <c r="H1641" t="s">
        <v>1815</v>
      </c>
      <c r="I1641" t="s">
        <v>52</v>
      </c>
      <c r="J1641" t="s">
        <v>983</v>
      </c>
      <c r="K1641" t="str">
        <f>VLOOKUP(tblSalaries[[#This Row],[Where do you work]],tblCountries[[Actual]:[Mapping]],2,FALSE)</f>
        <v>Europe</v>
      </c>
      <c r="L1641" t="s">
        <v>25</v>
      </c>
      <c r="M1641">
        <v>5</v>
      </c>
    </row>
    <row r="1642" spans="2:13" ht="15" customHeight="1">
      <c r="B1642" t="s">
        <v>3645</v>
      </c>
      <c r="C1642" s="1">
        <v>41065.163611111115</v>
      </c>
      <c r="D1642" s="4" t="s">
        <v>1816</v>
      </c>
      <c r="E1642">
        <v>30500</v>
      </c>
      <c r="F1642" t="s">
        <v>6</v>
      </c>
      <c r="G1642">
        <f>tblSalaries[[#This Row],[clean Salary (in local currency)]]*VLOOKUP(tblSalaries[[#This Row],[Currency]],tblXrate[],2,FALSE)</f>
        <v>30500</v>
      </c>
      <c r="H1642" t="s">
        <v>14</v>
      </c>
      <c r="I1642" t="s">
        <v>20</v>
      </c>
      <c r="J1642" t="s">
        <v>143</v>
      </c>
      <c r="K1642" t="str">
        <f>VLOOKUP(tblSalaries[[#This Row],[Where do you work]],tblCountries[[Actual]:[Mapping]],2,FALSE)</f>
        <v>Brazil</v>
      </c>
      <c r="L1642" t="s">
        <v>13</v>
      </c>
      <c r="M1642">
        <v>8</v>
      </c>
    </row>
    <row r="1643" spans="2:13" ht="15" customHeight="1">
      <c r="B1643" t="s">
        <v>3646</v>
      </c>
      <c r="C1643" s="1">
        <v>41065.170937499999</v>
      </c>
      <c r="D1643" s="4">
        <v>80000</v>
      </c>
      <c r="E1643">
        <v>80000</v>
      </c>
      <c r="F1643" t="s">
        <v>6</v>
      </c>
      <c r="G1643">
        <f>tblSalaries[[#This Row],[clean Salary (in local currency)]]*VLOOKUP(tblSalaries[[#This Row],[Currency]],tblXrate[],2,FALSE)</f>
        <v>80000</v>
      </c>
      <c r="H1643" t="s">
        <v>1817</v>
      </c>
      <c r="I1643" t="s">
        <v>67</v>
      </c>
      <c r="J1643" t="s">
        <v>15</v>
      </c>
      <c r="K1643" t="str">
        <f>VLOOKUP(tblSalaries[[#This Row],[Where do you work]],tblCountries[[Actual]:[Mapping]],2,FALSE)</f>
        <v>USA</v>
      </c>
      <c r="L1643" t="s">
        <v>18</v>
      </c>
      <c r="M1643">
        <v>2</v>
      </c>
    </row>
    <row r="1644" spans="2:13" ht="15" customHeight="1">
      <c r="B1644" t="s">
        <v>3647</v>
      </c>
      <c r="C1644" s="1">
        <v>41065.210462962961</v>
      </c>
      <c r="D1644" s="4">
        <v>1000</v>
      </c>
      <c r="E1644">
        <v>12000</v>
      </c>
      <c r="F1644" t="s">
        <v>6</v>
      </c>
      <c r="G1644">
        <f>tblSalaries[[#This Row],[clean Salary (in local currency)]]*VLOOKUP(tblSalaries[[#This Row],[Currency]],tblXrate[],2,FALSE)</f>
        <v>12000</v>
      </c>
      <c r="H1644" t="s">
        <v>1818</v>
      </c>
      <c r="I1644" t="s">
        <v>20</v>
      </c>
      <c r="J1644" t="s">
        <v>15</v>
      </c>
      <c r="K1644" t="str">
        <f>VLOOKUP(tblSalaries[[#This Row],[Where do you work]],tblCountries[[Actual]:[Mapping]],2,FALSE)</f>
        <v>USA</v>
      </c>
      <c r="L1644" t="s">
        <v>18</v>
      </c>
      <c r="M1644">
        <v>1</v>
      </c>
    </row>
    <row r="1645" spans="2:13" ht="15" customHeight="1">
      <c r="B1645" t="s">
        <v>3648</v>
      </c>
      <c r="C1645" s="1">
        <v>41065.210648148146</v>
      </c>
      <c r="D1645" s="4">
        <v>48500</v>
      </c>
      <c r="E1645">
        <v>48500</v>
      </c>
      <c r="F1645" t="s">
        <v>6</v>
      </c>
      <c r="G1645">
        <f>tblSalaries[[#This Row],[clean Salary (in local currency)]]*VLOOKUP(tblSalaries[[#This Row],[Currency]],tblXrate[],2,FALSE)</f>
        <v>48500</v>
      </c>
      <c r="H1645" t="s">
        <v>1819</v>
      </c>
      <c r="I1645" t="s">
        <v>20</v>
      </c>
      <c r="J1645" t="s">
        <v>15</v>
      </c>
      <c r="K1645" t="str">
        <f>VLOOKUP(tblSalaries[[#This Row],[Where do you work]],tblCountries[[Actual]:[Mapping]],2,FALSE)</f>
        <v>USA</v>
      </c>
      <c r="L1645" t="s">
        <v>9</v>
      </c>
      <c r="M1645">
        <v>6</v>
      </c>
    </row>
    <row r="1646" spans="2:13" ht="15" customHeight="1">
      <c r="B1646" t="s">
        <v>3649</v>
      </c>
      <c r="C1646" s="1">
        <v>41065.285833333335</v>
      </c>
      <c r="D1646" s="4" t="s">
        <v>1238</v>
      </c>
      <c r="E1646">
        <v>40000</v>
      </c>
      <c r="F1646" t="s">
        <v>69</v>
      </c>
      <c r="G1646">
        <f>tblSalaries[[#This Row],[clean Salary (in local currency)]]*VLOOKUP(tblSalaries[[#This Row],[Currency]],tblXrate[],2,FALSE)</f>
        <v>63047.130882691366</v>
      </c>
      <c r="H1646" t="s">
        <v>1820</v>
      </c>
      <c r="I1646" t="s">
        <v>67</v>
      </c>
      <c r="J1646" t="s">
        <v>71</v>
      </c>
      <c r="K1646" t="str">
        <f>VLOOKUP(tblSalaries[[#This Row],[Where do you work]],tblCountries[[Actual]:[Mapping]],2,FALSE)</f>
        <v>UK</v>
      </c>
      <c r="L1646" t="s">
        <v>18</v>
      </c>
      <c r="M1646">
        <v>25</v>
      </c>
    </row>
    <row r="1647" spans="2:13" ht="15" customHeight="1">
      <c r="B1647" t="s">
        <v>3650</v>
      </c>
      <c r="C1647" s="1">
        <v>41065.295277777775</v>
      </c>
      <c r="D1647" s="4" t="s">
        <v>1821</v>
      </c>
      <c r="E1647">
        <v>192000</v>
      </c>
      <c r="F1647" t="s">
        <v>40</v>
      </c>
      <c r="G1647">
        <f>tblSalaries[[#This Row],[clean Salary (in local currency)]]*VLOOKUP(tblSalaries[[#This Row],[Currency]],tblXrate[],2,FALSE)</f>
        <v>3419.1200039889732</v>
      </c>
      <c r="H1647" t="s">
        <v>839</v>
      </c>
      <c r="I1647" t="s">
        <v>20</v>
      </c>
      <c r="J1647" t="s">
        <v>8</v>
      </c>
      <c r="K1647" t="str">
        <f>VLOOKUP(tblSalaries[[#This Row],[Where do you work]],tblCountries[[Actual]:[Mapping]],2,FALSE)</f>
        <v>India</v>
      </c>
      <c r="L1647" t="s">
        <v>9</v>
      </c>
      <c r="M1647">
        <v>5</v>
      </c>
    </row>
    <row r="1648" spans="2:13" ht="15" customHeight="1">
      <c r="B1648" t="s">
        <v>3651</v>
      </c>
      <c r="C1648" s="1">
        <v>41065.446921296294</v>
      </c>
      <c r="D1648" s="4">
        <v>110000</v>
      </c>
      <c r="E1648">
        <v>110000</v>
      </c>
      <c r="F1648" t="s">
        <v>670</v>
      </c>
      <c r="G1648">
        <f>tblSalaries[[#This Row],[clean Salary (in local currency)]]*VLOOKUP(tblSalaries[[#This Row],[Currency]],tblXrate[],2,FALSE)</f>
        <v>87734.690296543267</v>
      </c>
      <c r="H1648" t="s">
        <v>1822</v>
      </c>
      <c r="I1648" t="s">
        <v>52</v>
      </c>
      <c r="J1648" t="s">
        <v>672</v>
      </c>
      <c r="K1648" t="str">
        <f>VLOOKUP(tblSalaries[[#This Row],[Where do you work]],tblCountries[[Actual]:[Mapping]],2,FALSE)</f>
        <v>New Zealand</v>
      </c>
      <c r="L1648" t="s">
        <v>9</v>
      </c>
      <c r="M1648">
        <v>6</v>
      </c>
    </row>
    <row r="1649" spans="2:13" ht="15" customHeight="1">
      <c r="B1649" t="s">
        <v>3652</v>
      </c>
      <c r="C1649" s="1">
        <v>41065.529606481483</v>
      </c>
      <c r="D1649" s="4" t="s">
        <v>1823</v>
      </c>
      <c r="E1649">
        <v>71000</v>
      </c>
      <c r="F1649" t="s">
        <v>670</v>
      </c>
      <c r="G1649">
        <f>tblSalaries[[#This Row],[clean Salary (in local currency)]]*VLOOKUP(tblSalaries[[#This Row],[Currency]],tblXrate[],2,FALSE)</f>
        <v>56628.754645950656</v>
      </c>
      <c r="H1649" t="s">
        <v>207</v>
      </c>
      <c r="I1649" t="s">
        <v>20</v>
      </c>
      <c r="J1649" t="s">
        <v>1097</v>
      </c>
      <c r="K1649" t="str">
        <f>VLOOKUP(tblSalaries[[#This Row],[Where do you work]],tblCountries[[Actual]:[Mapping]],2,FALSE)</f>
        <v>New Zealand</v>
      </c>
      <c r="L1649" t="s">
        <v>13</v>
      </c>
      <c r="M1649">
        <v>6</v>
      </c>
    </row>
    <row r="1650" spans="2:13" ht="15" customHeight="1">
      <c r="B1650" t="s">
        <v>3653</v>
      </c>
      <c r="C1650" s="1">
        <v>41065.749756944446</v>
      </c>
      <c r="D1650" s="4" t="s">
        <v>1372</v>
      </c>
      <c r="E1650">
        <v>450000</v>
      </c>
      <c r="F1650" t="s">
        <v>40</v>
      </c>
      <c r="G1650">
        <f>tblSalaries[[#This Row],[clean Salary (in local currency)]]*VLOOKUP(tblSalaries[[#This Row],[Currency]],tblXrate[],2,FALSE)</f>
        <v>8013.5625093491553</v>
      </c>
      <c r="H1650" t="s">
        <v>1824</v>
      </c>
      <c r="I1650" t="s">
        <v>3999</v>
      </c>
      <c r="J1650" t="s">
        <v>8</v>
      </c>
      <c r="K1650" t="str">
        <f>VLOOKUP(tblSalaries[[#This Row],[Where do you work]],tblCountries[[Actual]:[Mapping]],2,FALSE)</f>
        <v>India</v>
      </c>
      <c r="L1650" t="s">
        <v>13</v>
      </c>
      <c r="M1650">
        <v>4</v>
      </c>
    </row>
    <row r="1651" spans="2:13" ht="15" customHeight="1">
      <c r="B1651" t="s">
        <v>3654</v>
      </c>
      <c r="C1651" s="1">
        <v>41065.772210648145</v>
      </c>
      <c r="D1651" s="4" t="s">
        <v>1825</v>
      </c>
      <c r="E1651">
        <v>200000</v>
      </c>
      <c r="F1651" t="s">
        <v>40</v>
      </c>
      <c r="G1651">
        <f>tblSalaries[[#This Row],[clean Salary (in local currency)]]*VLOOKUP(tblSalaries[[#This Row],[Currency]],tblXrate[],2,FALSE)</f>
        <v>3561.5833374885137</v>
      </c>
      <c r="H1651" t="s">
        <v>749</v>
      </c>
      <c r="I1651" t="s">
        <v>20</v>
      </c>
      <c r="J1651" t="s">
        <v>8</v>
      </c>
      <c r="K1651" t="str">
        <f>VLOOKUP(tblSalaries[[#This Row],[Where do you work]],tblCountries[[Actual]:[Mapping]],2,FALSE)</f>
        <v>India</v>
      </c>
      <c r="L1651" t="s">
        <v>25</v>
      </c>
      <c r="M1651">
        <v>16</v>
      </c>
    </row>
    <row r="1652" spans="2:13" ht="15" customHeight="1">
      <c r="B1652" t="s">
        <v>3655</v>
      </c>
      <c r="C1652" s="1">
        <v>41065.801435185182</v>
      </c>
      <c r="D1652" s="4">
        <v>62000</v>
      </c>
      <c r="E1652">
        <v>62000</v>
      </c>
      <c r="F1652" t="s">
        <v>6</v>
      </c>
      <c r="G1652">
        <f>tblSalaries[[#This Row],[clean Salary (in local currency)]]*VLOOKUP(tblSalaries[[#This Row],[Currency]],tblXrate[],2,FALSE)</f>
        <v>62000</v>
      </c>
      <c r="H1652" t="s">
        <v>19</v>
      </c>
      <c r="I1652" t="s">
        <v>279</v>
      </c>
      <c r="J1652" t="s">
        <v>15</v>
      </c>
      <c r="K1652" t="str">
        <f>VLOOKUP(tblSalaries[[#This Row],[Where do you work]],tblCountries[[Actual]:[Mapping]],2,FALSE)</f>
        <v>USA</v>
      </c>
      <c r="L1652" t="s">
        <v>18</v>
      </c>
      <c r="M1652">
        <v>12</v>
      </c>
    </row>
    <row r="1653" spans="2:13" ht="15" customHeight="1">
      <c r="B1653" t="s">
        <v>3656</v>
      </c>
      <c r="C1653" s="1">
        <v>41065.802812499998</v>
      </c>
      <c r="D1653" s="4">
        <v>21000</v>
      </c>
      <c r="E1653">
        <v>21000</v>
      </c>
      <c r="F1653" t="s">
        <v>22</v>
      </c>
      <c r="G1653">
        <f>tblSalaries[[#This Row],[clean Salary (in local currency)]]*VLOOKUP(tblSalaries[[#This Row],[Currency]],tblXrate[],2,FALSE)</f>
        <v>26678.388218823762</v>
      </c>
      <c r="H1653" t="s">
        <v>1269</v>
      </c>
      <c r="I1653" t="s">
        <v>20</v>
      </c>
      <c r="J1653" t="s">
        <v>30</v>
      </c>
      <c r="K1653" t="str">
        <f>VLOOKUP(tblSalaries[[#This Row],[Where do you work]],tblCountries[[Actual]:[Mapping]],2,FALSE)</f>
        <v>Portugal</v>
      </c>
      <c r="L1653" t="s">
        <v>9</v>
      </c>
      <c r="M1653">
        <v>5</v>
      </c>
    </row>
    <row r="1654" spans="2:13" ht="15" customHeight="1">
      <c r="B1654" t="s">
        <v>3657</v>
      </c>
      <c r="C1654" s="1">
        <v>41065.817511574074</v>
      </c>
      <c r="D1654" s="4" t="s">
        <v>1249</v>
      </c>
      <c r="E1654">
        <v>45000</v>
      </c>
      <c r="F1654" t="s">
        <v>69</v>
      </c>
      <c r="G1654">
        <f>tblSalaries[[#This Row],[clean Salary (in local currency)]]*VLOOKUP(tblSalaries[[#This Row],[Currency]],tblXrate[],2,FALSE)</f>
        <v>70928.022243027779</v>
      </c>
      <c r="H1654" t="s">
        <v>153</v>
      </c>
      <c r="I1654" t="s">
        <v>20</v>
      </c>
      <c r="J1654" t="s">
        <v>71</v>
      </c>
      <c r="K1654" t="str">
        <f>VLOOKUP(tblSalaries[[#This Row],[Where do you work]],tblCountries[[Actual]:[Mapping]],2,FALSE)</f>
        <v>UK</v>
      </c>
      <c r="L1654" t="s">
        <v>13</v>
      </c>
      <c r="M1654">
        <v>5</v>
      </c>
    </row>
    <row r="1655" spans="2:13" ht="15" customHeight="1">
      <c r="B1655" t="s">
        <v>3658</v>
      </c>
      <c r="C1655" s="1">
        <v>41065.833043981482</v>
      </c>
      <c r="D1655" s="4">
        <v>33000</v>
      </c>
      <c r="E1655">
        <v>33000</v>
      </c>
      <c r="F1655" t="s">
        <v>22</v>
      </c>
      <c r="G1655">
        <f>tblSalaries[[#This Row],[clean Salary (in local currency)]]*VLOOKUP(tblSalaries[[#This Row],[Currency]],tblXrate[],2,FALSE)</f>
        <v>41923.181486723057</v>
      </c>
      <c r="H1655" t="s">
        <v>1513</v>
      </c>
      <c r="I1655" t="s">
        <v>20</v>
      </c>
      <c r="J1655" t="s">
        <v>1826</v>
      </c>
      <c r="K1655" t="str">
        <f>VLOOKUP(tblSalaries[[#This Row],[Where do you work]],tblCountries[[Actual]:[Mapping]],2,FALSE)</f>
        <v>France</v>
      </c>
      <c r="L1655" t="s">
        <v>9</v>
      </c>
      <c r="M1655">
        <v>6</v>
      </c>
    </row>
    <row r="1656" spans="2:13" ht="15" customHeight="1">
      <c r="B1656" t="s">
        <v>3659</v>
      </c>
      <c r="C1656" s="1">
        <v>41065.863437499997</v>
      </c>
      <c r="D1656" s="4">
        <v>90000</v>
      </c>
      <c r="E1656">
        <v>90000</v>
      </c>
      <c r="F1656" t="s">
        <v>6</v>
      </c>
      <c r="G1656">
        <f>tblSalaries[[#This Row],[clean Salary (in local currency)]]*VLOOKUP(tblSalaries[[#This Row],[Currency]],tblXrate[],2,FALSE)</f>
        <v>90000</v>
      </c>
      <c r="H1656" t="s">
        <v>1827</v>
      </c>
      <c r="I1656" t="s">
        <v>20</v>
      </c>
      <c r="J1656" t="s">
        <v>15</v>
      </c>
      <c r="K1656" t="str">
        <f>VLOOKUP(tblSalaries[[#This Row],[Where do you work]],tblCountries[[Actual]:[Mapping]],2,FALSE)</f>
        <v>USA</v>
      </c>
      <c r="L1656" t="s">
        <v>18</v>
      </c>
      <c r="M1656">
        <v>8</v>
      </c>
    </row>
    <row r="1657" spans="2:13" ht="15" customHeight="1">
      <c r="B1657" t="s">
        <v>3660</v>
      </c>
      <c r="C1657" s="1">
        <v>41065.880046296297</v>
      </c>
      <c r="D1657" s="4" t="s">
        <v>1828</v>
      </c>
      <c r="E1657">
        <v>400000</v>
      </c>
      <c r="F1657" t="s">
        <v>1829</v>
      </c>
      <c r="G1657">
        <f>tblSalaries[[#This Row],[clean Salary (in local currency)]]*VLOOKUP(tblSalaries[[#This Row],[Currency]],tblXrate[],2,FALSE)</f>
        <v>67700.452577525488</v>
      </c>
      <c r="H1657" t="s">
        <v>1830</v>
      </c>
      <c r="I1657" t="s">
        <v>20</v>
      </c>
      <c r="J1657" t="s">
        <v>583</v>
      </c>
      <c r="K1657" t="str">
        <f>VLOOKUP(tblSalaries[[#This Row],[Where do you work]],tblCountries[[Actual]:[Mapping]],2,FALSE)</f>
        <v>Norway</v>
      </c>
      <c r="L1657" t="s">
        <v>13</v>
      </c>
      <c r="M1657">
        <v>5</v>
      </c>
    </row>
    <row r="1658" spans="2:13" ht="15" customHeight="1">
      <c r="B1658" t="s">
        <v>3661</v>
      </c>
      <c r="C1658" s="1">
        <v>41065.898460648146</v>
      </c>
      <c r="D1658" s="4">
        <v>85000</v>
      </c>
      <c r="E1658">
        <v>85000</v>
      </c>
      <c r="F1658" t="s">
        <v>6</v>
      </c>
      <c r="G1658">
        <f>tblSalaries[[#This Row],[clean Salary (in local currency)]]*VLOOKUP(tblSalaries[[#This Row],[Currency]],tblXrate[],2,FALSE)</f>
        <v>85000</v>
      </c>
      <c r="H1658" t="s">
        <v>14</v>
      </c>
      <c r="I1658" t="s">
        <v>20</v>
      </c>
      <c r="J1658" t="s">
        <v>15</v>
      </c>
      <c r="K1658" t="str">
        <f>VLOOKUP(tblSalaries[[#This Row],[Where do you work]],tblCountries[[Actual]:[Mapping]],2,FALSE)</f>
        <v>USA</v>
      </c>
      <c r="L1658" t="s">
        <v>9</v>
      </c>
      <c r="M1658">
        <v>12</v>
      </c>
    </row>
    <row r="1659" spans="2:13" ht="15" customHeight="1">
      <c r="B1659" t="s">
        <v>3662</v>
      </c>
      <c r="C1659" s="1">
        <v>41065.909143518518</v>
      </c>
      <c r="D1659" s="4">
        <v>50000</v>
      </c>
      <c r="E1659">
        <v>50000</v>
      </c>
      <c r="F1659" t="s">
        <v>69</v>
      </c>
      <c r="G1659">
        <f>tblSalaries[[#This Row],[clean Salary (in local currency)]]*VLOOKUP(tblSalaries[[#This Row],[Currency]],tblXrate[],2,FALSE)</f>
        <v>78808.913603364199</v>
      </c>
      <c r="H1659" t="s">
        <v>1024</v>
      </c>
      <c r="I1659" t="s">
        <v>4001</v>
      </c>
      <c r="J1659" t="s">
        <v>71</v>
      </c>
      <c r="K1659" t="str">
        <f>VLOOKUP(tblSalaries[[#This Row],[Where do you work]],tblCountries[[Actual]:[Mapping]],2,FALSE)</f>
        <v>UK</v>
      </c>
      <c r="L1659" t="s">
        <v>9</v>
      </c>
      <c r="M1659">
        <v>10</v>
      </c>
    </row>
    <row r="1660" spans="2:13" ht="15" customHeight="1">
      <c r="B1660" t="s">
        <v>3663</v>
      </c>
      <c r="C1660" s="1">
        <v>41065.916435185187</v>
      </c>
      <c r="D1660" s="4">
        <v>65000</v>
      </c>
      <c r="E1660">
        <v>65000</v>
      </c>
      <c r="F1660" t="s">
        <v>6</v>
      </c>
      <c r="G1660">
        <f>tblSalaries[[#This Row],[clean Salary (in local currency)]]*VLOOKUP(tblSalaries[[#This Row],[Currency]],tblXrate[],2,FALSE)</f>
        <v>65000</v>
      </c>
      <c r="H1660" t="s">
        <v>207</v>
      </c>
      <c r="I1660" t="s">
        <v>20</v>
      </c>
      <c r="J1660" t="s">
        <v>15</v>
      </c>
      <c r="K1660" t="str">
        <f>VLOOKUP(tblSalaries[[#This Row],[Where do you work]],tblCountries[[Actual]:[Mapping]],2,FALSE)</f>
        <v>USA</v>
      </c>
      <c r="L1660" t="s">
        <v>9</v>
      </c>
      <c r="M1660">
        <v>8</v>
      </c>
    </row>
    <row r="1661" spans="2:13" ht="15" customHeight="1">
      <c r="B1661" t="s">
        <v>3664</v>
      </c>
      <c r="C1661" s="1">
        <v>41065.920254629629</v>
      </c>
      <c r="D1661" s="4">
        <v>75000</v>
      </c>
      <c r="E1661">
        <v>75000</v>
      </c>
      <c r="F1661" t="s">
        <v>6</v>
      </c>
      <c r="G1661">
        <f>tblSalaries[[#This Row],[clean Salary (in local currency)]]*VLOOKUP(tblSalaries[[#This Row],[Currency]],tblXrate[],2,FALSE)</f>
        <v>75000</v>
      </c>
      <c r="H1661" t="s">
        <v>1831</v>
      </c>
      <c r="I1661" t="s">
        <v>4001</v>
      </c>
      <c r="J1661" t="s">
        <v>15</v>
      </c>
      <c r="K1661" t="str">
        <f>VLOOKUP(tblSalaries[[#This Row],[Where do you work]],tblCountries[[Actual]:[Mapping]],2,FALSE)</f>
        <v>USA</v>
      </c>
      <c r="L1661" t="s">
        <v>18</v>
      </c>
      <c r="M1661">
        <v>3</v>
      </c>
    </row>
    <row r="1662" spans="2:13" ht="15" customHeight="1">
      <c r="B1662" t="s">
        <v>3665</v>
      </c>
      <c r="C1662" s="1">
        <v>41065.947534722225</v>
      </c>
      <c r="D1662" s="4">
        <v>92000</v>
      </c>
      <c r="E1662">
        <v>92000</v>
      </c>
      <c r="F1662" t="s">
        <v>6</v>
      </c>
      <c r="G1662">
        <f>tblSalaries[[#This Row],[clean Salary (in local currency)]]*VLOOKUP(tblSalaries[[#This Row],[Currency]],tblXrate[],2,FALSE)</f>
        <v>92000</v>
      </c>
      <c r="H1662" t="s">
        <v>1832</v>
      </c>
      <c r="I1662" t="s">
        <v>20</v>
      </c>
      <c r="J1662" t="s">
        <v>15</v>
      </c>
      <c r="K1662" t="str">
        <f>VLOOKUP(tblSalaries[[#This Row],[Where do you work]],tblCountries[[Actual]:[Mapping]],2,FALSE)</f>
        <v>USA</v>
      </c>
      <c r="L1662" t="s">
        <v>9</v>
      </c>
      <c r="M1662">
        <v>9</v>
      </c>
    </row>
    <row r="1663" spans="2:13" ht="15" customHeight="1">
      <c r="B1663" t="s">
        <v>3666</v>
      </c>
      <c r="C1663" s="1">
        <v>41065.951620370368</v>
      </c>
      <c r="D1663" s="4">
        <v>40000</v>
      </c>
      <c r="E1663">
        <v>40000</v>
      </c>
      <c r="F1663" t="s">
        <v>22</v>
      </c>
      <c r="G1663">
        <f>tblSalaries[[#This Row],[clean Salary (in local currency)]]*VLOOKUP(tblSalaries[[#This Row],[Currency]],tblXrate[],2,FALSE)</f>
        <v>50815.977559664309</v>
      </c>
      <c r="H1663" t="s">
        <v>14</v>
      </c>
      <c r="I1663" t="s">
        <v>20</v>
      </c>
      <c r="J1663" t="s">
        <v>24</v>
      </c>
      <c r="K1663" t="str">
        <f>VLOOKUP(tblSalaries[[#This Row],[Where do you work]],tblCountries[[Actual]:[Mapping]],2,FALSE)</f>
        <v>Germany</v>
      </c>
      <c r="L1663" t="s">
        <v>18</v>
      </c>
      <c r="M1663">
        <v>3</v>
      </c>
    </row>
    <row r="1664" spans="2:13" ht="15" customHeight="1">
      <c r="B1664" t="s">
        <v>3667</v>
      </c>
      <c r="C1664" s="1">
        <v>41065.965092592596</v>
      </c>
      <c r="D1664" s="4" t="s">
        <v>1833</v>
      </c>
      <c r="E1664">
        <v>35500</v>
      </c>
      <c r="F1664" t="s">
        <v>69</v>
      </c>
      <c r="G1664">
        <f>tblSalaries[[#This Row],[clean Salary (in local currency)]]*VLOOKUP(tblSalaries[[#This Row],[Currency]],tblXrate[],2,FALSE)</f>
        <v>55954.328658388586</v>
      </c>
      <c r="H1664" t="s">
        <v>1287</v>
      </c>
      <c r="I1664" t="s">
        <v>310</v>
      </c>
      <c r="J1664" t="s">
        <v>71</v>
      </c>
      <c r="K1664" t="str">
        <f>VLOOKUP(tblSalaries[[#This Row],[Where do you work]],tblCountries[[Actual]:[Mapping]],2,FALSE)</f>
        <v>UK</v>
      </c>
      <c r="L1664" t="s">
        <v>9</v>
      </c>
      <c r="M1664">
        <v>8</v>
      </c>
    </row>
    <row r="1665" spans="2:13" ht="15" customHeight="1">
      <c r="B1665" t="s">
        <v>3668</v>
      </c>
      <c r="C1665" s="1">
        <v>41066.034201388888</v>
      </c>
      <c r="D1665" s="4">
        <v>45000</v>
      </c>
      <c r="E1665">
        <v>45000</v>
      </c>
      <c r="F1665" t="s">
        <v>6</v>
      </c>
      <c r="G1665">
        <f>tblSalaries[[#This Row],[clean Salary (in local currency)]]*VLOOKUP(tblSalaries[[#This Row],[Currency]],tblXrate[],2,FALSE)</f>
        <v>45000</v>
      </c>
      <c r="H1665" t="s">
        <v>1834</v>
      </c>
      <c r="I1665" t="s">
        <v>20</v>
      </c>
      <c r="J1665" t="s">
        <v>15</v>
      </c>
      <c r="K1665" t="str">
        <f>VLOOKUP(tblSalaries[[#This Row],[Where do you work]],tblCountries[[Actual]:[Mapping]],2,FALSE)</f>
        <v>USA</v>
      </c>
      <c r="L1665" t="s">
        <v>18</v>
      </c>
      <c r="M1665">
        <v>4</v>
      </c>
    </row>
    <row r="1666" spans="2:13" ht="15" customHeight="1">
      <c r="B1666" t="s">
        <v>3669</v>
      </c>
      <c r="C1666" s="1">
        <v>41066.044849537036</v>
      </c>
      <c r="D1666" s="4" t="s">
        <v>1835</v>
      </c>
      <c r="E1666">
        <v>400000</v>
      </c>
      <c r="F1666" t="s">
        <v>40</v>
      </c>
      <c r="G1666">
        <f>tblSalaries[[#This Row],[clean Salary (in local currency)]]*VLOOKUP(tblSalaries[[#This Row],[Currency]],tblXrate[],2,FALSE)</f>
        <v>7123.1666749770275</v>
      </c>
      <c r="H1666" t="s">
        <v>20</v>
      </c>
      <c r="I1666" t="s">
        <v>20</v>
      </c>
      <c r="J1666" t="s">
        <v>8</v>
      </c>
      <c r="K1666" t="str">
        <f>VLOOKUP(tblSalaries[[#This Row],[Where do you work]],tblCountries[[Actual]:[Mapping]],2,FALSE)</f>
        <v>India</v>
      </c>
      <c r="L1666" t="s">
        <v>9</v>
      </c>
      <c r="M1666">
        <v>4</v>
      </c>
    </row>
    <row r="1667" spans="2:13" ht="15" customHeight="1">
      <c r="B1667" t="s">
        <v>3670</v>
      </c>
      <c r="C1667" s="1">
        <v>41066.060370370367</v>
      </c>
      <c r="D1667" s="4" t="s">
        <v>1836</v>
      </c>
      <c r="E1667">
        <v>38920</v>
      </c>
      <c r="F1667" t="s">
        <v>22</v>
      </c>
      <c r="G1667">
        <f>tblSalaries[[#This Row],[clean Salary (in local currency)]]*VLOOKUP(tblSalaries[[#This Row],[Currency]],tblXrate[],2,FALSE)</f>
        <v>49443.946165553374</v>
      </c>
      <c r="H1667" t="s">
        <v>1837</v>
      </c>
      <c r="I1667" t="s">
        <v>20</v>
      </c>
      <c r="J1667" t="s">
        <v>59</v>
      </c>
      <c r="K1667" t="str">
        <f>VLOOKUP(tblSalaries[[#This Row],[Where do you work]],tblCountries[[Actual]:[Mapping]],2,FALSE)</f>
        <v>Belgium</v>
      </c>
      <c r="L1667" t="s">
        <v>9</v>
      </c>
      <c r="M1667">
        <v>1.5</v>
      </c>
    </row>
    <row r="1668" spans="2:13" ht="15" customHeight="1">
      <c r="B1668" t="s">
        <v>3671</v>
      </c>
      <c r="C1668" s="1">
        <v>41066.070601851854</v>
      </c>
      <c r="D1668" s="4" t="s">
        <v>1838</v>
      </c>
      <c r="E1668">
        <v>45000</v>
      </c>
      <c r="F1668" t="s">
        <v>6</v>
      </c>
      <c r="G1668">
        <f>tblSalaries[[#This Row],[clean Salary (in local currency)]]*VLOOKUP(tblSalaries[[#This Row],[Currency]],tblXrate[],2,FALSE)</f>
        <v>45000</v>
      </c>
      <c r="H1668" t="s">
        <v>29</v>
      </c>
      <c r="I1668" t="s">
        <v>4001</v>
      </c>
      <c r="J1668" t="s">
        <v>166</v>
      </c>
      <c r="K1668" t="str">
        <f>VLOOKUP(tblSalaries[[#This Row],[Where do you work]],tblCountries[[Actual]:[Mapping]],2,FALSE)</f>
        <v>Mexico</v>
      </c>
      <c r="L1668" t="s">
        <v>9</v>
      </c>
      <c r="M1668">
        <v>5</v>
      </c>
    </row>
    <row r="1669" spans="2:13" ht="15" customHeight="1">
      <c r="B1669" t="s">
        <v>3672</v>
      </c>
      <c r="C1669" s="1">
        <v>41066.091643518521</v>
      </c>
      <c r="D1669" s="4" t="s">
        <v>1839</v>
      </c>
      <c r="E1669">
        <v>60000</v>
      </c>
      <c r="F1669" t="s">
        <v>6</v>
      </c>
      <c r="G1669">
        <f>tblSalaries[[#This Row],[clean Salary (in local currency)]]*VLOOKUP(tblSalaries[[#This Row],[Currency]],tblXrate[],2,FALSE)</f>
        <v>60000</v>
      </c>
      <c r="H1669" t="s">
        <v>20</v>
      </c>
      <c r="I1669" t="s">
        <v>20</v>
      </c>
      <c r="J1669" t="s">
        <v>15</v>
      </c>
      <c r="K1669" t="str">
        <f>VLOOKUP(tblSalaries[[#This Row],[Where do you work]],tblCountries[[Actual]:[Mapping]],2,FALSE)</f>
        <v>USA</v>
      </c>
      <c r="L1669" t="s">
        <v>13</v>
      </c>
      <c r="M1669">
        <v>1</v>
      </c>
    </row>
    <row r="1670" spans="2:13" ht="15" customHeight="1">
      <c r="B1670" t="s">
        <v>3673</v>
      </c>
      <c r="C1670" s="1">
        <v>41066.095300925925</v>
      </c>
      <c r="D1670" s="4">
        <v>65000</v>
      </c>
      <c r="E1670">
        <v>65000</v>
      </c>
      <c r="F1670" t="s">
        <v>6</v>
      </c>
      <c r="G1670">
        <f>tblSalaries[[#This Row],[clean Salary (in local currency)]]*VLOOKUP(tblSalaries[[#This Row],[Currency]],tblXrate[],2,FALSE)</f>
        <v>65000</v>
      </c>
      <c r="H1670" t="s">
        <v>1840</v>
      </c>
      <c r="I1670" t="s">
        <v>20</v>
      </c>
      <c r="J1670" t="s">
        <v>15</v>
      </c>
      <c r="K1670" t="str">
        <f>VLOOKUP(tblSalaries[[#This Row],[Where do you work]],tblCountries[[Actual]:[Mapping]],2,FALSE)</f>
        <v>USA</v>
      </c>
      <c r="L1670" t="s">
        <v>13</v>
      </c>
      <c r="M1670">
        <v>4</v>
      </c>
    </row>
    <row r="1671" spans="2:13" ht="15" customHeight="1">
      <c r="B1671" t="s">
        <v>3674</v>
      </c>
      <c r="C1671" s="1">
        <v>41066.135370370372</v>
      </c>
      <c r="D1671" s="4">
        <v>73000</v>
      </c>
      <c r="E1671">
        <v>73000</v>
      </c>
      <c r="F1671" t="s">
        <v>6</v>
      </c>
      <c r="G1671">
        <f>tblSalaries[[#This Row],[clean Salary (in local currency)]]*VLOOKUP(tblSalaries[[#This Row],[Currency]],tblXrate[],2,FALSE)</f>
        <v>73000</v>
      </c>
      <c r="H1671" t="s">
        <v>1841</v>
      </c>
      <c r="I1671" t="s">
        <v>52</v>
      </c>
      <c r="J1671" t="s">
        <v>15</v>
      </c>
      <c r="K1671" t="str">
        <f>VLOOKUP(tblSalaries[[#This Row],[Where do you work]],tblCountries[[Actual]:[Mapping]],2,FALSE)</f>
        <v>USA</v>
      </c>
      <c r="L1671" t="s">
        <v>18</v>
      </c>
      <c r="M1671">
        <v>6</v>
      </c>
    </row>
    <row r="1672" spans="2:13" ht="15" customHeight="1">
      <c r="B1672" t="s">
        <v>3675</v>
      </c>
      <c r="C1672" s="1">
        <v>41066.167268518519</v>
      </c>
      <c r="D1672" s="4">
        <v>54000</v>
      </c>
      <c r="E1672">
        <v>54000</v>
      </c>
      <c r="F1672" t="s">
        <v>6</v>
      </c>
      <c r="G1672">
        <f>tblSalaries[[#This Row],[clean Salary (in local currency)]]*VLOOKUP(tblSalaries[[#This Row],[Currency]],tblXrate[],2,FALSE)</f>
        <v>54000</v>
      </c>
      <c r="H1672" t="s">
        <v>309</v>
      </c>
      <c r="I1672" t="s">
        <v>20</v>
      </c>
      <c r="J1672" t="s">
        <v>15</v>
      </c>
      <c r="K1672" t="str">
        <f>VLOOKUP(tblSalaries[[#This Row],[Where do you work]],tblCountries[[Actual]:[Mapping]],2,FALSE)</f>
        <v>USA</v>
      </c>
      <c r="L1672" t="s">
        <v>13</v>
      </c>
      <c r="M1672">
        <v>6</v>
      </c>
    </row>
    <row r="1673" spans="2:13" ht="15" customHeight="1">
      <c r="B1673" t="s">
        <v>3676</v>
      </c>
      <c r="C1673" s="1">
        <v>41066.245127314818</v>
      </c>
      <c r="D1673" s="4">
        <v>81000</v>
      </c>
      <c r="E1673">
        <v>81000</v>
      </c>
      <c r="F1673" t="s">
        <v>6</v>
      </c>
      <c r="G1673">
        <f>tblSalaries[[#This Row],[clean Salary (in local currency)]]*VLOOKUP(tblSalaries[[#This Row],[Currency]],tblXrate[],2,FALSE)</f>
        <v>81000</v>
      </c>
      <c r="H1673" t="s">
        <v>1842</v>
      </c>
      <c r="I1673" t="s">
        <v>20</v>
      </c>
      <c r="J1673" t="s">
        <v>15</v>
      </c>
      <c r="K1673" t="str">
        <f>VLOOKUP(tblSalaries[[#This Row],[Where do you work]],tblCountries[[Actual]:[Mapping]],2,FALSE)</f>
        <v>USA</v>
      </c>
      <c r="L1673" t="s">
        <v>9</v>
      </c>
      <c r="M1673">
        <v>6</v>
      </c>
    </row>
    <row r="1674" spans="2:13" ht="15" customHeight="1">
      <c r="B1674" t="s">
        <v>3677</v>
      </c>
      <c r="C1674" s="1">
        <v>41066.311666666668</v>
      </c>
      <c r="D1674" s="4">
        <v>10000</v>
      </c>
      <c r="E1674">
        <v>10000</v>
      </c>
      <c r="F1674" t="s">
        <v>6</v>
      </c>
      <c r="G1674">
        <f>tblSalaries[[#This Row],[clean Salary (in local currency)]]*VLOOKUP(tblSalaries[[#This Row],[Currency]],tblXrate[],2,FALSE)</f>
        <v>10000</v>
      </c>
      <c r="H1674" t="s">
        <v>1843</v>
      </c>
      <c r="I1674" t="s">
        <v>20</v>
      </c>
      <c r="J1674" t="s">
        <v>15</v>
      </c>
      <c r="K1674" t="str">
        <f>VLOOKUP(tblSalaries[[#This Row],[Where do you work]],tblCountries[[Actual]:[Mapping]],2,FALSE)</f>
        <v>USA</v>
      </c>
      <c r="L1674" t="s">
        <v>9</v>
      </c>
      <c r="M1674">
        <v>2</v>
      </c>
    </row>
    <row r="1675" spans="2:13" ht="15" customHeight="1">
      <c r="B1675" t="s">
        <v>3678</v>
      </c>
      <c r="C1675" s="1">
        <v>41066.351342592592</v>
      </c>
      <c r="D1675" s="4">
        <v>42000</v>
      </c>
      <c r="E1675">
        <v>42000</v>
      </c>
      <c r="F1675" t="s">
        <v>6</v>
      </c>
      <c r="G1675">
        <f>tblSalaries[[#This Row],[clean Salary (in local currency)]]*VLOOKUP(tblSalaries[[#This Row],[Currency]],tblXrate[],2,FALSE)</f>
        <v>42000</v>
      </c>
      <c r="H1675" t="s">
        <v>1369</v>
      </c>
      <c r="I1675" t="s">
        <v>310</v>
      </c>
      <c r="J1675" t="s">
        <v>15</v>
      </c>
      <c r="K1675" t="str">
        <f>VLOOKUP(tblSalaries[[#This Row],[Where do you work]],tblCountries[[Actual]:[Mapping]],2,FALSE)</f>
        <v>USA</v>
      </c>
      <c r="L1675" t="s">
        <v>9</v>
      </c>
      <c r="M1675">
        <v>1</v>
      </c>
    </row>
    <row r="1676" spans="2:13" ht="15" customHeight="1">
      <c r="B1676" t="s">
        <v>3679</v>
      </c>
      <c r="C1676" s="1">
        <v>41066.39707175926</v>
      </c>
      <c r="D1676" s="4">
        <v>80000</v>
      </c>
      <c r="E1676">
        <v>80000</v>
      </c>
      <c r="F1676" t="s">
        <v>82</v>
      </c>
      <c r="G1676">
        <f>tblSalaries[[#This Row],[clean Salary (in local currency)]]*VLOOKUP(tblSalaries[[#This Row],[Currency]],tblXrate[],2,FALSE)</f>
        <v>81592.772512210868</v>
      </c>
      <c r="H1676" t="s">
        <v>1844</v>
      </c>
      <c r="I1676" t="s">
        <v>67</v>
      </c>
      <c r="J1676" t="s">
        <v>84</v>
      </c>
      <c r="K1676" t="str">
        <f>VLOOKUP(tblSalaries[[#This Row],[Where do you work]],tblCountries[[Actual]:[Mapping]],2,FALSE)</f>
        <v>Australia</v>
      </c>
      <c r="L1676" t="s">
        <v>9</v>
      </c>
      <c r="M1676">
        <v>5</v>
      </c>
    </row>
    <row r="1677" spans="2:13" ht="15" customHeight="1">
      <c r="B1677" t="s">
        <v>3680</v>
      </c>
      <c r="C1677" s="1">
        <v>41066.473009259258</v>
      </c>
      <c r="D1677" s="4">
        <v>36000</v>
      </c>
      <c r="E1677">
        <v>36000</v>
      </c>
      <c r="F1677" t="s">
        <v>86</v>
      </c>
      <c r="G1677">
        <f>tblSalaries[[#This Row],[clean Salary (in local currency)]]*VLOOKUP(tblSalaries[[#This Row],[Currency]],tblXrate[],2,FALSE)</f>
        <v>35401.014829091764</v>
      </c>
      <c r="H1677" t="s">
        <v>1845</v>
      </c>
      <c r="I1677" t="s">
        <v>20</v>
      </c>
      <c r="J1677" t="s">
        <v>88</v>
      </c>
      <c r="K1677" t="str">
        <f>VLOOKUP(tblSalaries[[#This Row],[Where do you work]],tblCountries[[Actual]:[Mapping]],2,FALSE)</f>
        <v>Canada</v>
      </c>
      <c r="L1677" t="s">
        <v>13</v>
      </c>
      <c r="M1677">
        <v>2</v>
      </c>
    </row>
    <row r="1678" spans="2:13" ht="15" customHeight="1">
      <c r="B1678" t="s">
        <v>3681</v>
      </c>
      <c r="C1678" s="1">
        <v>41066.66920138889</v>
      </c>
      <c r="D1678" s="4">
        <v>500000</v>
      </c>
      <c r="E1678">
        <v>500000</v>
      </c>
      <c r="F1678" t="s">
        <v>40</v>
      </c>
      <c r="G1678">
        <f>tblSalaries[[#This Row],[clean Salary (in local currency)]]*VLOOKUP(tblSalaries[[#This Row],[Currency]],tblXrate[],2,FALSE)</f>
        <v>8903.9583437212841</v>
      </c>
      <c r="H1678" t="s">
        <v>243</v>
      </c>
      <c r="I1678" t="s">
        <v>20</v>
      </c>
      <c r="J1678" t="s">
        <v>8</v>
      </c>
      <c r="K1678" t="str">
        <f>VLOOKUP(tblSalaries[[#This Row],[Where do you work]],tblCountries[[Actual]:[Mapping]],2,FALSE)</f>
        <v>India</v>
      </c>
      <c r="L1678" t="s">
        <v>9</v>
      </c>
      <c r="M1678">
        <v>4</v>
      </c>
    </row>
    <row r="1679" spans="2:13" ht="15" customHeight="1">
      <c r="B1679" t="s">
        <v>3682</v>
      </c>
      <c r="C1679" s="1">
        <v>41066.737280092595</v>
      </c>
      <c r="D1679" s="4">
        <v>600000</v>
      </c>
      <c r="E1679">
        <v>600000</v>
      </c>
      <c r="F1679" t="s">
        <v>40</v>
      </c>
      <c r="G1679">
        <f>tblSalaries[[#This Row],[clean Salary (in local currency)]]*VLOOKUP(tblSalaries[[#This Row],[Currency]],tblXrate[],2,FALSE)</f>
        <v>10684.750012465542</v>
      </c>
      <c r="H1679" t="s">
        <v>1112</v>
      </c>
      <c r="I1679" t="s">
        <v>20</v>
      </c>
      <c r="J1679" t="s">
        <v>8</v>
      </c>
      <c r="K1679" t="str">
        <f>VLOOKUP(tblSalaries[[#This Row],[Where do you work]],tblCountries[[Actual]:[Mapping]],2,FALSE)</f>
        <v>India</v>
      </c>
      <c r="L1679" t="s">
        <v>13</v>
      </c>
      <c r="M1679">
        <v>5</v>
      </c>
    </row>
    <row r="1680" spans="2:13" ht="15" customHeight="1">
      <c r="B1680" t="s">
        <v>3683</v>
      </c>
      <c r="C1680" s="1">
        <v>41066.786145833335</v>
      </c>
      <c r="D1680" s="4">
        <v>700</v>
      </c>
      <c r="E1680">
        <v>8400</v>
      </c>
      <c r="F1680" t="s">
        <v>6</v>
      </c>
      <c r="G1680">
        <f>tblSalaries[[#This Row],[clean Salary (in local currency)]]*VLOOKUP(tblSalaries[[#This Row],[Currency]],tblXrate[],2,FALSE)</f>
        <v>8400</v>
      </c>
      <c r="H1680" t="s">
        <v>1846</v>
      </c>
      <c r="I1680" t="s">
        <v>20</v>
      </c>
      <c r="J1680" t="s">
        <v>997</v>
      </c>
      <c r="K1680" t="str">
        <f>VLOOKUP(tblSalaries[[#This Row],[Where do you work]],tblCountries[[Actual]:[Mapping]],2,FALSE)</f>
        <v>Indonesia</v>
      </c>
      <c r="L1680" t="s">
        <v>9</v>
      </c>
      <c r="M1680">
        <v>14</v>
      </c>
    </row>
    <row r="1681" spans="2:13" ht="15" customHeight="1">
      <c r="B1681" t="s">
        <v>3684</v>
      </c>
      <c r="C1681" s="1">
        <v>41066.818819444445</v>
      </c>
      <c r="D1681" s="4">
        <v>550000</v>
      </c>
      <c r="E1681">
        <v>550000</v>
      </c>
      <c r="F1681" t="s">
        <v>40</v>
      </c>
      <c r="G1681">
        <f>tblSalaries[[#This Row],[clean Salary (in local currency)]]*VLOOKUP(tblSalaries[[#This Row],[Currency]],tblXrate[],2,FALSE)</f>
        <v>9794.354178093412</v>
      </c>
      <c r="H1681" t="s">
        <v>1847</v>
      </c>
      <c r="I1681" t="s">
        <v>52</v>
      </c>
      <c r="J1681" t="s">
        <v>8</v>
      </c>
      <c r="K1681" t="str">
        <f>VLOOKUP(tblSalaries[[#This Row],[Where do you work]],tblCountries[[Actual]:[Mapping]],2,FALSE)</f>
        <v>India</v>
      </c>
      <c r="L1681" t="s">
        <v>9</v>
      </c>
      <c r="M1681">
        <v>13</v>
      </c>
    </row>
    <row r="1682" spans="2:13" ht="15" customHeight="1">
      <c r="B1682" t="s">
        <v>3685</v>
      </c>
      <c r="C1682" s="1">
        <v>41066.829733796294</v>
      </c>
      <c r="D1682" s="4">
        <v>1200</v>
      </c>
      <c r="E1682">
        <v>14400</v>
      </c>
      <c r="F1682" t="s">
        <v>6</v>
      </c>
      <c r="G1682">
        <f>tblSalaries[[#This Row],[clean Salary (in local currency)]]*VLOOKUP(tblSalaries[[#This Row],[Currency]],tblXrate[],2,FALSE)</f>
        <v>14400</v>
      </c>
      <c r="H1682" t="s">
        <v>279</v>
      </c>
      <c r="I1682" t="s">
        <v>279</v>
      </c>
      <c r="J1682" t="s">
        <v>8</v>
      </c>
      <c r="K1682" t="str">
        <f>VLOOKUP(tblSalaries[[#This Row],[Where do you work]],tblCountries[[Actual]:[Mapping]],2,FALSE)</f>
        <v>India</v>
      </c>
      <c r="L1682" t="s">
        <v>25</v>
      </c>
      <c r="M1682">
        <v>8</v>
      </c>
    </row>
    <row r="1683" spans="2:13" ht="15" customHeight="1">
      <c r="B1683" t="s">
        <v>3686</v>
      </c>
      <c r="C1683" s="1">
        <v>41066.838692129626</v>
      </c>
      <c r="D1683" s="4" t="s">
        <v>1848</v>
      </c>
      <c r="E1683">
        <v>150000</v>
      </c>
      <c r="F1683" t="s">
        <v>40</v>
      </c>
      <c r="G1683">
        <f>tblSalaries[[#This Row],[clean Salary (in local currency)]]*VLOOKUP(tblSalaries[[#This Row],[Currency]],tblXrate[],2,FALSE)</f>
        <v>2671.1875031163854</v>
      </c>
      <c r="H1683" t="s">
        <v>721</v>
      </c>
      <c r="I1683" t="s">
        <v>3999</v>
      </c>
      <c r="J1683" t="s">
        <v>8</v>
      </c>
      <c r="K1683" t="str">
        <f>VLOOKUP(tblSalaries[[#This Row],[Where do you work]],tblCountries[[Actual]:[Mapping]],2,FALSE)</f>
        <v>India</v>
      </c>
      <c r="L1683" t="s">
        <v>13</v>
      </c>
      <c r="M1683">
        <v>3</v>
      </c>
    </row>
    <row r="1684" spans="2:13" ht="15" customHeight="1">
      <c r="B1684" t="s">
        <v>3687</v>
      </c>
      <c r="C1684" s="1">
        <v>41066.862210648149</v>
      </c>
      <c r="D1684" s="4">
        <v>22000</v>
      </c>
      <c r="E1684">
        <v>22000</v>
      </c>
      <c r="F1684" t="s">
        <v>6</v>
      </c>
      <c r="G1684">
        <f>tblSalaries[[#This Row],[clean Salary (in local currency)]]*VLOOKUP(tblSalaries[[#This Row],[Currency]],tblXrate[],2,FALSE)</f>
        <v>22000</v>
      </c>
      <c r="H1684" t="s">
        <v>1849</v>
      </c>
      <c r="I1684" t="s">
        <v>52</v>
      </c>
      <c r="J1684" t="s">
        <v>8</v>
      </c>
      <c r="K1684" t="str">
        <f>VLOOKUP(tblSalaries[[#This Row],[Where do you work]],tblCountries[[Actual]:[Mapping]],2,FALSE)</f>
        <v>India</v>
      </c>
      <c r="L1684" t="s">
        <v>13</v>
      </c>
      <c r="M1684">
        <v>6</v>
      </c>
    </row>
    <row r="1685" spans="2:13" ht="15" customHeight="1">
      <c r="B1685" t="s">
        <v>3688</v>
      </c>
      <c r="C1685" s="1">
        <v>41066.888090277775</v>
      </c>
      <c r="D1685" s="4">
        <v>100000</v>
      </c>
      <c r="E1685">
        <v>100000</v>
      </c>
      <c r="F1685" t="s">
        <v>6</v>
      </c>
      <c r="G1685">
        <f>tblSalaries[[#This Row],[clean Salary (in local currency)]]*VLOOKUP(tblSalaries[[#This Row],[Currency]],tblXrate[],2,FALSE)</f>
        <v>100000</v>
      </c>
      <c r="H1685" t="s">
        <v>1850</v>
      </c>
      <c r="I1685" t="s">
        <v>20</v>
      </c>
      <c r="J1685" t="s">
        <v>65</v>
      </c>
      <c r="K1685" t="str">
        <f>VLOOKUP(tblSalaries[[#This Row],[Where do you work]],tblCountries[[Actual]:[Mapping]],2,FALSE)</f>
        <v>Russia</v>
      </c>
      <c r="L1685" t="s">
        <v>13</v>
      </c>
      <c r="M1685">
        <v>6</v>
      </c>
    </row>
    <row r="1686" spans="2:13" ht="15" customHeight="1">
      <c r="B1686" t="s">
        <v>3689</v>
      </c>
      <c r="C1686" s="1">
        <v>41066.889328703706</v>
      </c>
      <c r="D1686" s="4">
        <v>40000</v>
      </c>
      <c r="E1686">
        <v>40000</v>
      </c>
      <c r="F1686" t="s">
        <v>69</v>
      </c>
      <c r="G1686">
        <f>tblSalaries[[#This Row],[clean Salary (in local currency)]]*VLOOKUP(tblSalaries[[#This Row],[Currency]],tblXrate[],2,FALSE)</f>
        <v>63047.130882691366</v>
      </c>
      <c r="H1686" t="s">
        <v>204</v>
      </c>
      <c r="I1686" t="s">
        <v>52</v>
      </c>
      <c r="J1686" t="s">
        <v>71</v>
      </c>
      <c r="K1686" t="str">
        <f>VLOOKUP(tblSalaries[[#This Row],[Where do you work]],tblCountries[[Actual]:[Mapping]],2,FALSE)</f>
        <v>UK</v>
      </c>
      <c r="L1686" t="s">
        <v>9</v>
      </c>
      <c r="M1686">
        <v>15</v>
      </c>
    </row>
    <row r="1687" spans="2:13" ht="15" customHeight="1">
      <c r="B1687" t="s">
        <v>3690</v>
      </c>
      <c r="C1687" s="1">
        <v>41066.926701388889</v>
      </c>
      <c r="D1687" s="4" t="s">
        <v>1851</v>
      </c>
      <c r="E1687">
        <v>36000</v>
      </c>
      <c r="F1687" t="s">
        <v>69</v>
      </c>
      <c r="G1687">
        <f>tblSalaries[[#This Row],[clean Salary (in local currency)]]*VLOOKUP(tblSalaries[[#This Row],[Currency]],tblXrate[],2,FALSE)</f>
        <v>56742.417794422225</v>
      </c>
      <c r="H1687" t="s">
        <v>1852</v>
      </c>
      <c r="I1687" t="s">
        <v>52</v>
      </c>
      <c r="J1687" t="s">
        <v>71</v>
      </c>
      <c r="K1687" t="str">
        <f>VLOOKUP(tblSalaries[[#This Row],[Where do you work]],tblCountries[[Actual]:[Mapping]],2,FALSE)</f>
        <v>UK</v>
      </c>
      <c r="L1687" t="s">
        <v>25</v>
      </c>
      <c r="M1687">
        <v>25</v>
      </c>
    </row>
    <row r="1688" spans="2:13" ht="15" customHeight="1">
      <c r="B1688" t="s">
        <v>3691</v>
      </c>
      <c r="C1688" s="1">
        <v>41066.946018518516</v>
      </c>
      <c r="D1688" s="4">
        <v>25000</v>
      </c>
      <c r="E1688">
        <v>25000</v>
      </c>
      <c r="F1688" t="s">
        <v>6</v>
      </c>
      <c r="G1688">
        <f>tblSalaries[[#This Row],[clean Salary (in local currency)]]*VLOOKUP(tblSalaries[[#This Row],[Currency]],tblXrate[],2,FALSE)</f>
        <v>25000</v>
      </c>
      <c r="H1688" t="s">
        <v>1853</v>
      </c>
      <c r="I1688" t="s">
        <v>20</v>
      </c>
      <c r="J1688" t="s">
        <v>8</v>
      </c>
      <c r="K1688" t="str">
        <f>VLOOKUP(tblSalaries[[#This Row],[Where do you work]],tblCountries[[Actual]:[Mapping]],2,FALSE)</f>
        <v>India</v>
      </c>
      <c r="L1688" t="s">
        <v>13</v>
      </c>
      <c r="M1688">
        <v>8</v>
      </c>
    </row>
    <row r="1689" spans="2:13" ht="15" customHeight="1">
      <c r="B1689" t="s">
        <v>3692</v>
      </c>
      <c r="C1689" s="1">
        <v>41067.022499999999</v>
      </c>
      <c r="D1689" s="4" t="s">
        <v>1854</v>
      </c>
      <c r="E1689">
        <v>500000</v>
      </c>
      <c r="F1689" t="s">
        <v>40</v>
      </c>
      <c r="G1689">
        <f>tblSalaries[[#This Row],[clean Salary (in local currency)]]*VLOOKUP(tblSalaries[[#This Row],[Currency]],tblXrate[],2,FALSE)</f>
        <v>8903.9583437212841</v>
      </c>
      <c r="H1689" t="s">
        <v>207</v>
      </c>
      <c r="I1689" t="s">
        <v>20</v>
      </c>
      <c r="J1689" t="s">
        <v>8</v>
      </c>
      <c r="K1689" t="str">
        <f>VLOOKUP(tblSalaries[[#This Row],[Where do you work]],tblCountries[[Actual]:[Mapping]],2,FALSE)</f>
        <v>India</v>
      </c>
      <c r="L1689" t="s">
        <v>9</v>
      </c>
      <c r="M1689">
        <v>2</v>
      </c>
    </row>
    <row r="1690" spans="2:13" ht="15" customHeight="1">
      <c r="B1690" t="s">
        <v>3693</v>
      </c>
      <c r="C1690" s="1">
        <v>41067.265474537038</v>
      </c>
      <c r="D1690" s="4" t="s">
        <v>1855</v>
      </c>
      <c r="E1690">
        <v>27000</v>
      </c>
      <c r="F1690" t="s">
        <v>69</v>
      </c>
      <c r="G1690">
        <f>tblSalaries[[#This Row],[clean Salary (in local currency)]]*VLOOKUP(tblSalaries[[#This Row],[Currency]],tblXrate[],2,FALSE)</f>
        <v>42556.81334581667</v>
      </c>
      <c r="H1690" t="s">
        <v>1856</v>
      </c>
      <c r="I1690" t="s">
        <v>20</v>
      </c>
      <c r="J1690" t="s">
        <v>71</v>
      </c>
      <c r="K1690" t="str">
        <f>VLOOKUP(tblSalaries[[#This Row],[Where do you work]],tblCountries[[Actual]:[Mapping]],2,FALSE)</f>
        <v>UK</v>
      </c>
      <c r="L1690" t="s">
        <v>9</v>
      </c>
      <c r="M1690">
        <v>2</v>
      </c>
    </row>
    <row r="1691" spans="2:13" ht="15" customHeight="1">
      <c r="B1691" t="s">
        <v>3694</v>
      </c>
      <c r="C1691" s="1">
        <v>41067.358923611115</v>
      </c>
      <c r="D1691" s="4">
        <v>134000</v>
      </c>
      <c r="E1691">
        <v>134000</v>
      </c>
      <c r="F1691" t="s">
        <v>86</v>
      </c>
      <c r="G1691">
        <f>tblSalaries[[#This Row],[clean Salary (in local currency)]]*VLOOKUP(tblSalaries[[#This Row],[Currency]],tblXrate[],2,FALSE)</f>
        <v>131770.4440860638</v>
      </c>
      <c r="H1691" t="s">
        <v>1857</v>
      </c>
      <c r="I1691" t="s">
        <v>310</v>
      </c>
      <c r="J1691" t="s">
        <v>88</v>
      </c>
      <c r="K1691" t="str">
        <f>VLOOKUP(tblSalaries[[#This Row],[Where do you work]],tblCountries[[Actual]:[Mapping]],2,FALSE)</f>
        <v>Canada</v>
      </c>
      <c r="L1691" t="s">
        <v>13</v>
      </c>
      <c r="M1691">
        <v>20</v>
      </c>
    </row>
    <row r="1692" spans="2:13" ht="15" customHeight="1">
      <c r="B1692" t="s">
        <v>3695</v>
      </c>
      <c r="C1692" s="1">
        <v>41067.392881944441</v>
      </c>
      <c r="D1692" s="4">
        <v>70000</v>
      </c>
      <c r="E1692">
        <v>70000</v>
      </c>
      <c r="F1692" t="s">
        <v>86</v>
      </c>
      <c r="G1692">
        <f>tblSalaries[[#This Row],[clean Salary (in local currency)]]*VLOOKUP(tblSalaries[[#This Row],[Currency]],tblXrate[],2,FALSE)</f>
        <v>68835.306612122877</v>
      </c>
      <c r="H1692" t="s">
        <v>14</v>
      </c>
      <c r="I1692" t="s">
        <v>20</v>
      </c>
      <c r="J1692" t="s">
        <v>88</v>
      </c>
      <c r="K1692" t="str">
        <f>VLOOKUP(tblSalaries[[#This Row],[Where do you work]],tblCountries[[Actual]:[Mapping]],2,FALSE)</f>
        <v>Canada</v>
      </c>
      <c r="L1692" t="s">
        <v>13</v>
      </c>
      <c r="M1692">
        <v>2</v>
      </c>
    </row>
    <row r="1693" spans="2:13" ht="15" customHeight="1">
      <c r="B1693" t="s">
        <v>3696</v>
      </c>
      <c r="C1693" s="1">
        <v>41067.587939814817</v>
      </c>
      <c r="D1693" s="4" t="s">
        <v>1858</v>
      </c>
      <c r="E1693">
        <v>6000</v>
      </c>
      <c r="F1693" t="s">
        <v>6</v>
      </c>
      <c r="G1693">
        <f>tblSalaries[[#This Row],[clean Salary (in local currency)]]*VLOOKUP(tblSalaries[[#This Row],[Currency]],tblXrate[],2,FALSE)</f>
        <v>6000</v>
      </c>
      <c r="H1693" t="s">
        <v>1859</v>
      </c>
      <c r="I1693" t="s">
        <v>3999</v>
      </c>
      <c r="J1693" t="s">
        <v>1860</v>
      </c>
      <c r="K1693" t="str">
        <f>VLOOKUP(tblSalaries[[#This Row],[Where do you work]],tblCountries[[Actual]:[Mapping]],2,FALSE)</f>
        <v>Armenia</v>
      </c>
      <c r="L1693" t="s">
        <v>13</v>
      </c>
      <c r="M1693">
        <v>5</v>
      </c>
    </row>
    <row r="1694" spans="2:13" ht="15" customHeight="1">
      <c r="B1694" t="s">
        <v>3697</v>
      </c>
      <c r="C1694" s="1">
        <v>41067.638807870368</v>
      </c>
      <c r="D1694" s="4">
        <v>50000</v>
      </c>
      <c r="E1694">
        <v>50000</v>
      </c>
      <c r="F1694" t="s">
        <v>69</v>
      </c>
      <c r="G1694">
        <f>tblSalaries[[#This Row],[clean Salary (in local currency)]]*VLOOKUP(tblSalaries[[#This Row],[Currency]],tblXrate[],2,FALSE)</f>
        <v>78808.913603364199</v>
      </c>
      <c r="H1694" t="s">
        <v>200</v>
      </c>
      <c r="I1694" t="s">
        <v>20</v>
      </c>
      <c r="J1694" t="s">
        <v>71</v>
      </c>
      <c r="K1694" t="str">
        <f>VLOOKUP(tblSalaries[[#This Row],[Where do you work]],tblCountries[[Actual]:[Mapping]],2,FALSE)</f>
        <v>UK</v>
      </c>
      <c r="L1694" t="s">
        <v>18</v>
      </c>
      <c r="M1694">
        <v>2</v>
      </c>
    </row>
    <row r="1695" spans="2:13" ht="15" customHeight="1">
      <c r="B1695" t="s">
        <v>3698</v>
      </c>
      <c r="C1695" s="1">
        <v>41067.697928240741</v>
      </c>
      <c r="D1695" s="4">
        <v>421000</v>
      </c>
      <c r="E1695">
        <v>421000</v>
      </c>
      <c r="F1695" t="s">
        <v>40</v>
      </c>
      <c r="G1695">
        <f>tblSalaries[[#This Row],[clean Salary (in local currency)]]*VLOOKUP(tblSalaries[[#This Row],[Currency]],tblXrate[],2,FALSE)</f>
        <v>7497.1329254133216</v>
      </c>
      <c r="H1695" t="s">
        <v>1861</v>
      </c>
      <c r="I1695" t="s">
        <v>20</v>
      </c>
      <c r="J1695" t="s">
        <v>8</v>
      </c>
      <c r="K1695" t="str">
        <f>VLOOKUP(tblSalaries[[#This Row],[Where do you work]],tblCountries[[Actual]:[Mapping]],2,FALSE)</f>
        <v>India</v>
      </c>
      <c r="L1695" t="s">
        <v>9</v>
      </c>
      <c r="M1695">
        <v>4</v>
      </c>
    </row>
    <row r="1696" spans="2:13" ht="15" customHeight="1">
      <c r="B1696" t="s">
        <v>3699</v>
      </c>
      <c r="C1696" s="1">
        <v>41067.704097222224</v>
      </c>
      <c r="D1696" s="4">
        <v>10000</v>
      </c>
      <c r="E1696">
        <v>10000</v>
      </c>
      <c r="F1696" t="s">
        <v>6</v>
      </c>
      <c r="G1696">
        <f>tblSalaries[[#This Row],[clean Salary (in local currency)]]*VLOOKUP(tblSalaries[[#This Row],[Currency]],tblXrate[],2,FALSE)</f>
        <v>10000</v>
      </c>
      <c r="H1696" t="s">
        <v>1862</v>
      </c>
      <c r="I1696" t="s">
        <v>52</v>
      </c>
      <c r="J1696" t="s">
        <v>8</v>
      </c>
      <c r="K1696" t="str">
        <f>VLOOKUP(tblSalaries[[#This Row],[Where do you work]],tblCountries[[Actual]:[Mapping]],2,FALSE)</f>
        <v>India</v>
      </c>
      <c r="L1696" t="s">
        <v>9</v>
      </c>
      <c r="M1696">
        <v>11</v>
      </c>
    </row>
    <row r="1697" spans="2:13" ht="15" customHeight="1">
      <c r="B1697" t="s">
        <v>3700</v>
      </c>
      <c r="C1697" s="1">
        <v>41067.714791666665</v>
      </c>
      <c r="D1697" s="4">
        <v>360000</v>
      </c>
      <c r="E1697">
        <v>360000</v>
      </c>
      <c r="F1697" t="s">
        <v>40</v>
      </c>
      <c r="G1697">
        <f>tblSalaries[[#This Row],[clean Salary (in local currency)]]*VLOOKUP(tblSalaries[[#This Row],[Currency]],tblXrate[],2,FALSE)</f>
        <v>6410.8500074793246</v>
      </c>
      <c r="H1697" t="s">
        <v>1863</v>
      </c>
      <c r="I1697" t="s">
        <v>356</v>
      </c>
      <c r="J1697" t="s">
        <v>8</v>
      </c>
      <c r="K1697" t="str">
        <f>VLOOKUP(tblSalaries[[#This Row],[Where do you work]],tblCountries[[Actual]:[Mapping]],2,FALSE)</f>
        <v>India</v>
      </c>
      <c r="L1697" t="s">
        <v>25</v>
      </c>
      <c r="M1697">
        <v>2</v>
      </c>
    </row>
    <row r="1698" spans="2:13" ht="15" customHeight="1">
      <c r="B1698" t="s">
        <v>3701</v>
      </c>
      <c r="C1698" s="1">
        <v>41067.717847222222</v>
      </c>
      <c r="D1698" s="4">
        <v>40000</v>
      </c>
      <c r="E1698">
        <v>40000</v>
      </c>
      <c r="F1698" t="s">
        <v>69</v>
      </c>
      <c r="G1698">
        <f>tblSalaries[[#This Row],[clean Salary (in local currency)]]*VLOOKUP(tblSalaries[[#This Row],[Currency]],tblXrate[],2,FALSE)</f>
        <v>63047.130882691366</v>
      </c>
      <c r="H1698" t="s">
        <v>20</v>
      </c>
      <c r="I1698" t="s">
        <v>20</v>
      </c>
      <c r="J1698" t="s">
        <v>71</v>
      </c>
      <c r="K1698" t="str">
        <f>VLOOKUP(tblSalaries[[#This Row],[Where do you work]],tblCountries[[Actual]:[Mapping]],2,FALSE)</f>
        <v>UK</v>
      </c>
      <c r="L1698" t="s">
        <v>9</v>
      </c>
      <c r="M1698">
        <v>5</v>
      </c>
    </row>
    <row r="1699" spans="2:13" ht="15" customHeight="1">
      <c r="B1699" t="s">
        <v>3702</v>
      </c>
      <c r="C1699" s="1">
        <v>41067.840752314813</v>
      </c>
      <c r="D1699" s="4">
        <v>60000</v>
      </c>
      <c r="E1699">
        <v>60000</v>
      </c>
      <c r="F1699" t="s">
        <v>82</v>
      </c>
      <c r="G1699">
        <f>tblSalaries[[#This Row],[clean Salary (in local currency)]]*VLOOKUP(tblSalaries[[#This Row],[Currency]],tblXrate[],2,FALSE)</f>
        <v>61194.579384158147</v>
      </c>
      <c r="H1699" t="s">
        <v>42</v>
      </c>
      <c r="I1699" t="s">
        <v>20</v>
      </c>
      <c r="J1699" t="s">
        <v>84</v>
      </c>
      <c r="K1699" t="str">
        <f>VLOOKUP(tblSalaries[[#This Row],[Where do you work]],tblCountries[[Actual]:[Mapping]],2,FALSE)</f>
        <v>Australia</v>
      </c>
      <c r="L1699" t="s">
        <v>18</v>
      </c>
      <c r="M1699">
        <v>3</v>
      </c>
    </row>
    <row r="1700" spans="2:13" ht="15" customHeight="1">
      <c r="B1700" t="s">
        <v>3703</v>
      </c>
      <c r="C1700" s="1">
        <v>41067.866712962961</v>
      </c>
      <c r="D1700" s="4" t="s">
        <v>1864</v>
      </c>
      <c r="E1700">
        <v>73000</v>
      </c>
      <c r="F1700" t="s">
        <v>69</v>
      </c>
      <c r="G1700">
        <f>tblSalaries[[#This Row],[clean Salary (in local currency)]]*VLOOKUP(tblSalaries[[#This Row],[Currency]],tblXrate[],2,FALSE)</f>
        <v>115061.01386091174</v>
      </c>
      <c r="H1700" t="s">
        <v>181</v>
      </c>
      <c r="I1700" t="s">
        <v>488</v>
      </c>
      <c r="J1700" t="s">
        <v>71</v>
      </c>
      <c r="K1700" t="str">
        <f>VLOOKUP(tblSalaries[[#This Row],[Where do you work]],tblCountries[[Actual]:[Mapping]],2,FALSE)</f>
        <v>UK</v>
      </c>
      <c r="L1700" t="s">
        <v>9</v>
      </c>
      <c r="M1700">
        <v>8</v>
      </c>
    </row>
    <row r="1701" spans="2:13" ht="15" customHeight="1">
      <c r="B1701" t="s">
        <v>3704</v>
      </c>
      <c r="C1701" s="1">
        <v>41067.981516203705</v>
      </c>
      <c r="D1701" s="4">
        <v>45000</v>
      </c>
      <c r="E1701">
        <v>45000</v>
      </c>
      <c r="F1701" t="s">
        <v>6</v>
      </c>
      <c r="G1701">
        <f>tblSalaries[[#This Row],[clean Salary (in local currency)]]*VLOOKUP(tblSalaries[[#This Row],[Currency]],tblXrate[],2,FALSE)</f>
        <v>45000</v>
      </c>
      <c r="H1701" t="s">
        <v>1865</v>
      </c>
      <c r="I1701" t="s">
        <v>20</v>
      </c>
      <c r="J1701" t="s">
        <v>15</v>
      </c>
      <c r="K1701" t="str">
        <f>VLOOKUP(tblSalaries[[#This Row],[Where do you work]],tblCountries[[Actual]:[Mapping]],2,FALSE)</f>
        <v>USA</v>
      </c>
      <c r="L1701" t="s">
        <v>13</v>
      </c>
      <c r="M1701">
        <v>2</v>
      </c>
    </row>
    <row r="1702" spans="2:13" ht="15" customHeight="1">
      <c r="B1702" t="s">
        <v>3705</v>
      </c>
      <c r="C1702" s="1">
        <v>41067.992002314815</v>
      </c>
      <c r="D1702" s="4">
        <v>36000</v>
      </c>
      <c r="E1702">
        <v>36000</v>
      </c>
      <c r="F1702" t="s">
        <v>6</v>
      </c>
      <c r="G1702">
        <f>tblSalaries[[#This Row],[clean Salary (in local currency)]]*VLOOKUP(tblSalaries[[#This Row],[Currency]],tblXrate[],2,FALSE)</f>
        <v>36000</v>
      </c>
      <c r="H1702" t="s">
        <v>569</v>
      </c>
      <c r="I1702" t="s">
        <v>20</v>
      </c>
      <c r="J1702" t="s">
        <v>15</v>
      </c>
      <c r="K1702" t="str">
        <f>VLOOKUP(tblSalaries[[#This Row],[Where do you work]],tblCountries[[Actual]:[Mapping]],2,FALSE)</f>
        <v>USA</v>
      </c>
      <c r="L1702" t="s">
        <v>9</v>
      </c>
      <c r="M1702">
        <v>4</v>
      </c>
    </row>
    <row r="1703" spans="2:13" ht="15" customHeight="1">
      <c r="B1703" t="s">
        <v>3706</v>
      </c>
      <c r="C1703" s="1">
        <v>41068.001261574071</v>
      </c>
      <c r="D1703" s="4">
        <v>68000</v>
      </c>
      <c r="E1703">
        <v>68000</v>
      </c>
      <c r="F1703" t="s">
        <v>6</v>
      </c>
      <c r="G1703">
        <f>tblSalaries[[#This Row],[clean Salary (in local currency)]]*VLOOKUP(tblSalaries[[#This Row],[Currency]],tblXrate[],2,FALSE)</f>
        <v>68000</v>
      </c>
      <c r="H1703" t="s">
        <v>1866</v>
      </c>
      <c r="I1703" t="s">
        <v>20</v>
      </c>
      <c r="J1703" t="s">
        <v>15</v>
      </c>
      <c r="K1703" t="str">
        <f>VLOOKUP(tblSalaries[[#This Row],[Where do you work]],tblCountries[[Actual]:[Mapping]],2,FALSE)</f>
        <v>USA</v>
      </c>
      <c r="L1703" t="s">
        <v>9</v>
      </c>
      <c r="M1703">
        <v>2.5</v>
      </c>
    </row>
    <row r="1704" spans="2:13" ht="15" customHeight="1">
      <c r="B1704" t="s">
        <v>3707</v>
      </c>
      <c r="C1704" s="1">
        <v>41068.014849537038</v>
      </c>
      <c r="D1704" s="4">
        <v>75000</v>
      </c>
      <c r="E1704">
        <v>75000</v>
      </c>
      <c r="F1704" t="s">
        <v>6</v>
      </c>
      <c r="G1704">
        <f>tblSalaries[[#This Row],[clean Salary (in local currency)]]*VLOOKUP(tblSalaries[[#This Row],[Currency]],tblXrate[],2,FALSE)</f>
        <v>75000</v>
      </c>
      <c r="H1704" t="s">
        <v>424</v>
      </c>
      <c r="I1704" t="s">
        <v>20</v>
      </c>
      <c r="J1704" t="s">
        <v>15</v>
      </c>
      <c r="K1704" t="str">
        <f>VLOOKUP(tblSalaries[[#This Row],[Where do you work]],tblCountries[[Actual]:[Mapping]],2,FALSE)</f>
        <v>USA</v>
      </c>
      <c r="L1704" t="s">
        <v>13</v>
      </c>
      <c r="M1704">
        <v>5</v>
      </c>
    </row>
    <row r="1705" spans="2:13" ht="15" customHeight="1">
      <c r="B1705" t="s">
        <v>3708</v>
      </c>
      <c r="C1705" s="1">
        <v>41068.102233796293</v>
      </c>
      <c r="D1705" s="4">
        <v>88000</v>
      </c>
      <c r="E1705">
        <v>88000</v>
      </c>
      <c r="F1705" t="s">
        <v>6</v>
      </c>
      <c r="G1705">
        <f>tblSalaries[[#This Row],[clean Salary (in local currency)]]*VLOOKUP(tblSalaries[[#This Row],[Currency]],tblXrate[],2,FALSE)</f>
        <v>88000</v>
      </c>
      <c r="H1705" t="s">
        <v>1867</v>
      </c>
      <c r="I1705" t="s">
        <v>20</v>
      </c>
      <c r="J1705" t="s">
        <v>15</v>
      </c>
      <c r="K1705" t="str">
        <f>VLOOKUP(tblSalaries[[#This Row],[Where do you work]],tblCountries[[Actual]:[Mapping]],2,FALSE)</f>
        <v>USA</v>
      </c>
      <c r="L1705" t="s">
        <v>13</v>
      </c>
      <c r="M1705">
        <v>10</v>
      </c>
    </row>
    <row r="1706" spans="2:13" ht="15" customHeight="1">
      <c r="B1706" t="s">
        <v>3709</v>
      </c>
      <c r="C1706" s="1">
        <v>41068.103298611109</v>
      </c>
      <c r="D1706" s="4" t="s">
        <v>1868</v>
      </c>
      <c r="E1706">
        <v>258000</v>
      </c>
      <c r="F1706" t="s">
        <v>40</v>
      </c>
      <c r="G1706">
        <f>tblSalaries[[#This Row],[clean Salary (in local currency)]]*VLOOKUP(tblSalaries[[#This Row],[Currency]],tblXrate[],2,FALSE)</f>
        <v>4594.4425053601826</v>
      </c>
      <c r="H1706" t="s">
        <v>1869</v>
      </c>
      <c r="I1706" t="s">
        <v>20</v>
      </c>
      <c r="J1706" t="s">
        <v>8</v>
      </c>
      <c r="K1706" t="str">
        <f>VLOOKUP(tblSalaries[[#This Row],[Where do you work]],tblCountries[[Actual]:[Mapping]],2,FALSE)</f>
        <v>India</v>
      </c>
      <c r="L1706" t="s">
        <v>9</v>
      </c>
      <c r="M1706">
        <v>4</v>
      </c>
    </row>
    <row r="1707" spans="2:13" ht="15" customHeight="1">
      <c r="B1707" t="s">
        <v>3710</v>
      </c>
      <c r="C1707" s="1">
        <v>41068.141203703701</v>
      </c>
      <c r="D1707" s="4">
        <v>69000</v>
      </c>
      <c r="E1707">
        <v>69000</v>
      </c>
      <c r="F1707" t="s">
        <v>6</v>
      </c>
      <c r="G1707">
        <f>tblSalaries[[#This Row],[clean Salary (in local currency)]]*VLOOKUP(tblSalaries[[#This Row],[Currency]],tblXrate[],2,FALSE)</f>
        <v>69000</v>
      </c>
      <c r="H1707" t="s">
        <v>1870</v>
      </c>
      <c r="I1707" t="s">
        <v>20</v>
      </c>
      <c r="J1707" t="s">
        <v>15</v>
      </c>
      <c r="K1707" t="str">
        <f>VLOOKUP(tblSalaries[[#This Row],[Where do you work]],tblCountries[[Actual]:[Mapping]],2,FALSE)</f>
        <v>USA</v>
      </c>
      <c r="L1707" t="s">
        <v>13</v>
      </c>
      <c r="M1707">
        <v>15</v>
      </c>
    </row>
    <row r="1708" spans="2:13" ht="15" customHeight="1">
      <c r="B1708" t="s">
        <v>3711</v>
      </c>
      <c r="C1708" s="1">
        <v>41068.149201388886</v>
      </c>
      <c r="D1708" s="4">
        <v>30000</v>
      </c>
      <c r="E1708">
        <v>30000</v>
      </c>
      <c r="F1708" t="s">
        <v>6</v>
      </c>
      <c r="G1708">
        <f>tblSalaries[[#This Row],[clean Salary (in local currency)]]*VLOOKUP(tblSalaries[[#This Row],[Currency]],tblXrate[],2,FALSE)</f>
        <v>30000</v>
      </c>
      <c r="H1708" t="s">
        <v>1257</v>
      </c>
      <c r="I1708" t="s">
        <v>52</v>
      </c>
      <c r="J1708" t="s">
        <v>15</v>
      </c>
      <c r="K1708" t="str">
        <f>VLOOKUP(tblSalaries[[#This Row],[Where do you work]],tblCountries[[Actual]:[Mapping]],2,FALSE)</f>
        <v>USA</v>
      </c>
      <c r="L1708" t="s">
        <v>9</v>
      </c>
      <c r="M1708">
        <v>1</v>
      </c>
    </row>
    <row r="1709" spans="2:13" ht="15" customHeight="1">
      <c r="B1709" t="s">
        <v>3712</v>
      </c>
      <c r="C1709" s="1">
        <v>41068.202604166669</v>
      </c>
      <c r="D1709" s="4">
        <v>80000</v>
      </c>
      <c r="E1709">
        <v>80000</v>
      </c>
      <c r="F1709" t="s">
        <v>6</v>
      </c>
      <c r="G1709">
        <f>tblSalaries[[#This Row],[clean Salary (in local currency)]]*VLOOKUP(tblSalaries[[#This Row],[Currency]],tblXrate[],2,FALSE)</f>
        <v>80000</v>
      </c>
      <c r="H1709" t="s">
        <v>1871</v>
      </c>
      <c r="I1709" t="s">
        <v>52</v>
      </c>
      <c r="J1709" t="s">
        <v>15</v>
      </c>
      <c r="K1709" t="str">
        <f>VLOOKUP(tblSalaries[[#This Row],[Where do you work]],tblCountries[[Actual]:[Mapping]],2,FALSE)</f>
        <v>USA</v>
      </c>
      <c r="L1709" t="s">
        <v>9</v>
      </c>
      <c r="M1709">
        <v>7</v>
      </c>
    </row>
    <row r="1710" spans="2:13" ht="15" customHeight="1">
      <c r="B1710" t="s">
        <v>3713</v>
      </c>
      <c r="C1710" s="1">
        <v>41068.279537037037</v>
      </c>
      <c r="D1710" s="4">
        <v>75000</v>
      </c>
      <c r="E1710">
        <v>75000</v>
      </c>
      <c r="F1710" t="s">
        <v>6</v>
      </c>
      <c r="G1710">
        <f>tblSalaries[[#This Row],[clean Salary (in local currency)]]*VLOOKUP(tblSalaries[[#This Row],[Currency]],tblXrate[],2,FALSE)</f>
        <v>75000</v>
      </c>
      <c r="H1710" t="s">
        <v>969</v>
      </c>
      <c r="I1710" t="s">
        <v>310</v>
      </c>
      <c r="J1710" t="s">
        <v>15</v>
      </c>
      <c r="K1710" t="str">
        <f>VLOOKUP(tblSalaries[[#This Row],[Where do you work]],tblCountries[[Actual]:[Mapping]],2,FALSE)</f>
        <v>USA</v>
      </c>
      <c r="L1710" t="s">
        <v>13</v>
      </c>
      <c r="M1710">
        <v>1</v>
      </c>
    </row>
    <row r="1711" spans="2:13" ht="15" customHeight="1">
      <c r="B1711" t="s">
        <v>3714</v>
      </c>
      <c r="C1711" s="1">
        <v>41068.344375000001</v>
      </c>
      <c r="D1711" s="4">
        <v>31200</v>
      </c>
      <c r="E1711">
        <v>31200</v>
      </c>
      <c r="F1711" t="s">
        <v>6</v>
      </c>
      <c r="G1711">
        <f>tblSalaries[[#This Row],[clean Salary (in local currency)]]*VLOOKUP(tblSalaries[[#This Row],[Currency]],tblXrate[],2,FALSE)</f>
        <v>31200</v>
      </c>
      <c r="H1711" t="s">
        <v>1090</v>
      </c>
      <c r="I1711" t="s">
        <v>20</v>
      </c>
      <c r="J1711" t="s">
        <v>143</v>
      </c>
      <c r="K1711" t="str">
        <f>VLOOKUP(tblSalaries[[#This Row],[Where do you work]],tblCountries[[Actual]:[Mapping]],2,FALSE)</f>
        <v>Brazil</v>
      </c>
      <c r="L1711" t="s">
        <v>9</v>
      </c>
      <c r="M1711">
        <v>4</v>
      </c>
    </row>
    <row r="1712" spans="2:13" ht="15" customHeight="1">
      <c r="B1712" t="s">
        <v>3715</v>
      </c>
      <c r="C1712" s="1">
        <v>41068.407627314817</v>
      </c>
      <c r="D1712" s="4">
        <v>85000</v>
      </c>
      <c r="E1712">
        <v>85000</v>
      </c>
      <c r="F1712" t="s">
        <v>6</v>
      </c>
      <c r="G1712">
        <f>tblSalaries[[#This Row],[clean Salary (in local currency)]]*VLOOKUP(tblSalaries[[#This Row],[Currency]],tblXrate[],2,FALSE)</f>
        <v>85000</v>
      </c>
      <c r="H1712" t="s">
        <v>191</v>
      </c>
      <c r="I1712" t="s">
        <v>310</v>
      </c>
      <c r="J1712" t="s">
        <v>15</v>
      </c>
      <c r="K1712" t="str">
        <f>VLOOKUP(tblSalaries[[#This Row],[Where do you work]],tblCountries[[Actual]:[Mapping]],2,FALSE)</f>
        <v>USA</v>
      </c>
      <c r="L1712" t="s">
        <v>9</v>
      </c>
      <c r="M1712">
        <v>20</v>
      </c>
    </row>
    <row r="1713" spans="2:13" ht="15" customHeight="1">
      <c r="B1713" t="s">
        <v>3716</v>
      </c>
      <c r="C1713" s="1">
        <v>41068.568576388891</v>
      </c>
      <c r="D1713" s="4" t="s">
        <v>1872</v>
      </c>
      <c r="E1713">
        <v>950000</v>
      </c>
      <c r="F1713" t="s">
        <v>40</v>
      </c>
      <c r="G1713">
        <f>tblSalaries[[#This Row],[clean Salary (in local currency)]]*VLOOKUP(tblSalaries[[#This Row],[Currency]],tblXrate[],2,FALSE)</f>
        <v>16917.52085307044</v>
      </c>
      <c r="H1713" t="s">
        <v>1873</v>
      </c>
      <c r="I1713" t="s">
        <v>52</v>
      </c>
      <c r="J1713" t="s">
        <v>8</v>
      </c>
      <c r="K1713" t="str">
        <f>VLOOKUP(tblSalaries[[#This Row],[Where do you work]],tblCountries[[Actual]:[Mapping]],2,FALSE)</f>
        <v>India</v>
      </c>
      <c r="L1713" t="s">
        <v>18</v>
      </c>
      <c r="M1713">
        <v>9</v>
      </c>
    </row>
    <row r="1714" spans="2:13" ht="15" customHeight="1">
      <c r="B1714" t="s">
        <v>3717</v>
      </c>
      <c r="C1714" s="1">
        <v>41068.580370370371</v>
      </c>
      <c r="D1714" s="4" t="s">
        <v>1874</v>
      </c>
      <c r="E1714">
        <v>180000</v>
      </c>
      <c r="F1714" t="s">
        <v>40</v>
      </c>
      <c r="G1714">
        <f>tblSalaries[[#This Row],[clean Salary (in local currency)]]*VLOOKUP(tblSalaries[[#This Row],[Currency]],tblXrate[],2,FALSE)</f>
        <v>3205.4250037396623</v>
      </c>
      <c r="H1714" t="s">
        <v>544</v>
      </c>
      <c r="I1714" t="s">
        <v>3999</v>
      </c>
      <c r="J1714" t="s">
        <v>8</v>
      </c>
      <c r="K1714" t="str">
        <f>VLOOKUP(tblSalaries[[#This Row],[Where do you work]],tblCountries[[Actual]:[Mapping]],2,FALSE)</f>
        <v>India</v>
      </c>
      <c r="L1714" t="s">
        <v>9</v>
      </c>
      <c r="M1714">
        <v>2</v>
      </c>
    </row>
    <row r="1715" spans="2:13" ht="15" customHeight="1">
      <c r="B1715" t="s">
        <v>3718</v>
      </c>
      <c r="C1715" s="1">
        <v>41068.613252314812</v>
      </c>
      <c r="D1715" s="4">
        <v>60000</v>
      </c>
      <c r="E1715">
        <v>60000</v>
      </c>
      <c r="F1715" t="s">
        <v>6</v>
      </c>
      <c r="G1715">
        <f>tblSalaries[[#This Row],[clean Salary (in local currency)]]*VLOOKUP(tblSalaries[[#This Row],[Currency]],tblXrate[],2,FALSE)</f>
        <v>60000</v>
      </c>
      <c r="H1715" t="s">
        <v>1875</v>
      </c>
      <c r="I1715" t="s">
        <v>52</v>
      </c>
      <c r="J1715" t="s">
        <v>15</v>
      </c>
      <c r="K1715" t="str">
        <f>VLOOKUP(tblSalaries[[#This Row],[Where do you work]],tblCountries[[Actual]:[Mapping]],2,FALSE)</f>
        <v>USA</v>
      </c>
      <c r="L1715" t="s">
        <v>13</v>
      </c>
      <c r="M1715">
        <v>2</v>
      </c>
    </row>
    <row r="1716" spans="2:13" ht="15" customHeight="1">
      <c r="B1716" t="s">
        <v>3719</v>
      </c>
      <c r="C1716" s="1">
        <v>41068.613657407404</v>
      </c>
      <c r="D1716" s="4">
        <v>60000</v>
      </c>
      <c r="E1716">
        <v>60000</v>
      </c>
      <c r="F1716" t="s">
        <v>6</v>
      </c>
      <c r="G1716">
        <f>tblSalaries[[#This Row],[clean Salary (in local currency)]]*VLOOKUP(tblSalaries[[#This Row],[Currency]],tblXrate[],2,FALSE)</f>
        <v>60000</v>
      </c>
      <c r="H1716" t="s">
        <v>1875</v>
      </c>
      <c r="I1716" t="s">
        <v>52</v>
      </c>
      <c r="J1716" t="s">
        <v>15</v>
      </c>
      <c r="K1716" t="str">
        <f>VLOOKUP(tblSalaries[[#This Row],[Where do you work]],tblCountries[[Actual]:[Mapping]],2,FALSE)</f>
        <v>USA</v>
      </c>
      <c r="L1716" t="s">
        <v>13</v>
      </c>
      <c r="M1716">
        <v>2</v>
      </c>
    </row>
    <row r="1717" spans="2:13" ht="15" customHeight="1">
      <c r="B1717" t="s">
        <v>3720</v>
      </c>
      <c r="C1717" s="1">
        <v>41068.655046296299</v>
      </c>
      <c r="D1717" s="4" t="s">
        <v>1876</v>
      </c>
      <c r="E1717">
        <v>800000</v>
      </c>
      <c r="F1717" t="s">
        <v>40</v>
      </c>
      <c r="G1717">
        <f>tblSalaries[[#This Row],[clean Salary (in local currency)]]*VLOOKUP(tblSalaries[[#This Row],[Currency]],tblXrate[],2,FALSE)</f>
        <v>14246.333349954055</v>
      </c>
      <c r="H1717" t="s">
        <v>755</v>
      </c>
      <c r="I1717" t="s">
        <v>52</v>
      </c>
      <c r="J1717" t="s">
        <v>8</v>
      </c>
      <c r="K1717" t="str">
        <f>VLOOKUP(tblSalaries[[#This Row],[Where do you work]],tblCountries[[Actual]:[Mapping]],2,FALSE)</f>
        <v>India</v>
      </c>
      <c r="L1717" t="s">
        <v>18</v>
      </c>
      <c r="M1717">
        <v>0</v>
      </c>
    </row>
    <row r="1718" spans="2:13" ht="15" customHeight="1">
      <c r="B1718" t="s">
        <v>3721</v>
      </c>
      <c r="C1718" s="1">
        <v>41068.656412037039</v>
      </c>
      <c r="D1718" s="4">
        <v>800000</v>
      </c>
      <c r="E1718">
        <v>800000</v>
      </c>
      <c r="F1718" t="s">
        <v>40</v>
      </c>
      <c r="G1718">
        <f>tblSalaries[[#This Row],[clean Salary (in local currency)]]*VLOOKUP(tblSalaries[[#This Row],[Currency]],tblXrate[],2,FALSE)</f>
        <v>14246.333349954055</v>
      </c>
      <c r="H1718" t="s">
        <v>755</v>
      </c>
      <c r="I1718" t="s">
        <v>52</v>
      </c>
      <c r="J1718" t="s">
        <v>8</v>
      </c>
      <c r="K1718" t="str">
        <f>VLOOKUP(tblSalaries[[#This Row],[Where do you work]],tblCountries[[Actual]:[Mapping]],2,FALSE)</f>
        <v>India</v>
      </c>
      <c r="L1718" t="s">
        <v>18</v>
      </c>
      <c r="M1718">
        <v>0</v>
      </c>
    </row>
    <row r="1719" spans="2:13" ht="15" customHeight="1">
      <c r="B1719" t="s">
        <v>3722</v>
      </c>
      <c r="C1719" s="1">
        <v>41068.783472222225</v>
      </c>
      <c r="D1719" s="4">
        <v>28995</v>
      </c>
      <c r="E1719">
        <v>28995</v>
      </c>
      <c r="F1719" t="s">
        <v>6</v>
      </c>
      <c r="G1719">
        <f>tblSalaries[[#This Row],[clean Salary (in local currency)]]*VLOOKUP(tblSalaries[[#This Row],[Currency]],tblXrate[],2,FALSE)</f>
        <v>28995</v>
      </c>
      <c r="H1719" t="s">
        <v>739</v>
      </c>
      <c r="I1719" t="s">
        <v>52</v>
      </c>
      <c r="J1719" t="s">
        <v>8</v>
      </c>
      <c r="K1719" t="str">
        <f>VLOOKUP(tblSalaries[[#This Row],[Where do you work]],tblCountries[[Actual]:[Mapping]],2,FALSE)</f>
        <v>India</v>
      </c>
      <c r="L1719" t="s">
        <v>9</v>
      </c>
      <c r="M1719">
        <v>6</v>
      </c>
    </row>
    <row r="1720" spans="2:13" ht="15" customHeight="1">
      <c r="B1720" t="s">
        <v>3723</v>
      </c>
      <c r="C1720" s="1">
        <v>41068.786180555559</v>
      </c>
      <c r="D1720" s="4">
        <v>1230000</v>
      </c>
      <c r="E1720">
        <v>1230000</v>
      </c>
      <c r="F1720" t="s">
        <v>40</v>
      </c>
      <c r="G1720">
        <f>tblSalaries[[#This Row],[clean Salary (in local currency)]]*VLOOKUP(tblSalaries[[#This Row],[Currency]],tblXrate[],2,FALSE)</f>
        <v>21903.737525554359</v>
      </c>
      <c r="H1720" t="s">
        <v>1877</v>
      </c>
      <c r="I1720" t="s">
        <v>20</v>
      </c>
      <c r="J1720" t="s">
        <v>8</v>
      </c>
      <c r="K1720" t="str">
        <f>VLOOKUP(tblSalaries[[#This Row],[Where do you work]],tblCountries[[Actual]:[Mapping]],2,FALSE)</f>
        <v>India</v>
      </c>
      <c r="L1720" t="s">
        <v>13</v>
      </c>
      <c r="M1720">
        <v>3</v>
      </c>
    </row>
    <row r="1721" spans="2:13" ht="15" customHeight="1">
      <c r="B1721" t="s">
        <v>3724</v>
      </c>
      <c r="C1721" s="1">
        <v>41068.786620370367</v>
      </c>
      <c r="D1721" s="4">
        <v>1130000</v>
      </c>
      <c r="E1721">
        <v>1130000</v>
      </c>
      <c r="F1721" t="s">
        <v>40</v>
      </c>
      <c r="G1721">
        <f>tblSalaries[[#This Row],[clean Salary (in local currency)]]*VLOOKUP(tblSalaries[[#This Row],[Currency]],tblXrate[],2,FALSE)</f>
        <v>20122.945856810104</v>
      </c>
      <c r="H1721" t="s">
        <v>1877</v>
      </c>
      <c r="I1721" t="s">
        <v>20</v>
      </c>
      <c r="J1721" t="s">
        <v>8</v>
      </c>
      <c r="K1721" t="str">
        <f>VLOOKUP(tblSalaries[[#This Row],[Where do you work]],tblCountries[[Actual]:[Mapping]],2,FALSE)</f>
        <v>India</v>
      </c>
      <c r="L1721" t="s">
        <v>13</v>
      </c>
      <c r="M1721">
        <v>3</v>
      </c>
    </row>
    <row r="1722" spans="2:13" ht="15" customHeight="1">
      <c r="B1722" t="s">
        <v>3725</v>
      </c>
      <c r="C1722" s="1">
        <v>41068.866643518515</v>
      </c>
      <c r="D1722" s="4">
        <v>45000</v>
      </c>
      <c r="E1722">
        <v>45000</v>
      </c>
      <c r="F1722" t="s">
        <v>69</v>
      </c>
      <c r="G1722">
        <f>tblSalaries[[#This Row],[clean Salary (in local currency)]]*VLOOKUP(tblSalaries[[#This Row],[Currency]],tblXrate[],2,FALSE)</f>
        <v>70928.022243027779</v>
      </c>
      <c r="H1722" t="s">
        <v>1878</v>
      </c>
      <c r="I1722" t="s">
        <v>20</v>
      </c>
      <c r="J1722" t="s">
        <v>71</v>
      </c>
      <c r="K1722" t="str">
        <f>VLOOKUP(tblSalaries[[#This Row],[Where do you work]],tblCountries[[Actual]:[Mapping]],2,FALSE)</f>
        <v>UK</v>
      </c>
      <c r="L1722" t="s">
        <v>13</v>
      </c>
      <c r="M1722">
        <v>20</v>
      </c>
    </row>
    <row r="1723" spans="2:13" ht="15" customHeight="1">
      <c r="B1723" t="s">
        <v>3726</v>
      </c>
      <c r="C1723" s="1">
        <v>41068.875289351854</v>
      </c>
      <c r="D1723" s="4">
        <v>67000</v>
      </c>
      <c r="E1723">
        <v>67000</v>
      </c>
      <c r="F1723" t="s">
        <v>6</v>
      </c>
      <c r="G1723">
        <f>tblSalaries[[#This Row],[clean Salary (in local currency)]]*VLOOKUP(tblSalaries[[#This Row],[Currency]],tblXrate[],2,FALSE)</f>
        <v>67000</v>
      </c>
      <c r="H1723" t="s">
        <v>52</v>
      </c>
      <c r="I1723" t="s">
        <v>52</v>
      </c>
      <c r="J1723" t="s">
        <v>15</v>
      </c>
      <c r="K1723" t="str">
        <f>VLOOKUP(tblSalaries[[#This Row],[Where do you work]],tblCountries[[Actual]:[Mapping]],2,FALSE)</f>
        <v>USA</v>
      </c>
      <c r="L1723" t="s">
        <v>9</v>
      </c>
      <c r="M1723">
        <v>16</v>
      </c>
    </row>
    <row r="1724" spans="2:13" ht="15" customHeight="1">
      <c r="B1724" t="s">
        <v>3727</v>
      </c>
      <c r="C1724" s="1">
        <v>41068.876944444448</v>
      </c>
      <c r="D1724" s="4">
        <v>30000</v>
      </c>
      <c r="E1724">
        <v>30000</v>
      </c>
      <c r="F1724" t="s">
        <v>6</v>
      </c>
      <c r="G1724">
        <f>tblSalaries[[#This Row],[clean Salary (in local currency)]]*VLOOKUP(tblSalaries[[#This Row],[Currency]],tblXrate[],2,FALSE)</f>
        <v>30000</v>
      </c>
      <c r="H1724" t="s">
        <v>1879</v>
      </c>
      <c r="I1724" t="s">
        <v>20</v>
      </c>
      <c r="J1724" t="s">
        <v>15</v>
      </c>
      <c r="K1724" t="str">
        <f>VLOOKUP(tblSalaries[[#This Row],[Where do you work]],tblCountries[[Actual]:[Mapping]],2,FALSE)</f>
        <v>USA</v>
      </c>
      <c r="L1724" t="s">
        <v>18</v>
      </c>
      <c r="M1724">
        <v>4</v>
      </c>
    </row>
    <row r="1725" spans="2:13" ht="15" customHeight="1">
      <c r="B1725" t="s">
        <v>3728</v>
      </c>
      <c r="C1725" s="1">
        <v>41068.95045138889</v>
      </c>
      <c r="D1725" s="4" t="s">
        <v>1880</v>
      </c>
      <c r="E1725">
        <v>140000</v>
      </c>
      <c r="F1725" t="s">
        <v>1881</v>
      </c>
      <c r="G1725">
        <f>tblSalaries[[#This Row],[clean Salary (in local currency)]]*VLOOKUP(tblSalaries[[#This Row],[Currency]],tblXrate[],2,FALSE)</f>
        <v>148102.22862117883</v>
      </c>
      <c r="H1725" t="s">
        <v>1882</v>
      </c>
      <c r="I1725" t="s">
        <v>52</v>
      </c>
      <c r="J1725" t="s">
        <v>46</v>
      </c>
      <c r="K1725" t="str">
        <f>VLOOKUP(tblSalaries[[#This Row],[Where do you work]],tblCountries[[Actual]:[Mapping]],2,FALSE)</f>
        <v>Switzerland</v>
      </c>
      <c r="L1725" t="s">
        <v>18</v>
      </c>
      <c r="M1725">
        <v>6</v>
      </c>
    </row>
    <row r="1726" spans="2:13" ht="15" customHeight="1">
      <c r="B1726" t="s">
        <v>3729</v>
      </c>
      <c r="C1726" s="1">
        <v>41068.972638888888</v>
      </c>
      <c r="D1726" s="4">
        <v>71500</v>
      </c>
      <c r="E1726">
        <v>71500</v>
      </c>
      <c r="F1726" t="s">
        <v>6</v>
      </c>
      <c r="G1726">
        <f>tblSalaries[[#This Row],[clean Salary (in local currency)]]*VLOOKUP(tblSalaries[[#This Row],[Currency]],tblXrate[],2,FALSE)</f>
        <v>71500</v>
      </c>
      <c r="H1726" t="s">
        <v>1883</v>
      </c>
      <c r="I1726" t="s">
        <v>52</v>
      </c>
      <c r="J1726" t="s">
        <v>15</v>
      </c>
      <c r="K1726" t="str">
        <f>VLOOKUP(tblSalaries[[#This Row],[Where do you work]],tblCountries[[Actual]:[Mapping]],2,FALSE)</f>
        <v>USA</v>
      </c>
      <c r="L1726" t="s">
        <v>13</v>
      </c>
      <c r="M1726">
        <v>11</v>
      </c>
    </row>
    <row r="1727" spans="2:13" ht="15" customHeight="1">
      <c r="B1727" t="s">
        <v>3730</v>
      </c>
      <c r="C1727" s="1">
        <v>41068.990405092591</v>
      </c>
      <c r="D1727" s="4">
        <v>67000</v>
      </c>
      <c r="E1727">
        <v>67000</v>
      </c>
      <c r="F1727" t="s">
        <v>6</v>
      </c>
      <c r="G1727">
        <f>tblSalaries[[#This Row],[clean Salary (in local currency)]]*VLOOKUP(tblSalaries[[#This Row],[Currency]],tblXrate[],2,FALSE)</f>
        <v>67000</v>
      </c>
      <c r="H1727" t="s">
        <v>52</v>
      </c>
      <c r="I1727" t="s">
        <v>52</v>
      </c>
      <c r="J1727" t="s">
        <v>15</v>
      </c>
      <c r="K1727" t="str">
        <f>VLOOKUP(tblSalaries[[#This Row],[Where do you work]],tblCountries[[Actual]:[Mapping]],2,FALSE)</f>
        <v>USA</v>
      </c>
      <c r="L1727" t="s">
        <v>186</v>
      </c>
      <c r="M1727">
        <v>6</v>
      </c>
    </row>
    <row r="1728" spans="2:13" ht="15" customHeight="1">
      <c r="B1728" t="s">
        <v>3731</v>
      </c>
      <c r="C1728" s="1">
        <v>41069.034108796295</v>
      </c>
      <c r="D1728" s="4">
        <v>40000</v>
      </c>
      <c r="E1728">
        <v>40000</v>
      </c>
      <c r="F1728" t="s">
        <v>6</v>
      </c>
      <c r="G1728">
        <f>tblSalaries[[#This Row],[clean Salary (in local currency)]]*VLOOKUP(tblSalaries[[#This Row],[Currency]],tblXrate[],2,FALSE)</f>
        <v>40000</v>
      </c>
      <c r="H1728" t="s">
        <v>202</v>
      </c>
      <c r="I1728" t="s">
        <v>20</v>
      </c>
      <c r="J1728" t="s">
        <v>15</v>
      </c>
      <c r="K1728" t="str">
        <f>VLOOKUP(tblSalaries[[#This Row],[Where do you work]],tblCountries[[Actual]:[Mapping]],2,FALSE)</f>
        <v>USA</v>
      </c>
      <c r="L1728" t="s">
        <v>9</v>
      </c>
      <c r="M1728">
        <v>5</v>
      </c>
    </row>
    <row r="1729" spans="2:13" ht="15" customHeight="1">
      <c r="B1729" t="s">
        <v>3732</v>
      </c>
      <c r="C1729" s="1">
        <v>41069.05259259259</v>
      </c>
      <c r="D1729" s="4">
        <v>65000</v>
      </c>
      <c r="E1729">
        <v>65000</v>
      </c>
      <c r="F1729" t="s">
        <v>6</v>
      </c>
      <c r="G1729">
        <f>tblSalaries[[#This Row],[clean Salary (in local currency)]]*VLOOKUP(tblSalaries[[#This Row],[Currency]],tblXrate[],2,FALSE)</f>
        <v>65000</v>
      </c>
      <c r="H1729" t="s">
        <v>1884</v>
      </c>
      <c r="I1729" t="s">
        <v>52</v>
      </c>
      <c r="J1729" t="s">
        <v>15</v>
      </c>
      <c r="K1729" t="str">
        <f>VLOOKUP(tblSalaries[[#This Row],[Where do you work]],tblCountries[[Actual]:[Mapping]],2,FALSE)</f>
        <v>USA</v>
      </c>
      <c r="L1729" t="s">
        <v>9</v>
      </c>
      <c r="M1729">
        <v>2</v>
      </c>
    </row>
    <row r="1730" spans="2:13" ht="15" customHeight="1">
      <c r="B1730" t="s">
        <v>3733</v>
      </c>
      <c r="C1730" s="1">
        <v>41069.074652777781</v>
      </c>
      <c r="D1730" s="4">
        <v>72000</v>
      </c>
      <c r="E1730">
        <v>72000</v>
      </c>
      <c r="F1730" t="s">
        <v>6</v>
      </c>
      <c r="G1730">
        <f>tblSalaries[[#This Row],[clean Salary (in local currency)]]*VLOOKUP(tblSalaries[[#This Row],[Currency]],tblXrate[],2,FALSE)</f>
        <v>72000</v>
      </c>
      <c r="H1730" t="s">
        <v>356</v>
      </c>
      <c r="I1730" t="s">
        <v>356</v>
      </c>
      <c r="J1730" t="s">
        <v>15</v>
      </c>
      <c r="K1730" t="str">
        <f>VLOOKUP(tblSalaries[[#This Row],[Where do you work]],tblCountries[[Actual]:[Mapping]],2,FALSE)</f>
        <v>USA</v>
      </c>
      <c r="L1730" t="s">
        <v>18</v>
      </c>
      <c r="M1730">
        <v>13</v>
      </c>
    </row>
    <row r="1731" spans="2:13" ht="15" customHeight="1">
      <c r="B1731" t="s">
        <v>3734</v>
      </c>
      <c r="C1731" s="1">
        <v>41069.139062499999</v>
      </c>
      <c r="D1731" s="4">
        <v>52500</v>
      </c>
      <c r="E1731">
        <v>52500</v>
      </c>
      <c r="F1731" t="s">
        <v>6</v>
      </c>
      <c r="G1731">
        <f>tblSalaries[[#This Row],[clean Salary (in local currency)]]*VLOOKUP(tblSalaries[[#This Row],[Currency]],tblXrate[],2,FALSE)</f>
        <v>52500</v>
      </c>
      <c r="H1731" t="s">
        <v>1885</v>
      </c>
      <c r="I1731" t="s">
        <v>52</v>
      </c>
      <c r="J1731" t="s">
        <v>15</v>
      </c>
      <c r="K1731" t="str">
        <f>VLOOKUP(tblSalaries[[#This Row],[Where do you work]],tblCountries[[Actual]:[Mapping]],2,FALSE)</f>
        <v>USA</v>
      </c>
      <c r="L1731" t="s">
        <v>13</v>
      </c>
      <c r="M1731">
        <v>3</v>
      </c>
    </row>
    <row r="1732" spans="2:13" ht="15" customHeight="1">
      <c r="B1732" t="s">
        <v>3735</v>
      </c>
      <c r="C1732" s="1">
        <v>41069.500914351855</v>
      </c>
      <c r="D1732" s="4">
        <v>444</v>
      </c>
      <c r="E1732">
        <v>5320</v>
      </c>
      <c r="F1732" t="s">
        <v>6</v>
      </c>
      <c r="G1732">
        <f>tblSalaries[[#This Row],[clean Salary (in local currency)]]*VLOOKUP(tblSalaries[[#This Row],[Currency]],tblXrate[],2,FALSE)</f>
        <v>5320</v>
      </c>
      <c r="H1732" t="s">
        <v>1886</v>
      </c>
      <c r="I1732" t="s">
        <v>52</v>
      </c>
      <c r="J1732" t="s">
        <v>8</v>
      </c>
      <c r="K1732" t="str">
        <f>VLOOKUP(tblSalaries[[#This Row],[Where do you work]],tblCountries[[Actual]:[Mapping]],2,FALSE)</f>
        <v>India</v>
      </c>
      <c r="L1732" t="s">
        <v>18</v>
      </c>
      <c r="M1732">
        <v>5</v>
      </c>
    </row>
    <row r="1733" spans="2:13" ht="15" customHeight="1">
      <c r="B1733" t="s">
        <v>3736</v>
      </c>
      <c r="C1733" s="1">
        <v>41069.859756944446</v>
      </c>
      <c r="D1733" s="4">
        <v>1500</v>
      </c>
      <c r="E1733">
        <v>18000</v>
      </c>
      <c r="F1733" t="s">
        <v>6</v>
      </c>
      <c r="G1733">
        <f>tblSalaries[[#This Row],[clean Salary (in local currency)]]*VLOOKUP(tblSalaries[[#This Row],[Currency]],tblXrate[],2,FALSE)</f>
        <v>18000</v>
      </c>
      <c r="H1733" t="s">
        <v>932</v>
      </c>
      <c r="I1733" t="s">
        <v>310</v>
      </c>
      <c r="J1733" t="s">
        <v>820</v>
      </c>
      <c r="K1733" t="str">
        <f>VLOOKUP(tblSalaries[[#This Row],[Where do you work]],tblCountries[[Actual]:[Mapping]],2,FALSE)</f>
        <v>UAE</v>
      </c>
      <c r="L1733" t="s">
        <v>13</v>
      </c>
      <c r="M1733">
        <v>3</v>
      </c>
    </row>
    <row r="1734" spans="2:13" ht="15" customHeight="1">
      <c r="B1734" t="s">
        <v>3737</v>
      </c>
      <c r="C1734" s="1">
        <v>41070.03502314815</v>
      </c>
      <c r="D1734" s="4" t="s">
        <v>1887</v>
      </c>
      <c r="E1734">
        <v>140000</v>
      </c>
      <c r="F1734" t="s">
        <v>40</v>
      </c>
      <c r="G1734">
        <f>tblSalaries[[#This Row],[clean Salary (in local currency)]]*VLOOKUP(tblSalaries[[#This Row],[Currency]],tblXrate[],2,FALSE)</f>
        <v>2493.1083362419595</v>
      </c>
      <c r="H1734" t="s">
        <v>1888</v>
      </c>
      <c r="I1734" t="s">
        <v>4000</v>
      </c>
      <c r="J1734" t="s">
        <v>8</v>
      </c>
      <c r="K1734" t="str">
        <f>VLOOKUP(tblSalaries[[#This Row],[Where do you work]],tblCountries[[Actual]:[Mapping]],2,FALSE)</f>
        <v>India</v>
      </c>
      <c r="L1734" t="s">
        <v>9</v>
      </c>
      <c r="M1734">
        <v>5</v>
      </c>
    </row>
    <row r="1735" spans="2:13" ht="15" customHeight="1">
      <c r="B1735" t="s">
        <v>3738</v>
      </c>
      <c r="C1735" s="1">
        <v>41070.075509259259</v>
      </c>
      <c r="D1735" s="4">
        <v>1400</v>
      </c>
      <c r="E1735">
        <v>16800</v>
      </c>
      <c r="F1735" t="s">
        <v>22</v>
      </c>
      <c r="G1735">
        <f>tblSalaries[[#This Row],[clean Salary (in local currency)]]*VLOOKUP(tblSalaries[[#This Row],[Currency]],tblXrate[],2,FALSE)</f>
        <v>21342.710575059013</v>
      </c>
      <c r="H1735" t="s">
        <v>1889</v>
      </c>
      <c r="I1735" t="s">
        <v>310</v>
      </c>
      <c r="J1735" t="s">
        <v>979</v>
      </c>
      <c r="K1735" t="str">
        <f>VLOOKUP(tblSalaries[[#This Row],[Where do you work]],tblCountries[[Actual]:[Mapping]],2,FALSE)</f>
        <v>Portugal</v>
      </c>
      <c r="L1735" t="s">
        <v>9</v>
      </c>
      <c r="M1735">
        <v>15</v>
      </c>
    </row>
    <row r="1736" spans="2:13" ht="15" customHeight="1">
      <c r="B1736" t="s">
        <v>3739</v>
      </c>
      <c r="C1736" s="1">
        <v>41070.097280092596</v>
      </c>
      <c r="D1736" s="4">
        <v>85000</v>
      </c>
      <c r="E1736">
        <v>85000</v>
      </c>
      <c r="F1736" t="s">
        <v>6</v>
      </c>
      <c r="G1736">
        <f>tblSalaries[[#This Row],[clean Salary (in local currency)]]*VLOOKUP(tblSalaries[[#This Row],[Currency]],tblXrate[],2,FALSE)</f>
        <v>85000</v>
      </c>
      <c r="H1736" t="s">
        <v>1890</v>
      </c>
      <c r="I1736" t="s">
        <v>52</v>
      </c>
      <c r="J1736" t="s">
        <v>15</v>
      </c>
      <c r="K1736" t="str">
        <f>VLOOKUP(tblSalaries[[#This Row],[Where do you work]],tblCountries[[Actual]:[Mapping]],2,FALSE)</f>
        <v>USA</v>
      </c>
      <c r="L1736" t="s">
        <v>18</v>
      </c>
      <c r="M1736">
        <v>15</v>
      </c>
    </row>
    <row r="1737" spans="2:13" ht="15" customHeight="1">
      <c r="B1737" t="s">
        <v>3740</v>
      </c>
      <c r="C1737" s="1">
        <v>41070.104131944441</v>
      </c>
      <c r="D1737" s="4">
        <v>80000</v>
      </c>
      <c r="E1737">
        <v>80000</v>
      </c>
      <c r="F1737" t="s">
        <v>6</v>
      </c>
      <c r="G1737">
        <f>tblSalaries[[#This Row],[clean Salary (in local currency)]]*VLOOKUP(tblSalaries[[#This Row],[Currency]],tblXrate[],2,FALSE)</f>
        <v>80000</v>
      </c>
      <c r="H1737" t="s">
        <v>279</v>
      </c>
      <c r="I1737" t="s">
        <v>279</v>
      </c>
      <c r="J1737" t="s">
        <v>143</v>
      </c>
      <c r="K1737" t="str">
        <f>VLOOKUP(tblSalaries[[#This Row],[Where do you work]],tblCountries[[Actual]:[Mapping]],2,FALSE)</f>
        <v>Brazil</v>
      </c>
      <c r="L1737" t="s">
        <v>25</v>
      </c>
      <c r="M1737">
        <v>9</v>
      </c>
    </row>
    <row r="1738" spans="2:13" ht="15" customHeight="1">
      <c r="B1738" t="s">
        <v>3741</v>
      </c>
      <c r="C1738" s="1">
        <v>41070.177835648145</v>
      </c>
      <c r="D1738" s="4">
        <v>500000</v>
      </c>
      <c r="E1738">
        <v>500000</v>
      </c>
      <c r="F1738" t="s">
        <v>40</v>
      </c>
      <c r="G1738">
        <f>tblSalaries[[#This Row],[clean Salary (in local currency)]]*VLOOKUP(tblSalaries[[#This Row],[Currency]],tblXrate[],2,FALSE)</f>
        <v>8903.9583437212841</v>
      </c>
      <c r="H1738" t="s">
        <v>1891</v>
      </c>
      <c r="I1738" t="s">
        <v>20</v>
      </c>
      <c r="J1738" t="s">
        <v>8</v>
      </c>
      <c r="K1738" t="str">
        <f>VLOOKUP(tblSalaries[[#This Row],[Where do you work]],tblCountries[[Actual]:[Mapping]],2,FALSE)</f>
        <v>India</v>
      </c>
      <c r="L1738" t="s">
        <v>13</v>
      </c>
      <c r="M1738">
        <v>0</v>
      </c>
    </row>
    <row r="1739" spans="2:13" ht="15" customHeight="1">
      <c r="B1739" t="s">
        <v>3742</v>
      </c>
      <c r="C1739" s="1">
        <v>41070.522083333337</v>
      </c>
      <c r="D1739" s="4">
        <v>125000</v>
      </c>
      <c r="E1739">
        <v>125000</v>
      </c>
      <c r="F1739" t="s">
        <v>6</v>
      </c>
      <c r="G1739">
        <f>tblSalaries[[#This Row],[clean Salary (in local currency)]]*VLOOKUP(tblSalaries[[#This Row],[Currency]],tblXrate[],2,FALSE)</f>
        <v>125000</v>
      </c>
      <c r="H1739" t="s">
        <v>204</v>
      </c>
      <c r="I1739" t="s">
        <v>52</v>
      </c>
      <c r="J1739" t="s">
        <v>15</v>
      </c>
      <c r="K1739" t="str">
        <f>VLOOKUP(tblSalaries[[#This Row],[Where do you work]],tblCountries[[Actual]:[Mapping]],2,FALSE)</f>
        <v>USA</v>
      </c>
      <c r="L1739" t="s">
        <v>13</v>
      </c>
      <c r="M1739">
        <v>10</v>
      </c>
    </row>
    <row r="1740" spans="2:13" ht="15" customHeight="1">
      <c r="B1740" t="s">
        <v>3743</v>
      </c>
      <c r="C1740" s="1">
        <v>41070.624062499999</v>
      </c>
      <c r="D1740" s="4">
        <v>1300000</v>
      </c>
      <c r="E1740">
        <v>1300000</v>
      </c>
      <c r="F1740" t="s">
        <v>40</v>
      </c>
      <c r="G1740">
        <f>tblSalaries[[#This Row],[clean Salary (in local currency)]]*VLOOKUP(tblSalaries[[#This Row],[Currency]],tblXrate[],2,FALSE)</f>
        <v>23150.291693675339</v>
      </c>
      <c r="H1740" t="s">
        <v>52</v>
      </c>
      <c r="I1740" t="s">
        <v>52</v>
      </c>
      <c r="J1740" t="s">
        <v>8</v>
      </c>
      <c r="K1740" t="str">
        <f>VLOOKUP(tblSalaries[[#This Row],[Where do you work]],tblCountries[[Actual]:[Mapping]],2,FALSE)</f>
        <v>India</v>
      </c>
      <c r="L1740" t="s">
        <v>13</v>
      </c>
      <c r="M1740">
        <v>9</v>
      </c>
    </row>
    <row r="1741" spans="2:13" ht="15" customHeight="1">
      <c r="B1741" t="s">
        <v>3744</v>
      </c>
      <c r="C1741" s="1">
        <v>41070.63890046296</v>
      </c>
      <c r="D1741" s="4">
        <v>1000</v>
      </c>
      <c r="E1741">
        <v>12000</v>
      </c>
      <c r="F1741" t="s">
        <v>6</v>
      </c>
      <c r="G1741">
        <f>tblSalaries[[#This Row],[clean Salary (in local currency)]]*VLOOKUP(tblSalaries[[#This Row],[Currency]],tblXrate[],2,FALSE)</f>
        <v>12000</v>
      </c>
      <c r="H1741" t="s">
        <v>1892</v>
      </c>
      <c r="I1741" t="s">
        <v>279</v>
      </c>
      <c r="J1741" t="s">
        <v>8</v>
      </c>
      <c r="K1741" t="str">
        <f>VLOOKUP(tblSalaries[[#This Row],[Where do you work]],tblCountries[[Actual]:[Mapping]],2,FALSE)</f>
        <v>India</v>
      </c>
      <c r="L1741" t="s">
        <v>18</v>
      </c>
      <c r="M1741">
        <v>7</v>
      </c>
    </row>
    <row r="1742" spans="2:13" ht="15" customHeight="1">
      <c r="B1742" t="s">
        <v>3745</v>
      </c>
      <c r="C1742" s="1">
        <v>41070.666168981479</v>
      </c>
      <c r="D1742" s="4">
        <v>30000</v>
      </c>
      <c r="E1742">
        <v>30000</v>
      </c>
      <c r="F1742" t="s">
        <v>6</v>
      </c>
      <c r="G1742">
        <f>tblSalaries[[#This Row],[clean Salary (in local currency)]]*VLOOKUP(tblSalaries[[#This Row],[Currency]],tblXrate[],2,FALSE)</f>
        <v>30000</v>
      </c>
      <c r="H1742" t="s">
        <v>1893</v>
      </c>
      <c r="I1742" t="s">
        <v>20</v>
      </c>
      <c r="J1742" t="s">
        <v>1131</v>
      </c>
      <c r="K1742" t="str">
        <f>VLOOKUP(tblSalaries[[#This Row],[Where do you work]],tblCountries[[Actual]:[Mapping]],2,FALSE)</f>
        <v>malaysia</v>
      </c>
      <c r="L1742" t="s">
        <v>25</v>
      </c>
      <c r="M1742">
        <v>12</v>
      </c>
    </row>
    <row r="1743" spans="2:13" ht="15" customHeight="1">
      <c r="B1743" t="s">
        <v>3746</v>
      </c>
      <c r="C1743" s="1">
        <v>41070.723009259258</v>
      </c>
      <c r="D1743" s="4">
        <v>72000</v>
      </c>
      <c r="E1743">
        <v>72000</v>
      </c>
      <c r="F1743" t="s">
        <v>22</v>
      </c>
      <c r="G1743">
        <f>tblSalaries[[#This Row],[clean Salary (in local currency)]]*VLOOKUP(tblSalaries[[#This Row],[Currency]],tblXrate[],2,FALSE)</f>
        <v>91468.759607395754</v>
      </c>
      <c r="H1743" t="s">
        <v>1894</v>
      </c>
      <c r="I1743" t="s">
        <v>52</v>
      </c>
      <c r="J1743" t="s">
        <v>1895</v>
      </c>
      <c r="K1743" t="str">
        <f>VLOOKUP(tblSalaries[[#This Row],[Where do you work]],tblCountries[[Actual]:[Mapping]],2,FALSE)</f>
        <v>Croatia</v>
      </c>
      <c r="L1743" t="s">
        <v>25</v>
      </c>
      <c r="M1743">
        <v>3</v>
      </c>
    </row>
    <row r="1744" spans="2:13" ht="15" customHeight="1">
      <c r="B1744" t="s">
        <v>3747</v>
      </c>
      <c r="C1744" s="1">
        <v>41070.854432870372</v>
      </c>
      <c r="D1744" s="4" t="s">
        <v>1896</v>
      </c>
      <c r="E1744">
        <v>22300</v>
      </c>
      <c r="F1744" t="s">
        <v>69</v>
      </c>
      <c r="G1744">
        <f>tblSalaries[[#This Row],[clean Salary (in local currency)]]*VLOOKUP(tblSalaries[[#This Row],[Currency]],tblXrate[],2,FALSE)</f>
        <v>35148.775467100437</v>
      </c>
      <c r="H1744" t="s">
        <v>1897</v>
      </c>
      <c r="I1744" t="s">
        <v>20</v>
      </c>
      <c r="J1744" t="s">
        <v>71</v>
      </c>
      <c r="K1744" t="str">
        <f>VLOOKUP(tblSalaries[[#This Row],[Where do you work]],tblCountries[[Actual]:[Mapping]],2,FALSE)</f>
        <v>UK</v>
      </c>
      <c r="L1744" t="s">
        <v>13</v>
      </c>
      <c r="M1744">
        <v>4</v>
      </c>
    </row>
    <row r="1745" spans="2:13" ht="15" customHeight="1">
      <c r="B1745" t="s">
        <v>3748</v>
      </c>
      <c r="C1745" s="1">
        <v>41070.911458333336</v>
      </c>
      <c r="D1745" s="4" t="s">
        <v>1898</v>
      </c>
      <c r="E1745">
        <v>31185</v>
      </c>
      <c r="F1745" t="s">
        <v>69</v>
      </c>
      <c r="G1745">
        <f>tblSalaries[[#This Row],[clean Salary (in local currency)]]*VLOOKUP(tblSalaries[[#This Row],[Currency]],tblXrate[],2,FALSE)</f>
        <v>49153.119414418252</v>
      </c>
      <c r="H1745" t="s">
        <v>1899</v>
      </c>
      <c r="I1745" t="s">
        <v>52</v>
      </c>
      <c r="J1745" t="s">
        <v>71</v>
      </c>
      <c r="K1745" t="str">
        <f>VLOOKUP(tblSalaries[[#This Row],[Where do you work]],tblCountries[[Actual]:[Mapping]],2,FALSE)</f>
        <v>UK</v>
      </c>
      <c r="L1745" t="s">
        <v>9</v>
      </c>
      <c r="M1745">
        <v>7</v>
      </c>
    </row>
    <row r="1746" spans="2:13" ht="15" customHeight="1">
      <c r="B1746" t="s">
        <v>3749</v>
      </c>
      <c r="C1746" s="1">
        <v>41071.133090277777</v>
      </c>
      <c r="D1746" s="4">
        <v>150000</v>
      </c>
      <c r="E1746">
        <v>150000</v>
      </c>
      <c r="F1746" t="s">
        <v>40</v>
      </c>
      <c r="G1746">
        <f>tblSalaries[[#This Row],[clean Salary (in local currency)]]*VLOOKUP(tblSalaries[[#This Row],[Currency]],tblXrate[],2,FALSE)</f>
        <v>2671.1875031163854</v>
      </c>
      <c r="H1746" t="s">
        <v>485</v>
      </c>
      <c r="I1746" t="s">
        <v>279</v>
      </c>
      <c r="J1746" t="s">
        <v>8</v>
      </c>
      <c r="K1746" t="str">
        <f>VLOOKUP(tblSalaries[[#This Row],[Where do you work]],tblCountries[[Actual]:[Mapping]],2,FALSE)</f>
        <v>India</v>
      </c>
      <c r="L1746" t="s">
        <v>18</v>
      </c>
      <c r="M1746">
        <v>1</v>
      </c>
    </row>
    <row r="1747" spans="2:13" ht="15" customHeight="1">
      <c r="B1747" t="s">
        <v>3750</v>
      </c>
      <c r="C1747" s="1">
        <v>41071.249409722222</v>
      </c>
      <c r="D1747" s="4">
        <v>27000</v>
      </c>
      <c r="E1747">
        <v>27000</v>
      </c>
      <c r="F1747" t="s">
        <v>69</v>
      </c>
      <c r="G1747">
        <f>tblSalaries[[#This Row],[clean Salary (in local currency)]]*VLOOKUP(tblSalaries[[#This Row],[Currency]],tblXrate[],2,FALSE)</f>
        <v>42556.81334581667</v>
      </c>
      <c r="H1747" t="s">
        <v>1900</v>
      </c>
      <c r="I1747" t="s">
        <v>52</v>
      </c>
      <c r="J1747" t="s">
        <v>71</v>
      </c>
      <c r="K1747" t="str">
        <f>VLOOKUP(tblSalaries[[#This Row],[Where do you work]],tblCountries[[Actual]:[Mapping]],2,FALSE)</f>
        <v>UK</v>
      </c>
      <c r="L1747" t="s">
        <v>9</v>
      </c>
      <c r="M1747">
        <v>3</v>
      </c>
    </row>
    <row r="1748" spans="2:13" ht="15" customHeight="1">
      <c r="B1748" t="s">
        <v>3751</v>
      </c>
      <c r="C1748" s="1">
        <v>41071.249942129631</v>
      </c>
      <c r="D1748" s="4">
        <v>27000</v>
      </c>
      <c r="E1748">
        <v>27000</v>
      </c>
      <c r="F1748" t="s">
        <v>69</v>
      </c>
      <c r="G1748">
        <f>tblSalaries[[#This Row],[clean Salary (in local currency)]]*VLOOKUP(tblSalaries[[#This Row],[Currency]],tblXrate[],2,FALSE)</f>
        <v>42556.81334581667</v>
      </c>
      <c r="H1748" t="s">
        <v>1900</v>
      </c>
      <c r="I1748" t="s">
        <v>52</v>
      </c>
      <c r="J1748" t="s">
        <v>71</v>
      </c>
      <c r="K1748" t="str">
        <f>VLOOKUP(tblSalaries[[#This Row],[Where do you work]],tblCountries[[Actual]:[Mapping]],2,FALSE)</f>
        <v>UK</v>
      </c>
      <c r="L1748" t="s">
        <v>9</v>
      </c>
      <c r="M1748">
        <v>3</v>
      </c>
    </row>
    <row r="1749" spans="2:13" ht="15" customHeight="1">
      <c r="B1749" t="s">
        <v>3752</v>
      </c>
      <c r="C1749" s="1">
        <v>41071.419942129629</v>
      </c>
      <c r="D1749" s="4">
        <v>74461</v>
      </c>
      <c r="E1749">
        <v>74461</v>
      </c>
      <c r="F1749" t="s">
        <v>6</v>
      </c>
      <c r="G1749">
        <f>tblSalaries[[#This Row],[clean Salary (in local currency)]]*VLOOKUP(tblSalaries[[#This Row],[Currency]],tblXrate[],2,FALSE)</f>
        <v>74461</v>
      </c>
      <c r="H1749" t="s">
        <v>1901</v>
      </c>
      <c r="I1749" t="s">
        <v>4000</v>
      </c>
      <c r="J1749" t="s">
        <v>15</v>
      </c>
      <c r="K1749" t="str">
        <f>VLOOKUP(tblSalaries[[#This Row],[Where do you work]],tblCountries[[Actual]:[Mapping]],2,FALSE)</f>
        <v>USA</v>
      </c>
      <c r="L1749" t="s">
        <v>25</v>
      </c>
      <c r="M1749">
        <v>9</v>
      </c>
    </row>
    <row r="1750" spans="2:13" ht="15" customHeight="1">
      <c r="B1750" t="s">
        <v>3753</v>
      </c>
      <c r="C1750" s="1">
        <v>41071.705324074072</v>
      </c>
      <c r="D1750" s="4" t="s">
        <v>1902</v>
      </c>
      <c r="E1750">
        <v>26500</v>
      </c>
      <c r="F1750" t="s">
        <v>69</v>
      </c>
      <c r="G1750">
        <f>tblSalaries[[#This Row],[clean Salary (in local currency)]]*VLOOKUP(tblSalaries[[#This Row],[Currency]],tblXrate[],2,FALSE)</f>
        <v>41768.724209783031</v>
      </c>
      <c r="H1750" t="s">
        <v>1903</v>
      </c>
      <c r="I1750" t="s">
        <v>52</v>
      </c>
      <c r="J1750" t="s">
        <v>71</v>
      </c>
      <c r="K1750" t="str">
        <f>VLOOKUP(tblSalaries[[#This Row],[Where do you work]],tblCountries[[Actual]:[Mapping]],2,FALSE)</f>
        <v>UK</v>
      </c>
      <c r="L1750" t="s">
        <v>9</v>
      </c>
      <c r="M1750">
        <v>16</v>
      </c>
    </row>
    <row r="1751" spans="2:13" ht="15" customHeight="1">
      <c r="B1751" t="s">
        <v>3754</v>
      </c>
      <c r="C1751" s="1">
        <v>41071.709699074076</v>
      </c>
      <c r="D1751" s="4" t="s">
        <v>766</v>
      </c>
      <c r="E1751">
        <v>480000</v>
      </c>
      <c r="F1751" t="s">
        <v>40</v>
      </c>
      <c r="G1751">
        <f>tblSalaries[[#This Row],[clean Salary (in local currency)]]*VLOOKUP(tblSalaries[[#This Row],[Currency]],tblXrate[],2,FALSE)</f>
        <v>8547.8000099724322</v>
      </c>
      <c r="H1751" t="s">
        <v>1904</v>
      </c>
      <c r="I1751" t="s">
        <v>20</v>
      </c>
      <c r="J1751" t="s">
        <v>8</v>
      </c>
      <c r="K1751" t="str">
        <f>VLOOKUP(tblSalaries[[#This Row],[Where do you work]],tblCountries[[Actual]:[Mapping]],2,FALSE)</f>
        <v>India</v>
      </c>
      <c r="L1751" t="s">
        <v>9</v>
      </c>
      <c r="M1751">
        <v>1</v>
      </c>
    </row>
    <row r="1752" spans="2:13" ht="15" customHeight="1">
      <c r="B1752" t="s">
        <v>3755</v>
      </c>
      <c r="C1752" s="1">
        <v>41071.746087962965</v>
      </c>
      <c r="D1752" s="4">
        <v>200</v>
      </c>
      <c r="E1752">
        <v>2400</v>
      </c>
      <c r="F1752" t="s">
        <v>6</v>
      </c>
      <c r="G1752">
        <f>tblSalaries[[#This Row],[clean Salary (in local currency)]]*VLOOKUP(tblSalaries[[#This Row],[Currency]],tblXrate[],2,FALSE)</f>
        <v>2400</v>
      </c>
      <c r="H1752" t="s">
        <v>1905</v>
      </c>
      <c r="I1752" t="s">
        <v>20</v>
      </c>
      <c r="J1752" t="s">
        <v>8</v>
      </c>
      <c r="K1752" t="str">
        <f>VLOOKUP(tblSalaries[[#This Row],[Where do you work]],tblCountries[[Actual]:[Mapping]],2,FALSE)</f>
        <v>India</v>
      </c>
      <c r="L1752" t="s">
        <v>18</v>
      </c>
      <c r="M1752">
        <v>3</v>
      </c>
    </row>
    <row r="1753" spans="2:13" ht="15" customHeight="1">
      <c r="B1753" t="s">
        <v>3756</v>
      </c>
      <c r="C1753" s="1">
        <v>41071.819988425923</v>
      </c>
      <c r="D1753" s="4" t="s">
        <v>797</v>
      </c>
      <c r="E1753">
        <v>3000</v>
      </c>
      <c r="F1753" t="s">
        <v>6</v>
      </c>
      <c r="G1753">
        <f>tblSalaries[[#This Row],[clean Salary (in local currency)]]*VLOOKUP(tblSalaries[[#This Row],[Currency]],tblXrate[],2,FALSE)</f>
        <v>3000</v>
      </c>
      <c r="H1753" t="s">
        <v>725</v>
      </c>
      <c r="I1753" t="s">
        <v>20</v>
      </c>
      <c r="J1753" t="s">
        <v>425</v>
      </c>
      <c r="K1753" t="str">
        <f>VLOOKUP(tblSalaries[[#This Row],[Where do you work]],tblCountries[[Actual]:[Mapping]],2,FALSE)</f>
        <v>Bangladesh</v>
      </c>
      <c r="L1753" t="s">
        <v>25</v>
      </c>
      <c r="M1753">
        <v>12</v>
      </c>
    </row>
    <row r="1754" spans="2:13" ht="15" customHeight="1">
      <c r="B1754" t="s">
        <v>3757</v>
      </c>
      <c r="C1754" s="1">
        <v>41071.830972222226</v>
      </c>
      <c r="D1754" s="4">
        <v>11000</v>
      </c>
      <c r="E1754">
        <v>11000</v>
      </c>
      <c r="F1754" t="s">
        <v>6</v>
      </c>
      <c r="G1754">
        <f>tblSalaries[[#This Row],[clean Salary (in local currency)]]*VLOOKUP(tblSalaries[[#This Row],[Currency]],tblXrate[],2,FALSE)</f>
        <v>11000</v>
      </c>
      <c r="H1754" t="s">
        <v>1500</v>
      </c>
      <c r="I1754" t="s">
        <v>20</v>
      </c>
      <c r="J1754" t="s">
        <v>8</v>
      </c>
      <c r="K1754" t="str">
        <f>VLOOKUP(tblSalaries[[#This Row],[Where do you work]],tblCountries[[Actual]:[Mapping]],2,FALSE)</f>
        <v>India</v>
      </c>
      <c r="L1754" t="s">
        <v>9</v>
      </c>
      <c r="M1754">
        <v>2</v>
      </c>
    </row>
    <row r="1755" spans="2:13" ht="15" customHeight="1">
      <c r="B1755" t="s">
        <v>3758</v>
      </c>
      <c r="C1755" s="1">
        <v>41071.877500000002</v>
      </c>
      <c r="D1755" s="4">
        <v>40000</v>
      </c>
      <c r="E1755">
        <v>40000</v>
      </c>
      <c r="F1755" t="s">
        <v>6</v>
      </c>
      <c r="G1755">
        <f>tblSalaries[[#This Row],[clean Salary (in local currency)]]*VLOOKUP(tblSalaries[[#This Row],[Currency]],tblXrate[],2,FALSE)</f>
        <v>40000</v>
      </c>
      <c r="H1755" t="s">
        <v>811</v>
      </c>
      <c r="I1755" t="s">
        <v>20</v>
      </c>
      <c r="J1755" t="s">
        <v>15</v>
      </c>
      <c r="K1755" t="str">
        <f>VLOOKUP(tblSalaries[[#This Row],[Where do you work]],tblCountries[[Actual]:[Mapping]],2,FALSE)</f>
        <v>USA</v>
      </c>
      <c r="L1755" t="s">
        <v>18</v>
      </c>
      <c r="M1755">
        <v>2</v>
      </c>
    </row>
    <row r="1756" spans="2:13" ht="15" customHeight="1">
      <c r="B1756" t="s">
        <v>3759</v>
      </c>
      <c r="C1756" s="1">
        <v>41071.895474537036</v>
      </c>
      <c r="D1756" s="4">
        <v>300</v>
      </c>
      <c r="E1756">
        <v>3600</v>
      </c>
      <c r="F1756" t="s">
        <v>6</v>
      </c>
      <c r="G1756">
        <f>tblSalaries[[#This Row],[clean Salary (in local currency)]]*VLOOKUP(tblSalaries[[#This Row],[Currency]],tblXrate[],2,FALSE)</f>
        <v>3600</v>
      </c>
      <c r="H1756" t="s">
        <v>20</v>
      </c>
      <c r="I1756" t="s">
        <v>20</v>
      </c>
      <c r="J1756" t="s">
        <v>8</v>
      </c>
      <c r="K1756" t="str">
        <f>VLOOKUP(tblSalaries[[#This Row],[Where do you work]],tblCountries[[Actual]:[Mapping]],2,FALSE)</f>
        <v>India</v>
      </c>
      <c r="L1756" t="s">
        <v>9</v>
      </c>
      <c r="M1756">
        <v>1</v>
      </c>
    </row>
    <row r="1757" spans="2:13" ht="15" customHeight="1">
      <c r="B1757" t="s">
        <v>3760</v>
      </c>
      <c r="C1757" s="1">
        <v>41071.911273148151</v>
      </c>
      <c r="D1757" s="4">
        <v>56600</v>
      </c>
      <c r="E1757">
        <v>56600</v>
      </c>
      <c r="F1757" t="s">
        <v>6</v>
      </c>
      <c r="G1757">
        <f>tblSalaries[[#This Row],[clean Salary (in local currency)]]*VLOOKUP(tblSalaries[[#This Row],[Currency]],tblXrate[],2,FALSE)</f>
        <v>56600</v>
      </c>
      <c r="H1757" t="s">
        <v>1906</v>
      </c>
      <c r="I1757" t="s">
        <v>52</v>
      </c>
      <c r="J1757" t="s">
        <v>15</v>
      </c>
      <c r="K1757" t="str">
        <f>VLOOKUP(tblSalaries[[#This Row],[Where do you work]],tblCountries[[Actual]:[Mapping]],2,FALSE)</f>
        <v>USA</v>
      </c>
      <c r="L1757" t="s">
        <v>9</v>
      </c>
      <c r="M1757">
        <v>12</v>
      </c>
    </row>
    <row r="1758" spans="2:13" ht="15" customHeight="1">
      <c r="B1758" t="s">
        <v>3761</v>
      </c>
      <c r="C1758" s="1">
        <v>41071.931539351855</v>
      </c>
      <c r="D1758" s="4">
        <v>33600</v>
      </c>
      <c r="E1758">
        <v>33600</v>
      </c>
      <c r="F1758" t="s">
        <v>6</v>
      </c>
      <c r="G1758">
        <f>tblSalaries[[#This Row],[clean Salary (in local currency)]]*VLOOKUP(tblSalaries[[#This Row],[Currency]],tblXrate[],2,FALSE)</f>
        <v>33600</v>
      </c>
      <c r="H1758" t="s">
        <v>749</v>
      </c>
      <c r="I1758" t="s">
        <v>20</v>
      </c>
      <c r="J1758" t="s">
        <v>171</v>
      </c>
      <c r="K1758" t="str">
        <f>VLOOKUP(tblSalaries[[#This Row],[Where do you work]],tblCountries[[Actual]:[Mapping]],2,FALSE)</f>
        <v>Singapore</v>
      </c>
      <c r="L1758" t="s">
        <v>13</v>
      </c>
      <c r="M1758">
        <v>2</v>
      </c>
    </row>
    <row r="1759" spans="2:13" ht="15" customHeight="1">
      <c r="B1759" t="s">
        <v>3762</v>
      </c>
      <c r="C1759" s="1">
        <v>41071.931944444441</v>
      </c>
      <c r="D1759" s="4">
        <v>33600</v>
      </c>
      <c r="E1759">
        <v>33600</v>
      </c>
      <c r="F1759" t="s">
        <v>6</v>
      </c>
      <c r="G1759">
        <f>tblSalaries[[#This Row],[clean Salary (in local currency)]]*VLOOKUP(tblSalaries[[#This Row],[Currency]],tblXrate[],2,FALSE)</f>
        <v>33600</v>
      </c>
      <c r="H1759" t="s">
        <v>749</v>
      </c>
      <c r="I1759" t="s">
        <v>20</v>
      </c>
      <c r="J1759" t="s">
        <v>171</v>
      </c>
      <c r="K1759" t="str">
        <f>VLOOKUP(tblSalaries[[#This Row],[Where do you work]],tblCountries[[Actual]:[Mapping]],2,FALSE)</f>
        <v>Singapore</v>
      </c>
      <c r="L1759" t="s">
        <v>13</v>
      </c>
      <c r="M1759">
        <v>2</v>
      </c>
    </row>
    <row r="1760" spans="2:13" ht="15" customHeight="1">
      <c r="B1760" t="s">
        <v>3763</v>
      </c>
      <c r="C1760" s="1">
        <v>41072.018136574072</v>
      </c>
      <c r="D1760" s="4">
        <v>100000</v>
      </c>
      <c r="E1760">
        <v>100000</v>
      </c>
      <c r="F1760" t="s">
        <v>6</v>
      </c>
      <c r="G1760">
        <f>tblSalaries[[#This Row],[clean Salary (in local currency)]]*VLOOKUP(tblSalaries[[#This Row],[Currency]],tblXrate[],2,FALSE)</f>
        <v>100000</v>
      </c>
      <c r="H1760" t="s">
        <v>256</v>
      </c>
      <c r="I1760" t="s">
        <v>20</v>
      </c>
      <c r="J1760" t="s">
        <v>15</v>
      </c>
      <c r="K1760" t="str">
        <f>VLOOKUP(tblSalaries[[#This Row],[Where do you work]],tblCountries[[Actual]:[Mapping]],2,FALSE)</f>
        <v>USA</v>
      </c>
      <c r="L1760" t="s">
        <v>13</v>
      </c>
      <c r="M1760">
        <v>12</v>
      </c>
    </row>
    <row r="1761" spans="2:13" ht="15" customHeight="1">
      <c r="B1761" t="s">
        <v>3764</v>
      </c>
      <c r="C1761" s="1">
        <v>41072.080000000002</v>
      </c>
      <c r="D1761" s="4">
        <v>40000</v>
      </c>
      <c r="E1761">
        <v>40000</v>
      </c>
      <c r="F1761" t="s">
        <v>86</v>
      </c>
      <c r="G1761">
        <f>tblSalaries[[#This Row],[clean Salary (in local currency)]]*VLOOKUP(tblSalaries[[#This Row],[Currency]],tblXrate[],2,FALSE)</f>
        <v>39334.460921213074</v>
      </c>
      <c r="H1761" t="s">
        <v>1907</v>
      </c>
      <c r="I1761" t="s">
        <v>20</v>
      </c>
      <c r="J1761" t="s">
        <v>88</v>
      </c>
      <c r="K1761" t="str">
        <f>VLOOKUP(tblSalaries[[#This Row],[Where do you work]],tblCountries[[Actual]:[Mapping]],2,FALSE)</f>
        <v>Canada</v>
      </c>
      <c r="L1761" t="s">
        <v>25</v>
      </c>
      <c r="M1761">
        <v>1</v>
      </c>
    </row>
    <row r="1762" spans="2:13" ht="15" customHeight="1">
      <c r="B1762" t="s">
        <v>3765</v>
      </c>
      <c r="C1762" s="1">
        <v>41072.081944444442</v>
      </c>
      <c r="D1762" s="4">
        <v>400000</v>
      </c>
      <c r="E1762">
        <v>400000</v>
      </c>
      <c r="F1762" t="s">
        <v>40</v>
      </c>
      <c r="G1762">
        <f>tblSalaries[[#This Row],[clean Salary (in local currency)]]*VLOOKUP(tblSalaries[[#This Row],[Currency]],tblXrate[],2,FALSE)</f>
        <v>7123.1666749770275</v>
      </c>
      <c r="H1762" t="s">
        <v>42</v>
      </c>
      <c r="I1762" t="s">
        <v>20</v>
      </c>
      <c r="J1762" t="s">
        <v>8</v>
      </c>
      <c r="K1762" t="str">
        <f>VLOOKUP(tblSalaries[[#This Row],[Where do you work]],tblCountries[[Actual]:[Mapping]],2,FALSE)</f>
        <v>India</v>
      </c>
      <c r="L1762" t="s">
        <v>18</v>
      </c>
      <c r="M1762">
        <v>3</v>
      </c>
    </row>
    <row r="1763" spans="2:13" ht="15" customHeight="1">
      <c r="B1763" t="s">
        <v>3766</v>
      </c>
      <c r="C1763" s="1">
        <v>41072.113391203704</v>
      </c>
      <c r="D1763" s="4" t="s">
        <v>1908</v>
      </c>
      <c r="E1763">
        <v>65000</v>
      </c>
      <c r="F1763" t="s">
        <v>6</v>
      </c>
      <c r="G1763">
        <f>tblSalaries[[#This Row],[clean Salary (in local currency)]]*VLOOKUP(tblSalaries[[#This Row],[Currency]],tblXrate[],2,FALSE)</f>
        <v>65000</v>
      </c>
      <c r="H1763" t="s">
        <v>1909</v>
      </c>
      <c r="I1763" t="s">
        <v>20</v>
      </c>
      <c r="J1763" t="s">
        <v>15</v>
      </c>
      <c r="K1763" t="str">
        <f>VLOOKUP(tblSalaries[[#This Row],[Where do you work]],tblCountries[[Actual]:[Mapping]],2,FALSE)</f>
        <v>USA</v>
      </c>
      <c r="L1763" t="s">
        <v>9</v>
      </c>
      <c r="M1763">
        <v>14</v>
      </c>
    </row>
    <row r="1764" spans="2:13" ht="15" customHeight="1">
      <c r="B1764" t="s">
        <v>3767</v>
      </c>
      <c r="C1764" s="1">
        <v>41072.124490740738</v>
      </c>
      <c r="D1764" s="4">
        <v>65000</v>
      </c>
      <c r="E1764">
        <v>65000</v>
      </c>
      <c r="F1764" t="s">
        <v>6</v>
      </c>
      <c r="G1764">
        <f>tblSalaries[[#This Row],[clean Salary (in local currency)]]*VLOOKUP(tblSalaries[[#This Row],[Currency]],tblXrate[],2,FALSE)</f>
        <v>65000</v>
      </c>
      <c r="H1764" t="s">
        <v>153</v>
      </c>
      <c r="I1764" t="s">
        <v>20</v>
      </c>
      <c r="J1764" t="s">
        <v>15</v>
      </c>
      <c r="K1764" t="str">
        <f>VLOOKUP(tblSalaries[[#This Row],[Where do you work]],tblCountries[[Actual]:[Mapping]],2,FALSE)</f>
        <v>USA</v>
      </c>
      <c r="L1764" t="s">
        <v>18</v>
      </c>
      <c r="M1764">
        <v>10</v>
      </c>
    </row>
    <row r="1765" spans="2:13" ht="15" customHeight="1">
      <c r="B1765" t="s">
        <v>3768</v>
      </c>
      <c r="C1765" s="1">
        <v>41072.147534722222</v>
      </c>
      <c r="D1765" s="4">
        <v>65000</v>
      </c>
      <c r="E1765">
        <v>65000</v>
      </c>
      <c r="F1765" t="s">
        <v>6</v>
      </c>
      <c r="G1765">
        <f>tblSalaries[[#This Row],[clean Salary (in local currency)]]*VLOOKUP(tblSalaries[[#This Row],[Currency]],tblXrate[],2,FALSE)</f>
        <v>65000</v>
      </c>
      <c r="H1765" t="s">
        <v>296</v>
      </c>
      <c r="I1765" t="s">
        <v>488</v>
      </c>
      <c r="J1765" t="s">
        <v>15</v>
      </c>
      <c r="K1765" t="str">
        <f>VLOOKUP(tblSalaries[[#This Row],[Where do you work]],tblCountries[[Actual]:[Mapping]],2,FALSE)</f>
        <v>USA</v>
      </c>
      <c r="L1765" t="s">
        <v>18</v>
      </c>
      <c r="M1765">
        <v>13</v>
      </c>
    </row>
    <row r="1766" spans="2:13" ht="15" customHeight="1">
      <c r="B1766" t="s">
        <v>3769</v>
      </c>
      <c r="C1766" s="1">
        <v>41072.156539351854</v>
      </c>
      <c r="D1766" s="4">
        <v>78000</v>
      </c>
      <c r="E1766">
        <v>78000</v>
      </c>
      <c r="F1766" t="s">
        <v>86</v>
      </c>
      <c r="G1766">
        <f>tblSalaries[[#This Row],[clean Salary (in local currency)]]*VLOOKUP(tblSalaries[[#This Row],[Currency]],tblXrate[],2,FALSE)</f>
        <v>76702.198796365497</v>
      </c>
      <c r="H1766" t="s">
        <v>1910</v>
      </c>
      <c r="I1766" t="s">
        <v>20</v>
      </c>
      <c r="J1766" t="s">
        <v>88</v>
      </c>
      <c r="K1766" t="str">
        <f>VLOOKUP(tblSalaries[[#This Row],[Where do you work]],tblCountries[[Actual]:[Mapping]],2,FALSE)</f>
        <v>Canada</v>
      </c>
      <c r="L1766" t="s">
        <v>13</v>
      </c>
      <c r="M1766">
        <v>4</v>
      </c>
    </row>
    <row r="1767" spans="2:13" ht="15" customHeight="1">
      <c r="B1767" t="s">
        <v>3770</v>
      </c>
      <c r="C1767" s="1">
        <v>41072.275138888886</v>
      </c>
      <c r="D1767" s="4">
        <v>63000</v>
      </c>
      <c r="E1767">
        <v>63000</v>
      </c>
      <c r="F1767" t="s">
        <v>6</v>
      </c>
      <c r="G1767">
        <f>tblSalaries[[#This Row],[clean Salary (in local currency)]]*VLOOKUP(tblSalaries[[#This Row],[Currency]],tblXrate[],2,FALSE)</f>
        <v>63000</v>
      </c>
      <c r="H1767" t="s">
        <v>108</v>
      </c>
      <c r="I1767" t="s">
        <v>20</v>
      </c>
      <c r="J1767" t="s">
        <v>15</v>
      </c>
      <c r="K1767" t="str">
        <f>VLOOKUP(tblSalaries[[#This Row],[Where do you work]],tblCountries[[Actual]:[Mapping]],2,FALSE)</f>
        <v>USA</v>
      </c>
      <c r="L1767" t="s">
        <v>13</v>
      </c>
      <c r="M1767">
        <v>10</v>
      </c>
    </row>
    <row r="1768" spans="2:13" ht="15" customHeight="1">
      <c r="B1768" t="s">
        <v>3771</v>
      </c>
      <c r="C1768" s="1">
        <v>41072.358506944445</v>
      </c>
      <c r="D1768" s="4">
        <v>87000</v>
      </c>
      <c r="E1768">
        <v>87000</v>
      </c>
      <c r="F1768" t="s">
        <v>6</v>
      </c>
      <c r="G1768">
        <f>tblSalaries[[#This Row],[clean Salary (in local currency)]]*VLOOKUP(tblSalaries[[#This Row],[Currency]],tblXrate[],2,FALSE)</f>
        <v>87000</v>
      </c>
      <c r="H1768" t="s">
        <v>1911</v>
      </c>
      <c r="I1768" t="s">
        <v>4000</v>
      </c>
      <c r="J1768" t="s">
        <v>15</v>
      </c>
      <c r="K1768" t="str">
        <f>VLOOKUP(tblSalaries[[#This Row],[Where do you work]],tblCountries[[Actual]:[Mapping]],2,FALSE)</f>
        <v>USA</v>
      </c>
      <c r="L1768" t="s">
        <v>9</v>
      </c>
      <c r="M1768">
        <v>3</v>
      </c>
    </row>
    <row r="1769" spans="2:13" ht="15" customHeight="1">
      <c r="B1769" t="s">
        <v>3772</v>
      </c>
      <c r="C1769" s="1">
        <v>41072.365451388891</v>
      </c>
      <c r="D1769" s="4">
        <v>45000</v>
      </c>
      <c r="E1769">
        <v>45000</v>
      </c>
      <c r="F1769" t="s">
        <v>6</v>
      </c>
      <c r="G1769">
        <f>tblSalaries[[#This Row],[clean Salary (in local currency)]]*VLOOKUP(tblSalaries[[#This Row],[Currency]],tblXrate[],2,FALSE)</f>
        <v>45000</v>
      </c>
      <c r="H1769" t="s">
        <v>1912</v>
      </c>
      <c r="I1769" t="s">
        <v>20</v>
      </c>
      <c r="J1769" t="s">
        <v>15</v>
      </c>
      <c r="K1769" t="str">
        <f>VLOOKUP(tblSalaries[[#This Row],[Where do you work]],tblCountries[[Actual]:[Mapping]],2,FALSE)</f>
        <v>USA</v>
      </c>
      <c r="L1769" t="s">
        <v>9</v>
      </c>
      <c r="M1769">
        <v>4</v>
      </c>
    </row>
    <row r="1770" spans="2:13" ht="15" customHeight="1">
      <c r="B1770" t="s">
        <v>3773</v>
      </c>
      <c r="C1770" s="1">
        <v>41072.510949074072</v>
      </c>
      <c r="D1770" s="4">
        <v>85000</v>
      </c>
      <c r="E1770">
        <v>85000</v>
      </c>
      <c r="F1770" t="s">
        <v>6</v>
      </c>
      <c r="G1770">
        <f>tblSalaries[[#This Row],[clean Salary (in local currency)]]*VLOOKUP(tblSalaries[[#This Row],[Currency]],tblXrate[],2,FALSE)</f>
        <v>85000</v>
      </c>
      <c r="H1770" t="s">
        <v>1913</v>
      </c>
      <c r="I1770" t="s">
        <v>20</v>
      </c>
      <c r="J1770" t="s">
        <v>15</v>
      </c>
      <c r="K1770" t="str">
        <f>VLOOKUP(tblSalaries[[#This Row],[Where do you work]],tblCountries[[Actual]:[Mapping]],2,FALSE)</f>
        <v>USA</v>
      </c>
      <c r="L1770" t="s">
        <v>13</v>
      </c>
      <c r="M1770">
        <v>3</v>
      </c>
    </row>
    <row r="1771" spans="2:13" ht="15" customHeight="1">
      <c r="B1771" t="s">
        <v>3774</v>
      </c>
      <c r="C1771" s="1">
        <v>41072.631504629629</v>
      </c>
      <c r="D1771" s="4">
        <v>156000</v>
      </c>
      <c r="E1771">
        <v>156000</v>
      </c>
      <c r="F1771" t="s">
        <v>82</v>
      </c>
      <c r="G1771">
        <f>tblSalaries[[#This Row],[clean Salary (in local currency)]]*VLOOKUP(tblSalaries[[#This Row],[Currency]],tblXrate[],2,FALSE)</f>
        <v>159105.90639881117</v>
      </c>
      <c r="H1771" t="s">
        <v>1914</v>
      </c>
      <c r="I1771" t="s">
        <v>279</v>
      </c>
      <c r="J1771" t="s">
        <v>84</v>
      </c>
      <c r="K1771" t="str">
        <f>VLOOKUP(tblSalaries[[#This Row],[Where do you work]],tblCountries[[Actual]:[Mapping]],2,FALSE)</f>
        <v>Australia</v>
      </c>
      <c r="L1771" t="s">
        <v>18</v>
      </c>
      <c r="M1771">
        <v>12</v>
      </c>
    </row>
    <row r="1772" spans="2:13" ht="15" customHeight="1">
      <c r="B1772" t="s">
        <v>3775</v>
      </c>
      <c r="C1772" s="1">
        <v>41072.665694444448</v>
      </c>
      <c r="D1772" s="4">
        <v>560000</v>
      </c>
      <c r="E1772">
        <v>560000</v>
      </c>
      <c r="F1772" t="s">
        <v>40</v>
      </c>
      <c r="G1772">
        <f>tblSalaries[[#This Row],[clean Salary (in local currency)]]*VLOOKUP(tblSalaries[[#This Row],[Currency]],tblXrate[],2,FALSE)</f>
        <v>9972.4333449678379</v>
      </c>
      <c r="H1772" t="s">
        <v>1915</v>
      </c>
      <c r="I1772" t="s">
        <v>52</v>
      </c>
      <c r="J1772" t="s">
        <v>8</v>
      </c>
      <c r="K1772" t="str">
        <f>VLOOKUP(tblSalaries[[#This Row],[Where do you work]],tblCountries[[Actual]:[Mapping]],2,FALSE)</f>
        <v>India</v>
      </c>
      <c r="L1772" t="s">
        <v>18</v>
      </c>
      <c r="M1772">
        <v>4</v>
      </c>
    </row>
    <row r="1773" spans="2:13" ht="15" customHeight="1">
      <c r="B1773" t="s">
        <v>3776</v>
      </c>
      <c r="C1773" s="1">
        <v>41072.678067129629</v>
      </c>
      <c r="D1773" s="4">
        <v>14000</v>
      </c>
      <c r="E1773">
        <v>14000</v>
      </c>
      <c r="F1773" t="s">
        <v>6</v>
      </c>
      <c r="G1773">
        <f>tblSalaries[[#This Row],[clean Salary (in local currency)]]*VLOOKUP(tblSalaries[[#This Row],[Currency]],tblXrate[],2,FALSE)</f>
        <v>14000</v>
      </c>
      <c r="H1773" t="s">
        <v>52</v>
      </c>
      <c r="I1773" t="s">
        <v>52</v>
      </c>
      <c r="J1773" t="s">
        <v>8</v>
      </c>
      <c r="K1773" t="str">
        <f>VLOOKUP(tblSalaries[[#This Row],[Where do you work]],tblCountries[[Actual]:[Mapping]],2,FALSE)</f>
        <v>India</v>
      </c>
      <c r="L1773" t="s">
        <v>9</v>
      </c>
      <c r="M1773">
        <v>5</v>
      </c>
    </row>
    <row r="1774" spans="2:13" ht="15" customHeight="1">
      <c r="B1774" t="s">
        <v>3777</v>
      </c>
      <c r="C1774" s="1">
        <v>41072.756921296299</v>
      </c>
      <c r="D1774" s="4" t="s">
        <v>1314</v>
      </c>
      <c r="E1774">
        <v>32000</v>
      </c>
      <c r="F1774" t="s">
        <v>69</v>
      </c>
      <c r="G1774">
        <f>tblSalaries[[#This Row],[clean Salary (in local currency)]]*VLOOKUP(tblSalaries[[#This Row],[Currency]],tblXrate[],2,FALSE)</f>
        <v>50437.70470615309</v>
      </c>
      <c r="H1774" t="s">
        <v>207</v>
      </c>
      <c r="I1774" t="s">
        <v>20</v>
      </c>
      <c r="J1774" t="s">
        <v>71</v>
      </c>
      <c r="K1774" t="str">
        <f>VLOOKUP(tblSalaries[[#This Row],[Where do you work]],tblCountries[[Actual]:[Mapping]],2,FALSE)</f>
        <v>UK</v>
      </c>
      <c r="L1774" t="s">
        <v>9</v>
      </c>
      <c r="M1774">
        <v>20</v>
      </c>
    </row>
    <row r="1775" spans="2:13" ht="15" customHeight="1">
      <c r="B1775" t="s">
        <v>3778</v>
      </c>
      <c r="C1775" s="1">
        <v>41072.769895833335</v>
      </c>
      <c r="D1775" s="4">
        <v>32000</v>
      </c>
      <c r="E1775">
        <v>32000</v>
      </c>
      <c r="F1775" t="s">
        <v>69</v>
      </c>
      <c r="G1775">
        <f>tblSalaries[[#This Row],[clean Salary (in local currency)]]*VLOOKUP(tblSalaries[[#This Row],[Currency]],tblXrate[],2,FALSE)</f>
        <v>50437.70470615309</v>
      </c>
      <c r="H1775" t="s">
        <v>14</v>
      </c>
      <c r="I1775" t="s">
        <v>20</v>
      </c>
      <c r="J1775" t="s">
        <v>71</v>
      </c>
      <c r="K1775" t="str">
        <f>VLOOKUP(tblSalaries[[#This Row],[Where do you work]],tblCountries[[Actual]:[Mapping]],2,FALSE)</f>
        <v>UK</v>
      </c>
      <c r="L1775" t="s">
        <v>13</v>
      </c>
      <c r="M1775">
        <v>1</v>
      </c>
    </row>
    <row r="1776" spans="2:13" ht="15" customHeight="1">
      <c r="B1776" t="s">
        <v>3779</v>
      </c>
      <c r="C1776" s="1">
        <v>41072.841249999998</v>
      </c>
      <c r="D1776" s="4">
        <v>8900</v>
      </c>
      <c r="E1776">
        <v>1281600</v>
      </c>
      <c r="F1776" t="s">
        <v>32</v>
      </c>
      <c r="G1776">
        <f>tblSalaries[[#This Row],[clean Salary (in local currency)]]*VLOOKUP(tblSalaries[[#This Row],[Currency]],tblXrate[],2,FALSE)</f>
        <v>13603.016099449767</v>
      </c>
      <c r="H1776" t="s">
        <v>1916</v>
      </c>
      <c r="I1776" t="s">
        <v>52</v>
      </c>
      <c r="J1776" t="s">
        <v>1448</v>
      </c>
      <c r="K1776" t="str">
        <f>VLOOKUP(tblSalaries[[#This Row],[Where do you work]],tblCountries[[Actual]:[Mapping]],2,FALSE)</f>
        <v>Pakistan</v>
      </c>
      <c r="L1776" t="s">
        <v>13</v>
      </c>
      <c r="M1776">
        <v>8</v>
      </c>
    </row>
    <row r="1777" spans="2:13" ht="15" customHeight="1">
      <c r="B1777" t="s">
        <v>3780</v>
      </c>
      <c r="C1777" s="1">
        <v>41072.866354166668</v>
      </c>
      <c r="D1777" s="4" t="s">
        <v>1917</v>
      </c>
      <c r="E1777">
        <v>145000</v>
      </c>
      <c r="F1777" t="s">
        <v>82</v>
      </c>
      <c r="G1777">
        <f>tblSalaries[[#This Row],[clean Salary (in local currency)]]*VLOOKUP(tblSalaries[[#This Row],[Currency]],tblXrate[],2,FALSE)</f>
        <v>147886.90017838217</v>
      </c>
      <c r="H1777" t="s">
        <v>944</v>
      </c>
      <c r="I1777" t="s">
        <v>488</v>
      </c>
      <c r="J1777" t="s">
        <v>84</v>
      </c>
      <c r="K1777" t="str">
        <f>VLOOKUP(tblSalaries[[#This Row],[Where do you work]],tblCountries[[Actual]:[Mapping]],2,FALSE)</f>
        <v>Australia</v>
      </c>
      <c r="L1777" t="s">
        <v>18</v>
      </c>
      <c r="M1777">
        <v>15</v>
      </c>
    </row>
    <row r="1778" spans="2:13" ht="15" customHeight="1">
      <c r="B1778" t="s">
        <v>3781</v>
      </c>
      <c r="C1778" s="1">
        <v>41072.908263888887</v>
      </c>
      <c r="D1778" s="4">
        <v>280000</v>
      </c>
      <c r="E1778">
        <v>280000</v>
      </c>
      <c r="F1778" t="s">
        <v>40</v>
      </c>
      <c r="G1778">
        <f>tblSalaries[[#This Row],[clean Salary (in local currency)]]*VLOOKUP(tblSalaries[[#This Row],[Currency]],tblXrate[],2,FALSE)</f>
        <v>4986.216672483919</v>
      </c>
      <c r="H1778" t="s">
        <v>1918</v>
      </c>
      <c r="I1778" t="s">
        <v>20</v>
      </c>
      <c r="J1778" t="s">
        <v>8</v>
      </c>
      <c r="K1778" t="str">
        <f>VLOOKUP(tblSalaries[[#This Row],[Where do you work]],tblCountries[[Actual]:[Mapping]],2,FALSE)</f>
        <v>India</v>
      </c>
      <c r="L1778" t="s">
        <v>13</v>
      </c>
      <c r="M1778">
        <v>8</v>
      </c>
    </row>
    <row r="1779" spans="2:13" ht="15" customHeight="1">
      <c r="B1779" t="s">
        <v>3782</v>
      </c>
      <c r="C1779" s="1">
        <v>41072.915520833332</v>
      </c>
      <c r="D1779" s="4">
        <v>4800</v>
      </c>
      <c r="E1779">
        <v>4800</v>
      </c>
      <c r="F1779" t="s">
        <v>6</v>
      </c>
      <c r="G1779">
        <f>tblSalaries[[#This Row],[clean Salary (in local currency)]]*VLOOKUP(tblSalaries[[#This Row],[Currency]],tblXrate[],2,FALSE)</f>
        <v>4800</v>
      </c>
      <c r="H1779" t="s">
        <v>1919</v>
      </c>
      <c r="I1779" t="s">
        <v>52</v>
      </c>
      <c r="J1779" t="s">
        <v>8</v>
      </c>
      <c r="K1779" t="str">
        <f>VLOOKUP(tblSalaries[[#This Row],[Where do you work]],tblCountries[[Actual]:[Mapping]],2,FALSE)</f>
        <v>India</v>
      </c>
      <c r="L1779" t="s">
        <v>13</v>
      </c>
      <c r="M1779">
        <v>3</v>
      </c>
    </row>
    <row r="1780" spans="2:13" ht="15" customHeight="1">
      <c r="B1780" t="s">
        <v>3783</v>
      </c>
      <c r="C1780" s="1">
        <v>41073.014050925929</v>
      </c>
      <c r="D1780" s="4" t="s">
        <v>1920</v>
      </c>
      <c r="E1780">
        <v>450000</v>
      </c>
      <c r="F1780" t="s">
        <v>40</v>
      </c>
      <c r="G1780">
        <f>tblSalaries[[#This Row],[clean Salary (in local currency)]]*VLOOKUP(tblSalaries[[#This Row],[Currency]],tblXrate[],2,FALSE)</f>
        <v>8013.5625093491553</v>
      </c>
      <c r="H1780" t="s">
        <v>721</v>
      </c>
      <c r="I1780" t="s">
        <v>3999</v>
      </c>
      <c r="J1780" t="s">
        <v>8</v>
      </c>
      <c r="K1780" t="str">
        <f>VLOOKUP(tblSalaries[[#This Row],[Where do you work]],tblCountries[[Actual]:[Mapping]],2,FALSE)</f>
        <v>India</v>
      </c>
      <c r="L1780" t="s">
        <v>9</v>
      </c>
      <c r="M1780">
        <v>4</v>
      </c>
    </row>
    <row r="1781" spans="2:13" ht="15" customHeight="1">
      <c r="B1781" t="s">
        <v>3784</v>
      </c>
      <c r="C1781" s="1">
        <v>41073.016331018516</v>
      </c>
      <c r="D1781" s="4">
        <v>80000</v>
      </c>
      <c r="E1781">
        <v>80000</v>
      </c>
      <c r="F1781" t="s">
        <v>6</v>
      </c>
      <c r="G1781">
        <f>tblSalaries[[#This Row],[clean Salary (in local currency)]]*VLOOKUP(tblSalaries[[#This Row],[Currency]],tblXrate[],2,FALSE)</f>
        <v>80000</v>
      </c>
      <c r="H1781" t="s">
        <v>1921</v>
      </c>
      <c r="I1781" t="s">
        <v>52</v>
      </c>
      <c r="J1781" t="s">
        <v>15</v>
      </c>
      <c r="K1781" t="str">
        <f>VLOOKUP(tblSalaries[[#This Row],[Where do you work]],tblCountries[[Actual]:[Mapping]],2,FALSE)</f>
        <v>USA</v>
      </c>
      <c r="L1781" t="s">
        <v>9</v>
      </c>
      <c r="M1781">
        <v>2</v>
      </c>
    </row>
    <row r="1782" spans="2:13" ht="15" customHeight="1">
      <c r="B1782" t="s">
        <v>3785</v>
      </c>
      <c r="C1782" s="1">
        <v>41073.025972222225</v>
      </c>
      <c r="D1782" s="4" t="s">
        <v>1268</v>
      </c>
      <c r="E1782">
        <v>45000</v>
      </c>
      <c r="F1782" t="s">
        <v>22</v>
      </c>
      <c r="G1782">
        <f>tblSalaries[[#This Row],[clean Salary (in local currency)]]*VLOOKUP(tblSalaries[[#This Row],[Currency]],tblXrate[],2,FALSE)</f>
        <v>57167.974754622352</v>
      </c>
      <c r="H1782" t="s">
        <v>1922</v>
      </c>
      <c r="I1782" t="s">
        <v>20</v>
      </c>
      <c r="J1782" t="s">
        <v>628</v>
      </c>
      <c r="K1782" t="str">
        <f>VLOOKUP(tblSalaries[[#This Row],[Where do you work]],tblCountries[[Actual]:[Mapping]],2,FALSE)</f>
        <v>Netherlands</v>
      </c>
      <c r="L1782" t="s">
        <v>18</v>
      </c>
      <c r="M1782">
        <v>14</v>
      </c>
    </row>
    <row r="1783" spans="2:13" ht="15" customHeight="1">
      <c r="B1783" t="s">
        <v>3786</v>
      </c>
      <c r="C1783" s="1">
        <v>41073.034953703704</v>
      </c>
      <c r="D1783" s="4">
        <v>20000</v>
      </c>
      <c r="E1783">
        <v>20000</v>
      </c>
      <c r="F1783" t="s">
        <v>6</v>
      </c>
      <c r="G1783">
        <f>tblSalaries[[#This Row],[clean Salary (in local currency)]]*VLOOKUP(tblSalaries[[#This Row],[Currency]],tblXrate[],2,FALSE)</f>
        <v>20000</v>
      </c>
      <c r="H1783" t="s">
        <v>1923</v>
      </c>
      <c r="I1783" t="s">
        <v>20</v>
      </c>
      <c r="J1783" t="s">
        <v>88</v>
      </c>
      <c r="K1783" t="str">
        <f>VLOOKUP(tblSalaries[[#This Row],[Where do you work]],tblCountries[[Actual]:[Mapping]],2,FALSE)</f>
        <v>Canada</v>
      </c>
      <c r="L1783" t="s">
        <v>18</v>
      </c>
      <c r="M1783">
        <v>2</v>
      </c>
    </row>
    <row r="1784" spans="2:13" ht="15" customHeight="1">
      <c r="B1784" t="s">
        <v>3787</v>
      </c>
      <c r="C1784" s="1">
        <v>41073.080821759257</v>
      </c>
      <c r="D1784" s="4">
        <v>70000</v>
      </c>
      <c r="E1784">
        <v>70000</v>
      </c>
      <c r="F1784" t="s">
        <v>6</v>
      </c>
      <c r="G1784">
        <f>tblSalaries[[#This Row],[clean Salary (in local currency)]]*VLOOKUP(tblSalaries[[#This Row],[Currency]],tblXrate[],2,FALSE)</f>
        <v>70000</v>
      </c>
      <c r="H1784" t="s">
        <v>42</v>
      </c>
      <c r="I1784" t="s">
        <v>20</v>
      </c>
      <c r="J1784" t="s">
        <v>15</v>
      </c>
      <c r="K1784" t="str">
        <f>VLOOKUP(tblSalaries[[#This Row],[Where do you work]],tblCountries[[Actual]:[Mapping]],2,FALSE)</f>
        <v>USA</v>
      </c>
      <c r="L1784" t="s">
        <v>18</v>
      </c>
      <c r="M1784">
        <v>5</v>
      </c>
    </row>
    <row r="1785" spans="2:13" ht="15" customHeight="1">
      <c r="B1785" t="s">
        <v>3788</v>
      </c>
      <c r="C1785" s="1">
        <v>41073.141030092593</v>
      </c>
      <c r="D1785" s="4" t="s">
        <v>1924</v>
      </c>
      <c r="E1785">
        <v>214000</v>
      </c>
      <c r="F1785" t="s">
        <v>6</v>
      </c>
      <c r="G1785">
        <f>tblSalaries[[#This Row],[clean Salary (in local currency)]]*VLOOKUP(tblSalaries[[#This Row],[Currency]],tblXrate[],2,FALSE)</f>
        <v>214000</v>
      </c>
      <c r="H1785" t="s">
        <v>1925</v>
      </c>
      <c r="I1785" t="s">
        <v>488</v>
      </c>
      <c r="J1785" t="s">
        <v>15</v>
      </c>
      <c r="K1785" t="str">
        <f>VLOOKUP(tblSalaries[[#This Row],[Where do you work]],tblCountries[[Actual]:[Mapping]],2,FALSE)</f>
        <v>USA</v>
      </c>
      <c r="L1785" t="s">
        <v>13</v>
      </c>
      <c r="M1785">
        <v>20</v>
      </c>
    </row>
    <row r="1786" spans="2:13" ht="15" customHeight="1">
      <c r="B1786" t="s">
        <v>3789</v>
      </c>
      <c r="C1786" s="1">
        <v>41073.158784722225</v>
      </c>
      <c r="D1786" s="4">
        <v>78000</v>
      </c>
      <c r="E1786">
        <v>78000</v>
      </c>
      <c r="F1786" t="s">
        <v>6</v>
      </c>
      <c r="G1786">
        <f>tblSalaries[[#This Row],[clean Salary (in local currency)]]*VLOOKUP(tblSalaries[[#This Row],[Currency]],tblXrate[],2,FALSE)</f>
        <v>78000</v>
      </c>
      <c r="H1786" t="s">
        <v>1926</v>
      </c>
      <c r="I1786" t="s">
        <v>279</v>
      </c>
      <c r="J1786" t="s">
        <v>15</v>
      </c>
      <c r="K1786" t="str">
        <f>VLOOKUP(tblSalaries[[#This Row],[Where do you work]],tblCountries[[Actual]:[Mapping]],2,FALSE)</f>
        <v>USA</v>
      </c>
      <c r="L1786" t="s">
        <v>13</v>
      </c>
      <c r="M1786">
        <v>5</v>
      </c>
    </row>
    <row r="1787" spans="2:13" ht="15" customHeight="1">
      <c r="B1787" t="s">
        <v>3790</v>
      </c>
      <c r="C1787" s="1">
        <v>41073.194178240738</v>
      </c>
      <c r="D1787" s="4">
        <v>42307.199999999997</v>
      </c>
      <c r="E1787">
        <v>42307</v>
      </c>
      <c r="F1787" t="s">
        <v>6</v>
      </c>
      <c r="G1787">
        <f>tblSalaries[[#This Row],[clean Salary (in local currency)]]*VLOOKUP(tblSalaries[[#This Row],[Currency]],tblXrate[],2,FALSE)</f>
        <v>42307</v>
      </c>
      <c r="H1787" t="s">
        <v>1927</v>
      </c>
      <c r="I1787" t="s">
        <v>20</v>
      </c>
      <c r="J1787" t="s">
        <v>15</v>
      </c>
      <c r="K1787" t="str">
        <f>VLOOKUP(tblSalaries[[#This Row],[Where do you work]],tblCountries[[Actual]:[Mapping]],2,FALSE)</f>
        <v>USA</v>
      </c>
      <c r="L1787" t="s">
        <v>18</v>
      </c>
      <c r="M1787">
        <v>25</v>
      </c>
    </row>
    <row r="1788" spans="2:13" ht="15" customHeight="1">
      <c r="B1788" t="s">
        <v>3791</v>
      </c>
      <c r="C1788" s="1">
        <v>41073.194479166668</v>
      </c>
      <c r="D1788" s="4">
        <v>33250</v>
      </c>
      <c r="E1788">
        <v>33250</v>
      </c>
      <c r="F1788" t="s">
        <v>6</v>
      </c>
      <c r="G1788">
        <f>tblSalaries[[#This Row],[clean Salary (in local currency)]]*VLOOKUP(tblSalaries[[#This Row],[Currency]],tblXrate[],2,FALSE)</f>
        <v>33250</v>
      </c>
      <c r="H1788" t="s">
        <v>1928</v>
      </c>
      <c r="I1788" t="s">
        <v>52</v>
      </c>
      <c r="J1788" t="s">
        <v>15</v>
      </c>
      <c r="K1788" t="str">
        <f>VLOOKUP(tblSalaries[[#This Row],[Where do you work]],tblCountries[[Actual]:[Mapping]],2,FALSE)</f>
        <v>USA</v>
      </c>
      <c r="L1788" t="s">
        <v>13</v>
      </c>
      <c r="M1788">
        <v>20</v>
      </c>
    </row>
    <row r="1789" spans="2:13" ht="15" customHeight="1">
      <c r="B1789" t="s">
        <v>3792</v>
      </c>
      <c r="C1789" s="1">
        <v>41073.222592592596</v>
      </c>
      <c r="D1789" s="4" t="s">
        <v>1929</v>
      </c>
      <c r="E1789">
        <v>19200</v>
      </c>
      <c r="F1789" t="s">
        <v>22</v>
      </c>
      <c r="G1789">
        <f>tblSalaries[[#This Row],[clean Salary (in local currency)]]*VLOOKUP(tblSalaries[[#This Row],[Currency]],tblXrate[],2,FALSE)</f>
        <v>24391.669228638868</v>
      </c>
      <c r="H1789" t="s">
        <v>1930</v>
      </c>
      <c r="I1789" t="s">
        <v>20</v>
      </c>
      <c r="J1789" t="s">
        <v>895</v>
      </c>
      <c r="K1789" t="str">
        <f>VLOOKUP(tblSalaries[[#This Row],[Where do you work]],tblCountries[[Actual]:[Mapping]],2,FALSE)</f>
        <v>italy</v>
      </c>
      <c r="L1789" t="s">
        <v>9</v>
      </c>
      <c r="M1789">
        <v>10</v>
      </c>
    </row>
    <row r="1790" spans="2:13" ht="15" customHeight="1">
      <c r="B1790" t="s">
        <v>3793</v>
      </c>
      <c r="C1790" s="1">
        <v>41073.263472222221</v>
      </c>
      <c r="D1790" s="4">
        <v>120000</v>
      </c>
      <c r="E1790">
        <v>120000</v>
      </c>
      <c r="F1790" t="s">
        <v>6</v>
      </c>
      <c r="G1790">
        <f>tblSalaries[[#This Row],[clean Salary (in local currency)]]*VLOOKUP(tblSalaries[[#This Row],[Currency]],tblXrate[],2,FALSE)</f>
        <v>120000</v>
      </c>
      <c r="H1790" t="s">
        <v>1931</v>
      </c>
      <c r="I1790" t="s">
        <v>310</v>
      </c>
      <c r="J1790" t="s">
        <v>15</v>
      </c>
      <c r="K1790" t="str">
        <f>VLOOKUP(tblSalaries[[#This Row],[Where do you work]],tblCountries[[Actual]:[Mapping]],2,FALSE)</f>
        <v>USA</v>
      </c>
      <c r="L1790" t="s">
        <v>9</v>
      </c>
      <c r="M1790">
        <v>20</v>
      </c>
    </row>
    <row r="1791" spans="2:13" ht="15" customHeight="1">
      <c r="B1791" t="s">
        <v>3794</v>
      </c>
      <c r="C1791" s="1">
        <v>41073.49895833333</v>
      </c>
      <c r="D1791" s="4">
        <v>20000</v>
      </c>
      <c r="E1791">
        <v>20000</v>
      </c>
      <c r="F1791" t="s">
        <v>6</v>
      </c>
      <c r="G1791">
        <f>tblSalaries[[#This Row],[clean Salary (in local currency)]]*VLOOKUP(tblSalaries[[#This Row],[Currency]],tblXrate[],2,FALSE)</f>
        <v>20000</v>
      </c>
      <c r="H1791" t="s">
        <v>1932</v>
      </c>
      <c r="I1791" t="s">
        <v>20</v>
      </c>
      <c r="J1791" t="s">
        <v>1933</v>
      </c>
      <c r="K1791" t="str">
        <f>VLOOKUP(tblSalaries[[#This Row],[Where do you work]],tblCountries[[Actual]:[Mapping]],2,FALSE)</f>
        <v>Hong Kong</v>
      </c>
      <c r="L1791" t="s">
        <v>25</v>
      </c>
      <c r="M1791">
        <v>1</v>
      </c>
    </row>
    <row r="1792" spans="2:13" ht="15" customHeight="1">
      <c r="B1792" t="s">
        <v>3795</v>
      </c>
      <c r="C1792" s="1">
        <v>41073.72415509259</v>
      </c>
      <c r="D1792" s="4">
        <v>15000</v>
      </c>
      <c r="E1792">
        <v>15000</v>
      </c>
      <c r="F1792" t="s">
        <v>6</v>
      </c>
      <c r="G1792">
        <f>tblSalaries[[#This Row],[clean Salary (in local currency)]]*VLOOKUP(tblSalaries[[#This Row],[Currency]],tblXrate[],2,FALSE)</f>
        <v>15000</v>
      </c>
      <c r="H1792" t="s">
        <v>1002</v>
      </c>
      <c r="I1792" t="s">
        <v>20</v>
      </c>
      <c r="J1792" t="s">
        <v>8</v>
      </c>
      <c r="K1792" t="str">
        <f>VLOOKUP(tblSalaries[[#This Row],[Where do you work]],tblCountries[[Actual]:[Mapping]],2,FALSE)</f>
        <v>India</v>
      </c>
      <c r="L1792" t="s">
        <v>18</v>
      </c>
      <c r="M1792">
        <v>0.3</v>
      </c>
    </row>
    <row r="1793" spans="2:13" ht="15" customHeight="1">
      <c r="B1793" t="s">
        <v>3796</v>
      </c>
      <c r="C1793" s="1">
        <v>41073.767361111109</v>
      </c>
      <c r="D1793" s="4" t="s">
        <v>1934</v>
      </c>
      <c r="E1793">
        <v>1000000</v>
      </c>
      <c r="F1793" t="s">
        <v>40</v>
      </c>
      <c r="G1793">
        <f>tblSalaries[[#This Row],[clean Salary (in local currency)]]*VLOOKUP(tblSalaries[[#This Row],[Currency]],tblXrate[],2,FALSE)</f>
        <v>17807.916687442568</v>
      </c>
      <c r="H1793" t="s">
        <v>1935</v>
      </c>
      <c r="I1793" t="s">
        <v>52</v>
      </c>
      <c r="J1793" t="s">
        <v>8</v>
      </c>
      <c r="K1793" t="str">
        <f>VLOOKUP(tblSalaries[[#This Row],[Where do you work]],tblCountries[[Actual]:[Mapping]],2,FALSE)</f>
        <v>India</v>
      </c>
      <c r="L1793" t="s">
        <v>18</v>
      </c>
      <c r="M1793">
        <v>10</v>
      </c>
    </row>
    <row r="1794" spans="2:13" ht="15" customHeight="1">
      <c r="B1794" t="s">
        <v>3797</v>
      </c>
      <c r="C1794" s="1">
        <v>41073.805844907409</v>
      </c>
      <c r="D1794" s="4">
        <v>900000</v>
      </c>
      <c r="E1794">
        <v>900000</v>
      </c>
      <c r="F1794" t="s">
        <v>40</v>
      </c>
      <c r="G1794">
        <f>tblSalaries[[#This Row],[clean Salary (in local currency)]]*VLOOKUP(tblSalaries[[#This Row],[Currency]],tblXrate[],2,FALSE)</f>
        <v>16027.125018698311</v>
      </c>
      <c r="H1794" t="s">
        <v>1936</v>
      </c>
      <c r="I1794" t="s">
        <v>52</v>
      </c>
      <c r="J1794" t="s">
        <v>8</v>
      </c>
      <c r="K1794" t="str">
        <f>VLOOKUP(tblSalaries[[#This Row],[Where do you work]],tblCountries[[Actual]:[Mapping]],2,FALSE)</f>
        <v>India</v>
      </c>
      <c r="L1794" t="s">
        <v>18</v>
      </c>
      <c r="M1794">
        <v>6</v>
      </c>
    </row>
    <row r="1795" spans="2:13" ht="15" customHeight="1">
      <c r="B1795" t="s">
        <v>3798</v>
      </c>
      <c r="C1795" s="1">
        <v>41073.815254629626</v>
      </c>
      <c r="D1795" s="4" t="s">
        <v>1937</v>
      </c>
      <c r="E1795">
        <v>36000</v>
      </c>
      <c r="F1795" t="s">
        <v>69</v>
      </c>
      <c r="G1795">
        <f>tblSalaries[[#This Row],[clean Salary (in local currency)]]*VLOOKUP(tblSalaries[[#This Row],[Currency]],tblXrate[],2,FALSE)</f>
        <v>56742.417794422225</v>
      </c>
      <c r="H1795" t="s">
        <v>1938</v>
      </c>
      <c r="I1795" t="s">
        <v>52</v>
      </c>
      <c r="J1795" t="s">
        <v>71</v>
      </c>
      <c r="K1795" t="str">
        <f>VLOOKUP(tblSalaries[[#This Row],[Where do you work]],tblCountries[[Actual]:[Mapping]],2,FALSE)</f>
        <v>UK</v>
      </c>
      <c r="L1795" t="s">
        <v>13</v>
      </c>
      <c r="M1795">
        <v>7</v>
      </c>
    </row>
    <row r="1796" spans="2:13" ht="15" customHeight="1">
      <c r="B1796" t="s">
        <v>3799</v>
      </c>
      <c r="C1796" s="1">
        <v>41073.81962962963</v>
      </c>
      <c r="D1796" s="4">
        <v>1200000</v>
      </c>
      <c r="E1796">
        <v>1200000</v>
      </c>
      <c r="F1796" t="s">
        <v>40</v>
      </c>
      <c r="G1796">
        <f>tblSalaries[[#This Row],[clean Salary (in local currency)]]*VLOOKUP(tblSalaries[[#This Row],[Currency]],tblXrate[],2,FALSE)</f>
        <v>21369.500024931083</v>
      </c>
      <c r="H1796" t="s">
        <v>1939</v>
      </c>
      <c r="I1796" t="s">
        <v>52</v>
      </c>
      <c r="J1796" t="s">
        <v>8</v>
      </c>
      <c r="K1796" t="str">
        <f>VLOOKUP(tblSalaries[[#This Row],[Where do you work]],tblCountries[[Actual]:[Mapping]],2,FALSE)</f>
        <v>India</v>
      </c>
      <c r="L1796" t="s">
        <v>9</v>
      </c>
      <c r="M1796">
        <v>7</v>
      </c>
    </row>
    <row r="1797" spans="2:13" ht="15" customHeight="1">
      <c r="B1797" t="s">
        <v>3800</v>
      </c>
      <c r="C1797" s="1">
        <v>41073.860625000001</v>
      </c>
      <c r="D1797" s="4">
        <v>425000</v>
      </c>
      <c r="E1797">
        <v>425000</v>
      </c>
      <c r="F1797" t="s">
        <v>40</v>
      </c>
      <c r="G1797">
        <f>tblSalaries[[#This Row],[clean Salary (in local currency)]]*VLOOKUP(tblSalaries[[#This Row],[Currency]],tblXrate[],2,FALSE)</f>
        <v>7568.3645921630914</v>
      </c>
      <c r="H1797" t="s">
        <v>932</v>
      </c>
      <c r="I1797" t="s">
        <v>310</v>
      </c>
      <c r="J1797" t="s">
        <v>8</v>
      </c>
      <c r="K1797" t="str">
        <f>VLOOKUP(tblSalaries[[#This Row],[Where do you work]],tblCountries[[Actual]:[Mapping]],2,FALSE)</f>
        <v>India</v>
      </c>
      <c r="L1797" t="s">
        <v>18</v>
      </c>
      <c r="M1797">
        <v>6</v>
      </c>
    </row>
    <row r="1798" spans="2:13" ht="15" customHeight="1">
      <c r="B1798" t="s">
        <v>3801</v>
      </c>
      <c r="C1798" s="1">
        <v>41073.98097222222</v>
      </c>
      <c r="D1798" s="4">
        <v>50000</v>
      </c>
      <c r="E1798">
        <v>50000</v>
      </c>
      <c r="F1798" t="s">
        <v>69</v>
      </c>
      <c r="G1798">
        <f>tblSalaries[[#This Row],[clean Salary (in local currency)]]*VLOOKUP(tblSalaries[[#This Row],[Currency]],tblXrate[],2,FALSE)</f>
        <v>78808.913603364199</v>
      </c>
      <c r="H1798" t="s">
        <v>1621</v>
      </c>
      <c r="I1798" t="s">
        <v>310</v>
      </c>
      <c r="J1798" t="s">
        <v>71</v>
      </c>
      <c r="K1798" t="str">
        <f>VLOOKUP(tblSalaries[[#This Row],[Where do you work]],tblCountries[[Actual]:[Mapping]],2,FALSE)</f>
        <v>UK</v>
      </c>
      <c r="L1798" t="s">
        <v>18</v>
      </c>
      <c r="M1798">
        <v>10</v>
      </c>
    </row>
    <row r="1799" spans="2:13" ht="15" customHeight="1">
      <c r="B1799" t="s">
        <v>3802</v>
      </c>
      <c r="C1799" s="1">
        <v>41074.080011574071</v>
      </c>
      <c r="D1799" s="4">
        <v>60000</v>
      </c>
      <c r="E1799">
        <v>60000</v>
      </c>
      <c r="F1799" t="s">
        <v>6</v>
      </c>
      <c r="G1799">
        <f>tblSalaries[[#This Row],[clean Salary (in local currency)]]*VLOOKUP(tblSalaries[[#This Row],[Currency]],tblXrate[],2,FALSE)</f>
        <v>60000</v>
      </c>
      <c r="H1799" t="s">
        <v>207</v>
      </c>
      <c r="I1799" t="s">
        <v>20</v>
      </c>
      <c r="J1799" t="s">
        <v>15</v>
      </c>
      <c r="K1799" t="str">
        <f>VLOOKUP(tblSalaries[[#This Row],[Where do you work]],tblCountries[[Actual]:[Mapping]],2,FALSE)</f>
        <v>USA</v>
      </c>
      <c r="L1799" t="s">
        <v>9</v>
      </c>
      <c r="M1799">
        <v>15</v>
      </c>
    </row>
    <row r="1800" spans="2:13" ht="15" customHeight="1">
      <c r="B1800" t="s">
        <v>3803</v>
      </c>
      <c r="C1800" s="1">
        <v>41074.114386574074</v>
      </c>
      <c r="D1800" s="4">
        <v>57000</v>
      </c>
      <c r="E1800">
        <v>57000</v>
      </c>
      <c r="F1800" t="s">
        <v>6</v>
      </c>
      <c r="G1800">
        <f>tblSalaries[[#This Row],[clean Salary (in local currency)]]*VLOOKUP(tblSalaries[[#This Row],[Currency]],tblXrate[],2,FALSE)</f>
        <v>57000</v>
      </c>
      <c r="H1800" t="s">
        <v>1369</v>
      </c>
      <c r="I1800" t="s">
        <v>310</v>
      </c>
      <c r="J1800" t="s">
        <v>15</v>
      </c>
      <c r="K1800" t="str">
        <f>VLOOKUP(tblSalaries[[#This Row],[Where do you work]],tblCountries[[Actual]:[Mapping]],2,FALSE)</f>
        <v>USA</v>
      </c>
      <c r="L1800" t="s">
        <v>9</v>
      </c>
      <c r="M1800">
        <v>9</v>
      </c>
    </row>
    <row r="1801" spans="2:13" ht="15" customHeight="1">
      <c r="B1801" t="s">
        <v>3804</v>
      </c>
      <c r="C1801" s="1">
        <v>41074.18236111111</v>
      </c>
      <c r="D1801" s="4">
        <v>40000</v>
      </c>
      <c r="E1801">
        <v>40000</v>
      </c>
      <c r="F1801" t="s">
        <v>6</v>
      </c>
      <c r="G1801">
        <f>tblSalaries[[#This Row],[clean Salary (in local currency)]]*VLOOKUP(tblSalaries[[#This Row],[Currency]],tblXrate[],2,FALSE)</f>
        <v>40000</v>
      </c>
      <c r="H1801" t="s">
        <v>1940</v>
      </c>
      <c r="I1801" t="s">
        <v>20</v>
      </c>
      <c r="J1801" t="s">
        <v>15</v>
      </c>
      <c r="K1801" t="str">
        <f>VLOOKUP(tblSalaries[[#This Row],[Where do you work]],tblCountries[[Actual]:[Mapping]],2,FALSE)</f>
        <v>USA</v>
      </c>
      <c r="L1801" t="s">
        <v>18</v>
      </c>
      <c r="M1801">
        <v>0</v>
      </c>
    </row>
    <row r="1802" spans="2:13" ht="15" customHeight="1">
      <c r="B1802" t="s">
        <v>3805</v>
      </c>
      <c r="C1802" s="1">
        <v>41074.303252314814</v>
      </c>
      <c r="D1802" s="4">
        <v>80000</v>
      </c>
      <c r="E1802">
        <v>80000</v>
      </c>
      <c r="F1802" t="s">
        <v>6</v>
      </c>
      <c r="G1802">
        <f>tblSalaries[[#This Row],[clean Salary (in local currency)]]*VLOOKUP(tblSalaries[[#This Row],[Currency]],tblXrate[],2,FALSE)</f>
        <v>80000</v>
      </c>
      <c r="H1802" t="s">
        <v>1941</v>
      </c>
      <c r="I1802" t="s">
        <v>488</v>
      </c>
      <c r="J1802" t="s">
        <v>15</v>
      </c>
      <c r="K1802" t="str">
        <f>VLOOKUP(tblSalaries[[#This Row],[Where do you work]],tblCountries[[Actual]:[Mapping]],2,FALSE)</f>
        <v>USA</v>
      </c>
      <c r="L1802" t="s">
        <v>9</v>
      </c>
      <c r="M1802">
        <v>9</v>
      </c>
    </row>
    <row r="1803" spans="2:13" ht="15" customHeight="1">
      <c r="B1803" t="s">
        <v>3806</v>
      </c>
      <c r="C1803" s="1">
        <v>41074.519097222219</v>
      </c>
      <c r="D1803" s="4">
        <v>118000</v>
      </c>
      <c r="E1803">
        <v>118000</v>
      </c>
      <c r="F1803" t="s">
        <v>6</v>
      </c>
      <c r="G1803">
        <f>tblSalaries[[#This Row],[clean Salary (in local currency)]]*VLOOKUP(tblSalaries[[#This Row],[Currency]],tblXrate[],2,FALSE)</f>
        <v>118000</v>
      </c>
      <c r="H1803" t="s">
        <v>1741</v>
      </c>
      <c r="I1803" t="s">
        <v>4001</v>
      </c>
      <c r="J1803" t="s">
        <v>15</v>
      </c>
      <c r="K1803" t="str">
        <f>VLOOKUP(tblSalaries[[#This Row],[Where do you work]],tblCountries[[Actual]:[Mapping]],2,FALSE)</f>
        <v>USA</v>
      </c>
      <c r="L1803" t="s">
        <v>9</v>
      </c>
      <c r="M1803">
        <v>6</v>
      </c>
    </row>
    <row r="1804" spans="2:13" ht="15" customHeight="1">
      <c r="B1804" t="s">
        <v>3807</v>
      </c>
      <c r="C1804" s="1">
        <v>41074.589560185188</v>
      </c>
      <c r="D1804" s="4">
        <v>5000</v>
      </c>
      <c r="E1804">
        <v>60000</v>
      </c>
      <c r="F1804" t="s">
        <v>6</v>
      </c>
      <c r="G1804">
        <f>tblSalaries[[#This Row],[clean Salary (in local currency)]]*VLOOKUP(tblSalaries[[#This Row],[Currency]],tblXrate[],2,FALSE)</f>
        <v>60000</v>
      </c>
      <c r="H1804" t="s">
        <v>20</v>
      </c>
      <c r="I1804" t="s">
        <v>20</v>
      </c>
      <c r="J1804" t="s">
        <v>179</v>
      </c>
      <c r="K1804" t="str">
        <f>VLOOKUP(tblSalaries[[#This Row],[Where do you work]],tblCountries[[Actual]:[Mapping]],2,FALSE)</f>
        <v>UAE</v>
      </c>
      <c r="L1804" t="s">
        <v>9</v>
      </c>
      <c r="M1804">
        <v>5</v>
      </c>
    </row>
    <row r="1805" spans="2:13" ht="15" customHeight="1">
      <c r="B1805" t="s">
        <v>3808</v>
      </c>
      <c r="C1805" s="1">
        <v>41074.768796296295</v>
      </c>
      <c r="D1805" s="4">
        <v>560</v>
      </c>
      <c r="E1805">
        <v>6720</v>
      </c>
      <c r="F1805" t="s">
        <v>6</v>
      </c>
      <c r="G1805">
        <f>tblSalaries[[#This Row],[clean Salary (in local currency)]]*VLOOKUP(tblSalaries[[#This Row],[Currency]],tblXrate[],2,FALSE)</f>
        <v>6720</v>
      </c>
      <c r="H1805" t="s">
        <v>1942</v>
      </c>
      <c r="I1805" t="s">
        <v>310</v>
      </c>
      <c r="J1805" t="s">
        <v>8</v>
      </c>
      <c r="K1805" t="str">
        <f>VLOOKUP(tblSalaries[[#This Row],[Where do you work]],tblCountries[[Actual]:[Mapping]],2,FALSE)</f>
        <v>India</v>
      </c>
      <c r="L1805" t="s">
        <v>9</v>
      </c>
      <c r="M1805">
        <v>5</v>
      </c>
    </row>
    <row r="1806" spans="2:13" ht="15" customHeight="1">
      <c r="B1806" t="s">
        <v>3809</v>
      </c>
      <c r="C1806" s="1">
        <v>41074.918807870374</v>
      </c>
      <c r="D1806" s="4">
        <v>1720</v>
      </c>
      <c r="E1806">
        <v>20640</v>
      </c>
      <c r="F1806" t="s">
        <v>6</v>
      </c>
      <c r="G1806">
        <f>tblSalaries[[#This Row],[clean Salary (in local currency)]]*VLOOKUP(tblSalaries[[#This Row],[Currency]],tblXrate[],2,FALSE)</f>
        <v>20640</v>
      </c>
      <c r="H1806" t="s">
        <v>1943</v>
      </c>
      <c r="I1806" t="s">
        <v>52</v>
      </c>
      <c r="J1806" t="s">
        <v>171</v>
      </c>
      <c r="K1806" t="str">
        <f>VLOOKUP(tblSalaries[[#This Row],[Where do you work]],tblCountries[[Actual]:[Mapping]],2,FALSE)</f>
        <v>Singapore</v>
      </c>
      <c r="L1806" t="s">
        <v>9</v>
      </c>
      <c r="M1806">
        <v>3</v>
      </c>
    </row>
    <row r="1807" spans="2:13" ht="15" customHeight="1">
      <c r="B1807" t="s">
        <v>3810</v>
      </c>
      <c r="C1807" s="1">
        <v>41075.024826388886</v>
      </c>
      <c r="D1807" s="4">
        <v>50000</v>
      </c>
      <c r="E1807">
        <v>50000</v>
      </c>
      <c r="F1807" t="s">
        <v>6</v>
      </c>
      <c r="G1807">
        <f>tblSalaries[[#This Row],[clean Salary (in local currency)]]*VLOOKUP(tblSalaries[[#This Row],[Currency]],tblXrate[],2,FALSE)</f>
        <v>50000</v>
      </c>
      <c r="H1807" t="s">
        <v>1944</v>
      </c>
      <c r="I1807" t="s">
        <v>20</v>
      </c>
      <c r="J1807" t="s">
        <v>15</v>
      </c>
      <c r="K1807" t="str">
        <f>VLOOKUP(tblSalaries[[#This Row],[Where do you work]],tblCountries[[Actual]:[Mapping]],2,FALSE)</f>
        <v>USA</v>
      </c>
      <c r="L1807" t="s">
        <v>13</v>
      </c>
      <c r="M1807">
        <v>15</v>
      </c>
    </row>
    <row r="1808" spans="2:13" ht="15" customHeight="1">
      <c r="B1808" t="s">
        <v>3811</v>
      </c>
      <c r="C1808" s="1">
        <v>41075.036550925928</v>
      </c>
      <c r="D1808" s="4">
        <v>2000</v>
      </c>
      <c r="E1808">
        <v>24000</v>
      </c>
      <c r="F1808" t="s">
        <v>6</v>
      </c>
      <c r="G1808">
        <f>tblSalaries[[#This Row],[clean Salary (in local currency)]]*VLOOKUP(tblSalaries[[#This Row],[Currency]],tblXrate[],2,FALSE)</f>
        <v>24000</v>
      </c>
      <c r="H1808" t="s">
        <v>380</v>
      </c>
      <c r="I1808" t="s">
        <v>488</v>
      </c>
      <c r="J1808" t="s">
        <v>65</v>
      </c>
      <c r="K1808" t="str">
        <f>VLOOKUP(tblSalaries[[#This Row],[Where do you work]],tblCountries[[Actual]:[Mapping]],2,FALSE)</f>
        <v>Russia</v>
      </c>
      <c r="L1808" t="s">
        <v>13</v>
      </c>
      <c r="M1808">
        <v>23</v>
      </c>
    </row>
    <row r="1809" spans="2:13" ht="15" customHeight="1">
      <c r="B1809" t="s">
        <v>3812</v>
      </c>
      <c r="C1809" s="1">
        <v>41075.043611111112</v>
      </c>
      <c r="D1809" s="4">
        <v>60000</v>
      </c>
      <c r="E1809">
        <v>60000</v>
      </c>
      <c r="F1809" t="s">
        <v>6</v>
      </c>
      <c r="G1809">
        <f>tblSalaries[[#This Row],[clean Salary (in local currency)]]*VLOOKUP(tblSalaries[[#This Row],[Currency]],tblXrate[],2,FALSE)</f>
        <v>60000</v>
      </c>
      <c r="H1809" t="s">
        <v>207</v>
      </c>
      <c r="I1809" t="s">
        <v>20</v>
      </c>
      <c r="J1809" t="s">
        <v>15</v>
      </c>
      <c r="K1809" t="str">
        <f>VLOOKUP(tblSalaries[[#This Row],[Where do you work]],tblCountries[[Actual]:[Mapping]],2,FALSE)</f>
        <v>USA</v>
      </c>
      <c r="L1809" t="s">
        <v>18</v>
      </c>
      <c r="M1809">
        <v>3</v>
      </c>
    </row>
    <row r="1810" spans="2:13" ht="15" customHeight="1">
      <c r="B1810" t="s">
        <v>3813</v>
      </c>
      <c r="C1810" s="1">
        <v>41075.048715277779</v>
      </c>
      <c r="D1810" s="4">
        <v>37500</v>
      </c>
      <c r="E1810">
        <v>37500</v>
      </c>
      <c r="F1810" t="s">
        <v>6</v>
      </c>
      <c r="G1810">
        <f>tblSalaries[[#This Row],[clean Salary (in local currency)]]*VLOOKUP(tblSalaries[[#This Row],[Currency]],tblXrate[],2,FALSE)</f>
        <v>37500</v>
      </c>
      <c r="H1810" t="s">
        <v>83</v>
      </c>
      <c r="I1810" t="s">
        <v>356</v>
      </c>
      <c r="J1810" t="s">
        <v>8</v>
      </c>
      <c r="K1810" t="str">
        <f>VLOOKUP(tblSalaries[[#This Row],[Where do you work]],tblCountries[[Actual]:[Mapping]],2,FALSE)</f>
        <v>India</v>
      </c>
      <c r="L1810" t="s">
        <v>13</v>
      </c>
      <c r="M1810">
        <v>0</v>
      </c>
    </row>
    <row r="1811" spans="2:13" ht="15" customHeight="1">
      <c r="B1811" t="s">
        <v>3814</v>
      </c>
      <c r="C1811" s="1">
        <v>41075.10050925926</v>
      </c>
      <c r="D1811" s="4">
        <v>40000</v>
      </c>
      <c r="E1811">
        <v>40000</v>
      </c>
      <c r="F1811" t="s">
        <v>6</v>
      </c>
      <c r="G1811">
        <f>tblSalaries[[#This Row],[clean Salary (in local currency)]]*VLOOKUP(tblSalaries[[#This Row],[Currency]],tblXrate[],2,FALSE)</f>
        <v>40000</v>
      </c>
      <c r="H1811" t="s">
        <v>1945</v>
      </c>
      <c r="I1811" t="s">
        <v>67</v>
      </c>
      <c r="J1811" t="s">
        <v>15</v>
      </c>
      <c r="K1811" t="str">
        <f>VLOOKUP(tblSalaries[[#This Row],[Where do you work]],tblCountries[[Actual]:[Mapping]],2,FALSE)</f>
        <v>USA</v>
      </c>
      <c r="L1811" t="s">
        <v>9</v>
      </c>
      <c r="M1811">
        <v>1</v>
      </c>
    </row>
    <row r="1812" spans="2:13" ht="15" customHeight="1">
      <c r="B1812" t="s">
        <v>3815</v>
      </c>
      <c r="C1812" s="1">
        <v>41075.10429398148</v>
      </c>
      <c r="D1812" s="4" t="s">
        <v>1946</v>
      </c>
      <c r="E1812">
        <v>85000</v>
      </c>
      <c r="F1812" t="s">
        <v>6</v>
      </c>
      <c r="G1812">
        <f>tblSalaries[[#This Row],[clean Salary (in local currency)]]*VLOOKUP(tblSalaries[[#This Row],[Currency]],tblXrate[],2,FALSE)</f>
        <v>85000</v>
      </c>
      <c r="H1812" t="s">
        <v>1947</v>
      </c>
      <c r="I1812" t="s">
        <v>4001</v>
      </c>
      <c r="J1812" t="s">
        <v>15</v>
      </c>
      <c r="K1812" t="str">
        <f>VLOOKUP(tblSalaries[[#This Row],[Where do you work]],tblCountries[[Actual]:[Mapping]],2,FALSE)</f>
        <v>USA</v>
      </c>
      <c r="L1812" t="s">
        <v>18</v>
      </c>
      <c r="M1812">
        <v>15</v>
      </c>
    </row>
    <row r="1813" spans="2:13" ht="15" customHeight="1">
      <c r="B1813" t="s">
        <v>3816</v>
      </c>
      <c r="C1813" s="1">
        <v>41075.1250462963</v>
      </c>
      <c r="D1813" s="4">
        <v>30000</v>
      </c>
      <c r="E1813">
        <v>30000</v>
      </c>
      <c r="F1813" t="s">
        <v>6</v>
      </c>
      <c r="G1813">
        <f>tblSalaries[[#This Row],[clean Salary (in local currency)]]*VLOOKUP(tblSalaries[[#This Row],[Currency]],tblXrate[],2,FALSE)</f>
        <v>30000</v>
      </c>
      <c r="H1813" t="s">
        <v>1664</v>
      </c>
      <c r="I1813" t="s">
        <v>20</v>
      </c>
      <c r="J1813" t="s">
        <v>143</v>
      </c>
      <c r="K1813" t="str">
        <f>VLOOKUP(tblSalaries[[#This Row],[Where do you work]],tblCountries[[Actual]:[Mapping]],2,FALSE)</f>
        <v>Brazil</v>
      </c>
      <c r="L1813" t="s">
        <v>18</v>
      </c>
      <c r="M1813">
        <v>1</v>
      </c>
    </row>
    <row r="1814" spans="2:13" ht="15" customHeight="1">
      <c r="B1814" t="s">
        <v>3817</v>
      </c>
      <c r="C1814" s="1">
        <v>41075.160995370374</v>
      </c>
      <c r="D1814" s="4" t="s">
        <v>1948</v>
      </c>
      <c r="E1814">
        <v>33500</v>
      </c>
      <c r="F1814" t="s">
        <v>69</v>
      </c>
      <c r="G1814">
        <f>tblSalaries[[#This Row],[clean Salary (in local currency)]]*VLOOKUP(tblSalaries[[#This Row],[Currency]],tblXrate[],2,FALSE)</f>
        <v>52801.972114254015</v>
      </c>
      <c r="H1814" t="s">
        <v>1949</v>
      </c>
      <c r="I1814" t="s">
        <v>279</v>
      </c>
      <c r="J1814" t="s">
        <v>71</v>
      </c>
      <c r="K1814" t="str">
        <f>VLOOKUP(tblSalaries[[#This Row],[Where do you work]],tblCountries[[Actual]:[Mapping]],2,FALSE)</f>
        <v>UK</v>
      </c>
      <c r="L1814" t="s">
        <v>18</v>
      </c>
      <c r="M1814">
        <v>7</v>
      </c>
    </row>
    <row r="1815" spans="2:13" ht="15" customHeight="1">
      <c r="B1815" t="s">
        <v>3818</v>
      </c>
      <c r="C1815" s="1">
        <v>41075.239236111112</v>
      </c>
      <c r="D1815" s="4">
        <v>29000</v>
      </c>
      <c r="E1815">
        <v>29000</v>
      </c>
      <c r="F1815" t="s">
        <v>6</v>
      </c>
      <c r="G1815">
        <f>tblSalaries[[#This Row],[clean Salary (in local currency)]]*VLOOKUP(tblSalaries[[#This Row],[Currency]],tblXrate[],2,FALSE)</f>
        <v>29000</v>
      </c>
      <c r="H1815" t="s">
        <v>1950</v>
      </c>
      <c r="I1815" t="s">
        <v>279</v>
      </c>
      <c r="J1815" t="s">
        <v>15</v>
      </c>
      <c r="K1815" t="str">
        <f>VLOOKUP(tblSalaries[[#This Row],[Where do you work]],tblCountries[[Actual]:[Mapping]],2,FALSE)</f>
        <v>USA</v>
      </c>
      <c r="L1815" t="s">
        <v>13</v>
      </c>
      <c r="M1815">
        <v>1</v>
      </c>
    </row>
    <row r="1816" spans="2:13" ht="15" customHeight="1">
      <c r="B1816" t="s">
        <v>3819</v>
      </c>
      <c r="C1816" s="1">
        <v>41075.375092592592</v>
      </c>
      <c r="D1816" s="4">
        <v>48000</v>
      </c>
      <c r="E1816">
        <v>48000</v>
      </c>
      <c r="F1816" t="s">
        <v>6</v>
      </c>
      <c r="G1816">
        <f>tblSalaries[[#This Row],[clean Salary (in local currency)]]*VLOOKUP(tblSalaries[[#This Row],[Currency]],tblXrate[],2,FALSE)</f>
        <v>48000</v>
      </c>
      <c r="H1816" t="s">
        <v>310</v>
      </c>
      <c r="I1816" t="s">
        <v>310</v>
      </c>
      <c r="J1816" t="s">
        <v>15</v>
      </c>
      <c r="K1816" t="str">
        <f>VLOOKUP(tblSalaries[[#This Row],[Where do you work]],tblCountries[[Actual]:[Mapping]],2,FALSE)</f>
        <v>USA</v>
      </c>
      <c r="L1816" t="s">
        <v>9</v>
      </c>
      <c r="M1816">
        <v>1</v>
      </c>
    </row>
    <row r="1817" spans="2:13" ht="15" customHeight="1">
      <c r="B1817" t="s">
        <v>3820</v>
      </c>
      <c r="C1817" s="1">
        <v>41075.375960648147</v>
      </c>
      <c r="D1817" s="4">
        <v>48000</v>
      </c>
      <c r="E1817">
        <v>48000</v>
      </c>
      <c r="F1817" t="s">
        <v>6</v>
      </c>
      <c r="G1817">
        <f>tblSalaries[[#This Row],[clean Salary (in local currency)]]*VLOOKUP(tblSalaries[[#This Row],[Currency]],tblXrate[],2,FALSE)</f>
        <v>48000</v>
      </c>
      <c r="H1817" t="s">
        <v>310</v>
      </c>
      <c r="I1817" t="s">
        <v>310</v>
      </c>
      <c r="J1817" t="s">
        <v>15</v>
      </c>
      <c r="K1817" t="str">
        <f>VLOOKUP(tblSalaries[[#This Row],[Where do you work]],tblCountries[[Actual]:[Mapping]],2,FALSE)</f>
        <v>USA</v>
      </c>
      <c r="L1817" t="s">
        <v>9</v>
      </c>
      <c r="M1817">
        <v>1</v>
      </c>
    </row>
    <row r="1818" spans="2:13" ht="15" customHeight="1">
      <c r="B1818" t="s">
        <v>3821</v>
      </c>
      <c r="C1818" s="1">
        <v>41075.629988425928</v>
      </c>
      <c r="D1818" s="4">
        <v>700</v>
      </c>
      <c r="E1818">
        <v>8400</v>
      </c>
      <c r="F1818" t="s">
        <v>6</v>
      </c>
      <c r="G1818">
        <f>tblSalaries[[#This Row],[clean Salary (in local currency)]]*VLOOKUP(tblSalaries[[#This Row],[Currency]],tblXrate[],2,FALSE)</f>
        <v>8400</v>
      </c>
      <c r="H1818" t="s">
        <v>20</v>
      </c>
      <c r="I1818" t="s">
        <v>20</v>
      </c>
      <c r="J1818" t="s">
        <v>1951</v>
      </c>
      <c r="K1818" t="str">
        <f>VLOOKUP(tblSalaries[[#This Row],[Where do you work]],tblCountries[[Actual]:[Mapping]],2,FALSE)</f>
        <v>Baltic</v>
      </c>
      <c r="L1818" t="s">
        <v>13</v>
      </c>
      <c r="M1818">
        <v>0.3</v>
      </c>
    </row>
    <row r="1819" spans="2:13" ht="15" customHeight="1">
      <c r="B1819" t="s">
        <v>3822</v>
      </c>
      <c r="C1819" s="1">
        <v>41075.655347222222</v>
      </c>
      <c r="D1819" s="4">
        <v>270000</v>
      </c>
      <c r="E1819">
        <v>270000</v>
      </c>
      <c r="F1819" t="s">
        <v>40</v>
      </c>
      <c r="G1819">
        <f>tblSalaries[[#This Row],[clean Salary (in local currency)]]*VLOOKUP(tblSalaries[[#This Row],[Currency]],tblXrate[],2,FALSE)</f>
        <v>4808.137505609493</v>
      </c>
      <c r="H1819" t="s">
        <v>91</v>
      </c>
      <c r="I1819" t="s">
        <v>52</v>
      </c>
      <c r="J1819" t="s">
        <v>8</v>
      </c>
      <c r="K1819" t="str">
        <f>VLOOKUP(tblSalaries[[#This Row],[Where do you work]],tblCountries[[Actual]:[Mapping]],2,FALSE)</f>
        <v>India</v>
      </c>
      <c r="L1819" t="s">
        <v>18</v>
      </c>
      <c r="M1819">
        <v>5</v>
      </c>
    </row>
    <row r="1820" spans="2:13" ht="15" customHeight="1">
      <c r="B1820" t="s">
        <v>3823</v>
      </c>
      <c r="C1820" s="1">
        <v>41075.692210648151</v>
      </c>
      <c r="D1820" s="4">
        <v>1400000</v>
      </c>
      <c r="E1820">
        <v>1400000</v>
      </c>
      <c r="F1820" t="s">
        <v>40</v>
      </c>
      <c r="G1820">
        <f>tblSalaries[[#This Row],[clean Salary (in local currency)]]*VLOOKUP(tblSalaries[[#This Row],[Currency]],tblXrate[],2,FALSE)</f>
        <v>24931.083362419595</v>
      </c>
      <c r="H1820" t="s">
        <v>1952</v>
      </c>
      <c r="I1820" t="s">
        <v>52</v>
      </c>
      <c r="J1820" t="s">
        <v>8</v>
      </c>
      <c r="K1820" t="str">
        <f>VLOOKUP(tblSalaries[[#This Row],[Where do you work]],tblCountries[[Actual]:[Mapping]],2,FALSE)</f>
        <v>India</v>
      </c>
      <c r="L1820" t="s">
        <v>9</v>
      </c>
      <c r="M1820">
        <v>10</v>
      </c>
    </row>
    <row r="1821" spans="2:13" ht="15" customHeight="1">
      <c r="B1821" t="s">
        <v>3824</v>
      </c>
      <c r="C1821" s="1">
        <v>41075.719664351855</v>
      </c>
      <c r="D1821" s="4" t="s">
        <v>873</v>
      </c>
      <c r="E1821">
        <v>700000</v>
      </c>
      <c r="F1821" t="s">
        <v>40</v>
      </c>
      <c r="G1821">
        <f>tblSalaries[[#This Row],[clean Salary (in local currency)]]*VLOOKUP(tblSalaries[[#This Row],[Currency]],tblXrate[],2,FALSE)</f>
        <v>12465.541681209797</v>
      </c>
      <c r="H1821" t="s">
        <v>1953</v>
      </c>
      <c r="I1821" t="s">
        <v>20</v>
      </c>
      <c r="J1821" t="s">
        <v>8</v>
      </c>
      <c r="K1821" t="str">
        <f>VLOOKUP(tblSalaries[[#This Row],[Where do you work]],tblCountries[[Actual]:[Mapping]],2,FALSE)</f>
        <v>India</v>
      </c>
      <c r="L1821" t="s">
        <v>18</v>
      </c>
      <c r="M1821">
        <v>4</v>
      </c>
    </row>
    <row r="1822" spans="2:13" ht="15" customHeight="1">
      <c r="B1822" t="s">
        <v>3825</v>
      </c>
      <c r="C1822" s="1">
        <v>41075.73300925926</v>
      </c>
      <c r="D1822" s="4">
        <v>20000</v>
      </c>
      <c r="E1822">
        <v>20000</v>
      </c>
      <c r="F1822" t="s">
        <v>69</v>
      </c>
      <c r="G1822">
        <f>tblSalaries[[#This Row],[clean Salary (in local currency)]]*VLOOKUP(tblSalaries[[#This Row],[Currency]],tblXrate[],2,FALSE)</f>
        <v>31523.565441345683</v>
      </c>
      <c r="H1822" t="s">
        <v>310</v>
      </c>
      <c r="I1822" t="s">
        <v>310</v>
      </c>
      <c r="J1822" t="s">
        <v>71</v>
      </c>
      <c r="K1822" t="str">
        <f>VLOOKUP(tblSalaries[[#This Row],[Where do you work]],tblCountries[[Actual]:[Mapping]],2,FALSE)</f>
        <v>UK</v>
      </c>
      <c r="L1822" t="s">
        <v>18</v>
      </c>
      <c r="M1822">
        <v>10</v>
      </c>
    </row>
    <row r="1823" spans="2:13" ht="15" customHeight="1">
      <c r="B1823" t="s">
        <v>3826</v>
      </c>
      <c r="C1823" s="1">
        <v>41075.733449074076</v>
      </c>
      <c r="D1823" s="4" t="s">
        <v>395</v>
      </c>
      <c r="E1823">
        <v>1000000</v>
      </c>
      <c r="F1823" t="s">
        <v>40</v>
      </c>
      <c r="G1823">
        <f>tblSalaries[[#This Row],[clean Salary (in local currency)]]*VLOOKUP(tblSalaries[[#This Row],[Currency]],tblXrate[],2,FALSE)</f>
        <v>17807.916687442568</v>
      </c>
      <c r="H1823" t="s">
        <v>1954</v>
      </c>
      <c r="I1823" t="s">
        <v>52</v>
      </c>
      <c r="J1823" t="s">
        <v>8</v>
      </c>
      <c r="K1823" t="str">
        <f>VLOOKUP(tblSalaries[[#This Row],[Where do you work]],tblCountries[[Actual]:[Mapping]],2,FALSE)</f>
        <v>India</v>
      </c>
      <c r="L1823" t="s">
        <v>13</v>
      </c>
      <c r="M1823">
        <v>10</v>
      </c>
    </row>
    <row r="1824" spans="2:13" ht="15" customHeight="1">
      <c r="B1824" t="s">
        <v>3827</v>
      </c>
      <c r="C1824" s="1">
        <v>41075.759166666663</v>
      </c>
      <c r="D1824" s="4">
        <v>112000</v>
      </c>
      <c r="E1824">
        <v>112000</v>
      </c>
      <c r="F1824" t="s">
        <v>6</v>
      </c>
      <c r="G1824">
        <f>tblSalaries[[#This Row],[clean Salary (in local currency)]]*VLOOKUP(tblSalaries[[#This Row],[Currency]],tblXrate[],2,FALSE)</f>
        <v>112000</v>
      </c>
      <c r="H1824" t="s">
        <v>635</v>
      </c>
      <c r="I1824" t="s">
        <v>52</v>
      </c>
      <c r="J1824" t="s">
        <v>15</v>
      </c>
      <c r="K1824" t="str">
        <f>VLOOKUP(tblSalaries[[#This Row],[Where do you work]],tblCountries[[Actual]:[Mapping]],2,FALSE)</f>
        <v>USA</v>
      </c>
      <c r="L1824" t="s">
        <v>18</v>
      </c>
      <c r="M1824">
        <v>8</v>
      </c>
    </row>
    <row r="1825" spans="2:13" ht="15" customHeight="1">
      <c r="B1825" t="s">
        <v>3828</v>
      </c>
      <c r="C1825" s="1">
        <v>41075.833634259259</v>
      </c>
      <c r="D1825" s="4">
        <v>11000</v>
      </c>
      <c r="E1825">
        <v>11000</v>
      </c>
      <c r="F1825" t="s">
        <v>6</v>
      </c>
      <c r="G1825">
        <f>tblSalaries[[#This Row],[clean Salary (in local currency)]]*VLOOKUP(tblSalaries[[#This Row],[Currency]],tblXrate[],2,FALSE)</f>
        <v>11000</v>
      </c>
      <c r="H1825" t="s">
        <v>1939</v>
      </c>
      <c r="I1825" t="s">
        <v>52</v>
      </c>
      <c r="J1825" t="s">
        <v>8</v>
      </c>
      <c r="K1825" t="str">
        <f>VLOOKUP(tblSalaries[[#This Row],[Where do you work]],tblCountries[[Actual]:[Mapping]],2,FALSE)</f>
        <v>India</v>
      </c>
      <c r="L1825" t="s">
        <v>13</v>
      </c>
      <c r="M1825">
        <v>8</v>
      </c>
    </row>
    <row r="1826" spans="2:13" ht="15" customHeight="1">
      <c r="B1826" t="s">
        <v>3829</v>
      </c>
      <c r="C1826" s="1">
        <v>41075.868622685186</v>
      </c>
      <c r="D1826" s="4" t="s">
        <v>1955</v>
      </c>
      <c r="E1826">
        <v>90000</v>
      </c>
      <c r="F1826" t="s">
        <v>22</v>
      </c>
      <c r="G1826">
        <f>tblSalaries[[#This Row],[clean Salary (in local currency)]]*VLOOKUP(tblSalaries[[#This Row],[Currency]],tblXrate[],2,FALSE)</f>
        <v>114335.9495092447</v>
      </c>
      <c r="H1826" t="s">
        <v>488</v>
      </c>
      <c r="I1826" t="s">
        <v>488</v>
      </c>
      <c r="J1826" t="s">
        <v>1956</v>
      </c>
      <c r="K1826" t="str">
        <f>VLOOKUP(tblSalaries[[#This Row],[Where do you work]],tblCountries[[Actual]:[Mapping]],2,FALSE)</f>
        <v>Europe</v>
      </c>
      <c r="L1826" t="s">
        <v>18</v>
      </c>
      <c r="M1826">
        <v>20</v>
      </c>
    </row>
    <row r="1827" spans="2:13" ht="15" customHeight="1">
      <c r="B1827" t="s">
        <v>3830</v>
      </c>
      <c r="C1827" s="1">
        <v>41075.897407407407</v>
      </c>
      <c r="D1827" s="4" t="s">
        <v>1957</v>
      </c>
      <c r="E1827">
        <v>16110</v>
      </c>
      <c r="F1827" t="s">
        <v>6</v>
      </c>
      <c r="G1827">
        <f>tblSalaries[[#This Row],[clean Salary (in local currency)]]*VLOOKUP(tblSalaries[[#This Row],[Currency]],tblXrate[],2,FALSE)</f>
        <v>16110</v>
      </c>
      <c r="H1827" t="s">
        <v>1958</v>
      </c>
      <c r="I1827" t="s">
        <v>20</v>
      </c>
      <c r="J1827" t="s">
        <v>1959</v>
      </c>
      <c r="K1827" t="str">
        <f>VLOOKUP(tblSalaries[[#This Row],[Where do you work]],tblCountries[[Actual]:[Mapping]],2,FALSE)</f>
        <v>Colombia</v>
      </c>
      <c r="L1827" t="s">
        <v>13</v>
      </c>
      <c r="M1827">
        <v>10</v>
      </c>
    </row>
    <row r="1828" spans="2:13" ht="15" customHeight="1">
      <c r="B1828" t="s">
        <v>3831</v>
      </c>
      <c r="C1828" s="1">
        <v>41075.942187499997</v>
      </c>
      <c r="D1828" s="4">
        <v>72000</v>
      </c>
      <c r="E1828">
        <v>72000</v>
      </c>
      <c r="F1828" t="s">
        <v>6</v>
      </c>
      <c r="G1828">
        <f>tblSalaries[[#This Row],[clean Salary (in local currency)]]*VLOOKUP(tblSalaries[[#This Row],[Currency]],tblXrate[],2,FALSE)</f>
        <v>72000</v>
      </c>
      <c r="H1828" t="s">
        <v>1960</v>
      </c>
      <c r="I1828" t="s">
        <v>52</v>
      </c>
      <c r="J1828" t="s">
        <v>15</v>
      </c>
      <c r="K1828" t="str">
        <f>VLOOKUP(tblSalaries[[#This Row],[Where do you work]],tblCountries[[Actual]:[Mapping]],2,FALSE)</f>
        <v>USA</v>
      </c>
      <c r="L1828" t="s">
        <v>9</v>
      </c>
      <c r="M1828">
        <v>10</v>
      </c>
    </row>
    <row r="1829" spans="2:13" ht="15" customHeight="1">
      <c r="B1829" t="s">
        <v>3832</v>
      </c>
      <c r="C1829" s="1">
        <v>41075.972916666666</v>
      </c>
      <c r="D1829" s="4">
        <v>60000</v>
      </c>
      <c r="E1829">
        <v>60000</v>
      </c>
      <c r="F1829" t="s">
        <v>6</v>
      </c>
      <c r="G1829">
        <f>tblSalaries[[#This Row],[clean Salary (in local currency)]]*VLOOKUP(tblSalaries[[#This Row],[Currency]],tblXrate[],2,FALSE)</f>
        <v>60000</v>
      </c>
      <c r="H1829" t="s">
        <v>1961</v>
      </c>
      <c r="I1829" t="s">
        <v>20</v>
      </c>
      <c r="J1829" t="s">
        <v>15</v>
      </c>
      <c r="K1829" t="str">
        <f>VLOOKUP(tblSalaries[[#This Row],[Where do you work]],tblCountries[[Actual]:[Mapping]],2,FALSE)</f>
        <v>USA</v>
      </c>
      <c r="L1829" t="s">
        <v>13</v>
      </c>
      <c r="M1829">
        <v>10</v>
      </c>
    </row>
    <row r="1830" spans="2:13" ht="15" customHeight="1">
      <c r="B1830" t="s">
        <v>3833</v>
      </c>
      <c r="C1830" s="1">
        <v>41075.99318287037</v>
      </c>
      <c r="D1830" s="4">
        <v>67000</v>
      </c>
      <c r="E1830">
        <v>67000</v>
      </c>
      <c r="F1830" t="s">
        <v>6</v>
      </c>
      <c r="G1830">
        <f>tblSalaries[[#This Row],[clean Salary (in local currency)]]*VLOOKUP(tblSalaries[[#This Row],[Currency]],tblXrate[],2,FALSE)</f>
        <v>67000</v>
      </c>
      <c r="H1830" t="s">
        <v>1962</v>
      </c>
      <c r="I1830" t="s">
        <v>20</v>
      </c>
      <c r="J1830" t="s">
        <v>15</v>
      </c>
      <c r="K1830" t="str">
        <f>VLOOKUP(tblSalaries[[#This Row],[Where do you work]],tblCountries[[Actual]:[Mapping]],2,FALSE)</f>
        <v>USA</v>
      </c>
      <c r="L1830" t="s">
        <v>9</v>
      </c>
      <c r="M1830">
        <v>6</v>
      </c>
    </row>
    <row r="1831" spans="2:13" ht="15" customHeight="1">
      <c r="B1831" t="s">
        <v>3834</v>
      </c>
      <c r="C1831" s="1">
        <v>41076.118622685186</v>
      </c>
      <c r="D1831" s="4">
        <v>54000</v>
      </c>
      <c r="E1831">
        <v>54000</v>
      </c>
      <c r="F1831" t="s">
        <v>6</v>
      </c>
      <c r="G1831">
        <f>tblSalaries[[#This Row],[clean Salary (in local currency)]]*VLOOKUP(tblSalaries[[#This Row],[Currency]],tblXrate[],2,FALSE)</f>
        <v>54000</v>
      </c>
      <c r="H1831" t="s">
        <v>1963</v>
      </c>
      <c r="I1831" t="s">
        <v>20</v>
      </c>
      <c r="J1831" t="s">
        <v>15</v>
      </c>
      <c r="K1831" t="str">
        <f>VLOOKUP(tblSalaries[[#This Row],[Where do you work]],tblCountries[[Actual]:[Mapping]],2,FALSE)</f>
        <v>USA</v>
      </c>
      <c r="L1831" t="s">
        <v>9</v>
      </c>
      <c r="M1831">
        <v>18</v>
      </c>
    </row>
    <row r="1832" spans="2:13" ht="15" customHeight="1">
      <c r="B1832" t="s">
        <v>3835</v>
      </c>
      <c r="C1832" s="1">
        <v>41076.224340277775</v>
      </c>
      <c r="D1832" s="4">
        <v>38666</v>
      </c>
      <c r="E1832">
        <v>38666</v>
      </c>
      <c r="F1832" t="s">
        <v>6</v>
      </c>
      <c r="G1832">
        <f>tblSalaries[[#This Row],[clean Salary (in local currency)]]*VLOOKUP(tblSalaries[[#This Row],[Currency]],tblXrate[],2,FALSE)</f>
        <v>38666</v>
      </c>
      <c r="H1832" t="s">
        <v>1964</v>
      </c>
      <c r="I1832" t="s">
        <v>67</v>
      </c>
      <c r="J1832" t="s">
        <v>48</v>
      </c>
      <c r="K1832" t="str">
        <f>VLOOKUP(tblSalaries[[#This Row],[Where do you work]],tblCountries[[Actual]:[Mapping]],2,FALSE)</f>
        <v>South Africa</v>
      </c>
      <c r="L1832" t="s">
        <v>13</v>
      </c>
      <c r="M1832">
        <v>10</v>
      </c>
    </row>
    <row r="1833" spans="2:13" ht="15" customHeight="1">
      <c r="B1833" t="s">
        <v>3836</v>
      </c>
      <c r="C1833" s="1">
        <v>41076.262418981481</v>
      </c>
      <c r="D1833" s="4">
        <v>63000</v>
      </c>
      <c r="E1833">
        <v>63000</v>
      </c>
      <c r="F1833" t="s">
        <v>6</v>
      </c>
      <c r="G1833">
        <f>tblSalaries[[#This Row],[clean Salary (in local currency)]]*VLOOKUP(tblSalaries[[#This Row],[Currency]],tblXrate[],2,FALSE)</f>
        <v>63000</v>
      </c>
      <c r="H1833" t="s">
        <v>1965</v>
      </c>
      <c r="I1833" t="s">
        <v>20</v>
      </c>
      <c r="J1833" t="s">
        <v>15</v>
      </c>
      <c r="K1833" t="str">
        <f>VLOOKUP(tblSalaries[[#This Row],[Where do you work]],tblCountries[[Actual]:[Mapping]],2,FALSE)</f>
        <v>USA</v>
      </c>
      <c r="L1833" t="s">
        <v>9</v>
      </c>
      <c r="M1833">
        <v>6</v>
      </c>
    </row>
    <row r="1834" spans="2:13" ht="15" customHeight="1">
      <c r="B1834" t="s">
        <v>3837</v>
      </c>
      <c r="C1834" s="1">
        <v>41076.340960648151</v>
      </c>
      <c r="D1834" s="4" t="s">
        <v>423</v>
      </c>
      <c r="E1834">
        <v>63000</v>
      </c>
      <c r="F1834" t="s">
        <v>6</v>
      </c>
      <c r="G1834">
        <f>tblSalaries[[#This Row],[clean Salary (in local currency)]]*VLOOKUP(tblSalaries[[#This Row],[Currency]],tblXrate[],2,FALSE)</f>
        <v>63000</v>
      </c>
      <c r="H1834" t="s">
        <v>14</v>
      </c>
      <c r="I1834" t="s">
        <v>20</v>
      </c>
      <c r="J1834" t="s">
        <v>15</v>
      </c>
      <c r="K1834" t="str">
        <f>VLOOKUP(tblSalaries[[#This Row],[Where do you work]],tblCountries[[Actual]:[Mapping]],2,FALSE)</f>
        <v>USA</v>
      </c>
      <c r="L1834" t="s">
        <v>13</v>
      </c>
      <c r="M1834">
        <v>1</v>
      </c>
    </row>
    <row r="1835" spans="2:13" ht="15" customHeight="1">
      <c r="B1835" t="s">
        <v>3838</v>
      </c>
      <c r="C1835" s="1">
        <v>41076.590868055559</v>
      </c>
      <c r="D1835" s="4" t="s">
        <v>1966</v>
      </c>
      <c r="E1835">
        <v>360000</v>
      </c>
      <c r="F1835" t="s">
        <v>40</v>
      </c>
      <c r="G1835">
        <f>tblSalaries[[#This Row],[clean Salary (in local currency)]]*VLOOKUP(tblSalaries[[#This Row],[Currency]],tblXrate[],2,FALSE)</f>
        <v>6410.8500074793246</v>
      </c>
      <c r="H1835" t="s">
        <v>20</v>
      </c>
      <c r="I1835" t="s">
        <v>20</v>
      </c>
      <c r="J1835" t="s">
        <v>8</v>
      </c>
      <c r="K1835" t="str">
        <f>VLOOKUP(tblSalaries[[#This Row],[Where do you work]],tblCountries[[Actual]:[Mapping]],2,FALSE)</f>
        <v>India</v>
      </c>
      <c r="L1835" t="s">
        <v>13</v>
      </c>
      <c r="M1835">
        <v>2</v>
      </c>
    </row>
    <row r="1836" spans="2:13" ht="15" customHeight="1">
      <c r="B1836" t="s">
        <v>3839</v>
      </c>
      <c r="C1836" s="1">
        <v>41076.71371527778</v>
      </c>
      <c r="D1836" s="4" t="s">
        <v>1967</v>
      </c>
      <c r="E1836">
        <v>600000</v>
      </c>
      <c r="F1836" t="s">
        <v>40</v>
      </c>
      <c r="G1836">
        <f>tblSalaries[[#This Row],[clean Salary (in local currency)]]*VLOOKUP(tblSalaries[[#This Row],[Currency]],tblXrate[],2,FALSE)</f>
        <v>10684.750012465542</v>
      </c>
      <c r="H1836" t="s">
        <v>1968</v>
      </c>
      <c r="I1836" t="s">
        <v>52</v>
      </c>
      <c r="J1836" t="s">
        <v>8</v>
      </c>
      <c r="K1836" t="str">
        <f>VLOOKUP(tblSalaries[[#This Row],[Where do you work]],tblCountries[[Actual]:[Mapping]],2,FALSE)</f>
        <v>India</v>
      </c>
      <c r="L1836" t="s">
        <v>9</v>
      </c>
      <c r="M1836">
        <v>12</v>
      </c>
    </row>
    <row r="1837" spans="2:13" ht="15" customHeight="1">
      <c r="B1837" t="s">
        <v>3840</v>
      </c>
      <c r="C1837" s="1">
        <v>41076.718090277776</v>
      </c>
      <c r="D1837" s="4">
        <v>40000</v>
      </c>
      <c r="E1837">
        <v>40000</v>
      </c>
      <c r="F1837" t="s">
        <v>6</v>
      </c>
      <c r="G1837">
        <f>tblSalaries[[#This Row],[clean Salary (in local currency)]]*VLOOKUP(tblSalaries[[#This Row],[Currency]],tblXrate[],2,FALSE)</f>
        <v>40000</v>
      </c>
      <c r="H1837" t="s">
        <v>1022</v>
      </c>
      <c r="I1837" t="s">
        <v>52</v>
      </c>
      <c r="J1837" t="s">
        <v>8</v>
      </c>
      <c r="K1837" t="str">
        <f>VLOOKUP(tblSalaries[[#This Row],[Where do you work]],tblCountries[[Actual]:[Mapping]],2,FALSE)</f>
        <v>India</v>
      </c>
      <c r="L1837" t="s">
        <v>9</v>
      </c>
      <c r="M1837">
        <v>5</v>
      </c>
    </row>
    <row r="1838" spans="2:13" ht="15" customHeight="1">
      <c r="B1838" t="s">
        <v>3841</v>
      </c>
      <c r="C1838" s="1">
        <v>41076.742673611108</v>
      </c>
      <c r="D1838" s="4" t="s">
        <v>1969</v>
      </c>
      <c r="E1838">
        <v>350000</v>
      </c>
      <c r="F1838" t="s">
        <v>40</v>
      </c>
      <c r="G1838">
        <f>tblSalaries[[#This Row],[clean Salary (in local currency)]]*VLOOKUP(tblSalaries[[#This Row],[Currency]],tblXrate[],2,FALSE)</f>
        <v>6232.7708406048987</v>
      </c>
      <c r="H1838" t="s">
        <v>20</v>
      </c>
      <c r="I1838" t="s">
        <v>20</v>
      </c>
      <c r="J1838" t="s">
        <v>8</v>
      </c>
      <c r="K1838" t="str">
        <f>VLOOKUP(tblSalaries[[#This Row],[Where do you work]],tblCountries[[Actual]:[Mapping]],2,FALSE)</f>
        <v>India</v>
      </c>
      <c r="L1838" t="s">
        <v>9</v>
      </c>
      <c r="M1838">
        <v>6</v>
      </c>
    </row>
    <row r="1839" spans="2:13" ht="15" customHeight="1">
      <c r="B1839" t="s">
        <v>3842</v>
      </c>
      <c r="C1839" s="1">
        <v>41076.772210648145</v>
      </c>
      <c r="D1839" s="4">
        <v>2342342</v>
      </c>
      <c r="E1839">
        <v>2342342</v>
      </c>
      <c r="F1839" t="s">
        <v>40</v>
      </c>
      <c r="G1839">
        <f>tblSalaries[[#This Row],[clean Salary (in local currency)]]*VLOOKUP(tblSalaries[[#This Row],[Currency]],tblXrate[],2,FALSE)</f>
        <v>41712.231189497601</v>
      </c>
      <c r="H1839" t="s">
        <v>1970</v>
      </c>
      <c r="I1839" t="s">
        <v>4000</v>
      </c>
      <c r="J1839" t="s">
        <v>8</v>
      </c>
      <c r="K1839" t="str">
        <f>VLOOKUP(tblSalaries[[#This Row],[Where do you work]],tblCountries[[Actual]:[Mapping]],2,FALSE)</f>
        <v>India</v>
      </c>
      <c r="L1839" t="s">
        <v>18</v>
      </c>
      <c r="M1839">
        <v>12</v>
      </c>
    </row>
    <row r="1840" spans="2:13" ht="15" customHeight="1">
      <c r="B1840" t="s">
        <v>3843</v>
      </c>
      <c r="C1840" s="1">
        <v>41076.773206018515</v>
      </c>
      <c r="D1840" s="4" t="s">
        <v>1186</v>
      </c>
      <c r="E1840">
        <v>700000</v>
      </c>
      <c r="F1840" t="s">
        <v>40</v>
      </c>
      <c r="G1840">
        <f>tblSalaries[[#This Row],[clean Salary (in local currency)]]*VLOOKUP(tblSalaries[[#This Row],[Currency]],tblXrate[],2,FALSE)</f>
        <v>12465.541681209797</v>
      </c>
      <c r="H1840" t="s">
        <v>1971</v>
      </c>
      <c r="I1840" t="s">
        <v>52</v>
      </c>
      <c r="J1840" t="s">
        <v>8</v>
      </c>
      <c r="K1840" t="str">
        <f>VLOOKUP(tblSalaries[[#This Row],[Where do you work]],tblCountries[[Actual]:[Mapping]],2,FALSE)</f>
        <v>India</v>
      </c>
      <c r="L1840" t="s">
        <v>18</v>
      </c>
      <c r="M1840">
        <v>9</v>
      </c>
    </row>
    <row r="1841" spans="2:13" ht="15" customHeight="1">
      <c r="B1841" t="s">
        <v>3844</v>
      </c>
      <c r="C1841" s="1">
        <v>41076.933680555558</v>
      </c>
      <c r="D1841" s="4">
        <v>20500</v>
      </c>
      <c r="E1841">
        <v>20500</v>
      </c>
      <c r="F1841" t="s">
        <v>69</v>
      </c>
      <c r="G1841">
        <f>tblSalaries[[#This Row],[clean Salary (in local currency)]]*VLOOKUP(tblSalaries[[#This Row],[Currency]],tblXrate[],2,FALSE)</f>
        <v>32311.654577379326</v>
      </c>
      <c r="H1841" t="s">
        <v>256</v>
      </c>
      <c r="I1841" t="s">
        <v>20</v>
      </c>
      <c r="J1841" t="s">
        <v>71</v>
      </c>
      <c r="K1841" t="str">
        <f>VLOOKUP(tblSalaries[[#This Row],[Where do you work]],tblCountries[[Actual]:[Mapping]],2,FALSE)</f>
        <v>UK</v>
      </c>
      <c r="L1841" t="s">
        <v>9</v>
      </c>
      <c r="M1841">
        <v>20</v>
      </c>
    </row>
    <row r="1842" spans="2:13" ht="15" customHeight="1">
      <c r="B1842" t="s">
        <v>3845</v>
      </c>
      <c r="C1842" s="1">
        <v>41077.065810185188</v>
      </c>
      <c r="D1842" s="4" t="s">
        <v>694</v>
      </c>
      <c r="E1842">
        <v>400000</v>
      </c>
      <c r="F1842" t="s">
        <v>40</v>
      </c>
      <c r="G1842">
        <f>tblSalaries[[#This Row],[clean Salary (in local currency)]]*VLOOKUP(tblSalaries[[#This Row],[Currency]],tblXrate[],2,FALSE)</f>
        <v>7123.1666749770275</v>
      </c>
      <c r="H1842" t="s">
        <v>1972</v>
      </c>
      <c r="I1842" t="s">
        <v>20</v>
      </c>
      <c r="J1842" t="s">
        <v>8</v>
      </c>
      <c r="K1842" t="str">
        <f>VLOOKUP(tblSalaries[[#This Row],[Where do you work]],tblCountries[[Actual]:[Mapping]],2,FALSE)</f>
        <v>India</v>
      </c>
      <c r="L1842" t="s">
        <v>25</v>
      </c>
      <c r="M1842">
        <v>2</v>
      </c>
    </row>
    <row r="1843" spans="2:13" ht="15" customHeight="1">
      <c r="B1843" t="s">
        <v>3846</v>
      </c>
      <c r="C1843" s="1">
        <v>41077.168055555558</v>
      </c>
      <c r="D1843" s="4" t="s">
        <v>1973</v>
      </c>
      <c r="E1843">
        <v>100000</v>
      </c>
      <c r="F1843" t="s">
        <v>6</v>
      </c>
      <c r="G1843">
        <f>tblSalaries[[#This Row],[clean Salary (in local currency)]]*VLOOKUP(tblSalaries[[#This Row],[Currency]],tblXrate[],2,FALSE)</f>
        <v>100000</v>
      </c>
      <c r="H1843" t="s">
        <v>1974</v>
      </c>
      <c r="I1843" t="s">
        <v>52</v>
      </c>
      <c r="J1843" t="s">
        <v>179</v>
      </c>
      <c r="K1843" t="str">
        <f>VLOOKUP(tblSalaries[[#This Row],[Where do you work]],tblCountries[[Actual]:[Mapping]],2,FALSE)</f>
        <v>UAE</v>
      </c>
      <c r="L1843" t="s">
        <v>13</v>
      </c>
      <c r="M1843">
        <v>15</v>
      </c>
    </row>
    <row r="1844" spans="2:13" ht="15" customHeight="1">
      <c r="B1844" t="s">
        <v>3847</v>
      </c>
      <c r="C1844" s="1">
        <v>41077.485335648147</v>
      </c>
      <c r="D1844" s="4">
        <v>75000</v>
      </c>
      <c r="E1844">
        <v>75000</v>
      </c>
      <c r="F1844" t="s">
        <v>670</v>
      </c>
      <c r="G1844">
        <f>tblSalaries[[#This Row],[clean Salary (in local currency)]]*VLOOKUP(tblSalaries[[#This Row],[Currency]],tblXrate[],2,FALSE)</f>
        <v>59819.107020370408</v>
      </c>
      <c r="H1844" t="s">
        <v>557</v>
      </c>
      <c r="I1844" t="s">
        <v>310</v>
      </c>
      <c r="J1844" t="s">
        <v>672</v>
      </c>
      <c r="K1844" t="str">
        <f>VLOOKUP(tblSalaries[[#This Row],[Where do you work]],tblCountries[[Actual]:[Mapping]],2,FALSE)</f>
        <v>New Zealand</v>
      </c>
      <c r="L1844" t="s">
        <v>9</v>
      </c>
      <c r="M1844">
        <v>4</v>
      </c>
    </row>
    <row r="1845" spans="2:13" ht="15" customHeight="1">
      <c r="B1845" t="s">
        <v>3848</v>
      </c>
      <c r="C1845" s="1">
        <v>41077.500659722224</v>
      </c>
      <c r="D1845" s="4">
        <v>25000</v>
      </c>
      <c r="E1845">
        <v>25000</v>
      </c>
      <c r="F1845" t="s">
        <v>6</v>
      </c>
      <c r="G1845">
        <f>tblSalaries[[#This Row],[clean Salary (in local currency)]]*VLOOKUP(tblSalaries[[#This Row],[Currency]],tblXrate[],2,FALSE)</f>
        <v>25000</v>
      </c>
      <c r="H1845" t="s">
        <v>153</v>
      </c>
      <c r="I1845" t="s">
        <v>20</v>
      </c>
      <c r="J1845" t="s">
        <v>8</v>
      </c>
      <c r="K1845" t="str">
        <f>VLOOKUP(tblSalaries[[#This Row],[Where do you work]],tblCountries[[Actual]:[Mapping]],2,FALSE)</f>
        <v>India</v>
      </c>
      <c r="L1845" t="s">
        <v>13</v>
      </c>
      <c r="M1845">
        <v>1.5</v>
      </c>
    </row>
    <row r="1846" spans="2:13" ht="15" customHeight="1">
      <c r="B1846" t="s">
        <v>3849</v>
      </c>
      <c r="C1846" s="1">
        <v>41077.533935185187</v>
      </c>
      <c r="D1846" s="4">
        <v>5000</v>
      </c>
      <c r="E1846">
        <v>5000</v>
      </c>
      <c r="F1846" t="s">
        <v>6</v>
      </c>
      <c r="G1846">
        <f>tblSalaries[[#This Row],[clean Salary (in local currency)]]*VLOOKUP(tblSalaries[[#This Row],[Currency]],tblXrate[],2,FALSE)</f>
        <v>5000</v>
      </c>
      <c r="H1846" t="s">
        <v>1112</v>
      </c>
      <c r="I1846" t="s">
        <v>20</v>
      </c>
      <c r="J1846" t="s">
        <v>8</v>
      </c>
      <c r="K1846" t="str">
        <f>VLOOKUP(tblSalaries[[#This Row],[Where do you work]],tblCountries[[Actual]:[Mapping]],2,FALSE)</f>
        <v>India</v>
      </c>
      <c r="L1846" t="s">
        <v>18</v>
      </c>
      <c r="M1846">
        <v>10</v>
      </c>
    </row>
    <row r="1847" spans="2:13" ht="15" customHeight="1">
      <c r="B1847" t="s">
        <v>3850</v>
      </c>
      <c r="C1847" s="1">
        <v>41077.560162037036</v>
      </c>
      <c r="D1847" s="4" t="s">
        <v>1975</v>
      </c>
      <c r="E1847">
        <v>63000</v>
      </c>
      <c r="F1847" t="s">
        <v>82</v>
      </c>
      <c r="G1847" s="8">
        <f>tblSalaries[[#This Row],[clean Salary (in local currency)]]*VLOOKUP(tblSalaries[[#This Row],[Currency]],tblXrate[],2,FALSE)</f>
        <v>64254.308353366054</v>
      </c>
      <c r="H1847" t="s">
        <v>1976</v>
      </c>
      <c r="I1847" t="s">
        <v>310</v>
      </c>
      <c r="J1847" t="s">
        <v>84</v>
      </c>
      <c r="K1847" t="str">
        <f>VLOOKUP(tblSalaries[[#This Row],[Where do you work]],tblCountries[[Actual]:[Mapping]],2,FALSE)</f>
        <v>Australia</v>
      </c>
      <c r="L1847" t="s">
        <v>13</v>
      </c>
      <c r="M1847">
        <v>3</v>
      </c>
    </row>
    <row r="1848" spans="2:13" ht="15" customHeight="1">
      <c r="B1848" t="s">
        <v>3851</v>
      </c>
      <c r="C1848" s="1">
        <v>41077.667939814812</v>
      </c>
      <c r="D1848" s="4">
        <v>60000</v>
      </c>
      <c r="E1848">
        <v>60000</v>
      </c>
      <c r="F1848" t="s">
        <v>22</v>
      </c>
      <c r="G1848">
        <f>tblSalaries[[#This Row],[clean Salary (in local currency)]]*VLOOKUP(tblSalaries[[#This Row],[Currency]],tblXrate[],2,FALSE)</f>
        <v>76223.966339496474</v>
      </c>
      <c r="H1848" t="s">
        <v>1977</v>
      </c>
      <c r="I1848" t="s">
        <v>52</v>
      </c>
      <c r="J1848" t="s">
        <v>24</v>
      </c>
      <c r="K1848" t="str">
        <f>VLOOKUP(tblSalaries[[#This Row],[Where do you work]],tblCountries[[Actual]:[Mapping]],2,FALSE)</f>
        <v>Germany</v>
      </c>
      <c r="L1848" t="s">
        <v>9</v>
      </c>
      <c r="M1848">
        <v>6</v>
      </c>
    </row>
    <row r="1849" spans="2:13" ht="15" customHeight="1">
      <c r="B1849" t="s">
        <v>3852</v>
      </c>
      <c r="C1849" s="1">
        <v>41078.237708333334</v>
      </c>
      <c r="D1849" s="4">
        <v>600000</v>
      </c>
      <c r="E1849">
        <v>600000</v>
      </c>
      <c r="F1849" t="s">
        <v>1362</v>
      </c>
      <c r="G1849">
        <f>tblSalaries[[#This Row],[clean Salary (in local currency)]]*VLOOKUP(tblSalaries[[#This Row],[Currency]],tblXrate[],2,FALSE)</f>
        <v>102542.54233725216</v>
      </c>
      <c r="H1849" t="s">
        <v>279</v>
      </c>
      <c r="I1849" t="s">
        <v>279</v>
      </c>
      <c r="J1849" t="s">
        <v>1978</v>
      </c>
      <c r="K1849" t="str">
        <f>VLOOKUP(tblSalaries[[#This Row],[Where do you work]],tblCountries[[Actual]:[Mapping]],2,FALSE)</f>
        <v>Denmark</v>
      </c>
      <c r="L1849" t="s">
        <v>18</v>
      </c>
      <c r="M1849">
        <v>20</v>
      </c>
    </row>
    <row r="1850" spans="2:13" ht="15" customHeight="1">
      <c r="B1850" t="s">
        <v>3853</v>
      </c>
      <c r="C1850" s="1">
        <v>41078.260127314818</v>
      </c>
      <c r="D1850" s="4">
        <v>46000</v>
      </c>
      <c r="E1850">
        <v>46000</v>
      </c>
      <c r="F1850" t="s">
        <v>6</v>
      </c>
      <c r="G1850">
        <f>tblSalaries[[#This Row],[clean Salary (in local currency)]]*VLOOKUP(tblSalaries[[#This Row],[Currency]],tblXrate[],2,FALSE)</f>
        <v>46000</v>
      </c>
      <c r="H1850" t="s">
        <v>1979</v>
      </c>
      <c r="I1850" t="s">
        <v>20</v>
      </c>
      <c r="J1850" t="s">
        <v>15</v>
      </c>
      <c r="K1850" t="str">
        <f>VLOOKUP(tblSalaries[[#This Row],[Where do you work]],tblCountries[[Actual]:[Mapping]],2,FALSE)</f>
        <v>USA</v>
      </c>
      <c r="L1850" t="s">
        <v>13</v>
      </c>
      <c r="M1850">
        <v>1</v>
      </c>
    </row>
    <row r="1851" spans="2:13" ht="15" customHeight="1">
      <c r="B1851" t="s">
        <v>3854</v>
      </c>
      <c r="C1851" s="1">
        <v>41078.346539351849</v>
      </c>
      <c r="D1851" s="4">
        <v>5000</v>
      </c>
      <c r="E1851">
        <v>5000</v>
      </c>
      <c r="F1851" t="s">
        <v>6</v>
      </c>
      <c r="G1851">
        <f>tblSalaries[[#This Row],[clean Salary (in local currency)]]*VLOOKUP(tblSalaries[[#This Row],[Currency]],tblXrate[],2,FALSE)</f>
        <v>5000</v>
      </c>
      <c r="H1851" t="s">
        <v>1980</v>
      </c>
      <c r="I1851" t="s">
        <v>20</v>
      </c>
      <c r="J1851" t="s">
        <v>8</v>
      </c>
      <c r="K1851" t="str">
        <f>VLOOKUP(tblSalaries[[#This Row],[Where do you work]],tblCountries[[Actual]:[Mapping]],2,FALSE)</f>
        <v>India</v>
      </c>
      <c r="L1851" t="s">
        <v>13</v>
      </c>
      <c r="M1851">
        <v>2</v>
      </c>
    </row>
    <row r="1852" spans="2:13" ht="15" customHeight="1">
      <c r="B1852" t="s">
        <v>3855</v>
      </c>
      <c r="C1852" s="1">
        <v>41078.602766203701</v>
      </c>
      <c r="D1852" s="4" t="s">
        <v>1981</v>
      </c>
      <c r="E1852">
        <v>76300</v>
      </c>
      <c r="F1852" t="s">
        <v>82</v>
      </c>
      <c r="G1852">
        <f>tblSalaries[[#This Row],[clean Salary (in local currency)]]*VLOOKUP(tblSalaries[[#This Row],[Currency]],tblXrate[],2,FALSE)</f>
        <v>77819.106783521114</v>
      </c>
      <c r="H1852" t="s">
        <v>386</v>
      </c>
      <c r="I1852" t="s">
        <v>20</v>
      </c>
      <c r="J1852" t="s">
        <v>84</v>
      </c>
      <c r="K1852" t="str">
        <f>VLOOKUP(tblSalaries[[#This Row],[Where do you work]],tblCountries[[Actual]:[Mapping]],2,FALSE)</f>
        <v>Australia</v>
      </c>
      <c r="L1852" t="s">
        <v>13</v>
      </c>
      <c r="M1852">
        <v>3</v>
      </c>
    </row>
    <row r="1853" spans="2:13" ht="15" customHeight="1">
      <c r="B1853" t="s">
        <v>3856</v>
      </c>
      <c r="C1853" s="1">
        <v>41078.744351851848</v>
      </c>
      <c r="D1853" s="4" t="s">
        <v>1326</v>
      </c>
      <c r="E1853">
        <v>350000</v>
      </c>
      <c r="F1853" t="s">
        <v>40</v>
      </c>
      <c r="G1853">
        <f>tblSalaries[[#This Row],[clean Salary (in local currency)]]*VLOOKUP(tblSalaries[[#This Row],[Currency]],tblXrate[],2,FALSE)</f>
        <v>6232.7708406048987</v>
      </c>
      <c r="H1853" t="s">
        <v>1982</v>
      </c>
      <c r="I1853" t="s">
        <v>52</v>
      </c>
      <c r="J1853" t="s">
        <v>8</v>
      </c>
      <c r="K1853" t="str">
        <f>VLOOKUP(tblSalaries[[#This Row],[Where do you work]],tblCountries[[Actual]:[Mapping]],2,FALSE)</f>
        <v>India</v>
      </c>
      <c r="L1853" t="s">
        <v>18</v>
      </c>
      <c r="M1853">
        <v>27</v>
      </c>
    </row>
    <row r="1854" spans="2:13" ht="15" customHeight="1">
      <c r="B1854" t="s">
        <v>3857</v>
      </c>
      <c r="C1854" s="1">
        <v>41078.768599537034</v>
      </c>
      <c r="D1854" s="4" t="s">
        <v>68</v>
      </c>
      <c r="E1854">
        <v>35000</v>
      </c>
      <c r="F1854" t="s">
        <v>69</v>
      </c>
      <c r="G1854">
        <f>tblSalaries[[#This Row],[clean Salary (in local currency)]]*VLOOKUP(tblSalaries[[#This Row],[Currency]],tblXrate[],2,FALSE)</f>
        <v>55166.239522354947</v>
      </c>
      <c r="H1854" t="s">
        <v>1983</v>
      </c>
      <c r="I1854" t="s">
        <v>20</v>
      </c>
      <c r="J1854" t="s">
        <v>71</v>
      </c>
      <c r="K1854" t="str">
        <f>VLOOKUP(tblSalaries[[#This Row],[Where do you work]],tblCountries[[Actual]:[Mapping]],2,FALSE)</f>
        <v>UK</v>
      </c>
      <c r="L1854" t="s">
        <v>13</v>
      </c>
      <c r="M1854">
        <v>34</v>
      </c>
    </row>
    <row r="1855" spans="2:13" ht="15" customHeight="1">
      <c r="B1855" t="s">
        <v>3858</v>
      </c>
      <c r="C1855" s="1">
        <v>41079.016250000001</v>
      </c>
      <c r="D1855" s="4">
        <v>45000</v>
      </c>
      <c r="E1855">
        <v>45000</v>
      </c>
      <c r="F1855" t="s">
        <v>6</v>
      </c>
      <c r="G1855">
        <f>tblSalaries[[#This Row],[clean Salary (in local currency)]]*VLOOKUP(tblSalaries[[#This Row],[Currency]],tblXrate[],2,FALSE)</f>
        <v>45000</v>
      </c>
      <c r="H1855" t="s">
        <v>89</v>
      </c>
      <c r="I1855" t="s">
        <v>310</v>
      </c>
      <c r="J1855" t="s">
        <v>15</v>
      </c>
      <c r="K1855" t="str">
        <f>VLOOKUP(tblSalaries[[#This Row],[Where do you work]],tblCountries[[Actual]:[Mapping]],2,FALSE)</f>
        <v>USA</v>
      </c>
      <c r="L1855" t="s">
        <v>18</v>
      </c>
      <c r="M1855">
        <v>5</v>
      </c>
    </row>
    <row r="1856" spans="2:13" ht="15" customHeight="1">
      <c r="B1856" t="s">
        <v>3859</v>
      </c>
      <c r="C1856" s="1">
        <v>41079.076261574075</v>
      </c>
      <c r="D1856" s="4" t="s">
        <v>1984</v>
      </c>
      <c r="E1856">
        <v>60000</v>
      </c>
      <c r="F1856" t="s">
        <v>6</v>
      </c>
      <c r="G1856">
        <f>tblSalaries[[#This Row],[clean Salary (in local currency)]]*VLOOKUP(tblSalaries[[#This Row],[Currency]],tblXrate[],2,FALSE)</f>
        <v>60000</v>
      </c>
      <c r="H1856" t="s">
        <v>1985</v>
      </c>
      <c r="I1856" t="s">
        <v>52</v>
      </c>
      <c r="J1856" t="s">
        <v>88</v>
      </c>
      <c r="K1856" t="str">
        <f>VLOOKUP(tblSalaries[[#This Row],[Where do you work]],tblCountries[[Actual]:[Mapping]],2,FALSE)</f>
        <v>Canada</v>
      </c>
      <c r="L1856" t="s">
        <v>18</v>
      </c>
      <c r="M1856">
        <v>10</v>
      </c>
    </row>
    <row r="1857" spans="2:13" ht="15" customHeight="1">
      <c r="B1857" t="s">
        <v>3860</v>
      </c>
      <c r="C1857" s="1">
        <v>41079.142754629633</v>
      </c>
      <c r="D1857" s="4">
        <v>43000</v>
      </c>
      <c r="E1857">
        <v>43000</v>
      </c>
      <c r="F1857" t="s">
        <v>6</v>
      </c>
      <c r="G1857">
        <f>tblSalaries[[#This Row],[clean Salary (in local currency)]]*VLOOKUP(tblSalaries[[#This Row],[Currency]],tblXrate[],2,FALSE)</f>
        <v>43000</v>
      </c>
      <c r="H1857" t="s">
        <v>687</v>
      </c>
      <c r="I1857" t="s">
        <v>20</v>
      </c>
      <c r="J1857" t="s">
        <v>15</v>
      </c>
      <c r="K1857" t="str">
        <f>VLOOKUP(tblSalaries[[#This Row],[Where do you work]],tblCountries[[Actual]:[Mapping]],2,FALSE)</f>
        <v>USA</v>
      </c>
      <c r="L1857" t="s">
        <v>9</v>
      </c>
      <c r="M1857">
        <v>5</v>
      </c>
    </row>
    <row r="1858" spans="2:13" ht="15" customHeight="1">
      <c r="B1858" t="s">
        <v>3861</v>
      </c>
      <c r="C1858" s="1">
        <v>41079.204930555556</v>
      </c>
      <c r="D1858" s="4">
        <v>28000</v>
      </c>
      <c r="E1858">
        <v>28000</v>
      </c>
      <c r="F1858" t="s">
        <v>22</v>
      </c>
      <c r="G1858">
        <f>tblSalaries[[#This Row],[clean Salary (in local currency)]]*VLOOKUP(tblSalaries[[#This Row],[Currency]],tblXrate[],2,FALSE)</f>
        <v>35571.184291765021</v>
      </c>
      <c r="H1858" t="s">
        <v>270</v>
      </c>
      <c r="I1858" t="s">
        <v>488</v>
      </c>
      <c r="J1858" t="s">
        <v>608</v>
      </c>
      <c r="K1858" t="str">
        <f>VLOOKUP(tblSalaries[[#This Row],[Where do you work]],tblCountries[[Actual]:[Mapping]],2,FALSE)</f>
        <v>Spain</v>
      </c>
      <c r="L1858" t="s">
        <v>9</v>
      </c>
      <c r="M1858">
        <v>8</v>
      </c>
    </row>
    <row r="1859" spans="2:13" ht="15" customHeight="1">
      <c r="B1859" t="s">
        <v>3862</v>
      </c>
      <c r="C1859" s="1">
        <v>41079.285266203704</v>
      </c>
      <c r="D1859" s="4">
        <v>48000</v>
      </c>
      <c r="E1859">
        <v>48000</v>
      </c>
      <c r="F1859" t="s">
        <v>6</v>
      </c>
      <c r="G1859">
        <f>tblSalaries[[#This Row],[clean Salary (in local currency)]]*VLOOKUP(tblSalaries[[#This Row],[Currency]],tblXrate[],2,FALSE)</f>
        <v>48000</v>
      </c>
      <c r="H1859" t="s">
        <v>1986</v>
      </c>
      <c r="I1859" t="s">
        <v>20</v>
      </c>
      <c r="J1859" t="s">
        <v>15</v>
      </c>
      <c r="K1859" t="str">
        <f>VLOOKUP(tblSalaries[[#This Row],[Where do you work]],tblCountries[[Actual]:[Mapping]],2,FALSE)</f>
        <v>USA</v>
      </c>
      <c r="L1859" t="s">
        <v>9</v>
      </c>
      <c r="M1859">
        <v>12</v>
      </c>
    </row>
    <row r="1860" spans="2:13" ht="15" customHeight="1">
      <c r="B1860" t="s">
        <v>3863</v>
      </c>
      <c r="C1860" s="1">
        <v>41079.332638888889</v>
      </c>
      <c r="D1860" s="4">
        <v>120000</v>
      </c>
      <c r="E1860">
        <v>120000</v>
      </c>
      <c r="F1860" t="s">
        <v>82</v>
      </c>
      <c r="G1860">
        <f>tblSalaries[[#This Row],[clean Salary (in local currency)]]*VLOOKUP(tblSalaries[[#This Row],[Currency]],tblXrate[],2,FALSE)</f>
        <v>122389.15876831629</v>
      </c>
      <c r="H1860" t="s">
        <v>52</v>
      </c>
      <c r="I1860" t="s">
        <v>52</v>
      </c>
      <c r="J1860" t="s">
        <v>84</v>
      </c>
      <c r="K1860" t="str">
        <f>VLOOKUP(tblSalaries[[#This Row],[Where do you work]],tblCountries[[Actual]:[Mapping]],2,FALSE)</f>
        <v>Australia</v>
      </c>
      <c r="L1860" t="s">
        <v>25</v>
      </c>
      <c r="M1860">
        <v>8</v>
      </c>
    </row>
    <row r="1861" spans="2:13" ht="15" customHeight="1">
      <c r="B1861" t="s">
        <v>3864</v>
      </c>
      <c r="C1861" s="1">
        <v>41079.527268518519</v>
      </c>
      <c r="D1861" s="4">
        <v>4000</v>
      </c>
      <c r="E1861">
        <v>4000</v>
      </c>
      <c r="F1861" t="s">
        <v>6</v>
      </c>
      <c r="G1861">
        <f>tblSalaries[[#This Row],[clean Salary (in local currency)]]*VLOOKUP(tblSalaries[[#This Row],[Currency]],tblXrate[],2,FALSE)</f>
        <v>4000</v>
      </c>
      <c r="H1861" t="s">
        <v>1987</v>
      </c>
      <c r="I1861" t="s">
        <v>20</v>
      </c>
      <c r="J1861" t="s">
        <v>8</v>
      </c>
      <c r="K1861" t="str">
        <f>VLOOKUP(tblSalaries[[#This Row],[Where do you work]],tblCountries[[Actual]:[Mapping]],2,FALSE)</f>
        <v>India</v>
      </c>
      <c r="L1861" t="s">
        <v>18</v>
      </c>
      <c r="M1861">
        <v>4</v>
      </c>
    </row>
    <row r="1862" spans="2:13" ht="15" customHeight="1">
      <c r="B1862" t="s">
        <v>3865</v>
      </c>
      <c r="C1862" s="1">
        <v>41079.63585648148</v>
      </c>
      <c r="D1862" s="4">
        <v>250000</v>
      </c>
      <c r="E1862">
        <v>250000</v>
      </c>
      <c r="F1862" t="s">
        <v>40</v>
      </c>
      <c r="G1862">
        <f>tblSalaries[[#This Row],[clean Salary (in local currency)]]*VLOOKUP(tblSalaries[[#This Row],[Currency]],tblXrate[],2,FALSE)</f>
        <v>4451.9791718606421</v>
      </c>
      <c r="H1862" t="s">
        <v>765</v>
      </c>
      <c r="I1862" t="s">
        <v>3999</v>
      </c>
      <c r="J1862" t="s">
        <v>8</v>
      </c>
      <c r="K1862" t="str">
        <f>VLOOKUP(tblSalaries[[#This Row],[Where do you work]],tblCountries[[Actual]:[Mapping]],2,FALSE)</f>
        <v>India</v>
      </c>
      <c r="L1862" t="s">
        <v>9</v>
      </c>
      <c r="M1862">
        <v>3</v>
      </c>
    </row>
    <row r="1863" spans="2:13" ht="15" customHeight="1">
      <c r="B1863" t="s">
        <v>3866</v>
      </c>
      <c r="C1863" s="1">
        <v>41079.709467592591</v>
      </c>
      <c r="D1863" s="4" t="s">
        <v>1988</v>
      </c>
      <c r="E1863">
        <v>52224</v>
      </c>
      <c r="F1863" t="s">
        <v>1989</v>
      </c>
      <c r="G1863">
        <f>tblSalaries[[#This Row],[clean Salary (in local currency)]]*VLOOKUP(tblSalaries[[#This Row],[Currency]],tblXrate[],2,FALSE)</f>
        <v>2953.8461538461538</v>
      </c>
      <c r="H1863" t="s">
        <v>1990</v>
      </c>
      <c r="I1863" t="s">
        <v>3999</v>
      </c>
      <c r="J1863" t="s">
        <v>1991</v>
      </c>
      <c r="K1863" t="str">
        <f>VLOOKUP(tblSalaries[[#This Row],[Where do you work]],tblCountries[[Actual]:[Mapping]],2,FALSE)</f>
        <v>Ethiopia</v>
      </c>
      <c r="L1863" t="s">
        <v>9</v>
      </c>
      <c r="M1863">
        <v>3</v>
      </c>
    </row>
    <row r="1864" spans="2:13" ht="15" customHeight="1">
      <c r="B1864" t="s">
        <v>3867</v>
      </c>
      <c r="C1864" s="1">
        <v>41079.762291666666</v>
      </c>
      <c r="D1864" s="4">
        <v>25000</v>
      </c>
      <c r="E1864">
        <v>25000</v>
      </c>
      <c r="F1864" t="s">
        <v>69</v>
      </c>
      <c r="G1864">
        <f>tblSalaries[[#This Row],[clean Salary (in local currency)]]*VLOOKUP(tblSalaries[[#This Row],[Currency]],tblXrate[],2,FALSE)</f>
        <v>39404.456801682099</v>
      </c>
      <c r="H1864" t="s">
        <v>153</v>
      </c>
      <c r="I1864" t="s">
        <v>20</v>
      </c>
      <c r="J1864" t="s">
        <v>71</v>
      </c>
      <c r="K1864" t="str">
        <f>VLOOKUP(tblSalaries[[#This Row],[Where do you work]],tblCountries[[Actual]:[Mapping]],2,FALSE)</f>
        <v>UK</v>
      </c>
      <c r="L1864" t="s">
        <v>9</v>
      </c>
      <c r="M1864">
        <v>3</v>
      </c>
    </row>
    <row r="1865" spans="2:13" ht="15" customHeight="1">
      <c r="B1865" t="s">
        <v>3868</v>
      </c>
      <c r="C1865" s="1">
        <v>41079.814872685187</v>
      </c>
      <c r="D1865" s="4">
        <v>74000</v>
      </c>
      <c r="E1865">
        <v>74000</v>
      </c>
      <c r="F1865" t="s">
        <v>82</v>
      </c>
      <c r="G1865">
        <f>tblSalaries[[#This Row],[clean Salary (in local currency)]]*VLOOKUP(tblSalaries[[#This Row],[Currency]],tblXrate[],2,FALSE)</f>
        <v>75473.31457379504</v>
      </c>
      <c r="H1865" t="s">
        <v>1241</v>
      </c>
      <c r="I1865" t="s">
        <v>20</v>
      </c>
      <c r="J1865" t="s">
        <v>84</v>
      </c>
      <c r="K1865" t="str">
        <f>VLOOKUP(tblSalaries[[#This Row],[Where do you work]],tblCountries[[Actual]:[Mapping]],2,FALSE)</f>
        <v>Australia</v>
      </c>
      <c r="L1865" t="s">
        <v>9</v>
      </c>
      <c r="M1865">
        <v>8</v>
      </c>
    </row>
    <row r="1866" spans="2:13" ht="15" customHeight="1">
      <c r="B1866" t="s">
        <v>3869</v>
      </c>
      <c r="C1866" s="1">
        <v>41079.84479166667</v>
      </c>
      <c r="D1866" s="4">
        <v>750000</v>
      </c>
      <c r="E1866">
        <v>750000</v>
      </c>
      <c r="F1866" t="s">
        <v>40</v>
      </c>
      <c r="G1866">
        <f>tblSalaries[[#This Row],[clean Salary (in local currency)]]*VLOOKUP(tblSalaries[[#This Row],[Currency]],tblXrate[],2,FALSE)</f>
        <v>13355.937515581925</v>
      </c>
      <c r="H1866" t="s">
        <v>20</v>
      </c>
      <c r="I1866" t="s">
        <v>20</v>
      </c>
      <c r="J1866" t="s">
        <v>8</v>
      </c>
      <c r="K1866" t="str">
        <f>VLOOKUP(tblSalaries[[#This Row],[Where do you work]],tblCountries[[Actual]:[Mapping]],2,FALSE)</f>
        <v>India</v>
      </c>
      <c r="L1866" t="s">
        <v>9</v>
      </c>
      <c r="M1866">
        <v>5</v>
      </c>
    </row>
    <row r="1867" spans="2:13" ht="15" customHeight="1">
      <c r="B1867" t="s">
        <v>3870</v>
      </c>
      <c r="C1867" s="1">
        <v>41079.858043981483</v>
      </c>
      <c r="D1867" s="4">
        <v>25000</v>
      </c>
      <c r="E1867">
        <v>25000</v>
      </c>
      <c r="F1867" t="s">
        <v>6</v>
      </c>
      <c r="G1867">
        <f>tblSalaries[[#This Row],[clean Salary (in local currency)]]*VLOOKUP(tblSalaries[[#This Row],[Currency]],tblXrate[],2,FALSE)</f>
        <v>25000</v>
      </c>
      <c r="H1867" t="s">
        <v>91</v>
      </c>
      <c r="I1867" t="s">
        <v>52</v>
      </c>
      <c r="J1867" t="s">
        <v>8</v>
      </c>
      <c r="K1867" t="str">
        <f>VLOOKUP(tblSalaries[[#This Row],[Where do you work]],tblCountries[[Actual]:[Mapping]],2,FALSE)</f>
        <v>India</v>
      </c>
      <c r="L1867" t="s">
        <v>9</v>
      </c>
      <c r="M1867">
        <v>10</v>
      </c>
    </row>
    <row r="1868" spans="2:13" ht="15" customHeight="1">
      <c r="B1868" t="s">
        <v>3871</v>
      </c>
      <c r="C1868" s="1">
        <v>41079.875937500001</v>
      </c>
      <c r="D1868" s="4">
        <v>420000</v>
      </c>
      <c r="E1868">
        <v>420000</v>
      </c>
      <c r="F1868" t="s">
        <v>40</v>
      </c>
      <c r="G1868">
        <f>tblSalaries[[#This Row],[clean Salary (in local currency)]]*VLOOKUP(tblSalaries[[#This Row],[Currency]],tblXrate[],2,FALSE)</f>
        <v>7479.3250087258784</v>
      </c>
      <c r="H1868" t="s">
        <v>20</v>
      </c>
      <c r="I1868" t="s">
        <v>20</v>
      </c>
      <c r="J1868" t="s">
        <v>8</v>
      </c>
      <c r="K1868" t="str">
        <f>VLOOKUP(tblSalaries[[#This Row],[Where do you work]],tblCountries[[Actual]:[Mapping]],2,FALSE)</f>
        <v>India</v>
      </c>
      <c r="L1868" t="s">
        <v>9</v>
      </c>
      <c r="M1868">
        <v>2</v>
      </c>
    </row>
    <row r="1869" spans="2:13" ht="15" customHeight="1">
      <c r="B1869" t="s">
        <v>3872</v>
      </c>
      <c r="C1869" s="1">
        <v>41079.879351851851</v>
      </c>
      <c r="D1869" s="4">
        <v>62000</v>
      </c>
      <c r="E1869">
        <v>62000</v>
      </c>
      <c r="F1869" t="s">
        <v>6</v>
      </c>
      <c r="G1869">
        <f>tblSalaries[[#This Row],[clean Salary (in local currency)]]*VLOOKUP(tblSalaries[[#This Row],[Currency]],tblXrate[],2,FALSE)</f>
        <v>62000</v>
      </c>
      <c r="H1869" t="s">
        <v>20</v>
      </c>
      <c r="I1869" t="s">
        <v>20</v>
      </c>
      <c r="J1869" t="s">
        <v>15</v>
      </c>
      <c r="K1869" t="str">
        <f>VLOOKUP(tblSalaries[[#This Row],[Where do you work]],tblCountries[[Actual]:[Mapping]],2,FALSE)</f>
        <v>USA</v>
      </c>
      <c r="L1869" t="s">
        <v>9</v>
      </c>
      <c r="M1869">
        <v>4</v>
      </c>
    </row>
    <row r="1870" spans="2:13" ht="15" customHeight="1">
      <c r="B1870" t="s">
        <v>3873</v>
      </c>
      <c r="C1870" s="1">
        <v>41079.897638888891</v>
      </c>
      <c r="D1870" s="4">
        <v>48000</v>
      </c>
      <c r="E1870">
        <v>48000</v>
      </c>
      <c r="F1870" t="s">
        <v>6</v>
      </c>
      <c r="G1870">
        <f>tblSalaries[[#This Row],[clean Salary (in local currency)]]*VLOOKUP(tblSalaries[[#This Row],[Currency]],tblXrate[],2,FALSE)</f>
        <v>48000</v>
      </c>
      <c r="H1870" t="s">
        <v>1992</v>
      </c>
      <c r="I1870" t="s">
        <v>20</v>
      </c>
      <c r="J1870" t="s">
        <v>15</v>
      </c>
      <c r="K1870" t="str">
        <f>VLOOKUP(tblSalaries[[#This Row],[Where do you work]],tblCountries[[Actual]:[Mapping]],2,FALSE)</f>
        <v>USA</v>
      </c>
      <c r="L1870" t="s">
        <v>9</v>
      </c>
      <c r="M1870">
        <v>1</v>
      </c>
    </row>
    <row r="1871" spans="2:13" ht="15" customHeight="1">
      <c r="B1871" t="s">
        <v>3874</v>
      </c>
      <c r="C1871" s="1">
        <v>41079.946469907409</v>
      </c>
      <c r="D1871" s="4">
        <v>5000</v>
      </c>
      <c r="E1871">
        <v>5000</v>
      </c>
      <c r="F1871" t="s">
        <v>6</v>
      </c>
      <c r="G1871">
        <f>tblSalaries[[#This Row],[clean Salary (in local currency)]]*VLOOKUP(tblSalaries[[#This Row],[Currency]],tblXrate[],2,FALSE)</f>
        <v>5000</v>
      </c>
      <c r="H1871" t="s">
        <v>1993</v>
      </c>
      <c r="I1871" t="s">
        <v>4000</v>
      </c>
      <c r="J1871" t="s">
        <v>8</v>
      </c>
      <c r="K1871" t="str">
        <f>VLOOKUP(tblSalaries[[#This Row],[Where do you work]],tblCountries[[Actual]:[Mapping]],2,FALSE)</f>
        <v>India</v>
      </c>
      <c r="L1871" t="s">
        <v>9</v>
      </c>
      <c r="M1871">
        <v>3</v>
      </c>
    </row>
    <row r="1872" spans="2:13" ht="15" customHeight="1">
      <c r="B1872" t="s">
        <v>3875</v>
      </c>
      <c r="C1872" s="1">
        <v>41080.019375000003</v>
      </c>
      <c r="D1872" s="4" t="s">
        <v>1994</v>
      </c>
      <c r="E1872">
        <v>276000</v>
      </c>
      <c r="F1872" t="s">
        <v>40</v>
      </c>
      <c r="G1872">
        <f>tblSalaries[[#This Row],[clean Salary (in local currency)]]*VLOOKUP(tblSalaries[[#This Row],[Currency]],tblXrate[],2,FALSE)</f>
        <v>4914.9850057341491</v>
      </c>
      <c r="H1872" t="s">
        <v>1995</v>
      </c>
      <c r="I1872" t="s">
        <v>3999</v>
      </c>
      <c r="J1872" t="s">
        <v>8</v>
      </c>
      <c r="K1872" t="str">
        <f>VLOOKUP(tblSalaries[[#This Row],[Where do you work]],tblCountries[[Actual]:[Mapping]],2,FALSE)</f>
        <v>India</v>
      </c>
      <c r="L1872" t="s">
        <v>13</v>
      </c>
      <c r="M1872">
        <v>6</v>
      </c>
    </row>
    <row r="1873" spans="2:13" ht="15" customHeight="1">
      <c r="B1873" t="s">
        <v>3876</v>
      </c>
      <c r="C1873" s="1">
        <v>41080.038518518515</v>
      </c>
      <c r="D1873" s="4">
        <v>75000</v>
      </c>
      <c r="E1873">
        <v>75000</v>
      </c>
      <c r="F1873" t="s">
        <v>6</v>
      </c>
      <c r="G1873">
        <f>tblSalaries[[#This Row],[clean Salary (in local currency)]]*VLOOKUP(tblSalaries[[#This Row],[Currency]],tblXrate[],2,FALSE)</f>
        <v>75000</v>
      </c>
      <c r="H1873" t="s">
        <v>153</v>
      </c>
      <c r="I1873" t="s">
        <v>20</v>
      </c>
      <c r="J1873" t="s">
        <v>15</v>
      </c>
      <c r="K1873" t="str">
        <f>VLOOKUP(tblSalaries[[#This Row],[Where do you work]],tblCountries[[Actual]:[Mapping]],2,FALSE)</f>
        <v>USA</v>
      </c>
      <c r="L1873" t="s">
        <v>25</v>
      </c>
      <c r="M1873">
        <v>3</v>
      </c>
    </row>
    <row r="1874" spans="2:13" ht="15" customHeight="1">
      <c r="B1874" t="s">
        <v>3877</v>
      </c>
      <c r="C1874" s="1">
        <v>41080.056122685186</v>
      </c>
      <c r="D1874" s="4">
        <v>250000</v>
      </c>
      <c r="E1874">
        <v>250000</v>
      </c>
      <c r="F1874" t="s">
        <v>40</v>
      </c>
      <c r="G1874">
        <f>tblSalaries[[#This Row],[clean Salary (in local currency)]]*VLOOKUP(tblSalaries[[#This Row],[Currency]],tblXrate[],2,FALSE)</f>
        <v>4451.9791718606421</v>
      </c>
      <c r="H1874" t="s">
        <v>1996</v>
      </c>
      <c r="I1874" t="s">
        <v>20</v>
      </c>
      <c r="J1874" t="s">
        <v>8</v>
      </c>
      <c r="K1874" t="str">
        <f>VLOOKUP(tblSalaries[[#This Row],[Where do you work]],tblCountries[[Actual]:[Mapping]],2,FALSE)</f>
        <v>India</v>
      </c>
      <c r="L1874" t="s">
        <v>186</v>
      </c>
      <c r="M1874">
        <v>1.6</v>
      </c>
    </row>
    <row r="1875" spans="2:13" ht="15" customHeight="1">
      <c r="B1875" t="s">
        <v>3878</v>
      </c>
      <c r="C1875" s="1">
        <v>41080.071666666663</v>
      </c>
      <c r="D1875" s="4">
        <v>700</v>
      </c>
      <c r="E1875">
        <v>8400</v>
      </c>
      <c r="F1875" t="s">
        <v>6</v>
      </c>
      <c r="G1875">
        <f>tblSalaries[[#This Row],[clean Salary (in local currency)]]*VLOOKUP(tblSalaries[[#This Row],[Currency]],tblXrate[],2,FALSE)</f>
        <v>8400</v>
      </c>
      <c r="H1875" t="s">
        <v>931</v>
      </c>
      <c r="I1875" t="s">
        <v>3999</v>
      </c>
      <c r="J1875" t="s">
        <v>8</v>
      </c>
      <c r="K1875" t="str">
        <f>VLOOKUP(tblSalaries[[#This Row],[Where do you work]],tblCountries[[Actual]:[Mapping]],2,FALSE)</f>
        <v>India</v>
      </c>
      <c r="L1875" t="s">
        <v>13</v>
      </c>
      <c r="M1875">
        <v>6</v>
      </c>
    </row>
    <row r="1876" spans="2:13" ht="15" customHeight="1">
      <c r="B1876" t="s">
        <v>3879</v>
      </c>
      <c r="C1876" s="1">
        <v>41080.079282407409</v>
      </c>
      <c r="D1876" s="4">
        <v>20000</v>
      </c>
      <c r="E1876">
        <v>20000</v>
      </c>
      <c r="F1876" t="s">
        <v>6</v>
      </c>
      <c r="G1876">
        <f>tblSalaries[[#This Row],[clean Salary (in local currency)]]*VLOOKUP(tblSalaries[[#This Row],[Currency]],tblXrate[],2,FALSE)</f>
        <v>20000</v>
      </c>
      <c r="H1876" t="s">
        <v>1997</v>
      </c>
      <c r="I1876" t="s">
        <v>52</v>
      </c>
      <c r="J1876" t="s">
        <v>8</v>
      </c>
      <c r="K1876" t="str">
        <f>VLOOKUP(tblSalaries[[#This Row],[Where do you work]],tblCountries[[Actual]:[Mapping]],2,FALSE)</f>
        <v>India</v>
      </c>
      <c r="L1876" t="s">
        <v>18</v>
      </c>
      <c r="M1876">
        <v>5</v>
      </c>
    </row>
    <row r="1877" spans="2:13" ht="15" customHeight="1">
      <c r="B1877" t="s">
        <v>3880</v>
      </c>
      <c r="C1877" s="1">
        <v>41080.105462962965</v>
      </c>
      <c r="D1877" s="4">
        <v>110000</v>
      </c>
      <c r="E1877">
        <v>110000</v>
      </c>
      <c r="F1877" t="s">
        <v>6</v>
      </c>
      <c r="G1877">
        <f>tblSalaries[[#This Row],[clean Salary (in local currency)]]*VLOOKUP(tblSalaries[[#This Row],[Currency]],tblXrate[],2,FALSE)</f>
        <v>110000</v>
      </c>
      <c r="H1877" t="s">
        <v>1998</v>
      </c>
      <c r="I1877" t="s">
        <v>4001</v>
      </c>
      <c r="J1877" t="s">
        <v>15</v>
      </c>
      <c r="K1877" t="str">
        <f>VLOOKUP(tblSalaries[[#This Row],[Where do you work]],tblCountries[[Actual]:[Mapping]],2,FALSE)</f>
        <v>USA</v>
      </c>
      <c r="L1877" t="s">
        <v>9</v>
      </c>
      <c r="M1877">
        <v>10</v>
      </c>
    </row>
    <row r="1878" spans="2:13" ht="15" customHeight="1">
      <c r="B1878" t="s">
        <v>3881</v>
      </c>
      <c r="C1878" s="1">
        <v>41080.161574074074</v>
      </c>
      <c r="D1878" s="4">
        <v>50000</v>
      </c>
      <c r="E1878">
        <v>50000</v>
      </c>
      <c r="F1878" t="s">
        <v>6</v>
      </c>
      <c r="G1878">
        <f>tblSalaries[[#This Row],[clean Salary (in local currency)]]*VLOOKUP(tblSalaries[[#This Row],[Currency]],tblXrate[],2,FALSE)</f>
        <v>50000</v>
      </c>
      <c r="H1878" t="s">
        <v>1999</v>
      </c>
      <c r="I1878" t="s">
        <v>20</v>
      </c>
      <c r="J1878" t="s">
        <v>15</v>
      </c>
      <c r="K1878" t="str">
        <f>VLOOKUP(tblSalaries[[#This Row],[Where do you work]],tblCountries[[Actual]:[Mapping]],2,FALSE)</f>
        <v>USA</v>
      </c>
      <c r="L1878" t="s">
        <v>13</v>
      </c>
      <c r="M1878">
        <v>3.5</v>
      </c>
    </row>
    <row r="1879" spans="2:13" ht="15" customHeight="1">
      <c r="B1879" t="s">
        <v>3882</v>
      </c>
      <c r="C1879" s="1">
        <v>41080.163831018515</v>
      </c>
      <c r="D1879" s="4">
        <v>46000</v>
      </c>
      <c r="E1879">
        <v>46000</v>
      </c>
      <c r="F1879" t="s">
        <v>6</v>
      </c>
      <c r="G1879">
        <f>tblSalaries[[#This Row],[clean Salary (in local currency)]]*VLOOKUP(tblSalaries[[#This Row],[Currency]],tblXrate[],2,FALSE)</f>
        <v>46000</v>
      </c>
      <c r="H1879" t="s">
        <v>2000</v>
      </c>
      <c r="I1879" t="s">
        <v>20</v>
      </c>
      <c r="J1879" t="s">
        <v>15</v>
      </c>
      <c r="K1879" t="str">
        <f>VLOOKUP(tblSalaries[[#This Row],[Where do you work]],tblCountries[[Actual]:[Mapping]],2,FALSE)</f>
        <v>USA</v>
      </c>
      <c r="L1879" t="s">
        <v>9</v>
      </c>
      <c r="M1879">
        <v>8</v>
      </c>
    </row>
    <row r="1880" spans="2:13" ht="15" customHeight="1">
      <c r="B1880" t="s">
        <v>3883</v>
      </c>
      <c r="C1880" s="1">
        <v>41080.210925925923</v>
      </c>
      <c r="D1880" s="4">
        <v>115000</v>
      </c>
      <c r="E1880">
        <v>115000</v>
      </c>
      <c r="F1880" t="s">
        <v>6</v>
      </c>
      <c r="G1880">
        <f>tblSalaries[[#This Row],[clean Salary (in local currency)]]*VLOOKUP(tblSalaries[[#This Row],[Currency]],tblXrate[],2,FALSE)</f>
        <v>115000</v>
      </c>
      <c r="H1880" t="s">
        <v>207</v>
      </c>
      <c r="I1880" t="s">
        <v>20</v>
      </c>
      <c r="J1880" t="s">
        <v>15</v>
      </c>
      <c r="K1880" t="str">
        <f>VLOOKUP(tblSalaries[[#This Row],[Where do you work]],tblCountries[[Actual]:[Mapping]],2,FALSE)</f>
        <v>USA</v>
      </c>
      <c r="L1880" t="s">
        <v>13</v>
      </c>
      <c r="M1880">
        <v>15</v>
      </c>
    </row>
    <row r="1881" spans="2:13" ht="15" customHeight="1">
      <c r="B1881" t="s">
        <v>3884</v>
      </c>
      <c r="C1881" s="1">
        <v>41080.537453703706</v>
      </c>
      <c r="D1881" s="4">
        <v>180000</v>
      </c>
      <c r="E1881">
        <v>180000</v>
      </c>
      <c r="F1881" t="s">
        <v>40</v>
      </c>
      <c r="G1881">
        <f>tblSalaries[[#This Row],[clean Salary (in local currency)]]*VLOOKUP(tblSalaries[[#This Row],[Currency]],tblXrate[],2,FALSE)</f>
        <v>3205.4250037396623</v>
      </c>
      <c r="H1881" t="s">
        <v>2001</v>
      </c>
      <c r="I1881" t="s">
        <v>20</v>
      </c>
      <c r="J1881" t="s">
        <v>8</v>
      </c>
      <c r="K1881" t="str">
        <f>VLOOKUP(tblSalaries[[#This Row],[Where do you work]],tblCountries[[Actual]:[Mapping]],2,FALSE)</f>
        <v>India</v>
      </c>
      <c r="L1881" t="s">
        <v>9</v>
      </c>
      <c r="M1881">
        <v>3</v>
      </c>
    </row>
    <row r="1882" spans="2:13" ht="15" customHeight="1">
      <c r="B1882" t="s">
        <v>3885</v>
      </c>
      <c r="C1882" s="1">
        <v>41080.545335648145</v>
      </c>
      <c r="D1882" s="4" t="s">
        <v>1704</v>
      </c>
      <c r="E1882">
        <v>60000</v>
      </c>
      <c r="F1882" t="s">
        <v>22</v>
      </c>
      <c r="G1882">
        <f>tblSalaries[[#This Row],[clean Salary (in local currency)]]*VLOOKUP(tblSalaries[[#This Row],[Currency]],tblXrate[],2,FALSE)</f>
        <v>76223.966339496474</v>
      </c>
      <c r="H1882" t="s">
        <v>201</v>
      </c>
      <c r="I1882" t="s">
        <v>52</v>
      </c>
      <c r="J1882" t="s">
        <v>983</v>
      </c>
      <c r="K1882" t="str">
        <f>VLOOKUP(tblSalaries[[#This Row],[Where do you work]],tblCountries[[Actual]:[Mapping]],2,FALSE)</f>
        <v>Europe</v>
      </c>
      <c r="L1882" t="s">
        <v>18</v>
      </c>
      <c r="M1882">
        <v>20</v>
      </c>
    </row>
    <row r="1883" spans="2:13" ht="15" customHeight="1">
      <c r="B1883" t="s">
        <v>3886</v>
      </c>
      <c r="C1883" s="1">
        <v>41080.589479166665</v>
      </c>
      <c r="D1883" s="4">
        <v>52500</v>
      </c>
      <c r="E1883">
        <v>52500</v>
      </c>
      <c r="F1883" t="s">
        <v>6</v>
      </c>
      <c r="G1883">
        <f>tblSalaries[[#This Row],[clean Salary (in local currency)]]*VLOOKUP(tblSalaries[[#This Row],[Currency]],tblXrate[],2,FALSE)</f>
        <v>52500</v>
      </c>
      <c r="H1883" t="s">
        <v>2002</v>
      </c>
      <c r="I1883" t="s">
        <v>20</v>
      </c>
      <c r="J1883" t="s">
        <v>2003</v>
      </c>
      <c r="K1883" t="str">
        <f>VLOOKUP(tblSalaries[[#This Row],[Where do you work]],tblCountries[[Actual]:[Mapping]],2,FALSE)</f>
        <v>South Africa</v>
      </c>
      <c r="L1883" t="s">
        <v>9</v>
      </c>
      <c r="M1883">
        <v>21</v>
      </c>
    </row>
    <row r="1884" spans="2:13" ht="15" customHeight="1">
      <c r="B1884" t="s">
        <v>3887</v>
      </c>
      <c r="C1884" s="1">
        <v>41080.873877314814</v>
      </c>
      <c r="D1884" s="4">
        <v>8400</v>
      </c>
      <c r="E1884">
        <v>100800</v>
      </c>
      <c r="F1884" t="s">
        <v>6</v>
      </c>
      <c r="G1884">
        <f>tblSalaries[[#This Row],[clean Salary (in local currency)]]*VLOOKUP(tblSalaries[[#This Row],[Currency]],tblXrate[],2,FALSE)</f>
        <v>100800</v>
      </c>
      <c r="H1884" t="s">
        <v>1741</v>
      </c>
      <c r="I1884" t="s">
        <v>4001</v>
      </c>
      <c r="J1884" t="s">
        <v>2004</v>
      </c>
      <c r="K1884" t="str">
        <f>VLOOKUP(tblSalaries[[#This Row],[Where do you work]],tblCountries[[Actual]:[Mapping]],2,FALSE)</f>
        <v>Oman</v>
      </c>
      <c r="L1884" t="s">
        <v>9</v>
      </c>
      <c r="M1884">
        <v>4</v>
      </c>
    </row>
    <row r="1885" spans="2:13" ht="15" customHeight="1">
      <c r="B1885" t="s">
        <v>3888</v>
      </c>
      <c r="C1885" s="1">
        <v>41081.157210648147</v>
      </c>
      <c r="D1885" s="4">
        <v>21000</v>
      </c>
      <c r="E1885">
        <v>21000</v>
      </c>
      <c r="F1885" t="s">
        <v>6</v>
      </c>
      <c r="G1885">
        <f>tblSalaries[[#This Row],[clean Salary (in local currency)]]*VLOOKUP(tblSalaries[[#This Row],[Currency]],tblXrate[],2,FALSE)</f>
        <v>21000</v>
      </c>
      <c r="H1885" t="s">
        <v>2005</v>
      </c>
      <c r="I1885" t="s">
        <v>4000</v>
      </c>
      <c r="J1885" t="s">
        <v>8</v>
      </c>
      <c r="K1885" t="str">
        <f>VLOOKUP(tblSalaries[[#This Row],[Where do you work]],tblCountries[[Actual]:[Mapping]],2,FALSE)</f>
        <v>India</v>
      </c>
      <c r="L1885" t="s">
        <v>13</v>
      </c>
      <c r="M1885">
        <v>5</v>
      </c>
    </row>
    <row r="1886" spans="2:13" ht="15" customHeight="1">
      <c r="B1886" t="s">
        <v>3889</v>
      </c>
      <c r="C1886" s="1">
        <v>41081.171006944445</v>
      </c>
      <c r="D1886" s="4">
        <v>40000</v>
      </c>
      <c r="E1886">
        <v>40000</v>
      </c>
      <c r="F1886" t="s">
        <v>6</v>
      </c>
      <c r="G1886">
        <f>tblSalaries[[#This Row],[clean Salary (in local currency)]]*VLOOKUP(tblSalaries[[#This Row],[Currency]],tblXrate[],2,FALSE)</f>
        <v>40000</v>
      </c>
      <c r="H1886" t="s">
        <v>2006</v>
      </c>
      <c r="I1886" t="s">
        <v>20</v>
      </c>
      <c r="J1886" t="s">
        <v>15</v>
      </c>
      <c r="K1886" t="str">
        <f>VLOOKUP(tblSalaries[[#This Row],[Where do you work]],tblCountries[[Actual]:[Mapping]],2,FALSE)</f>
        <v>USA</v>
      </c>
      <c r="L1886" t="s">
        <v>25</v>
      </c>
      <c r="M1886">
        <v>3</v>
      </c>
    </row>
    <row r="1887" spans="2:13" ht="15" customHeight="1">
      <c r="B1887" t="s">
        <v>3890</v>
      </c>
      <c r="C1887" s="1">
        <v>41081.197453703702</v>
      </c>
      <c r="D1887" s="4">
        <v>46359</v>
      </c>
      <c r="E1887">
        <v>46359</v>
      </c>
      <c r="F1887" t="s">
        <v>6</v>
      </c>
      <c r="G1887">
        <f>tblSalaries[[#This Row],[clean Salary (in local currency)]]*VLOOKUP(tblSalaries[[#This Row],[Currency]],tblXrate[],2,FALSE)</f>
        <v>46359</v>
      </c>
      <c r="H1887" t="s">
        <v>153</v>
      </c>
      <c r="I1887" t="s">
        <v>20</v>
      </c>
      <c r="J1887" t="s">
        <v>15</v>
      </c>
      <c r="K1887" t="str">
        <f>VLOOKUP(tblSalaries[[#This Row],[Where do you work]],tblCountries[[Actual]:[Mapping]],2,FALSE)</f>
        <v>USA</v>
      </c>
      <c r="L1887" t="s">
        <v>13</v>
      </c>
      <c r="M1887">
        <v>5</v>
      </c>
    </row>
    <row r="1888" spans="2:13" ht="15" customHeight="1">
      <c r="B1888" t="s">
        <v>3891</v>
      </c>
      <c r="C1888" s="1">
        <v>41081.198888888888</v>
      </c>
      <c r="D1888" s="4">
        <v>70000</v>
      </c>
      <c r="E1888">
        <v>70000</v>
      </c>
      <c r="F1888" t="s">
        <v>6</v>
      </c>
      <c r="G1888">
        <f>tblSalaries[[#This Row],[clean Salary (in local currency)]]*VLOOKUP(tblSalaries[[#This Row],[Currency]],tblXrate[],2,FALSE)</f>
        <v>70000</v>
      </c>
      <c r="H1888" t="s">
        <v>2007</v>
      </c>
      <c r="I1888" t="s">
        <v>20</v>
      </c>
      <c r="J1888" t="s">
        <v>15</v>
      </c>
      <c r="K1888" t="str">
        <f>VLOOKUP(tblSalaries[[#This Row],[Where do you work]],tblCountries[[Actual]:[Mapping]],2,FALSE)</f>
        <v>USA</v>
      </c>
      <c r="L1888" t="s">
        <v>9</v>
      </c>
      <c r="M1888">
        <v>10</v>
      </c>
    </row>
  </sheetData>
  <mergeCells count="1">
    <mergeCell ref="B1:E1"/>
  </mergeCells>
  <conditionalFormatting sqref="B6:M6 B1777:M1888 B1776:D1776 F1776:M1776 B1715:M1775 B1714:D1714 F1714:M1714 B1707:M1713 B1706:D1706 F1706:M1706 B1648:M1705 B1647:D1647 F1647:M1647 B1303:M1646 B1302:D1302 F1302:M1302 B1091:M1301 B1090:D1090 F1090:M1090 B1079:M1089 B1078:D1078 F1078:M1078 B1050:M1077 B1049:D1049 F1049:M1049 B874:M1048 B873:D873 F873:M873 B808:M872 B807:D807 F807:M807 B804:M806 B803:D803 F803:M803 B787:M802 B786:D786 F786:M786 B751:M785 B750:D750 F750:M750 B714:M749 B713:D713 F713:M713 B710:M712 B709:D709 F709:M709 B699:M708 B698:D698 F698:M698 B692:M697 B691:D691 F691:M691 B660:M690 B659:D659 F659:M659 B636:M658 B635:D635 F635:M635 B597:M634 B596:D596 F596:M596 B425:M595 B424:D424 F424:M424 B39:M44 B7:D38 F7:M38 B47:M47 B45:D46 F45:M46 B49:M52 B48:D48 F48:M48 B55:M59 B53:D54 F53:M54 B61:M61 B60:D60 F60:M60 B63:M79 B62:D62 F62:M62 B81:M91 B80:D80 F80:M80 B93:M101 B92:D92 F92:M92 B103:M103 B102:D102 F102:M102 B105:M139 B104:D104 F104:M104 B141:M154 B140:D140 F140:M140 B156:M158 B155:D155 F155:M155 B160:M215 B159:D159 F159:M159 B217:M241 B216:D216 F216:M216 B243:M277 B242:D242 F242:M242 B279:M309 B278:D278 F278:M278 B311:M423 B310:D310 F310:M310">
    <cfRule type="expression" dxfId="75" priority="1">
      <formula>$F6="ERR"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RF186"/>
  <sheetViews>
    <sheetView tabSelected="1" zoomScale="85" zoomScaleNormal="85" workbookViewId="0">
      <selection sqref="A1:L2"/>
    </sheetView>
  </sheetViews>
  <sheetFormatPr defaultRowHeight="15"/>
  <cols>
    <col min="1" max="1" width="28.42578125" style="13" customWidth="1"/>
    <col min="2" max="2" width="16.28515625" style="13" customWidth="1"/>
    <col min="3" max="3" width="12.7109375" style="13" customWidth="1"/>
    <col min="4" max="4" width="13.28515625" style="13" customWidth="1"/>
    <col min="5" max="5" width="17" style="13" bestFit="1" customWidth="1"/>
    <col min="6" max="6" width="18.42578125" style="13" customWidth="1"/>
    <col min="7" max="7" width="13.7109375" style="13" bestFit="1" customWidth="1"/>
    <col min="8" max="8" width="10.5703125" style="13" customWidth="1"/>
    <col min="9" max="9" width="10" style="13" bestFit="1" customWidth="1"/>
    <col min="10" max="10" width="11.28515625" style="13" customWidth="1"/>
    <col min="11" max="11" width="11.140625" style="13" customWidth="1"/>
    <col min="12" max="12" width="11.28515625" style="13" customWidth="1"/>
    <col min="13" max="13" width="5.140625" style="13" customWidth="1"/>
    <col min="14" max="15" width="12.28515625" style="13" customWidth="1"/>
    <col min="16" max="16" width="5.140625" style="13" customWidth="1"/>
    <col min="17" max="17" width="12.28515625" style="13" customWidth="1"/>
    <col min="18" max="18" width="5.140625" style="13" customWidth="1"/>
    <col min="19" max="21" width="12.28515625" style="13" customWidth="1"/>
    <col min="22" max="22" width="5.140625" style="13" customWidth="1"/>
    <col min="23" max="23" width="12.28515625" style="13" customWidth="1"/>
    <col min="24" max="24" width="6.140625" style="13" customWidth="1"/>
    <col min="25" max="25" width="12.28515625" style="13" customWidth="1"/>
    <col min="26" max="26" width="11.28515625" style="13" customWidth="1"/>
    <col min="27" max="27" width="12.28515625" style="13" customWidth="1"/>
    <col min="28" max="29" width="6.140625" style="13" customWidth="1"/>
    <col min="30" max="30" width="12.28515625" style="13" customWidth="1"/>
    <col min="31" max="35" width="6.140625" style="13" customWidth="1"/>
    <col min="36" max="37" width="12.28515625" style="13" customWidth="1"/>
    <col min="38" max="41" width="6.140625" style="13" customWidth="1"/>
    <col min="42" max="43" width="12.28515625" style="13" customWidth="1"/>
    <col min="44" max="45" width="6.140625" style="13" customWidth="1"/>
    <col min="46" max="46" width="12.28515625" style="13" customWidth="1"/>
    <col min="47" max="51" width="6.140625" style="13" customWidth="1"/>
    <col min="52" max="52" width="12.28515625" style="13" customWidth="1"/>
    <col min="53" max="53" width="11.28515625" style="13" customWidth="1"/>
    <col min="54" max="54" width="6.140625" style="13" customWidth="1"/>
    <col min="55" max="55" width="12.28515625" style="13" customWidth="1"/>
    <col min="56" max="57" width="6.140625" style="13" customWidth="1"/>
    <col min="58" max="58" width="12.28515625" style="13" customWidth="1"/>
    <col min="59" max="59" width="6.140625" style="13" customWidth="1"/>
    <col min="60" max="61" width="12.28515625" style="13" customWidth="1"/>
    <col min="62" max="64" width="6.140625" style="13" customWidth="1"/>
    <col min="65" max="65" width="12.28515625" style="13" customWidth="1"/>
    <col min="66" max="66" width="6.140625" style="13" customWidth="1"/>
    <col min="67" max="67" width="12.28515625" style="13" customWidth="1"/>
    <col min="68" max="68" width="6.140625" style="13" customWidth="1"/>
    <col min="69" max="70" width="12.28515625" style="13" customWidth="1"/>
    <col min="71" max="73" width="6.140625" style="13" customWidth="1"/>
    <col min="74" max="74" width="11.28515625" style="13" customWidth="1"/>
    <col min="75" max="76" width="12.28515625" style="13" customWidth="1"/>
    <col min="77" max="79" width="6.140625" style="13" customWidth="1"/>
    <col min="80" max="80" width="12.28515625" style="13" customWidth="1"/>
    <col min="81" max="81" width="6.140625" style="13" customWidth="1"/>
    <col min="82" max="85" width="12.28515625" style="13" customWidth="1"/>
    <col min="86" max="88" width="6.140625" style="13" customWidth="1"/>
    <col min="89" max="89" width="11.28515625" style="13" customWidth="1"/>
    <col min="90" max="90" width="6.140625" style="13" customWidth="1"/>
    <col min="91" max="92" width="12.28515625" style="13" customWidth="1"/>
    <col min="93" max="93" width="6.140625" style="13" customWidth="1"/>
    <col min="94" max="94" width="12.28515625" style="13" customWidth="1"/>
    <col min="95" max="96" width="6.140625" style="13" customWidth="1"/>
    <col min="97" max="97" width="11.28515625" style="13" customWidth="1"/>
    <col min="98" max="98" width="6.140625" style="13" customWidth="1"/>
    <col min="99" max="99" width="11.28515625" style="13" customWidth="1"/>
    <col min="100" max="100" width="12.28515625" style="13" customWidth="1"/>
    <col min="101" max="101" width="6.140625" style="13" customWidth="1"/>
    <col min="102" max="103" width="7.140625" style="13" customWidth="1"/>
    <col min="104" max="104" width="7.7109375" style="13" customWidth="1"/>
    <col min="105" max="105" width="7.140625" style="13" customWidth="1"/>
    <col min="106" max="109" width="12.28515625" style="13" customWidth="1"/>
    <col min="110" max="111" width="7.140625" style="13" customWidth="1"/>
    <col min="112" max="112" width="7.7109375" style="13" customWidth="1"/>
    <col min="113" max="113" width="12.28515625" style="13" customWidth="1"/>
    <col min="114" max="114" width="16" style="13" customWidth="1"/>
    <col min="115" max="116" width="12.28515625" style="13" customWidth="1"/>
    <col min="117" max="117" width="5.140625" style="13" customWidth="1"/>
    <col min="118" max="119" width="12.28515625" style="13" customWidth="1"/>
    <col min="120" max="120" width="5.140625" style="13" customWidth="1"/>
    <col min="121" max="121" width="12.28515625" style="13" bestFit="1" customWidth="1"/>
    <col min="122" max="122" width="5.140625" style="13" customWidth="1"/>
    <col min="123" max="124" width="12.28515625" style="13" customWidth="1"/>
    <col min="125" max="125" width="5.140625" style="13" customWidth="1"/>
    <col min="126" max="128" width="12.28515625" style="13" customWidth="1"/>
    <col min="129" max="129" width="5.140625" style="13" customWidth="1"/>
    <col min="130" max="131" width="12.28515625" style="13" customWidth="1"/>
    <col min="132" max="133" width="5.140625" style="13" customWidth="1"/>
    <col min="134" max="134" width="12.28515625" style="13" customWidth="1"/>
    <col min="135" max="136" width="5.140625" style="13" customWidth="1"/>
    <col min="137" max="138" width="12.28515625" style="13" customWidth="1"/>
    <col min="139" max="139" width="5.140625" style="13" customWidth="1"/>
    <col min="140" max="142" width="12.28515625" style="13" customWidth="1"/>
    <col min="143" max="144" width="5.140625" style="13" customWidth="1"/>
    <col min="145" max="146" width="12.28515625" style="13" customWidth="1"/>
    <col min="147" max="147" width="11.28515625" style="13" customWidth="1"/>
    <col min="148" max="149" width="5.140625" style="13" customWidth="1"/>
    <col min="150" max="157" width="12.28515625" style="13" customWidth="1"/>
    <col min="158" max="158" width="5.140625" style="13" customWidth="1"/>
    <col min="159" max="159" width="11.28515625" style="13" customWidth="1"/>
    <col min="160" max="162" width="12.28515625" style="13" customWidth="1"/>
    <col min="163" max="163" width="5.140625" style="13" customWidth="1"/>
    <col min="164" max="164" width="12.28515625" style="13" customWidth="1"/>
    <col min="165" max="165" width="5.140625" style="13" customWidth="1"/>
    <col min="166" max="167" width="12.28515625" style="13" customWidth="1"/>
    <col min="168" max="169" width="5.140625" style="13" customWidth="1"/>
    <col min="170" max="170" width="11.28515625" style="13" customWidth="1"/>
    <col min="171" max="171" width="5.140625" style="13" customWidth="1"/>
    <col min="172" max="172" width="12.28515625" style="13" customWidth="1"/>
    <col min="173" max="173" width="5.140625" style="13" customWidth="1"/>
    <col min="174" max="175" width="12.28515625" style="13" customWidth="1"/>
    <col min="176" max="176" width="5.140625" style="13" customWidth="1"/>
    <col min="177" max="178" width="12.28515625" style="13" customWidth="1"/>
    <col min="179" max="179" width="6.140625" style="13" customWidth="1"/>
    <col min="180" max="180" width="12.28515625" style="13" customWidth="1"/>
    <col min="181" max="181" width="6.140625" style="13" customWidth="1"/>
    <col min="182" max="183" width="12.28515625" style="13" customWidth="1"/>
    <col min="184" max="184" width="6.140625" style="13" customWidth="1"/>
    <col min="185" max="189" width="12.28515625" style="13" customWidth="1"/>
    <col min="190" max="191" width="6.140625" style="13" customWidth="1"/>
    <col min="192" max="193" width="12.28515625" style="13" customWidth="1"/>
    <col min="194" max="194" width="6.140625" style="13" customWidth="1"/>
    <col min="195" max="195" width="11.28515625" style="13" customWidth="1"/>
    <col min="196" max="197" width="12.28515625" style="13" customWidth="1"/>
    <col min="198" max="201" width="6.140625" style="13" customWidth="1"/>
    <col min="202" max="205" width="12.28515625" style="13" customWidth="1"/>
    <col min="206" max="206" width="6.140625" style="13" customWidth="1"/>
    <col min="207" max="207" width="12.28515625" style="13" customWidth="1"/>
    <col min="208" max="208" width="6.140625" style="13" customWidth="1"/>
    <col min="209" max="209" width="11.28515625" style="13" customWidth="1"/>
    <col min="210" max="210" width="6.140625" style="13" customWidth="1"/>
    <col min="211" max="211" width="12.28515625" style="13" customWidth="1"/>
    <col min="212" max="212" width="6.140625" style="13" customWidth="1"/>
    <col min="213" max="213" width="12.28515625" style="13" customWidth="1"/>
    <col min="214" max="214" width="6.140625" style="13" customWidth="1"/>
    <col min="215" max="215" width="12.28515625" style="13" customWidth="1"/>
    <col min="216" max="217" width="6.140625" style="13" customWidth="1"/>
    <col min="218" max="218" width="12.28515625" style="13" customWidth="1"/>
    <col min="219" max="219" width="6.140625" style="13" customWidth="1"/>
    <col min="220" max="220" width="12.28515625" style="13" customWidth="1"/>
    <col min="221" max="221" width="6.7109375" style="13" customWidth="1"/>
    <col min="222" max="222" width="12.28515625" style="13" bestFit="1" customWidth="1"/>
    <col min="223" max="223" width="6.140625" style="13" customWidth="1"/>
    <col min="224" max="224" width="12.28515625" style="13" customWidth="1"/>
    <col min="225" max="225" width="6.140625" style="13" customWidth="1"/>
    <col min="226" max="227" width="12.28515625" style="13" customWidth="1"/>
    <col min="228" max="228" width="6.140625" style="13" customWidth="1"/>
    <col min="229" max="230" width="12.28515625" style="13" customWidth="1"/>
    <col min="231" max="231" width="6.140625" style="13" customWidth="1"/>
    <col min="232" max="232" width="12.28515625" style="13" customWidth="1"/>
    <col min="233" max="234" width="6.140625" style="13" customWidth="1"/>
    <col min="235" max="237" width="12.28515625" style="13" customWidth="1"/>
    <col min="238" max="241" width="6.140625" style="13" customWidth="1"/>
    <col min="242" max="243" width="12.28515625" style="13" customWidth="1"/>
    <col min="244" max="244" width="11.28515625" style="13" bestFit="1" customWidth="1"/>
    <col min="245" max="249" width="6.140625" style="13" customWidth="1"/>
    <col min="250" max="253" width="12.28515625" style="13" customWidth="1"/>
    <col min="254" max="254" width="6.140625" style="13" customWidth="1"/>
    <col min="255" max="255" width="12.28515625" style="13" customWidth="1"/>
    <col min="256" max="256" width="6.140625" style="13" customWidth="1"/>
    <col min="257" max="257" width="12.28515625" style="13" customWidth="1"/>
    <col min="258" max="259" width="6.140625" style="13" customWidth="1"/>
    <col min="260" max="261" width="12.28515625" style="13" customWidth="1"/>
    <col min="262" max="262" width="6.140625" style="13" customWidth="1"/>
    <col min="263" max="264" width="12.28515625" style="13" customWidth="1"/>
    <col min="265" max="266" width="6.140625" style="13" customWidth="1"/>
    <col min="267" max="268" width="12.28515625" style="13" customWidth="1"/>
    <col min="269" max="271" width="6.140625" style="13" customWidth="1"/>
    <col min="272" max="272" width="12.28515625" style="13" customWidth="1"/>
    <col min="273" max="273" width="6.140625" style="13" customWidth="1"/>
    <col min="274" max="275" width="12.28515625" style="13" customWidth="1"/>
    <col min="276" max="276" width="11.28515625" style="13" customWidth="1"/>
    <col min="277" max="278" width="6.140625" style="13" customWidth="1"/>
    <col min="279" max="279" width="12.28515625" style="13" customWidth="1"/>
    <col min="280" max="280" width="6.140625" style="13" customWidth="1"/>
    <col min="281" max="281" width="12.28515625" style="13" bestFit="1" customWidth="1"/>
    <col min="282" max="282" width="12.28515625" style="13" customWidth="1"/>
    <col min="283" max="283" width="6.140625" style="13" customWidth="1"/>
    <col min="284" max="284" width="12.28515625" style="13" bestFit="1" customWidth="1"/>
    <col min="285" max="285" width="6.7109375" style="13" customWidth="1"/>
    <col min="286" max="286" width="6.140625" style="13" customWidth="1"/>
    <col min="287" max="287" width="12.28515625" style="13" bestFit="1" customWidth="1"/>
    <col min="288" max="290" width="6.140625" style="13" customWidth="1"/>
    <col min="291" max="291" width="12.28515625" style="13" bestFit="1" customWidth="1"/>
    <col min="292" max="293" width="6.140625" style="13" customWidth="1"/>
    <col min="294" max="295" width="12.28515625" style="13" bestFit="1" customWidth="1"/>
    <col min="296" max="296" width="6.140625" style="13" customWidth="1"/>
    <col min="297" max="297" width="12.28515625" style="13" bestFit="1" customWidth="1"/>
    <col min="298" max="298" width="6.140625" style="13" customWidth="1"/>
    <col min="299" max="300" width="12.28515625" style="13" bestFit="1" customWidth="1"/>
    <col min="301" max="301" width="6.140625" style="13" customWidth="1"/>
    <col min="302" max="302" width="12.28515625" style="13" bestFit="1" customWidth="1"/>
    <col min="303" max="303" width="6.7109375" style="13" customWidth="1"/>
    <col min="304" max="304" width="12.28515625" style="13" bestFit="1" customWidth="1"/>
    <col min="305" max="305" width="11.28515625" style="13" bestFit="1" customWidth="1"/>
    <col min="306" max="308" width="6.140625" style="13" customWidth="1"/>
    <col min="309" max="310" width="12.28515625" style="13" bestFit="1" customWidth="1"/>
    <col min="311" max="312" width="6.140625" style="13" customWidth="1"/>
    <col min="313" max="313" width="12.28515625" style="13" bestFit="1" customWidth="1"/>
    <col min="314" max="314" width="6.140625" style="13" customWidth="1"/>
    <col min="315" max="315" width="12.28515625" style="13" bestFit="1" customWidth="1"/>
    <col min="316" max="316" width="6.140625" style="13" customWidth="1"/>
    <col min="317" max="318" width="12.28515625" style="13" bestFit="1" customWidth="1"/>
    <col min="319" max="320" width="6.140625" style="13" customWidth="1"/>
    <col min="321" max="323" width="12.28515625" style="13" bestFit="1" customWidth="1"/>
    <col min="324" max="324" width="6.140625" style="13" customWidth="1"/>
    <col min="325" max="325" width="12.28515625" style="13" bestFit="1" customWidth="1"/>
    <col min="326" max="326" width="6.140625" style="13" customWidth="1"/>
    <col min="327" max="327" width="12.28515625" style="13" bestFit="1" customWidth="1"/>
    <col min="328" max="330" width="6.140625" style="13" customWidth="1"/>
    <col min="331" max="331" width="12.28515625" style="13" bestFit="1" customWidth="1"/>
    <col min="332" max="333" width="6.140625" style="13" customWidth="1"/>
    <col min="334" max="334" width="12.28515625" style="13" bestFit="1" customWidth="1"/>
    <col min="335" max="336" width="6.140625" style="13" customWidth="1"/>
    <col min="337" max="338" width="12.28515625" style="13" bestFit="1" customWidth="1"/>
    <col min="339" max="339" width="6.140625" style="13" customWidth="1"/>
    <col min="340" max="340" width="11.28515625" style="13" bestFit="1" customWidth="1"/>
    <col min="341" max="341" width="6.140625" style="13" customWidth="1"/>
    <col min="342" max="342" width="12.28515625" style="13" bestFit="1" customWidth="1"/>
    <col min="343" max="343" width="6.140625" style="13" customWidth="1"/>
    <col min="344" max="344" width="12.28515625" style="13" bestFit="1" customWidth="1"/>
    <col min="345" max="346" width="6.140625" style="13" customWidth="1"/>
    <col min="347" max="347" width="12.28515625" style="13" bestFit="1" customWidth="1"/>
    <col min="348" max="348" width="6.140625" style="13" customWidth="1"/>
    <col min="349" max="350" width="12.28515625" style="13" bestFit="1" customWidth="1"/>
    <col min="351" max="351" width="6.140625" style="13" customWidth="1"/>
    <col min="352" max="353" width="12.28515625" style="13" bestFit="1" customWidth="1"/>
    <col min="354" max="354" width="6.7109375" style="13" customWidth="1"/>
    <col min="355" max="355" width="6.140625" style="13" customWidth="1"/>
    <col min="356" max="356" width="12.28515625" style="13" bestFit="1" customWidth="1"/>
    <col min="357" max="357" width="6.140625" style="13" customWidth="1"/>
    <col min="358" max="359" width="12.28515625" style="13" bestFit="1" customWidth="1"/>
    <col min="360" max="361" width="6.140625" style="13" customWidth="1"/>
    <col min="362" max="362" width="12.28515625" style="13" bestFit="1" customWidth="1"/>
    <col min="363" max="363" width="11.28515625" style="13" bestFit="1" customWidth="1"/>
    <col min="364" max="365" width="12.28515625" style="13" bestFit="1" customWidth="1"/>
    <col min="366" max="366" width="10.28515625" style="13" bestFit="1" customWidth="1"/>
    <col min="367" max="367" width="6.140625" style="13" customWidth="1"/>
    <col min="368" max="368" width="12.28515625" style="13" bestFit="1" customWidth="1"/>
    <col min="369" max="370" width="6.140625" style="13" customWidth="1"/>
    <col min="371" max="371" width="12.28515625" style="13" bestFit="1" customWidth="1"/>
    <col min="372" max="373" width="6.140625" style="13" customWidth="1"/>
    <col min="374" max="375" width="12.28515625" style="13" bestFit="1" customWidth="1"/>
    <col min="376" max="376" width="6.140625" style="13" customWidth="1"/>
    <col min="377" max="377" width="12.28515625" style="13" bestFit="1" customWidth="1"/>
    <col min="378" max="378" width="6.140625" style="13" customWidth="1"/>
    <col min="379" max="380" width="12.28515625" style="13" bestFit="1" customWidth="1"/>
    <col min="381" max="381" width="6.140625" style="13" customWidth="1"/>
    <col min="382" max="382" width="12.28515625" style="13" bestFit="1" customWidth="1"/>
    <col min="383" max="386" width="6.140625" style="13" customWidth="1"/>
    <col min="387" max="387" width="11.28515625" style="13" bestFit="1" customWidth="1"/>
    <col min="388" max="389" width="6.140625" style="13" customWidth="1"/>
    <col min="390" max="390" width="12.28515625" style="13" bestFit="1" customWidth="1"/>
    <col min="391" max="393" width="6.140625" style="13" customWidth="1"/>
    <col min="394" max="394" width="12.28515625" style="13" bestFit="1" customWidth="1"/>
    <col min="395" max="395" width="6.140625" style="13" customWidth="1"/>
    <col min="396" max="396" width="12.28515625" style="13" bestFit="1" customWidth="1"/>
    <col min="397" max="397" width="6.140625" style="13" customWidth="1"/>
    <col min="398" max="398" width="11.28515625" style="13" bestFit="1" customWidth="1"/>
    <col min="399" max="400" width="6.140625" style="13" customWidth="1"/>
    <col min="401" max="404" width="12.28515625" style="13" bestFit="1" customWidth="1"/>
    <col min="405" max="405" width="11.28515625" style="13" bestFit="1" customWidth="1"/>
    <col min="406" max="409" width="6.140625" style="13" customWidth="1"/>
    <col min="410" max="410" width="6.7109375" style="13" customWidth="1"/>
    <col min="411" max="411" width="12.28515625" style="13" bestFit="1" customWidth="1"/>
    <col min="412" max="415" width="6.140625" style="13" customWidth="1"/>
    <col min="416" max="417" width="12.28515625" style="13" bestFit="1" customWidth="1"/>
    <col min="418" max="418" width="6.140625" style="13" customWidth="1"/>
    <col min="419" max="419" width="12.28515625" style="13" bestFit="1" customWidth="1"/>
    <col min="420" max="420" width="6.140625" style="13" customWidth="1"/>
    <col min="421" max="421" width="12.28515625" style="13" bestFit="1" customWidth="1"/>
    <col min="422" max="422" width="6.140625" style="13" customWidth="1"/>
    <col min="423" max="424" width="12.28515625" style="13" bestFit="1" customWidth="1"/>
    <col min="425" max="426" width="6.140625" style="13" customWidth="1"/>
    <col min="427" max="428" width="12.28515625" style="13" bestFit="1" customWidth="1"/>
    <col min="429" max="429" width="6.7109375" style="13" customWidth="1"/>
    <col min="430" max="430" width="12.28515625" style="13" bestFit="1" customWidth="1"/>
    <col min="431" max="431" width="6.140625" style="13" customWidth="1"/>
    <col min="432" max="432" width="11.28515625" style="13" bestFit="1" customWidth="1"/>
    <col min="433" max="433" width="6.140625" style="13" customWidth="1"/>
    <col min="434" max="434" width="12.28515625" style="13" bestFit="1" customWidth="1"/>
    <col min="435" max="436" width="6.140625" style="13" customWidth="1"/>
    <col min="437" max="437" width="7.7109375" style="13" customWidth="1"/>
    <col min="438" max="438" width="12.28515625" style="13" bestFit="1" customWidth="1"/>
    <col min="439" max="443" width="7.140625" style="13" customWidth="1"/>
    <col min="444" max="444" width="12.28515625" style="13" bestFit="1" customWidth="1"/>
    <col min="445" max="447" width="7.140625" style="13" customWidth="1"/>
    <col min="448" max="448" width="12.28515625" style="13" bestFit="1" customWidth="1"/>
    <col min="449" max="450" width="7.140625" style="13" customWidth="1"/>
    <col min="451" max="453" width="12.28515625" style="13" bestFit="1" customWidth="1"/>
    <col min="454" max="456" width="7.140625" style="13" customWidth="1"/>
    <col min="457" max="458" width="12.28515625" style="13" bestFit="1" customWidth="1"/>
    <col min="459" max="459" width="7.7109375" style="13" customWidth="1"/>
    <col min="460" max="461" width="12.28515625" style="13" bestFit="1" customWidth="1"/>
    <col min="462" max="462" width="7.140625" style="13" customWidth="1"/>
    <col min="463" max="463" width="12.28515625" style="13" bestFit="1" customWidth="1"/>
    <col min="464" max="464" width="7.140625" style="13" customWidth="1"/>
    <col min="465" max="466" width="12.28515625" style="13" bestFit="1" customWidth="1"/>
    <col min="467" max="468" width="12.42578125" style="13" bestFit="1" customWidth="1"/>
    <col min="469" max="469" width="5.140625" style="13" customWidth="1"/>
    <col min="470" max="470" width="12.28515625" style="13" bestFit="1" customWidth="1"/>
    <col min="471" max="471" width="5.140625" style="13" customWidth="1"/>
    <col min="472" max="472" width="12.28515625" style="13" bestFit="1" customWidth="1"/>
    <col min="473" max="473" width="11.28515625" style="13" bestFit="1" customWidth="1"/>
    <col min="474" max="476" width="12.28515625" style="13" bestFit="1" customWidth="1"/>
    <col min="477" max="477" width="11.28515625" style="13" bestFit="1" customWidth="1"/>
    <col min="478" max="479" width="12.28515625" style="13" bestFit="1" customWidth="1"/>
    <col min="480" max="483" width="6.140625" style="13" customWidth="1"/>
    <col min="484" max="485" width="12.28515625" style="13" bestFit="1" customWidth="1"/>
    <col min="486" max="486" width="6.140625" style="13" customWidth="1"/>
    <col min="487" max="489" width="12.28515625" style="13" bestFit="1" customWidth="1"/>
    <col min="490" max="491" width="6.140625" style="13" customWidth="1"/>
    <col min="492" max="492" width="12.28515625" style="13" bestFit="1" customWidth="1"/>
    <col min="493" max="494" width="6.140625" style="13" customWidth="1"/>
    <col min="495" max="496" width="12.28515625" style="13" bestFit="1" customWidth="1"/>
    <col min="497" max="498" width="6.140625" style="13" customWidth="1"/>
    <col min="499" max="499" width="11.28515625" style="13" bestFit="1" customWidth="1"/>
    <col min="500" max="502" width="12.28515625" style="13" bestFit="1" customWidth="1"/>
    <col min="503" max="503" width="6.140625" style="13" customWidth="1"/>
    <col min="504" max="504" width="12.28515625" style="13" bestFit="1" customWidth="1"/>
    <col min="505" max="505" width="6.140625" style="13" customWidth="1"/>
    <col min="506" max="507" width="12.28515625" style="13" bestFit="1" customWidth="1"/>
    <col min="508" max="511" width="6.140625" style="13" customWidth="1"/>
    <col min="512" max="512" width="12.28515625" style="13" bestFit="1" customWidth="1"/>
    <col min="513" max="514" width="6.140625" style="13" customWidth="1"/>
    <col min="515" max="522" width="12.28515625" style="13" bestFit="1" customWidth="1"/>
    <col min="523" max="524" width="6.140625" style="13" customWidth="1"/>
    <col min="525" max="525" width="7.140625" style="13" customWidth="1"/>
    <col min="526" max="527" width="12.28515625" style="13" bestFit="1" customWidth="1"/>
    <col min="528" max="529" width="7.140625" style="13" customWidth="1"/>
    <col min="530" max="530" width="11.28515625" style="13" bestFit="1" customWidth="1"/>
    <col min="531" max="533" width="7.140625" style="13" customWidth="1"/>
    <col min="534" max="534" width="12.28515625" style="13" bestFit="1" customWidth="1"/>
    <col min="535" max="535" width="7.140625" style="13" customWidth="1"/>
    <col min="536" max="537" width="12.28515625" style="13" bestFit="1" customWidth="1"/>
    <col min="538" max="539" width="7.140625" style="13" customWidth="1"/>
    <col min="540" max="540" width="15.5703125" style="13" bestFit="1" customWidth="1"/>
    <col min="541" max="543" width="12.28515625" style="13" bestFit="1" customWidth="1"/>
    <col min="544" max="545" width="5.140625" style="13" customWidth="1"/>
    <col min="546" max="546" width="12.28515625" style="13" bestFit="1" customWidth="1"/>
    <col min="547" max="547" width="6.140625" style="13" customWidth="1"/>
    <col min="548" max="548" width="12.28515625" style="13" bestFit="1" customWidth="1"/>
    <col min="549" max="552" width="6.140625" style="13" customWidth="1"/>
    <col min="553" max="555" width="12.28515625" style="13" bestFit="1" customWidth="1"/>
    <col min="556" max="557" width="6.140625" style="13" customWidth="1"/>
    <col min="558" max="558" width="12.28515625" style="13" bestFit="1" customWidth="1"/>
    <col min="559" max="559" width="6.140625" style="13" customWidth="1"/>
    <col min="560" max="561" width="12.28515625" style="13" bestFit="1" customWidth="1"/>
    <col min="562" max="563" width="6.140625" style="13" customWidth="1"/>
    <col min="564" max="564" width="12.28515625" style="13" bestFit="1" customWidth="1"/>
    <col min="565" max="566" width="6.140625" style="13" customWidth="1"/>
    <col min="567" max="568" width="12.28515625" style="13" bestFit="1" customWidth="1"/>
    <col min="569" max="569" width="6.140625" style="13" customWidth="1"/>
    <col min="570" max="571" width="12.28515625" style="13" bestFit="1" customWidth="1"/>
    <col min="572" max="572" width="6.140625" style="13" customWidth="1"/>
    <col min="573" max="573" width="11.28515625" style="13" bestFit="1" customWidth="1"/>
    <col min="574" max="574" width="6.140625" style="13" customWidth="1"/>
    <col min="575" max="575" width="12.28515625" style="13" bestFit="1" customWidth="1"/>
    <col min="576" max="577" width="6.140625" style="13" customWidth="1"/>
    <col min="578" max="578" width="12.28515625" style="13" bestFit="1" customWidth="1"/>
    <col min="579" max="579" width="6.140625" style="13" customWidth="1"/>
    <col min="580" max="581" width="12.28515625" style="13" bestFit="1" customWidth="1"/>
    <col min="582" max="582" width="6.140625" style="13" customWidth="1"/>
    <col min="583" max="583" width="12.28515625" style="13" bestFit="1" customWidth="1"/>
    <col min="584" max="585" width="6.140625" style="13" customWidth="1"/>
    <col min="586" max="586" width="7.7109375" style="13" customWidth="1"/>
    <col min="587" max="587" width="12.28515625" style="13" bestFit="1" customWidth="1"/>
    <col min="588" max="588" width="7.140625" style="13" customWidth="1"/>
    <col min="589" max="589" width="12.28515625" style="13" bestFit="1" customWidth="1"/>
    <col min="590" max="590" width="7.7109375" style="13" customWidth="1"/>
    <col min="591" max="593" width="12.28515625" style="13" bestFit="1" customWidth="1"/>
    <col min="594" max="594" width="7.140625" style="13" customWidth="1"/>
    <col min="595" max="595" width="7.7109375" style="13" customWidth="1"/>
    <col min="596" max="596" width="12.28515625" style="13" bestFit="1" customWidth="1"/>
    <col min="597" max="597" width="7.140625" style="13" customWidth="1"/>
    <col min="598" max="598" width="12.28515625" style="13" bestFit="1" customWidth="1"/>
    <col min="599" max="599" width="7.140625" style="13" customWidth="1"/>
    <col min="600" max="600" width="11.28515625" style="13" bestFit="1" customWidth="1"/>
    <col min="601" max="601" width="15" style="13" bestFit="1" customWidth="1"/>
    <col min="602" max="602" width="19.140625" style="13" bestFit="1" customWidth="1"/>
    <col min="603" max="603" width="5.140625" style="13" customWidth="1"/>
    <col min="604" max="604" width="6.140625" style="13" customWidth="1"/>
    <col min="605" max="607" width="12.28515625" style="13" bestFit="1" customWidth="1"/>
    <col min="608" max="610" width="6.140625" style="13" customWidth="1"/>
    <col min="611" max="611" width="12.28515625" style="13" bestFit="1" customWidth="1"/>
    <col min="612" max="612" width="6.140625" style="13" customWidth="1"/>
    <col min="613" max="613" width="12.28515625" style="13" bestFit="1" customWidth="1"/>
    <col min="614" max="615" width="6.140625" style="13" customWidth="1"/>
    <col min="616" max="616" width="12.28515625" style="13" bestFit="1" customWidth="1"/>
    <col min="617" max="619" width="6.140625" style="13" customWidth="1"/>
    <col min="620" max="620" width="12.28515625" style="13" bestFit="1" customWidth="1"/>
    <col min="621" max="621" width="6.140625" style="13" customWidth="1"/>
    <col min="622" max="624" width="12.28515625" style="13" bestFit="1" customWidth="1"/>
    <col min="625" max="626" width="6.140625" style="13" customWidth="1"/>
    <col min="627" max="627" width="12.28515625" style="13" bestFit="1" customWidth="1"/>
    <col min="628" max="628" width="11.28515625" style="13" bestFit="1" customWidth="1"/>
    <col min="629" max="629" width="6.140625" style="13" customWidth="1"/>
    <col min="630" max="630" width="12.28515625" style="13" bestFit="1" customWidth="1"/>
    <col min="631" max="631" width="6.140625" style="13" customWidth="1"/>
    <col min="632" max="634" width="12.28515625" style="13" bestFit="1" customWidth="1"/>
    <col min="635" max="635" width="6.7109375" style="13" customWidth="1"/>
    <col min="636" max="636" width="11.28515625" style="13" bestFit="1" customWidth="1"/>
    <col min="637" max="637" width="7.140625" style="13" customWidth="1"/>
    <col min="638" max="638" width="7.7109375" style="13" customWidth="1"/>
    <col min="639" max="646" width="7.140625" style="13" customWidth="1"/>
    <col min="647" max="648" width="12.28515625" style="13" bestFit="1" customWidth="1"/>
    <col min="649" max="659" width="7.140625" style="13" customWidth="1"/>
    <col min="660" max="660" width="12.28515625" style="13" bestFit="1" customWidth="1"/>
    <col min="661" max="661" width="7.140625" style="13" customWidth="1"/>
    <col min="662" max="662" width="22.28515625" style="13" bestFit="1" customWidth="1"/>
    <col min="663" max="666" width="12.28515625" style="13" bestFit="1" customWidth="1"/>
    <col min="667" max="667" width="5.140625" style="13" customWidth="1"/>
    <col min="668" max="668" width="12.28515625" style="13" bestFit="1" customWidth="1"/>
    <col min="669" max="669" width="5.140625" style="13" customWidth="1"/>
    <col min="670" max="674" width="12.28515625" style="13" bestFit="1" customWidth="1"/>
    <col min="675" max="676" width="6.140625" style="13" customWidth="1"/>
    <col min="677" max="677" width="12.28515625" style="13" bestFit="1" customWidth="1"/>
    <col min="678" max="680" width="6.140625" style="13" customWidth="1"/>
    <col min="681" max="681" width="12.28515625" style="13" bestFit="1" customWidth="1"/>
    <col min="682" max="685" width="6.140625" style="13" customWidth="1"/>
    <col min="686" max="686" width="12.28515625" style="13" bestFit="1" customWidth="1"/>
    <col min="687" max="688" width="6.140625" style="13" customWidth="1"/>
    <col min="689" max="689" width="12.28515625" style="13" bestFit="1" customWidth="1"/>
    <col min="690" max="690" width="6.140625" style="13" customWidth="1"/>
    <col min="691" max="691" width="12.28515625" style="13" bestFit="1" customWidth="1"/>
    <col min="692" max="693" width="6.140625" style="13" customWidth="1"/>
    <col min="694" max="694" width="12.28515625" style="13" bestFit="1" customWidth="1"/>
    <col min="695" max="695" width="6.140625" style="13" customWidth="1"/>
    <col min="696" max="696" width="10.28515625" style="13" bestFit="1" customWidth="1"/>
    <col min="697" max="698" width="12.28515625" style="13" bestFit="1" customWidth="1"/>
    <col min="699" max="703" width="6.140625" style="13" customWidth="1"/>
    <col min="704" max="705" width="12.28515625" style="13" bestFit="1" customWidth="1"/>
    <col min="706" max="711" width="6.140625" style="13" customWidth="1"/>
    <col min="712" max="712" width="12.28515625" style="13" bestFit="1" customWidth="1"/>
    <col min="713" max="718" width="6.140625" style="13" customWidth="1"/>
    <col min="719" max="719" width="12.28515625" style="13" bestFit="1" customWidth="1"/>
    <col min="720" max="722" width="7.140625" style="13" customWidth="1"/>
    <col min="723" max="725" width="12.28515625" style="13" bestFit="1" customWidth="1"/>
    <col min="726" max="726" width="13.85546875" style="13" bestFit="1" customWidth="1"/>
    <col min="727" max="734" width="12.28515625" style="13" bestFit="1" customWidth="1"/>
    <col min="735" max="735" width="5.140625" style="13" customWidth="1"/>
    <col min="736" max="736" width="12.28515625" style="13" bestFit="1" customWidth="1"/>
    <col min="737" max="738" width="5.140625" style="13" customWidth="1"/>
    <col min="739" max="740" width="12.28515625" style="13" bestFit="1" customWidth="1"/>
    <col min="741" max="741" width="5.140625" style="13" customWidth="1"/>
    <col min="742" max="743" width="12.28515625" style="13" bestFit="1" customWidth="1"/>
    <col min="744" max="744" width="5.140625" style="13" customWidth="1"/>
    <col min="745" max="747" width="12.28515625" style="13" bestFit="1" customWidth="1"/>
    <col min="748" max="748" width="5.140625" style="13" customWidth="1"/>
    <col min="749" max="753" width="12.28515625" style="13" bestFit="1" customWidth="1"/>
    <col min="754" max="754" width="5.140625" style="13" customWidth="1"/>
    <col min="755" max="755" width="12.28515625" style="13" bestFit="1" customWidth="1"/>
    <col min="756" max="757" width="5.140625" style="13" customWidth="1"/>
    <col min="758" max="758" width="12.28515625" style="13" bestFit="1" customWidth="1"/>
    <col min="759" max="759" width="5.140625" style="13" customWidth="1"/>
    <col min="760" max="760" width="11.28515625" style="13" bestFit="1" customWidth="1"/>
    <col min="761" max="761" width="12.28515625" style="13" bestFit="1" customWidth="1"/>
    <col min="762" max="762" width="11.28515625" style="13" bestFit="1" customWidth="1"/>
    <col min="763" max="764" width="5.140625" style="13" customWidth="1"/>
    <col min="765" max="767" width="12.28515625" style="13" bestFit="1" customWidth="1"/>
    <col min="768" max="768" width="5.140625" style="13" customWidth="1"/>
    <col min="769" max="770" width="12.28515625" style="13" bestFit="1" customWidth="1"/>
    <col min="771" max="771" width="5.140625" style="13" customWidth="1"/>
    <col min="772" max="774" width="12.28515625" style="13" bestFit="1" customWidth="1"/>
    <col min="775" max="776" width="5.140625" style="13" customWidth="1"/>
    <col min="777" max="777" width="12.28515625" style="13" bestFit="1" customWidth="1"/>
    <col min="778" max="778" width="5.140625" style="13" customWidth="1"/>
    <col min="779" max="780" width="11.28515625" style="13" bestFit="1" customWidth="1"/>
    <col min="781" max="782" width="5.140625" style="13" customWidth="1"/>
    <col min="783" max="783" width="12.28515625" style="13" bestFit="1" customWidth="1"/>
    <col min="784" max="784" width="11.28515625" style="13" bestFit="1" customWidth="1"/>
    <col min="785" max="785" width="5.140625" style="13" customWidth="1"/>
    <col min="786" max="792" width="12.28515625" style="13" bestFit="1" customWidth="1"/>
    <col min="793" max="793" width="6.140625" style="13" customWidth="1"/>
    <col min="794" max="794" width="11.28515625" style="13" bestFit="1" customWidth="1"/>
    <col min="795" max="795" width="12.28515625" style="13" bestFit="1" customWidth="1"/>
    <col min="796" max="796" width="6.140625" style="13" customWidth="1"/>
    <col min="797" max="797" width="12.28515625" style="13" bestFit="1" customWidth="1"/>
    <col min="798" max="798" width="6.140625" style="13" customWidth="1"/>
    <col min="799" max="802" width="12.28515625" style="13" bestFit="1" customWidth="1"/>
    <col min="803" max="803" width="6.140625" style="13" customWidth="1"/>
    <col min="804" max="809" width="12.28515625" style="13" bestFit="1" customWidth="1"/>
    <col min="810" max="810" width="6.140625" style="13" customWidth="1"/>
    <col min="811" max="811" width="12.28515625" style="13" bestFit="1" customWidth="1"/>
    <col min="812" max="812" width="6.140625" style="13" customWidth="1"/>
    <col min="813" max="813" width="11.28515625" style="13" bestFit="1" customWidth="1"/>
    <col min="814" max="815" width="6.140625" style="13" customWidth="1"/>
    <col min="816" max="816" width="12.28515625" style="13" bestFit="1" customWidth="1"/>
    <col min="817" max="817" width="6.140625" style="13" customWidth="1"/>
    <col min="818" max="820" width="12.28515625" style="13" bestFit="1" customWidth="1"/>
    <col min="821" max="821" width="6.140625" style="13" customWidth="1"/>
    <col min="822" max="824" width="12.28515625" style="13" bestFit="1" customWidth="1"/>
    <col min="825" max="825" width="6.140625" style="13" customWidth="1"/>
    <col min="826" max="827" width="12.28515625" style="13" bestFit="1" customWidth="1"/>
    <col min="828" max="828" width="6.140625" style="13" customWidth="1"/>
    <col min="829" max="829" width="12.28515625" style="13" bestFit="1" customWidth="1"/>
    <col min="830" max="830" width="6.140625" style="13" customWidth="1"/>
    <col min="831" max="831" width="12.28515625" style="13" bestFit="1" customWidth="1"/>
    <col min="832" max="832" width="6.140625" style="13" customWidth="1"/>
    <col min="833" max="833" width="12.28515625" style="13" bestFit="1" customWidth="1"/>
    <col min="834" max="835" width="6.140625" style="13" customWidth="1"/>
    <col min="836" max="836" width="12.28515625" style="13" bestFit="1" customWidth="1"/>
    <col min="837" max="837" width="6.140625" style="13" customWidth="1"/>
    <col min="838" max="838" width="11.28515625" style="13" bestFit="1" customWidth="1"/>
    <col min="839" max="839" width="6.140625" style="13" customWidth="1"/>
    <col min="840" max="840" width="12.28515625" style="13" bestFit="1" customWidth="1"/>
    <col min="841" max="842" width="6.140625" style="13" customWidth="1"/>
    <col min="843" max="843" width="12.28515625" style="13" bestFit="1" customWidth="1"/>
    <col min="844" max="844" width="6.140625" style="13" customWidth="1"/>
    <col min="845" max="845" width="12.28515625" style="13" bestFit="1" customWidth="1"/>
    <col min="846" max="846" width="6.140625" style="13" customWidth="1"/>
    <col min="847" max="847" width="11.28515625" style="13" bestFit="1" customWidth="1"/>
    <col min="848" max="849" width="12.28515625" style="13" bestFit="1" customWidth="1"/>
    <col min="850" max="850" width="6.140625" style="13" customWidth="1"/>
    <col min="851" max="851" width="12.28515625" style="13" bestFit="1" customWidth="1"/>
    <col min="852" max="853" width="11.28515625" style="13" bestFit="1" customWidth="1"/>
    <col min="854" max="855" width="6.140625" style="13" customWidth="1"/>
    <col min="856" max="856" width="12.28515625" style="13" bestFit="1" customWidth="1"/>
    <col min="857" max="857" width="6.140625" style="13" customWidth="1"/>
    <col min="858" max="859" width="12.28515625" style="13" bestFit="1" customWidth="1"/>
    <col min="860" max="861" width="6.140625" style="13" customWidth="1"/>
    <col min="862" max="863" width="12.28515625" style="13" bestFit="1" customWidth="1"/>
    <col min="864" max="865" width="6.140625" style="13" customWidth="1"/>
    <col min="866" max="867" width="12.28515625" style="13" bestFit="1" customWidth="1"/>
    <col min="868" max="868" width="6.140625" style="13" customWidth="1"/>
    <col min="869" max="869" width="6.7109375" style="13" customWidth="1"/>
    <col min="870" max="871" width="12.28515625" style="13" bestFit="1" customWidth="1"/>
    <col min="872" max="873" width="6.140625" style="13" customWidth="1"/>
    <col min="874" max="874" width="12.28515625" style="13" bestFit="1" customWidth="1"/>
    <col min="875" max="875" width="6.140625" style="13" customWidth="1"/>
    <col min="876" max="876" width="12.28515625" style="13" bestFit="1" customWidth="1"/>
    <col min="877" max="877" width="6.140625" style="13" customWidth="1"/>
    <col min="878" max="878" width="12.28515625" style="13" bestFit="1" customWidth="1"/>
    <col min="879" max="880" width="6.140625" style="13" customWidth="1"/>
    <col min="881" max="882" width="12.28515625" style="13" bestFit="1" customWidth="1"/>
    <col min="883" max="883" width="6.7109375" style="13" customWidth="1"/>
    <col min="884" max="884" width="6.140625" style="13" customWidth="1"/>
    <col min="885" max="885" width="12.28515625" style="13" bestFit="1" customWidth="1"/>
    <col min="886" max="886" width="6.140625" style="13" customWidth="1"/>
    <col min="887" max="890" width="12.28515625" style="13" bestFit="1" customWidth="1"/>
    <col min="891" max="891" width="6.140625" style="13" customWidth="1"/>
    <col min="892" max="892" width="12.28515625" style="13" bestFit="1" customWidth="1"/>
    <col min="893" max="893" width="6.140625" style="13" customWidth="1"/>
    <col min="894" max="894" width="12.28515625" style="13" bestFit="1" customWidth="1"/>
    <col min="895" max="895" width="6.140625" style="13" customWidth="1"/>
    <col min="896" max="896" width="12.28515625" style="13" bestFit="1" customWidth="1"/>
    <col min="897" max="899" width="6.140625" style="13" customWidth="1"/>
    <col min="900" max="901" width="12.28515625" style="13" bestFit="1" customWidth="1"/>
    <col min="902" max="902" width="6.7109375" style="13" customWidth="1"/>
    <col min="903" max="905" width="12.28515625" style="13" bestFit="1" customWidth="1"/>
    <col min="906" max="906" width="6.140625" style="13" customWidth="1"/>
    <col min="907" max="907" width="11.28515625" style="13" bestFit="1" customWidth="1"/>
    <col min="908" max="908" width="12.28515625" style="13" bestFit="1" customWidth="1"/>
    <col min="909" max="909" width="6.140625" style="13" customWidth="1"/>
    <col min="910" max="910" width="12.28515625" style="13" bestFit="1" customWidth="1"/>
    <col min="911" max="912" width="6.140625" style="13" customWidth="1"/>
    <col min="913" max="913" width="12.28515625" style="13" bestFit="1" customWidth="1"/>
    <col min="914" max="914" width="6.140625" style="13" customWidth="1"/>
    <col min="915" max="916" width="12.28515625" style="13" bestFit="1" customWidth="1"/>
    <col min="917" max="917" width="6.140625" style="13" customWidth="1"/>
    <col min="918" max="918" width="11.28515625" style="13" bestFit="1" customWidth="1"/>
    <col min="919" max="921" width="6.140625" style="13" customWidth="1"/>
    <col min="922" max="922" width="12.28515625" style="13" bestFit="1" customWidth="1"/>
    <col min="923" max="923" width="6.140625" style="13" customWidth="1"/>
    <col min="924" max="924" width="12.28515625" style="13" bestFit="1" customWidth="1"/>
    <col min="925" max="925" width="6.140625" style="13" customWidth="1"/>
    <col min="926" max="927" width="12.28515625" style="13" bestFit="1" customWidth="1"/>
    <col min="928" max="928" width="6.7109375" style="13" customWidth="1"/>
    <col min="929" max="929" width="12.28515625" style="13" bestFit="1" customWidth="1"/>
    <col min="930" max="930" width="6.140625" style="13" customWidth="1"/>
    <col min="931" max="931" width="6.7109375" style="13" customWidth="1"/>
    <col min="932" max="933" width="6.140625" style="13" customWidth="1"/>
    <col min="934" max="936" width="12.28515625" style="13" bestFit="1" customWidth="1"/>
    <col min="937" max="937" width="6.140625" style="13" customWidth="1"/>
    <col min="938" max="938" width="12.28515625" style="13" bestFit="1" customWidth="1"/>
    <col min="939" max="939" width="10.28515625" style="13" bestFit="1" customWidth="1"/>
    <col min="940" max="941" width="6.140625" style="13" customWidth="1"/>
    <col min="942" max="944" width="12.28515625" style="13" bestFit="1" customWidth="1"/>
    <col min="945" max="945" width="6.140625" style="13" customWidth="1"/>
    <col min="946" max="946" width="11.28515625" style="13" bestFit="1" customWidth="1"/>
    <col min="947" max="947" width="12.28515625" style="13" bestFit="1" customWidth="1"/>
    <col min="948" max="948" width="6.140625" style="13" customWidth="1"/>
    <col min="949" max="951" width="12.28515625" style="13" bestFit="1" customWidth="1"/>
    <col min="952" max="952" width="6.140625" style="13" customWidth="1"/>
    <col min="953" max="954" width="12.28515625" style="13" bestFit="1" customWidth="1"/>
    <col min="955" max="955" width="11.28515625" style="13" bestFit="1" customWidth="1"/>
    <col min="956" max="956" width="12.28515625" style="13" bestFit="1" customWidth="1"/>
    <col min="957" max="958" width="6.140625" style="13" customWidth="1"/>
    <col min="959" max="959" width="12.28515625" style="13" bestFit="1" customWidth="1"/>
    <col min="960" max="960" width="11.28515625" style="13" bestFit="1" customWidth="1"/>
    <col min="961" max="963" width="6.140625" style="13" customWidth="1"/>
    <col min="964" max="964" width="12.28515625" style="13" bestFit="1" customWidth="1"/>
    <col min="965" max="965" width="6.140625" style="13" customWidth="1"/>
    <col min="966" max="967" width="12.28515625" style="13" bestFit="1" customWidth="1"/>
    <col min="968" max="968" width="6.140625" style="13" customWidth="1"/>
    <col min="969" max="969" width="11.28515625" style="13" bestFit="1" customWidth="1"/>
    <col min="970" max="971" width="6.140625" style="13" customWidth="1"/>
    <col min="972" max="972" width="12.28515625" style="13" bestFit="1" customWidth="1"/>
    <col min="973" max="975" width="6.140625" style="13" customWidth="1"/>
    <col min="976" max="976" width="12.28515625" style="13" bestFit="1" customWidth="1"/>
    <col min="977" max="977" width="11.28515625" style="13" bestFit="1" customWidth="1"/>
    <col min="978" max="978" width="12.28515625" style="13" bestFit="1" customWidth="1"/>
    <col min="979" max="979" width="6.140625" style="13" customWidth="1"/>
    <col min="980" max="980" width="11.28515625" style="13" bestFit="1" customWidth="1"/>
    <col min="981" max="984" width="6.140625" style="13" customWidth="1"/>
    <col min="985" max="986" width="12.28515625" style="13" bestFit="1" customWidth="1"/>
    <col min="987" max="991" width="6.140625" style="13" customWidth="1"/>
    <col min="992" max="992" width="11.28515625" style="13" bestFit="1" customWidth="1"/>
    <col min="993" max="993" width="7.140625" style="13" customWidth="1"/>
    <col min="994" max="995" width="12.28515625" style="13" bestFit="1" customWidth="1"/>
    <col min="996" max="998" width="11.28515625" style="13" bestFit="1" customWidth="1"/>
    <col min="999" max="999" width="7.140625" style="13" customWidth="1"/>
    <col min="1000" max="1000" width="11.28515625" style="13" bestFit="1" customWidth="1"/>
    <col min="1001" max="1001" width="12.28515625" style="13" bestFit="1" customWidth="1"/>
    <col min="1002" max="1003" width="7.7109375" style="13" customWidth="1"/>
    <col min="1004" max="1004" width="7.140625" style="13" customWidth="1"/>
    <col min="1005" max="1005" width="12.28515625" style="13" bestFit="1" customWidth="1"/>
    <col min="1006" max="1006" width="11.28515625" style="13" bestFit="1" customWidth="1"/>
    <col min="1007" max="1008" width="7.140625" style="13" customWidth="1"/>
    <col min="1009" max="1010" width="12.28515625" style="13" bestFit="1" customWidth="1"/>
    <col min="1011" max="1011" width="7.140625" style="13" customWidth="1"/>
    <col min="1012" max="1014" width="12.28515625" style="13" bestFit="1" customWidth="1"/>
    <col min="1015" max="1015" width="7.140625" style="13" customWidth="1"/>
    <col min="1016" max="1016" width="12.28515625" style="13" bestFit="1" customWidth="1"/>
    <col min="1017" max="1017" width="7.7109375" style="13" customWidth="1"/>
    <col min="1018" max="1018" width="7.140625" style="13" customWidth="1"/>
    <col min="1019" max="1019" width="7.7109375" style="13" customWidth="1"/>
    <col min="1020" max="1020" width="12.28515625" style="13" bestFit="1" customWidth="1"/>
    <col min="1021" max="1023" width="7.140625" style="13" customWidth="1"/>
    <col min="1024" max="1025" width="12.28515625" style="13" bestFit="1" customWidth="1"/>
    <col min="1026" max="1027" width="7.140625" style="13" customWidth="1"/>
    <col min="1028" max="1028" width="12.28515625" style="13" bestFit="1" customWidth="1"/>
    <col min="1029" max="1029" width="11.28515625" style="13" bestFit="1" customWidth="1"/>
    <col min="1030" max="1032" width="12.28515625" style="13" bestFit="1" customWidth="1"/>
    <col min="1033" max="1033" width="7.140625" style="13" customWidth="1"/>
    <col min="1034" max="1034" width="13.85546875" style="13" bestFit="1" customWidth="1"/>
    <col min="1035" max="1035" width="12.28515625" style="13" bestFit="1" customWidth="1"/>
    <col min="1036" max="1036" width="5.140625" style="13" customWidth="1"/>
    <col min="1037" max="1037" width="6.140625" style="13" customWidth="1"/>
    <col min="1038" max="1038" width="12.28515625" style="13" bestFit="1" customWidth="1"/>
    <col min="1039" max="1041" width="6.140625" style="13" customWidth="1"/>
    <col min="1042" max="1042" width="10.5703125" style="13" bestFit="1" customWidth="1"/>
    <col min="1043" max="1044" width="12.28515625" style="13" bestFit="1" customWidth="1"/>
    <col min="1045" max="1045" width="11.28515625" style="13" bestFit="1" customWidth="1"/>
    <col min="1046" max="1051" width="12.28515625" style="13" bestFit="1" customWidth="1"/>
    <col min="1052" max="1053" width="5.140625" style="13" customWidth="1"/>
    <col min="1054" max="1055" width="12.28515625" style="13" bestFit="1" customWidth="1"/>
    <col min="1056" max="1056" width="5.140625" style="13" customWidth="1"/>
    <col min="1057" max="1059" width="12.28515625" style="13" bestFit="1" customWidth="1"/>
    <col min="1060" max="1061" width="5.140625" style="13" customWidth="1"/>
    <col min="1062" max="1064" width="12.28515625" style="13" bestFit="1" customWidth="1"/>
    <col min="1065" max="1067" width="5.140625" style="13" customWidth="1"/>
    <col min="1068" max="1068" width="12.28515625" style="13" bestFit="1" customWidth="1"/>
    <col min="1069" max="1069" width="5.140625" style="13" customWidth="1"/>
    <col min="1070" max="1070" width="12.28515625" style="13" bestFit="1" customWidth="1"/>
    <col min="1071" max="1071" width="5.140625" style="13" customWidth="1"/>
    <col min="1072" max="1072" width="12.28515625" style="13" bestFit="1" customWidth="1"/>
    <col min="1073" max="1073" width="5.140625" style="13" customWidth="1"/>
    <col min="1074" max="1074" width="12.28515625" style="13" bestFit="1" customWidth="1"/>
    <col min="1075" max="1075" width="11.28515625" style="13" bestFit="1" customWidth="1"/>
    <col min="1076" max="1076" width="12.28515625" style="13" bestFit="1" customWidth="1"/>
    <col min="1077" max="1077" width="6.140625" style="13" customWidth="1"/>
    <col min="1078" max="1078" width="12.28515625" style="13" bestFit="1" customWidth="1"/>
    <col min="1079" max="1079" width="6.140625" style="13" customWidth="1"/>
    <col min="1080" max="1080" width="12.28515625" style="13" bestFit="1" customWidth="1"/>
    <col min="1081" max="1087" width="6.140625" style="13" customWidth="1"/>
    <col min="1088" max="1088" width="12.28515625" style="13" bestFit="1" customWidth="1"/>
    <col min="1089" max="1093" width="6.140625" style="13" customWidth="1"/>
    <col min="1094" max="1094" width="11.28515625" style="13" bestFit="1" customWidth="1"/>
    <col min="1095" max="1095" width="6.140625" style="13" customWidth="1"/>
    <col min="1096" max="1096" width="12.28515625" style="13" bestFit="1" customWidth="1"/>
    <col min="1097" max="1097" width="6.140625" style="13" customWidth="1"/>
    <col min="1098" max="1098" width="6.7109375" style="13" customWidth="1"/>
    <col min="1099" max="1100" width="6.140625" style="13" customWidth="1"/>
    <col min="1101" max="1102" width="12.28515625" style="13" bestFit="1" customWidth="1"/>
    <col min="1103" max="1103" width="14.7109375" style="13" bestFit="1" customWidth="1"/>
    <col min="1104" max="1104" width="11.28515625" style="13" bestFit="1" customWidth="1"/>
    <col min="1105" max="1105" width="5.140625" style="13" customWidth="1"/>
    <col min="1106" max="1106" width="12.28515625" style="13" bestFit="1" customWidth="1"/>
    <col min="1107" max="1107" width="5.140625" style="13" customWidth="1"/>
    <col min="1108" max="1108" width="6.140625" style="13" customWidth="1"/>
    <col min="1109" max="1110" width="12.28515625" style="13" bestFit="1" customWidth="1"/>
    <col min="1111" max="1111" width="6.140625" style="13" customWidth="1"/>
    <col min="1112" max="1112" width="12.28515625" style="13" bestFit="1" customWidth="1"/>
    <col min="1113" max="1116" width="6.140625" style="13" customWidth="1"/>
    <col min="1117" max="1117" width="12.28515625" style="13" bestFit="1" customWidth="1"/>
    <col min="1118" max="1120" width="6.140625" style="13" customWidth="1"/>
    <col min="1121" max="1121" width="12.28515625" style="13" bestFit="1" customWidth="1"/>
    <col min="1122" max="1123" width="6.140625" style="13" customWidth="1"/>
    <col min="1124" max="1124" width="12.28515625" style="13" bestFit="1" customWidth="1"/>
    <col min="1125" max="1128" width="6.140625" style="13" customWidth="1"/>
    <col min="1129" max="1129" width="12.28515625" style="13" bestFit="1" customWidth="1"/>
    <col min="1130" max="1131" width="6.140625" style="13" customWidth="1"/>
    <col min="1132" max="1132" width="12.28515625" style="13" bestFit="1" customWidth="1"/>
    <col min="1133" max="1133" width="6.140625" style="13" customWidth="1"/>
    <col min="1134" max="1135" width="12.28515625" style="13" bestFit="1" customWidth="1"/>
    <col min="1136" max="1139" width="6.140625" style="13" customWidth="1"/>
    <col min="1140" max="1141" width="12.28515625" style="13" bestFit="1" customWidth="1"/>
    <col min="1142" max="1144" width="6.140625" style="13" customWidth="1"/>
    <col min="1145" max="1147" width="12.28515625" style="13" bestFit="1" customWidth="1"/>
    <col min="1148" max="1148" width="7.140625" style="13" customWidth="1"/>
    <col min="1149" max="1149" width="14.42578125" style="13" bestFit="1" customWidth="1"/>
    <col min="1150" max="1150" width="11.28515625" style="13" bestFit="1" customWidth="1"/>
    <col min="1151" max="16384" width="9.140625" style="13"/>
  </cols>
  <sheetData>
    <row r="1" spans="1:1150">
      <c r="A1" s="26" t="s">
        <v>4012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150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150">
      <c r="A3" s="13" t="s">
        <v>4011</v>
      </c>
      <c r="B3" s="13" t="s">
        <v>4010</v>
      </c>
    </row>
    <row r="4" spans="1:1150" ht="15.75" thickBot="1">
      <c r="A4" s="16" t="s">
        <v>4008</v>
      </c>
      <c r="B4" s="17" t="s">
        <v>310</v>
      </c>
      <c r="C4" s="17" t="s">
        <v>20</v>
      </c>
      <c r="D4" s="17" t="s">
        <v>356</v>
      </c>
      <c r="E4" s="17" t="s">
        <v>488</v>
      </c>
      <c r="F4" s="17" t="s">
        <v>4001</v>
      </c>
      <c r="G4" s="17" t="s">
        <v>279</v>
      </c>
      <c r="H4" s="17" t="s">
        <v>52</v>
      </c>
      <c r="I4" s="17" t="s">
        <v>4000</v>
      </c>
      <c r="J4" s="17" t="s">
        <v>3999</v>
      </c>
      <c r="K4" s="17" t="s">
        <v>67</v>
      </c>
      <c r="L4" s="18" t="s">
        <v>4009</v>
      </c>
    </row>
    <row r="5" spans="1:1150" s="14" customFormat="1" ht="16.5" thickTop="1" thickBot="1">
      <c r="A5" s="19" t="s">
        <v>84</v>
      </c>
      <c r="B5" s="15">
        <v>132588.25533234264</v>
      </c>
      <c r="C5" s="15">
        <v>173384.64158844808</v>
      </c>
      <c r="D5" s="15">
        <v>173384.64158844808</v>
      </c>
      <c r="E5" s="15">
        <v>147886.90017838217</v>
      </c>
      <c r="F5" s="15">
        <v>127488.70705032947</v>
      </c>
      <c r="G5" s="15">
        <v>168285.09330643489</v>
      </c>
      <c r="H5" s="15">
        <v>203981.93128052715</v>
      </c>
      <c r="I5" s="15"/>
      <c r="J5" s="15">
        <v>85000</v>
      </c>
      <c r="K5" s="15">
        <v>108110.42357867939</v>
      </c>
      <c r="L5" s="20">
        <v>203981.93128052715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</row>
    <row r="6" spans="1:1150" s="14" customFormat="1" ht="16.5" thickTop="1" thickBot="1">
      <c r="A6" s="19" t="s">
        <v>143</v>
      </c>
      <c r="B6" s="15"/>
      <c r="C6" s="15">
        <v>148284.35006969364</v>
      </c>
      <c r="D6" s="15">
        <v>220700</v>
      </c>
      <c r="E6" s="15">
        <v>15600</v>
      </c>
      <c r="F6" s="15"/>
      <c r="G6" s="15">
        <v>80000</v>
      </c>
      <c r="H6" s="15">
        <v>26691.183012544854</v>
      </c>
      <c r="I6" s="15"/>
      <c r="J6" s="15"/>
      <c r="K6" s="15"/>
      <c r="L6" s="20">
        <v>220700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</row>
    <row r="7" spans="1:1150" s="14" customFormat="1" ht="16.5" thickTop="1" thickBot="1">
      <c r="A7" s="19" t="s">
        <v>88</v>
      </c>
      <c r="B7" s="15">
        <v>1229201.9037879086</v>
      </c>
      <c r="C7" s="15">
        <v>245840.3807575817</v>
      </c>
      <c r="D7" s="15">
        <v>157337.8436848523</v>
      </c>
      <c r="E7" s="15">
        <v>108169.76753333595</v>
      </c>
      <c r="F7" s="15">
        <v>98336.152303032693</v>
      </c>
      <c r="G7" s="15">
        <v>68835.306612122877</v>
      </c>
      <c r="H7" s="15">
        <v>105219.68296424497</v>
      </c>
      <c r="I7" s="15"/>
      <c r="J7" s="15"/>
      <c r="K7" s="15">
        <v>58460.842544152933</v>
      </c>
      <c r="L7" s="20">
        <v>1229201.9037879086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</row>
    <row r="8" spans="1:1150" s="14" customFormat="1" ht="16.5" thickTop="1" thickBot="1">
      <c r="A8" s="19" t="s">
        <v>983</v>
      </c>
      <c r="B8" s="15"/>
      <c r="C8" s="15">
        <v>149907.13380100971</v>
      </c>
      <c r="D8" s="15"/>
      <c r="E8" s="15">
        <v>228671.89901848941</v>
      </c>
      <c r="F8" s="15"/>
      <c r="G8" s="15"/>
      <c r="H8" s="15">
        <v>76223.966339496474</v>
      </c>
      <c r="I8" s="15"/>
      <c r="J8" s="15"/>
      <c r="K8" s="15"/>
      <c r="L8" s="20">
        <v>228671.89901848941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</row>
    <row r="9" spans="1:1150" s="14" customFormat="1" ht="16.5" thickTop="1" thickBot="1">
      <c r="A9" s="19" t="s">
        <v>24</v>
      </c>
      <c r="B9" s="15"/>
      <c r="C9" s="15">
        <v>100000</v>
      </c>
      <c r="D9" s="15">
        <v>90198.36016840415</v>
      </c>
      <c r="E9" s="15">
        <v>82575.963534454509</v>
      </c>
      <c r="F9" s="15"/>
      <c r="G9" s="15"/>
      <c r="H9" s="15">
        <v>184207.91865378313</v>
      </c>
      <c r="I9" s="15"/>
      <c r="J9" s="15"/>
      <c r="K9" s="15">
        <v>88927.960729412545</v>
      </c>
      <c r="L9" s="20">
        <v>184207.91865378313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  <c r="AML9" s="13"/>
      <c r="AMM9" s="13"/>
      <c r="AMN9" s="13"/>
      <c r="AMO9" s="13"/>
      <c r="AMP9" s="13"/>
      <c r="AMQ9" s="13"/>
      <c r="AMR9" s="13"/>
      <c r="AMS9" s="13"/>
      <c r="AMT9" s="13"/>
      <c r="AMU9" s="13"/>
      <c r="AMV9" s="13"/>
      <c r="AMW9" s="13"/>
      <c r="AMX9" s="13"/>
      <c r="AMY9" s="13"/>
      <c r="AMZ9" s="13"/>
      <c r="ANA9" s="13"/>
      <c r="ANB9" s="13"/>
      <c r="ANC9" s="13"/>
      <c r="AND9" s="13"/>
      <c r="ANE9" s="13"/>
      <c r="ANF9" s="13"/>
      <c r="ANG9" s="13"/>
      <c r="ANH9" s="13"/>
      <c r="ANI9" s="13"/>
      <c r="ANJ9" s="13"/>
      <c r="ANK9" s="13"/>
      <c r="ANL9" s="13"/>
      <c r="ANM9" s="13"/>
      <c r="ANN9" s="13"/>
      <c r="ANO9" s="13"/>
      <c r="ANP9" s="13"/>
      <c r="ANQ9" s="13"/>
      <c r="ANR9" s="13"/>
      <c r="ANS9" s="13"/>
      <c r="ANT9" s="13"/>
      <c r="ANU9" s="13"/>
      <c r="ANV9" s="13"/>
      <c r="ANW9" s="13"/>
      <c r="ANX9" s="13"/>
      <c r="ANY9" s="13"/>
      <c r="ANZ9" s="13"/>
      <c r="AOA9" s="13"/>
      <c r="AOB9" s="13"/>
      <c r="AOC9" s="13"/>
      <c r="AOD9" s="13"/>
      <c r="AOE9" s="13"/>
      <c r="AOF9" s="13"/>
      <c r="AOG9" s="13"/>
      <c r="AOH9" s="13"/>
      <c r="AOI9" s="13"/>
      <c r="AOJ9" s="13"/>
      <c r="AOK9" s="13"/>
      <c r="AOL9" s="13"/>
      <c r="AOM9" s="13"/>
      <c r="AON9" s="13"/>
      <c r="AOO9" s="13"/>
      <c r="AOP9" s="13"/>
      <c r="AOQ9" s="13"/>
      <c r="AOR9" s="13"/>
      <c r="AOS9" s="13"/>
      <c r="AOT9" s="13"/>
      <c r="AOU9" s="13"/>
      <c r="AOV9" s="13"/>
      <c r="AOW9" s="13"/>
      <c r="AOX9" s="13"/>
      <c r="AOY9" s="13"/>
      <c r="AOZ9" s="13"/>
      <c r="APA9" s="13"/>
      <c r="APB9" s="13"/>
      <c r="APC9" s="13"/>
      <c r="APD9" s="13"/>
      <c r="APE9" s="13"/>
      <c r="APF9" s="13"/>
      <c r="APG9" s="13"/>
      <c r="APH9" s="13"/>
      <c r="API9" s="13"/>
      <c r="APJ9" s="13"/>
      <c r="APK9" s="13"/>
      <c r="APL9" s="13"/>
      <c r="APM9" s="13"/>
      <c r="APN9" s="13"/>
      <c r="APO9" s="13"/>
      <c r="APP9" s="13"/>
      <c r="APQ9" s="13"/>
      <c r="APR9" s="13"/>
      <c r="APS9" s="13"/>
      <c r="APT9" s="13"/>
      <c r="APU9" s="13"/>
      <c r="APV9" s="13"/>
      <c r="APW9" s="13"/>
      <c r="APX9" s="13"/>
      <c r="APY9" s="13"/>
      <c r="APZ9" s="13"/>
      <c r="AQA9" s="13"/>
      <c r="AQB9" s="13"/>
      <c r="AQC9" s="13"/>
      <c r="AQD9" s="13"/>
      <c r="AQE9" s="13"/>
      <c r="AQF9" s="13"/>
      <c r="AQG9" s="13"/>
      <c r="AQH9" s="13"/>
      <c r="AQI9" s="13"/>
      <c r="AQJ9" s="13"/>
      <c r="AQK9" s="13"/>
      <c r="AQL9" s="13"/>
      <c r="AQM9" s="13"/>
      <c r="AQN9" s="13"/>
      <c r="AQO9" s="13"/>
      <c r="AQP9" s="13"/>
      <c r="AQQ9" s="13"/>
      <c r="AQR9" s="13"/>
      <c r="AQS9" s="13"/>
      <c r="AQT9" s="13"/>
      <c r="AQU9" s="13"/>
      <c r="AQV9" s="13"/>
      <c r="AQW9" s="13"/>
      <c r="AQX9" s="13"/>
      <c r="AQY9" s="13"/>
      <c r="AQZ9" s="13"/>
      <c r="ARA9" s="13"/>
      <c r="ARB9" s="13"/>
      <c r="ARC9" s="13"/>
      <c r="ARD9" s="13"/>
      <c r="ARE9" s="13"/>
      <c r="ARF9" s="13"/>
    </row>
    <row r="10" spans="1:1150" s="14" customFormat="1" ht="16.5" thickTop="1" thickBot="1">
      <c r="A10" s="19" t="s">
        <v>8</v>
      </c>
      <c r="B10" s="15">
        <v>71231.666749770273</v>
      </c>
      <c r="C10" s="15">
        <v>160271.25018698312</v>
      </c>
      <c r="D10" s="15">
        <v>37500</v>
      </c>
      <c r="E10" s="15">
        <v>21369.500024931083</v>
      </c>
      <c r="F10" s="15">
        <v>80135.625093491559</v>
      </c>
      <c r="G10" s="15">
        <v>40000</v>
      </c>
      <c r="H10" s="15">
        <v>186983.12521814698</v>
      </c>
      <c r="I10" s="15">
        <v>41712.231189497601</v>
      </c>
      <c r="J10" s="15">
        <v>100614.72928405051</v>
      </c>
      <c r="K10" s="15">
        <v>71231.666749770273</v>
      </c>
      <c r="L10" s="20">
        <v>186983.12521814698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</row>
    <row r="11" spans="1:1150" s="14" customFormat="1" ht="16.5" thickTop="1" thickBot="1">
      <c r="A11" s="19" t="s">
        <v>1745</v>
      </c>
      <c r="B11" s="15">
        <v>177600</v>
      </c>
      <c r="C11" s="15"/>
      <c r="D11" s="15"/>
      <c r="E11" s="15"/>
      <c r="F11" s="15"/>
      <c r="G11" s="15"/>
      <c r="H11" s="15"/>
      <c r="I11" s="15"/>
      <c r="J11" s="15"/>
      <c r="K11" s="15"/>
      <c r="L11" s="20">
        <v>177600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  <c r="APB11" s="13"/>
      <c r="APC11" s="13"/>
      <c r="APD11" s="13"/>
      <c r="APE11" s="13"/>
      <c r="APF11" s="13"/>
      <c r="APG11" s="13"/>
      <c r="APH11" s="13"/>
      <c r="API11" s="13"/>
      <c r="APJ11" s="13"/>
      <c r="APK11" s="13"/>
      <c r="APL11" s="13"/>
      <c r="APM11" s="13"/>
      <c r="APN11" s="13"/>
      <c r="APO11" s="13"/>
      <c r="APP11" s="13"/>
      <c r="APQ11" s="13"/>
      <c r="APR11" s="13"/>
      <c r="APS11" s="13"/>
      <c r="APT11" s="13"/>
      <c r="APU11" s="13"/>
      <c r="APV11" s="13"/>
      <c r="APW11" s="13"/>
      <c r="APX11" s="13"/>
      <c r="APY11" s="13"/>
      <c r="APZ11" s="13"/>
      <c r="AQA11" s="13"/>
      <c r="AQB11" s="13"/>
      <c r="AQC11" s="13"/>
      <c r="AQD11" s="13"/>
      <c r="AQE11" s="13"/>
      <c r="AQF11" s="13"/>
      <c r="AQG11" s="13"/>
      <c r="AQH11" s="13"/>
      <c r="AQI11" s="13"/>
      <c r="AQJ11" s="13"/>
      <c r="AQK11" s="13"/>
      <c r="AQL11" s="13"/>
      <c r="AQM11" s="13"/>
      <c r="AQN11" s="13"/>
      <c r="AQO11" s="13"/>
      <c r="AQP11" s="13"/>
      <c r="AQQ11" s="13"/>
      <c r="AQR11" s="13"/>
      <c r="AQS11" s="13"/>
      <c r="AQT11" s="13"/>
      <c r="AQU11" s="13"/>
      <c r="AQV11" s="13"/>
      <c r="AQW11" s="13"/>
      <c r="AQX11" s="13"/>
      <c r="AQY11" s="13"/>
      <c r="AQZ11" s="13"/>
      <c r="ARA11" s="13"/>
      <c r="ARB11" s="13"/>
      <c r="ARC11" s="13"/>
      <c r="ARD11" s="13"/>
      <c r="ARE11" s="13"/>
      <c r="ARF11" s="13"/>
    </row>
    <row r="12" spans="1:1150" s="14" customFormat="1" ht="16.5" thickTop="1" thickBot="1">
      <c r="A12" s="19" t="s">
        <v>628</v>
      </c>
      <c r="B12" s="15">
        <v>62564.631571458704</v>
      </c>
      <c r="C12" s="15">
        <v>95279.957924370581</v>
      </c>
      <c r="D12" s="15">
        <v>38111.983169748237</v>
      </c>
      <c r="E12" s="15">
        <v>78764.765217479682</v>
      </c>
      <c r="F12" s="15"/>
      <c r="G12" s="15">
        <v>76223.966339496474</v>
      </c>
      <c r="H12" s="15">
        <v>104172.75399731184</v>
      </c>
      <c r="I12" s="15"/>
      <c r="J12" s="15">
        <v>254079.88779832155</v>
      </c>
      <c r="K12" s="15"/>
      <c r="L12" s="20">
        <v>254079.88779832155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</row>
    <row r="13" spans="1:1150" s="14" customFormat="1" ht="16.5" thickTop="1" thickBot="1">
      <c r="A13" s="19" t="s">
        <v>71</v>
      </c>
      <c r="B13" s="15">
        <v>126094.26176538273</v>
      </c>
      <c r="C13" s="15">
        <v>170000</v>
      </c>
      <c r="D13" s="15">
        <v>126094.26176538273</v>
      </c>
      <c r="E13" s="15">
        <v>157617.8272067284</v>
      </c>
      <c r="F13" s="15">
        <v>299473.87169278396</v>
      </c>
      <c r="G13" s="15">
        <v>231119.74856804207</v>
      </c>
      <c r="H13" s="15">
        <v>118213.37040504631</v>
      </c>
      <c r="I13" s="15"/>
      <c r="J13" s="15">
        <v>45709.169889951241</v>
      </c>
      <c r="K13" s="15">
        <v>220664.95808941979</v>
      </c>
      <c r="L13" s="20">
        <v>299473.87169278396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  <c r="APB13" s="13"/>
      <c r="APC13" s="13"/>
      <c r="APD13" s="13"/>
      <c r="APE13" s="13"/>
      <c r="APF13" s="13"/>
      <c r="APG13" s="13"/>
      <c r="APH13" s="13"/>
      <c r="API13" s="13"/>
      <c r="APJ13" s="13"/>
      <c r="APK13" s="13"/>
      <c r="APL13" s="13"/>
      <c r="APM13" s="13"/>
      <c r="APN13" s="13"/>
      <c r="APO13" s="13"/>
      <c r="APP13" s="13"/>
      <c r="APQ13" s="13"/>
      <c r="APR13" s="13"/>
      <c r="APS13" s="13"/>
      <c r="APT13" s="13"/>
      <c r="APU13" s="13"/>
      <c r="APV13" s="13"/>
      <c r="APW13" s="13"/>
      <c r="APX13" s="13"/>
      <c r="APY13" s="13"/>
      <c r="APZ13" s="13"/>
      <c r="AQA13" s="13"/>
      <c r="AQB13" s="13"/>
      <c r="AQC13" s="13"/>
      <c r="AQD13" s="13"/>
      <c r="AQE13" s="13"/>
      <c r="AQF13" s="13"/>
      <c r="AQG13" s="13"/>
      <c r="AQH13" s="13"/>
      <c r="AQI13" s="13"/>
      <c r="AQJ13" s="13"/>
      <c r="AQK13" s="13"/>
      <c r="AQL13" s="13"/>
      <c r="AQM13" s="13"/>
      <c r="AQN13" s="13"/>
      <c r="AQO13" s="13"/>
      <c r="AQP13" s="13"/>
      <c r="AQQ13" s="13"/>
      <c r="AQR13" s="13"/>
      <c r="AQS13" s="13"/>
      <c r="AQT13" s="13"/>
      <c r="AQU13" s="13"/>
      <c r="AQV13" s="13"/>
      <c r="AQW13" s="13"/>
      <c r="AQX13" s="13"/>
      <c r="AQY13" s="13"/>
      <c r="AQZ13" s="13"/>
      <c r="ARA13" s="13"/>
      <c r="ARB13" s="13"/>
      <c r="ARC13" s="13"/>
      <c r="ARD13" s="13"/>
      <c r="ARE13" s="13"/>
      <c r="ARF13" s="13"/>
    </row>
    <row r="14" spans="1:1150" s="14" customFormat="1" ht="16.5" thickTop="1" thickBot="1">
      <c r="A14" s="19" t="s">
        <v>15</v>
      </c>
      <c r="B14" s="15">
        <v>150000</v>
      </c>
      <c r="C14" s="15">
        <v>160000</v>
      </c>
      <c r="D14" s="15">
        <v>250000</v>
      </c>
      <c r="E14" s="15">
        <v>214000</v>
      </c>
      <c r="F14" s="15">
        <v>300000</v>
      </c>
      <c r="G14" s="15">
        <v>130000</v>
      </c>
      <c r="H14" s="15">
        <v>400000</v>
      </c>
      <c r="I14" s="15">
        <v>90000</v>
      </c>
      <c r="J14" s="15">
        <v>92000</v>
      </c>
      <c r="K14" s="15">
        <v>400000</v>
      </c>
      <c r="L14" s="20">
        <v>400000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</row>
    <row r="15" spans="1:1150" s="14" customFormat="1" ht="15.75" thickTop="1">
      <c r="A15" s="21" t="s">
        <v>4009</v>
      </c>
      <c r="B15" s="22">
        <v>1229201.9037879086</v>
      </c>
      <c r="C15" s="22">
        <v>245840.3807575817</v>
      </c>
      <c r="D15" s="22">
        <v>250000</v>
      </c>
      <c r="E15" s="22">
        <v>228671.89901848941</v>
      </c>
      <c r="F15" s="22">
        <v>300000</v>
      </c>
      <c r="G15" s="22">
        <v>231119.74856804207</v>
      </c>
      <c r="H15" s="22">
        <v>400000</v>
      </c>
      <c r="I15" s="22">
        <v>90000</v>
      </c>
      <c r="J15" s="22">
        <v>254079.88779832155</v>
      </c>
      <c r="K15" s="22">
        <v>400000</v>
      </c>
      <c r="L15" s="23">
        <v>1229201.9037879086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  <c r="APB15" s="13"/>
      <c r="APC15" s="13"/>
      <c r="APD15" s="13"/>
      <c r="APE15" s="13"/>
      <c r="APF15" s="13"/>
      <c r="APG15" s="13"/>
      <c r="APH15" s="13"/>
      <c r="API15" s="13"/>
      <c r="APJ15" s="13"/>
      <c r="APK15" s="13"/>
      <c r="APL15" s="13"/>
      <c r="APM15" s="13"/>
      <c r="APN15" s="13"/>
      <c r="APO15" s="13"/>
      <c r="APP15" s="13"/>
      <c r="APQ15" s="13"/>
      <c r="APR15" s="13"/>
      <c r="APS15" s="13"/>
      <c r="APT15" s="13"/>
      <c r="APU15" s="13"/>
      <c r="APV15" s="13"/>
      <c r="APW15" s="13"/>
      <c r="APX15" s="13"/>
      <c r="APY15" s="13"/>
      <c r="APZ15" s="13"/>
      <c r="AQA15" s="13"/>
      <c r="AQB15" s="13"/>
      <c r="AQC15" s="13"/>
      <c r="AQD15" s="13"/>
      <c r="AQE15" s="13"/>
      <c r="AQF15" s="13"/>
      <c r="AQG15" s="13"/>
      <c r="AQH15" s="13"/>
      <c r="AQI15" s="13"/>
      <c r="AQJ15" s="13"/>
      <c r="AQK15" s="13"/>
      <c r="AQL15" s="13"/>
      <c r="AQM15" s="13"/>
      <c r="AQN15" s="13"/>
      <c r="AQO15" s="13"/>
      <c r="AQP15" s="13"/>
      <c r="AQQ15" s="13"/>
      <c r="AQR15" s="13"/>
      <c r="AQS15" s="13"/>
      <c r="AQT15" s="13"/>
      <c r="AQU15" s="13"/>
      <c r="AQV15" s="13"/>
      <c r="AQW15" s="13"/>
      <c r="AQX15" s="13"/>
      <c r="AQY15" s="13"/>
      <c r="AQZ15" s="13"/>
      <c r="ARA15" s="13"/>
      <c r="ARB15" s="13"/>
      <c r="ARC15" s="13"/>
      <c r="ARD15" s="13"/>
      <c r="ARE15" s="13"/>
      <c r="ARF15" s="13"/>
    </row>
    <row r="16" spans="1:1150" s="14" customForma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</row>
    <row r="17" spans="1:109" s="14" customForma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</row>
    <row r="18" spans="1:109" s="14" customForma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</row>
    <row r="19" spans="1:109" s="14" customForma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</row>
    <row r="20" spans="1:109" s="14" customForma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</row>
    <row r="21" spans="1:109" s="14" customForma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</row>
    <row r="22" spans="1:109" s="14" customForma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</row>
    <row r="23" spans="1:109" s="14" customForma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</row>
    <row r="24" spans="1:109" s="14" customForma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</row>
    <row r="25" spans="1:109" s="14" customForma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</row>
    <row r="26" spans="1:109" s="14" customForma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</row>
    <row r="27" spans="1:109" s="14" customForma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</row>
    <row r="28" spans="1:109" s="14" customForma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</row>
    <row r="29" spans="1:109" s="14" customForma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</row>
    <row r="30" spans="1:109" s="14" customForma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</row>
    <row r="31" spans="1:109" s="14" customForma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</row>
    <row r="32" spans="1:109" s="14" customForma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</row>
    <row r="33" spans="1:109" s="14" customForma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</row>
    <row r="34" spans="1:109" s="14" customForma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</row>
    <row r="35" spans="1:109" s="14" customForma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</row>
    <row r="36" spans="1:109" s="14" customForma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</row>
    <row r="37" spans="1:109" s="14" customForma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</row>
    <row r="38" spans="1:109" s="14" customForma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</row>
    <row r="39" spans="1:109" s="14" customForma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</row>
    <row r="40" spans="1:109" s="14" customForma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</row>
    <row r="41" spans="1:109" s="14" customForma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</row>
    <row r="42" spans="1:109" s="14" customForma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</row>
    <row r="43" spans="1:109" s="14" customForma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</row>
    <row r="44" spans="1:109" s="14" customForma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</row>
    <row r="45" spans="1:109" s="14" customForma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</row>
    <row r="46" spans="1:109" s="14" customForma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</row>
    <row r="47" spans="1:109" s="14" customForma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</row>
    <row r="48" spans="1:109" s="14" customForma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</row>
    <row r="49" spans="1:109" s="14" customForma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</row>
    <row r="50" spans="1:109" s="14" customFormat="1">
      <c r="A50" s="26" t="s">
        <v>4017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</row>
    <row r="51" spans="1:109" s="14" customForma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</row>
    <row r="52" spans="1:109" s="14" customForma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</row>
    <row r="53" spans="1:109" s="14" customFormat="1">
      <c r="A53" s="28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</row>
    <row r="54" spans="1:109" s="14" customFormat="1">
      <c r="A54" s="33" t="s">
        <v>4016</v>
      </c>
      <c r="B54" s="34" t="s">
        <v>310</v>
      </c>
      <c r="C54" s="35" t="s">
        <v>20</v>
      </c>
      <c r="D54" s="35" t="s">
        <v>356</v>
      </c>
      <c r="E54" s="35" t="s">
        <v>488</v>
      </c>
      <c r="F54" s="35" t="s">
        <v>4001</v>
      </c>
      <c r="G54" s="35" t="s">
        <v>279</v>
      </c>
      <c r="H54" s="35" t="s">
        <v>52</v>
      </c>
      <c r="I54" s="35" t="s">
        <v>4000</v>
      </c>
      <c r="J54" s="35" t="s">
        <v>3999</v>
      </c>
      <c r="K54" s="36" t="s">
        <v>67</v>
      </c>
      <c r="L54" s="35" t="s">
        <v>4014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</row>
    <row r="55" spans="1:109" s="14" customFormat="1" hidden="1">
      <c r="A55" s="30" t="s">
        <v>1074</v>
      </c>
      <c r="B55" s="29" t="str">
        <f>IFERROR(AVERAGEIFS('raw of working H'!$G:$G,'raw of working H'!$C:$C,'Core job'!B$54,'raw of working H'!$E:$E,'Core job'!$A55),"")</f>
        <v/>
      </c>
      <c r="C55" s="29" t="str">
        <f>IFERROR(AVERAGEIFS('raw of working H'!$G:$G,'raw of working H'!$C:$C,'Core job'!C$54,'raw of working H'!$E:$E,'Core job'!$A55),"")</f>
        <v/>
      </c>
      <c r="D55" s="29" t="str">
        <f>IFERROR(AVERAGEIFS('raw of working H'!$G:$G,'raw of working H'!$C:$C,'Core job'!D$54,'raw of working H'!$E:$E,'Core job'!$A55),"")</f>
        <v/>
      </c>
      <c r="E55" s="29" t="str">
        <f>IFERROR(AVERAGEIFS('raw of working H'!$G:$G,'raw of working H'!$C:$C,'Core job'!E$54,'raw of working H'!$E:$E,'Core job'!$A55),"")</f>
        <v/>
      </c>
      <c r="F55" s="29">
        <f>IFERROR(AVERAGEIFS('raw of working H'!$G:$G,'raw of working H'!$C:$C,'Core job'!F$54,'raw of working H'!$E:$E,'Core job'!$A55),"")</f>
        <v>4</v>
      </c>
      <c r="G55" s="29" t="str">
        <f>IFERROR(AVERAGEIFS('raw of working H'!$G:$G,'raw of working H'!$C:$C,'Core job'!G$54,'raw of working H'!$E:$E,'Core job'!$A55),"")</f>
        <v/>
      </c>
      <c r="H55" s="29" t="str">
        <f>IFERROR(AVERAGEIFS('raw of working H'!$G:$G,'raw of working H'!$C:$C,'Core job'!H$54,'raw of working H'!$E:$E,'Core job'!$A55),"")</f>
        <v/>
      </c>
      <c r="I55" s="29" t="str">
        <f>IFERROR(AVERAGEIFS('raw of working H'!$G:$G,'raw of working H'!$C:$C,'Core job'!I$54,'raw of working H'!$E:$E,'Core job'!$A55),"")</f>
        <v/>
      </c>
      <c r="J55" s="29" t="str">
        <f>IFERROR(AVERAGEIFS('raw of working H'!$G:$G,'raw of working H'!$C:$C,'Core job'!J$54,'raw of working H'!$E:$E,'Core job'!$A55),"")</f>
        <v/>
      </c>
      <c r="K55" s="32" t="str">
        <f>IFERROR(AVERAGEIFS('raw of working H'!$G:$G,'raw of working H'!$C:$C,'Core job'!K$54,'raw of working H'!$E:$E,'Core job'!$A55),"")</f>
        <v/>
      </c>
      <c r="L55" s="40">
        <f>SUM(Table6[[#This Row],[Accountant]:[Specialist]])</f>
        <v>4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</row>
    <row r="56" spans="1:109" s="14" customFormat="1" hidden="1">
      <c r="A56" s="31" t="s">
        <v>163</v>
      </c>
      <c r="B56" s="29" t="str">
        <f>IFERROR(AVERAGEIFS('raw of working H'!$G:$G,'raw of working H'!$C:$C,'Core job'!B$54,'raw of working H'!$E:$E,'Core job'!$A56),"")</f>
        <v/>
      </c>
      <c r="C56" s="29">
        <f>IFERROR(AVERAGEIFS('raw of working H'!$G:$G,'raw of working H'!$C:$C,'Core job'!C$54,'raw of working H'!$E:$E,'Core job'!$A56),"")</f>
        <v>1</v>
      </c>
      <c r="D56" s="29" t="str">
        <f>IFERROR(AVERAGEIFS('raw of working H'!$G:$G,'raw of working H'!$C:$C,'Core job'!D$54,'raw of working H'!$E:$E,'Core job'!$A56),"")</f>
        <v/>
      </c>
      <c r="E56" s="29" t="str">
        <f>IFERROR(AVERAGEIFS('raw of working H'!$G:$G,'raw of working H'!$C:$C,'Core job'!E$54,'raw of working H'!$E:$E,'Core job'!$A56),"")</f>
        <v/>
      </c>
      <c r="F56" s="29" t="str">
        <f>IFERROR(AVERAGEIFS('raw of working H'!$G:$G,'raw of working H'!$C:$C,'Core job'!F$54,'raw of working H'!$E:$E,'Core job'!$A56),"")</f>
        <v/>
      </c>
      <c r="G56" s="29" t="str">
        <f>IFERROR(AVERAGEIFS('raw of working H'!$G:$G,'raw of working H'!$C:$C,'Core job'!G$54,'raw of working H'!$E:$E,'Core job'!$A56),"")</f>
        <v/>
      </c>
      <c r="H56" s="29" t="str">
        <f>IFERROR(AVERAGEIFS('raw of working H'!$G:$G,'raw of working H'!$C:$C,'Core job'!H$54,'raw of working H'!$E:$E,'Core job'!$A56),"")</f>
        <v/>
      </c>
      <c r="I56" s="29" t="str">
        <f>IFERROR(AVERAGEIFS('raw of working H'!$G:$G,'raw of working H'!$C:$C,'Core job'!I$54,'raw of working H'!$E:$E,'Core job'!$A56),"")</f>
        <v/>
      </c>
      <c r="J56" s="29" t="str">
        <f>IFERROR(AVERAGEIFS('raw of working H'!$G:$G,'raw of working H'!$C:$C,'Core job'!J$54,'raw of working H'!$E:$E,'Core job'!$A56),"")</f>
        <v/>
      </c>
      <c r="K56" s="32" t="str">
        <f>IFERROR(AVERAGEIFS('raw of working H'!$G:$G,'raw of working H'!$C:$C,'Core job'!K$54,'raw of working H'!$E:$E,'Core job'!$A56),"")</f>
        <v/>
      </c>
      <c r="L56" s="29">
        <f>SUM(Table6[[#This Row],[Accountant]:[Specialist]])</f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</row>
    <row r="57" spans="1:109" s="14" customFormat="1" hidden="1">
      <c r="A57" s="31" t="s">
        <v>1331</v>
      </c>
      <c r="B57" s="29" t="str">
        <f>IFERROR(AVERAGEIFS('raw of working H'!$G:$G,'raw of working H'!$C:$C,'Core job'!B$54,'raw of working H'!$E:$E,'Core job'!$A57),"")</f>
        <v/>
      </c>
      <c r="C57" s="29" t="str">
        <f>IFERROR(AVERAGEIFS('raw of working H'!$G:$G,'raw of working H'!$C:$C,'Core job'!C$54,'raw of working H'!$E:$E,'Core job'!$A57),"")</f>
        <v/>
      </c>
      <c r="D57" s="29" t="str">
        <f>IFERROR(AVERAGEIFS('raw of working H'!$G:$G,'raw of working H'!$C:$C,'Core job'!D$54,'raw of working H'!$E:$E,'Core job'!$A57),"")</f>
        <v/>
      </c>
      <c r="E57" s="29" t="str">
        <f>IFERROR(AVERAGEIFS('raw of working H'!$G:$G,'raw of working H'!$C:$C,'Core job'!E$54,'raw of working H'!$E:$E,'Core job'!$A57),"")</f>
        <v/>
      </c>
      <c r="F57" s="29" t="str">
        <f>IFERROR(AVERAGEIFS('raw of working H'!$G:$G,'raw of working H'!$C:$C,'Core job'!F$54,'raw of working H'!$E:$E,'Core job'!$A57),"")</f>
        <v/>
      </c>
      <c r="G57" s="29" t="str">
        <f>IFERROR(AVERAGEIFS('raw of working H'!$G:$G,'raw of working H'!$C:$C,'Core job'!G$54,'raw of working H'!$E:$E,'Core job'!$A57),"")</f>
        <v/>
      </c>
      <c r="H57" s="29">
        <f>IFERROR(AVERAGEIFS('raw of working H'!$G:$G,'raw of working H'!$C:$C,'Core job'!H$54,'raw of working H'!$E:$E,'Core job'!$A57),"")</f>
        <v>4</v>
      </c>
      <c r="I57" s="29" t="str">
        <f>IFERROR(AVERAGEIFS('raw of working H'!$G:$G,'raw of working H'!$C:$C,'Core job'!I$54,'raw of working H'!$E:$E,'Core job'!$A57),"")</f>
        <v/>
      </c>
      <c r="J57" s="29" t="str">
        <f>IFERROR(AVERAGEIFS('raw of working H'!$G:$G,'raw of working H'!$C:$C,'Core job'!J$54,'raw of working H'!$E:$E,'Core job'!$A57),"")</f>
        <v/>
      </c>
      <c r="K57" s="32" t="str">
        <f>IFERROR(AVERAGEIFS('raw of working H'!$G:$G,'raw of working H'!$C:$C,'Core job'!K$54,'raw of working H'!$E:$E,'Core job'!$A57),"")</f>
        <v/>
      </c>
      <c r="L57" s="29">
        <f>SUM(Table6[[#This Row],[Accountant]:[Specialist]])</f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</row>
    <row r="58" spans="1:109" s="14" customFormat="1" hidden="1">
      <c r="A58" s="31" t="s">
        <v>1860</v>
      </c>
      <c r="B58" s="29" t="str">
        <f>IFERROR(AVERAGEIFS('raw of working H'!$G:$G,'raw of working H'!$C:$C,'Core job'!B$54,'raw of working H'!$E:$E,'Core job'!$A58),"")</f>
        <v/>
      </c>
      <c r="C58" s="29" t="str">
        <f>IFERROR(AVERAGEIFS('raw of working H'!$G:$G,'raw of working H'!$C:$C,'Core job'!C$54,'raw of working H'!$E:$E,'Core job'!$A58),"")</f>
        <v/>
      </c>
      <c r="D58" s="29" t="str">
        <f>IFERROR(AVERAGEIFS('raw of working H'!$G:$G,'raw of working H'!$C:$C,'Core job'!D$54,'raw of working H'!$E:$E,'Core job'!$A58),"")</f>
        <v/>
      </c>
      <c r="E58" s="29" t="str">
        <f>IFERROR(AVERAGEIFS('raw of working H'!$G:$G,'raw of working H'!$C:$C,'Core job'!E$54,'raw of working H'!$E:$E,'Core job'!$A58),"")</f>
        <v/>
      </c>
      <c r="F58" s="29" t="str">
        <f>IFERROR(AVERAGEIFS('raw of working H'!$G:$G,'raw of working H'!$C:$C,'Core job'!F$54,'raw of working H'!$E:$E,'Core job'!$A58),"")</f>
        <v/>
      </c>
      <c r="G58" s="29" t="str">
        <f>IFERROR(AVERAGEIFS('raw of working H'!$G:$G,'raw of working H'!$C:$C,'Core job'!G$54,'raw of working H'!$E:$E,'Core job'!$A58),"")</f>
        <v/>
      </c>
      <c r="H58" s="29" t="str">
        <f>IFERROR(AVERAGEIFS('raw of working H'!$G:$G,'raw of working H'!$C:$C,'Core job'!H$54,'raw of working H'!$E:$E,'Core job'!$A58),"")</f>
        <v/>
      </c>
      <c r="I58" s="29" t="str">
        <f>IFERROR(AVERAGEIFS('raw of working H'!$G:$G,'raw of working H'!$C:$C,'Core job'!I$54,'raw of working H'!$E:$E,'Core job'!$A58),"")</f>
        <v/>
      </c>
      <c r="J58" s="29">
        <f>IFERROR(AVERAGEIFS('raw of working H'!$G:$G,'raw of working H'!$C:$C,'Core job'!J$54,'raw of working H'!$E:$E,'Core job'!$A58),"")</f>
        <v>8</v>
      </c>
      <c r="K58" s="32" t="str">
        <f>IFERROR(AVERAGEIFS('raw of working H'!$G:$G,'raw of working H'!$C:$C,'Core job'!K$54,'raw of working H'!$E:$E,'Core job'!$A58),"")</f>
        <v/>
      </c>
      <c r="L58" s="29">
        <f>SUM(Table6[[#This Row],[Accountant]:[Specialist]])</f>
        <v>8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</row>
    <row r="59" spans="1:109" s="14" customFormat="1" hidden="1">
      <c r="A59" s="31" t="s">
        <v>992</v>
      </c>
      <c r="B59" s="29" t="str">
        <f>IFERROR(AVERAGEIFS('raw of working H'!$G:$G,'raw of working H'!$C:$C,'Core job'!B$54,'raw of working H'!$E:$E,'Core job'!$A59),"")</f>
        <v/>
      </c>
      <c r="C59" s="29" t="str">
        <f>IFERROR(AVERAGEIFS('raw of working H'!$G:$G,'raw of working H'!$C:$C,'Core job'!C$54,'raw of working H'!$E:$E,'Core job'!$A59),"")</f>
        <v/>
      </c>
      <c r="D59" s="29">
        <f>IFERROR(AVERAGEIFS('raw of working H'!$G:$G,'raw of working H'!$C:$C,'Core job'!D$54,'raw of working H'!$E:$E,'Core job'!$A59),"")</f>
        <v>1</v>
      </c>
      <c r="E59" s="29" t="str">
        <f>IFERROR(AVERAGEIFS('raw of working H'!$G:$G,'raw of working H'!$C:$C,'Core job'!E$54,'raw of working H'!$E:$E,'Core job'!$A59),"")</f>
        <v/>
      </c>
      <c r="F59" s="29" t="str">
        <f>IFERROR(AVERAGEIFS('raw of working H'!$G:$G,'raw of working H'!$C:$C,'Core job'!F$54,'raw of working H'!$E:$E,'Core job'!$A59),"")</f>
        <v/>
      </c>
      <c r="G59" s="29" t="str">
        <f>IFERROR(AVERAGEIFS('raw of working H'!$G:$G,'raw of working H'!$C:$C,'Core job'!G$54,'raw of working H'!$E:$E,'Core job'!$A59),"")</f>
        <v/>
      </c>
      <c r="H59" s="29" t="str">
        <f>IFERROR(AVERAGEIFS('raw of working H'!$G:$G,'raw of working H'!$C:$C,'Core job'!H$54,'raw of working H'!$E:$E,'Core job'!$A59),"")</f>
        <v/>
      </c>
      <c r="I59" s="29" t="str">
        <f>IFERROR(AVERAGEIFS('raw of working H'!$G:$G,'raw of working H'!$C:$C,'Core job'!I$54,'raw of working H'!$E:$E,'Core job'!$A59),"")</f>
        <v/>
      </c>
      <c r="J59" s="29" t="str">
        <f>IFERROR(AVERAGEIFS('raw of working H'!$G:$G,'raw of working H'!$C:$C,'Core job'!J$54,'raw of working H'!$E:$E,'Core job'!$A59),"")</f>
        <v/>
      </c>
      <c r="K59" s="32" t="str">
        <f>IFERROR(AVERAGEIFS('raw of working H'!$G:$G,'raw of working H'!$C:$C,'Core job'!K$54,'raw of working H'!$E:$E,'Core job'!$A59),"")</f>
        <v/>
      </c>
      <c r="L59" s="29">
        <f>SUM(Table6[[#This Row],[Accountant]:[Specialist]])</f>
        <v>1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</row>
    <row r="60" spans="1:109" s="14" customFormat="1" hidden="1">
      <c r="A60" s="31" t="s">
        <v>1126</v>
      </c>
      <c r="B60" s="29" t="str">
        <f>IFERROR(AVERAGEIFS('raw of working H'!$G:$G,'raw of working H'!$C:$C,'Core job'!B$54,'raw of working H'!$E:$E,'Core job'!$A60),"")</f>
        <v/>
      </c>
      <c r="C60" s="29" t="str">
        <f>IFERROR(AVERAGEIFS('raw of working H'!$G:$G,'raw of working H'!$C:$C,'Core job'!C$54,'raw of working H'!$E:$E,'Core job'!$A60),"")</f>
        <v/>
      </c>
      <c r="D60" s="29" t="str">
        <f>IFERROR(AVERAGEIFS('raw of working H'!$G:$G,'raw of working H'!$C:$C,'Core job'!D$54,'raw of working H'!$E:$E,'Core job'!$A60),"")</f>
        <v/>
      </c>
      <c r="E60" s="29" t="str">
        <f>IFERROR(AVERAGEIFS('raw of working H'!$G:$G,'raw of working H'!$C:$C,'Core job'!E$54,'raw of working H'!$E:$E,'Core job'!$A60),"")</f>
        <v/>
      </c>
      <c r="F60" s="29" t="str">
        <f>IFERROR(AVERAGEIFS('raw of working H'!$G:$G,'raw of working H'!$C:$C,'Core job'!F$54,'raw of working H'!$E:$E,'Core job'!$A60),"")</f>
        <v/>
      </c>
      <c r="G60" s="29" t="str">
        <f>IFERROR(AVERAGEIFS('raw of working H'!$G:$G,'raw of working H'!$C:$C,'Core job'!G$54,'raw of working H'!$E:$E,'Core job'!$A60),"")</f>
        <v/>
      </c>
      <c r="H60" s="29">
        <f>IFERROR(AVERAGEIFS('raw of working H'!$G:$G,'raw of working H'!$C:$C,'Core job'!H$54,'raw of working H'!$E:$E,'Core job'!$A60),"")</f>
        <v>8</v>
      </c>
      <c r="I60" s="29" t="str">
        <f>IFERROR(AVERAGEIFS('raw of working H'!$G:$G,'raw of working H'!$C:$C,'Core job'!I$54,'raw of working H'!$E:$E,'Core job'!$A60),"")</f>
        <v/>
      </c>
      <c r="J60" s="29" t="str">
        <f>IFERROR(AVERAGEIFS('raw of working H'!$G:$G,'raw of working H'!$C:$C,'Core job'!J$54,'raw of working H'!$E:$E,'Core job'!$A60),"")</f>
        <v/>
      </c>
      <c r="K60" s="32" t="str">
        <f>IFERROR(AVERAGEIFS('raw of working H'!$G:$G,'raw of working H'!$C:$C,'Core job'!K$54,'raw of working H'!$E:$E,'Core job'!$A60),"")</f>
        <v/>
      </c>
      <c r="L60" s="29">
        <f>SUM(Table6[[#This Row],[Accountant]:[Specialist]])</f>
        <v>8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</row>
    <row r="61" spans="1:109" s="14" customFormat="1">
      <c r="A61" s="31" t="s">
        <v>84</v>
      </c>
      <c r="B61" s="29">
        <f>IFERROR(AVERAGEIFS('raw of working H'!$G:$G,'raw of working H'!$C:$C,'Core job'!B$54,'raw of working H'!$E:$E,'Core job'!$A61),"")</f>
        <v>4.666666666666667</v>
      </c>
      <c r="C61" s="29">
        <f>IFERROR(AVERAGEIFS('raw of working H'!$G:$G,'raw of working H'!$C:$C,'Core job'!C$54,'raw of working H'!$E:$E,'Core job'!$A61),"")</f>
        <v>3.6315789473684212</v>
      </c>
      <c r="D61" s="29">
        <f>IFERROR(AVERAGEIFS('raw of working H'!$G:$G,'raw of working H'!$C:$C,'Core job'!D$54,'raw of working H'!$E:$E,'Core job'!$A61),"")</f>
        <v>3.1428571428571428</v>
      </c>
      <c r="E61" s="29">
        <f>IFERROR(AVERAGEIFS('raw of working H'!$G:$G,'raw of working H'!$C:$C,'Core job'!E$54,'raw of working H'!$E:$E,'Core job'!$A61),"")</f>
        <v>2.3333333333333335</v>
      </c>
      <c r="F61" s="29">
        <f>IFERROR(AVERAGEIFS('raw of working H'!$G:$G,'raw of working H'!$C:$C,'Core job'!F$54,'raw of working H'!$E:$E,'Core job'!$A61),"")</f>
        <v>5.333333333333333</v>
      </c>
      <c r="G61" s="29">
        <f>IFERROR(AVERAGEIFS('raw of working H'!$G:$G,'raw of working H'!$C:$C,'Core job'!G$54,'raw of working H'!$E:$E,'Core job'!$A61),"")</f>
        <v>2</v>
      </c>
      <c r="H61" s="29">
        <f>IFERROR(AVERAGEIFS('raw of working H'!$G:$G,'raw of working H'!$C:$C,'Core job'!H$54,'raw of working H'!$E:$E,'Core job'!$A61),"")</f>
        <v>3.1052631578947367</v>
      </c>
      <c r="I61" s="29" t="str">
        <f>IFERROR(AVERAGEIFS('raw of working H'!$G:$G,'raw of working H'!$C:$C,'Core job'!I$54,'raw of working H'!$E:$E,'Core job'!$A61),"")</f>
        <v/>
      </c>
      <c r="J61" s="29">
        <f>IFERROR(AVERAGEIFS('raw of working H'!$G:$G,'raw of working H'!$C:$C,'Core job'!J$54,'raw of working H'!$E:$E,'Core job'!$A61),"")</f>
        <v>4</v>
      </c>
      <c r="K61" s="32">
        <f>IFERROR(AVERAGEIFS('raw of working H'!$G:$G,'raw of working H'!$C:$C,'Core job'!K$54,'raw of working H'!$E:$E,'Core job'!$A61),"")</f>
        <v>4</v>
      </c>
      <c r="L61" s="29">
        <f>SUM(Table6[[#This Row],[Accountant]:[Specialist]])</f>
        <v>32.213032581453632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</row>
    <row r="62" spans="1:109" s="14" customFormat="1" hidden="1">
      <c r="A62" s="31" t="s">
        <v>1519</v>
      </c>
      <c r="B62" s="29" t="str">
        <f>IFERROR(AVERAGEIFS('raw of working H'!$G:$G,'raw of working H'!$C:$C,'Core job'!B$54,'raw of working H'!$E:$E,'Core job'!$A62),"")</f>
        <v/>
      </c>
      <c r="C62" s="29" t="str">
        <f>IFERROR(AVERAGEIFS('raw of working H'!$G:$G,'raw of working H'!$C:$C,'Core job'!C$54,'raw of working H'!$E:$E,'Core job'!$A62),"")</f>
        <v/>
      </c>
      <c r="D62" s="29" t="str">
        <f>IFERROR(AVERAGEIFS('raw of working H'!$G:$G,'raw of working H'!$C:$C,'Core job'!D$54,'raw of working H'!$E:$E,'Core job'!$A62),"")</f>
        <v/>
      </c>
      <c r="E62" s="29" t="str">
        <f>IFERROR(AVERAGEIFS('raw of working H'!$G:$G,'raw of working H'!$C:$C,'Core job'!E$54,'raw of working H'!$E:$E,'Core job'!$A62),"")</f>
        <v/>
      </c>
      <c r="F62" s="29" t="str">
        <f>IFERROR(AVERAGEIFS('raw of working H'!$G:$G,'raw of working H'!$C:$C,'Core job'!F$54,'raw of working H'!$E:$E,'Core job'!$A62),"")</f>
        <v/>
      </c>
      <c r="G62" s="29" t="str">
        <f>IFERROR(AVERAGEIFS('raw of working H'!$G:$G,'raw of working H'!$C:$C,'Core job'!G$54,'raw of working H'!$E:$E,'Core job'!$A62),"")</f>
        <v/>
      </c>
      <c r="H62" s="29">
        <f>IFERROR(AVERAGEIFS('raw of working H'!$G:$G,'raw of working H'!$C:$C,'Core job'!H$54,'raw of working H'!$E:$E,'Core job'!$A62),"")</f>
        <v>4</v>
      </c>
      <c r="I62" s="29" t="str">
        <f>IFERROR(AVERAGEIFS('raw of working H'!$G:$G,'raw of working H'!$C:$C,'Core job'!I$54,'raw of working H'!$E:$E,'Core job'!$A62),"")</f>
        <v/>
      </c>
      <c r="J62" s="29" t="str">
        <f>IFERROR(AVERAGEIFS('raw of working H'!$G:$G,'raw of working H'!$C:$C,'Core job'!J$54,'raw of working H'!$E:$E,'Core job'!$A62),"")</f>
        <v/>
      </c>
      <c r="K62" s="32" t="str">
        <f>IFERROR(AVERAGEIFS('raw of working H'!$G:$G,'raw of working H'!$C:$C,'Core job'!K$54,'raw of working H'!$E:$E,'Core job'!$A62),"")</f>
        <v/>
      </c>
      <c r="L62" s="29">
        <f>SUM(Table6[[#This Row],[Accountant]:[Specialist]])</f>
        <v>4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</row>
    <row r="63" spans="1:109" s="14" customFormat="1" hidden="1">
      <c r="A63" s="31" t="s">
        <v>1773</v>
      </c>
      <c r="B63" s="29" t="str">
        <f>IFERROR(AVERAGEIFS('raw of working H'!$G:$G,'raw of working H'!$C:$C,'Core job'!B$54,'raw of working H'!$E:$E,'Core job'!$A63),"")</f>
        <v/>
      </c>
      <c r="C63" s="29" t="str">
        <f>IFERROR(AVERAGEIFS('raw of working H'!$G:$G,'raw of working H'!$C:$C,'Core job'!C$54,'raw of working H'!$E:$E,'Core job'!$A63),"")</f>
        <v/>
      </c>
      <c r="D63" s="29">
        <f>IFERROR(AVERAGEIFS('raw of working H'!$G:$G,'raw of working H'!$C:$C,'Core job'!D$54,'raw of working H'!$E:$E,'Core job'!$A63),"")</f>
        <v>4</v>
      </c>
      <c r="E63" s="29" t="str">
        <f>IFERROR(AVERAGEIFS('raw of working H'!$G:$G,'raw of working H'!$C:$C,'Core job'!E$54,'raw of working H'!$E:$E,'Core job'!$A63),"")</f>
        <v/>
      </c>
      <c r="F63" s="29" t="str">
        <f>IFERROR(AVERAGEIFS('raw of working H'!$G:$G,'raw of working H'!$C:$C,'Core job'!F$54,'raw of working H'!$E:$E,'Core job'!$A63),"")</f>
        <v/>
      </c>
      <c r="G63" s="29" t="str">
        <f>IFERROR(AVERAGEIFS('raw of working H'!$G:$G,'raw of working H'!$C:$C,'Core job'!G$54,'raw of working H'!$E:$E,'Core job'!$A63),"")</f>
        <v/>
      </c>
      <c r="H63" s="29" t="str">
        <f>IFERROR(AVERAGEIFS('raw of working H'!$G:$G,'raw of working H'!$C:$C,'Core job'!H$54,'raw of working H'!$E:$E,'Core job'!$A63),"")</f>
        <v/>
      </c>
      <c r="I63" s="29" t="str">
        <f>IFERROR(AVERAGEIFS('raw of working H'!$G:$G,'raw of working H'!$C:$C,'Core job'!I$54,'raw of working H'!$E:$E,'Core job'!$A63),"")</f>
        <v/>
      </c>
      <c r="J63" s="29" t="str">
        <f>IFERROR(AVERAGEIFS('raw of working H'!$G:$G,'raw of working H'!$C:$C,'Core job'!J$54,'raw of working H'!$E:$E,'Core job'!$A63),"")</f>
        <v/>
      </c>
      <c r="K63" s="32" t="str">
        <f>IFERROR(AVERAGEIFS('raw of working H'!$G:$G,'raw of working H'!$C:$C,'Core job'!K$54,'raw of working H'!$E:$E,'Core job'!$A63),"")</f>
        <v/>
      </c>
      <c r="L63" s="29">
        <f>SUM(Table6[[#This Row],[Accountant]:[Specialist]])</f>
        <v>4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</row>
    <row r="64" spans="1:109" s="14" customFormat="1" hidden="1">
      <c r="A64" s="31" t="s">
        <v>1951</v>
      </c>
      <c r="B64" s="29" t="str">
        <f>IFERROR(AVERAGEIFS('raw of working H'!$G:$G,'raw of working H'!$C:$C,'Core job'!B$54,'raw of working H'!$E:$E,'Core job'!$A64),"")</f>
        <v/>
      </c>
      <c r="C64" s="29">
        <f>IFERROR(AVERAGEIFS('raw of working H'!$G:$G,'raw of working H'!$C:$C,'Core job'!C$54,'raw of working H'!$E:$E,'Core job'!$A64),"")</f>
        <v>8</v>
      </c>
      <c r="D64" s="29" t="str">
        <f>IFERROR(AVERAGEIFS('raw of working H'!$G:$G,'raw of working H'!$C:$C,'Core job'!D$54,'raw of working H'!$E:$E,'Core job'!$A64),"")</f>
        <v/>
      </c>
      <c r="E64" s="29" t="str">
        <f>IFERROR(AVERAGEIFS('raw of working H'!$G:$G,'raw of working H'!$C:$C,'Core job'!E$54,'raw of working H'!$E:$E,'Core job'!$A64),"")</f>
        <v/>
      </c>
      <c r="F64" s="29" t="str">
        <f>IFERROR(AVERAGEIFS('raw of working H'!$G:$G,'raw of working H'!$C:$C,'Core job'!F$54,'raw of working H'!$E:$E,'Core job'!$A64),"")</f>
        <v/>
      </c>
      <c r="G64" s="29" t="str">
        <f>IFERROR(AVERAGEIFS('raw of working H'!$G:$G,'raw of working H'!$C:$C,'Core job'!G$54,'raw of working H'!$E:$E,'Core job'!$A64),"")</f>
        <v/>
      </c>
      <c r="H64" s="29" t="str">
        <f>IFERROR(AVERAGEIFS('raw of working H'!$G:$G,'raw of working H'!$C:$C,'Core job'!H$54,'raw of working H'!$E:$E,'Core job'!$A64),"")</f>
        <v/>
      </c>
      <c r="I64" s="29" t="str">
        <f>IFERROR(AVERAGEIFS('raw of working H'!$G:$G,'raw of working H'!$C:$C,'Core job'!I$54,'raw of working H'!$E:$E,'Core job'!$A64),"")</f>
        <v/>
      </c>
      <c r="J64" s="29" t="str">
        <f>IFERROR(AVERAGEIFS('raw of working H'!$G:$G,'raw of working H'!$C:$C,'Core job'!J$54,'raw of working H'!$E:$E,'Core job'!$A64),"")</f>
        <v/>
      </c>
      <c r="K64" s="32" t="str">
        <f>IFERROR(AVERAGEIFS('raw of working H'!$G:$G,'raw of working H'!$C:$C,'Core job'!K$54,'raw of working H'!$E:$E,'Core job'!$A64),"")</f>
        <v/>
      </c>
      <c r="L64" s="29">
        <f>SUM(Table6[[#This Row],[Accountant]:[Specialist]])</f>
        <v>8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</row>
    <row r="65" spans="1:109" s="14" customFormat="1" hidden="1">
      <c r="A65" s="31" t="s">
        <v>425</v>
      </c>
      <c r="B65" s="29" t="str">
        <f>IFERROR(AVERAGEIFS('raw of working H'!$G:$G,'raw of working H'!$C:$C,'Core job'!B$54,'raw of working H'!$E:$E,'Core job'!$A65),"")</f>
        <v/>
      </c>
      <c r="C65" s="29">
        <f>IFERROR(AVERAGEIFS('raw of working H'!$G:$G,'raw of working H'!$C:$C,'Core job'!C$54,'raw of working H'!$E:$E,'Core job'!$A65),"")</f>
        <v>1.5</v>
      </c>
      <c r="D65" s="29" t="str">
        <f>IFERROR(AVERAGEIFS('raw of working H'!$G:$G,'raw of working H'!$C:$C,'Core job'!D$54,'raw of working H'!$E:$E,'Core job'!$A65),"")</f>
        <v/>
      </c>
      <c r="E65" s="29" t="str">
        <f>IFERROR(AVERAGEIFS('raw of working H'!$G:$G,'raw of working H'!$C:$C,'Core job'!E$54,'raw of working H'!$E:$E,'Core job'!$A65),"")</f>
        <v/>
      </c>
      <c r="F65" s="29" t="str">
        <f>IFERROR(AVERAGEIFS('raw of working H'!$G:$G,'raw of working H'!$C:$C,'Core job'!F$54,'raw of working H'!$E:$E,'Core job'!$A65),"")</f>
        <v/>
      </c>
      <c r="G65" s="29" t="str">
        <f>IFERROR(AVERAGEIFS('raw of working H'!$G:$G,'raw of working H'!$C:$C,'Core job'!G$54,'raw of working H'!$E:$E,'Core job'!$A65),"")</f>
        <v/>
      </c>
      <c r="H65" s="29" t="str">
        <f>IFERROR(AVERAGEIFS('raw of working H'!$G:$G,'raw of working H'!$C:$C,'Core job'!H$54,'raw of working H'!$E:$E,'Core job'!$A65),"")</f>
        <v/>
      </c>
      <c r="I65" s="29" t="str">
        <f>IFERROR(AVERAGEIFS('raw of working H'!$G:$G,'raw of working H'!$C:$C,'Core job'!I$54,'raw of working H'!$E:$E,'Core job'!$A65),"")</f>
        <v/>
      </c>
      <c r="J65" s="29" t="str">
        <f>IFERROR(AVERAGEIFS('raw of working H'!$G:$G,'raw of working H'!$C:$C,'Core job'!J$54,'raw of working H'!$E:$E,'Core job'!$A65),"")</f>
        <v/>
      </c>
      <c r="K65" s="32" t="str">
        <f>IFERROR(AVERAGEIFS('raw of working H'!$G:$G,'raw of working H'!$C:$C,'Core job'!K$54,'raw of working H'!$E:$E,'Core job'!$A65),"")</f>
        <v/>
      </c>
      <c r="L65" s="29">
        <f>SUM(Table6[[#This Row],[Accountant]:[Specialist]])</f>
        <v>1.5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</row>
    <row r="66" spans="1:109" s="14" customFormat="1" hidden="1">
      <c r="A66" s="31" t="s">
        <v>59</v>
      </c>
      <c r="B66" s="29" t="str">
        <f>IFERROR(AVERAGEIFS('raw of working H'!$G:$G,'raw of working H'!$C:$C,'Core job'!B$54,'raw of working H'!$E:$E,'Core job'!$A66),"")</f>
        <v/>
      </c>
      <c r="C66" s="29">
        <f>IFERROR(AVERAGEIFS('raw of working H'!$G:$G,'raw of working H'!$C:$C,'Core job'!C$54,'raw of working H'!$E:$E,'Core job'!$A66),"")</f>
        <v>2.3333333333333335</v>
      </c>
      <c r="D66" s="29" t="str">
        <f>IFERROR(AVERAGEIFS('raw of working H'!$G:$G,'raw of working H'!$C:$C,'Core job'!D$54,'raw of working H'!$E:$E,'Core job'!$A66),"")</f>
        <v/>
      </c>
      <c r="E66" s="29" t="str">
        <f>IFERROR(AVERAGEIFS('raw of working H'!$G:$G,'raw of working H'!$C:$C,'Core job'!E$54,'raw of working H'!$E:$E,'Core job'!$A66),"")</f>
        <v/>
      </c>
      <c r="F66" s="29" t="str">
        <f>IFERROR(AVERAGEIFS('raw of working H'!$G:$G,'raw of working H'!$C:$C,'Core job'!F$54,'raw of working H'!$E:$E,'Core job'!$A66),"")</f>
        <v/>
      </c>
      <c r="G66" s="29" t="str">
        <f>IFERROR(AVERAGEIFS('raw of working H'!$G:$G,'raw of working H'!$C:$C,'Core job'!G$54,'raw of working H'!$E:$E,'Core job'!$A66),"")</f>
        <v/>
      </c>
      <c r="H66" s="29">
        <f>IFERROR(AVERAGEIFS('raw of working H'!$G:$G,'raw of working H'!$C:$C,'Core job'!H$54,'raw of working H'!$E:$E,'Core job'!$A66),"")</f>
        <v>4</v>
      </c>
      <c r="I66" s="29" t="str">
        <f>IFERROR(AVERAGEIFS('raw of working H'!$G:$G,'raw of working H'!$C:$C,'Core job'!I$54,'raw of working H'!$E:$E,'Core job'!$A66),"")</f>
        <v/>
      </c>
      <c r="J66" s="29" t="str">
        <f>IFERROR(AVERAGEIFS('raw of working H'!$G:$G,'raw of working H'!$C:$C,'Core job'!J$54,'raw of working H'!$E:$E,'Core job'!$A66),"")</f>
        <v/>
      </c>
      <c r="K66" s="32" t="str">
        <f>IFERROR(AVERAGEIFS('raw of working H'!$G:$G,'raw of working H'!$C:$C,'Core job'!K$54,'raw of working H'!$E:$E,'Core job'!$A66),"")</f>
        <v/>
      </c>
      <c r="L66" s="29">
        <f>SUM(Table6[[#This Row],[Accountant]:[Specialist]])</f>
        <v>6.3333333333333339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</row>
    <row r="67" spans="1:109" s="14" customFormat="1" hidden="1">
      <c r="A67" s="31" t="s">
        <v>292</v>
      </c>
      <c r="B67" s="29">
        <f>IFERROR(AVERAGEIFS('raw of working H'!$G:$G,'raw of working H'!$C:$C,'Core job'!B$54,'raw of working H'!$E:$E,'Core job'!$A67),"")</f>
        <v>4</v>
      </c>
      <c r="C67" s="29" t="str">
        <f>IFERROR(AVERAGEIFS('raw of working H'!$G:$G,'raw of working H'!$C:$C,'Core job'!C$54,'raw of working H'!$E:$E,'Core job'!$A67),"")</f>
        <v/>
      </c>
      <c r="D67" s="29" t="str">
        <f>IFERROR(AVERAGEIFS('raw of working H'!$G:$G,'raw of working H'!$C:$C,'Core job'!D$54,'raw of working H'!$E:$E,'Core job'!$A67),"")</f>
        <v/>
      </c>
      <c r="E67" s="29" t="str">
        <f>IFERROR(AVERAGEIFS('raw of working H'!$G:$G,'raw of working H'!$C:$C,'Core job'!E$54,'raw of working H'!$E:$E,'Core job'!$A67),"")</f>
        <v/>
      </c>
      <c r="F67" s="29" t="str">
        <f>IFERROR(AVERAGEIFS('raw of working H'!$G:$G,'raw of working H'!$C:$C,'Core job'!F$54,'raw of working H'!$E:$E,'Core job'!$A67),"")</f>
        <v/>
      </c>
      <c r="G67" s="29" t="str">
        <f>IFERROR(AVERAGEIFS('raw of working H'!$G:$G,'raw of working H'!$C:$C,'Core job'!G$54,'raw of working H'!$E:$E,'Core job'!$A67),"")</f>
        <v/>
      </c>
      <c r="H67" s="29" t="str">
        <f>IFERROR(AVERAGEIFS('raw of working H'!$G:$G,'raw of working H'!$C:$C,'Core job'!H$54,'raw of working H'!$E:$E,'Core job'!$A67),"")</f>
        <v/>
      </c>
      <c r="I67" s="29" t="str">
        <f>IFERROR(AVERAGEIFS('raw of working H'!$G:$G,'raw of working H'!$C:$C,'Core job'!I$54,'raw of working H'!$E:$E,'Core job'!$A67),"")</f>
        <v/>
      </c>
      <c r="J67" s="29" t="str">
        <f>IFERROR(AVERAGEIFS('raw of working H'!$G:$G,'raw of working H'!$C:$C,'Core job'!J$54,'raw of working H'!$E:$E,'Core job'!$A67),"")</f>
        <v/>
      </c>
      <c r="K67" s="32" t="str">
        <f>IFERROR(AVERAGEIFS('raw of working H'!$G:$G,'raw of working H'!$C:$C,'Core job'!K$54,'raw of working H'!$E:$E,'Core job'!$A67),"")</f>
        <v/>
      </c>
      <c r="L67" s="29">
        <f>SUM(Table6[[#This Row],[Accountant]:[Specialist]])</f>
        <v>4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</row>
    <row r="68" spans="1:109" s="14" customFormat="1" hidden="1">
      <c r="A68" s="31" t="s">
        <v>851</v>
      </c>
      <c r="B68" s="29" t="str">
        <f>IFERROR(AVERAGEIFS('raw of working H'!$G:$G,'raw of working H'!$C:$C,'Core job'!B$54,'raw of working H'!$E:$E,'Core job'!$A68),"")</f>
        <v/>
      </c>
      <c r="C68" s="29">
        <f>IFERROR(AVERAGEIFS('raw of working H'!$G:$G,'raw of working H'!$C:$C,'Core job'!C$54,'raw of working H'!$E:$E,'Core job'!$A68),"")</f>
        <v>4</v>
      </c>
      <c r="D68" s="29" t="str">
        <f>IFERROR(AVERAGEIFS('raw of working H'!$G:$G,'raw of working H'!$C:$C,'Core job'!D$54,'raw of working H'!$E:$E,'Core job'!$A68),"")</f>
        <v/>
      </c>
      <c r="E68" s="29" t="str">
        <f>IFERROR(AVERAGEIFS('raw of working H'!$G:$G,'raw of working H'!$C:$C,'Core job'!E$54,'raw of working H'!$E:$E,'Core job'!$A68),"")</f>
        <v/>
      </c>
      <c r="F68" s="29" t="str">
        <f>IFERROR(AVERAGEIFS('raw of working H'!$G:$G,'raw of working H'!$C:$C,'Core job'!F$54,'raw of working H'!$E:$E,'Core job'!$A68),"")</f>
        <v/>
      </c>
      <c r="G68" s="29" t="str">
        <f>IFERROR(AVERAGEIFS('raw of working H'!$G:$G,'raw of working H'!$C:$C,'Core job'!G$54,'raw of working H'!$E:$E,'Core job'!$A68),"")</f>
        <v/>
      </c>
      <c r="H68" s="29" t="str">
        <f>IFERROR(AVERAGEIFS('raw of working H'!$G:$G,'raw of working H'!$C:$C,'Core job'!H$54,'raw of working H'!$E:$E,'Core job'!$A68),"")</f>
        <v/>
      </c>
      <c r="I68" s="29" t="str">
        <f>IFERROR(AVERAGEIFS('raw of working H'!$G:$G,'raw of working H'!$C:$C,'Core job'!I$54,'raw of working H'!$E:$E,'Core job'!$A68),"")</f>
        <v/>
      </c>
      <c r="J68" s="29" t="str">
        <f>IFERROR(AVERAGEIFS('raw of working H'!$G:$G,'raw of working H'!$C:$C,'Core job'!J$54,'raw of working H'!$E:$E,'Core job'!$A68),"")</f>
        <v/>
      </c>
      <c r="K68" s="32" t="str">
        <f>IFERROR(AVERAGEIFS('raw of working H'!$G:$G,'raw of working H'!$C:$C,'Core job'!K$54,'raw of working H'!$E:$E,'Core job'!$A68),"")</f>
        <v/>
      </c>
      <c r="L68" s="29">
        <f>SUM(Table6[[#This Row],[Accountant]:[Specialist]])</f>
        <v>4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</row>
    <row r="69" spans="1:109" s="14" customFormat="1" hidden="1">
      <c r="A69" s="31" t="s">
        <v>1671</v>
      </c>
      <c r="B69" s="29" t="str">
        <f>IFERROR(AVERAGEIFS('raw of working H'!$G:$G,'raw of working H'!$C:$C,'Core job'!B$54,'raw of working H'!$E:$E,'Core job'!$A69),"")</f>
        <v/>
      </c>
      <c r="C69" s="29">
        <f>IFERROR(AVERAGEIFS('raw of working H'!$G:$G,'raw of working H'!$C:$C,'Core job'!C$54,'raw of working H'!$E:$E,'Core job'!$A69),"")</f>
        <v>8</v>
      </c>
      <c r="D69" s="29" t="str">
        <f>IFERROR(AVERAGEIFS('raw of working H'!$G:$G,'raw of working H'!$C:$C,'Core job'!D$54,'raw of working H'!$E:$E,'Core job'!$A69),"")</f>
        <v/>
      </c>
      <c r="E69" s="29" t="str">
        <f>IFERROR(AVERAGEIFS('raw of working H'!$G:$G,'raw of working H'!$C:$C,'Core job'!E$54,'raw of working H'!$E:$E,'Core job'!$A69),"")</f>
        <v/>
      </c>
      <c r="F69" s="29" t="str">
        <f>IFERROR(AVERAGEIFS('raw of working H'!$G:$G,'raw of working H'!$C:$C,'Core job'!F$54,'raw of working H'!$E:$E,'Core job'!$A69),"")</f>
        <v/>
      </c>
      <c r="G69" s="29" t="str">
        <f>IFERROR(AVERAGEIFS('raw of working H'!$G:$G,'raw of working H'!$C:$C,'Core job'!G$54,'raw of working H'!$E:$E,'Core job'!$A69),"")</f>
        <v/>
      </c>
      <c r="H69" s="29" t="str">
        <f>IFERROR(AVERAGEIFS('raw of working H'!$G:$G,'raw of working H'!$C:$C,'Core job'!H$54,'raw of working H'!$E:$E,'Core job'!$A69),"")</f>
        <v/>
      </c>
      <c r="I69" s="29" t="str">
        <f>IFERROR(AVERAGEIFS('raw of working H'!$G:$G,'raw of working H'!$C:$C,'Core job'!I$54,'raw of working H'!$E:$E,'Core job'!$A69),"")</f>
        <v/>
      </c>
      <c r="J69" s="29" t="str">
        <f>IFERROR(AVERAGEIFS('raw of working H'!$G:$G,'raw of working H'!$C:$C,'Core job'!J$54,'raw of working H'!$E:$E,'Core job'!$A69),"")</f>
        <v/>
      </c>
      <c r="K69" s="32" t="str">
        <f>IFERROR(AVERAGEIFS('raw of working H'!$G:$G,'raw of working H'!$C:$C,'Core job'!K$54,'raw of working H'!$E:$E,'Core job'!$A69),"")</f>
        <v/>
      </c>
      <c r="L69" s="29">
        <f>SUM(Table6[[#This Row],[Accountant]:[Specialist]])</f>
        <v>8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</row>
    <row r="70" spans="1:109" s="14" customFormat="1" hidden="1">
      <c r="A70" s="31" t="s">
        <v>111</v>
      </c>
      <c r="B70" s="29" t="str">
        <f>IFERROR(AVERAGEIFS('raw of working H'!$G:$G,'raw of working H'!$C:$C,'Core job'!B$54,'raw of working H'!$E:$E,'Core job'!$A70),"")</f>
        <v/>
      </c>
      <c r="C70" s="29">
        <f>IFERROR(AVERAGEIFS('raw of working H'!$G:$G,'raw of working H'!$C:$C,'Core job'!C$54,'raw of working H'!$E:$E,'Core job'!$A70),"")</f>
        <v>8</v>
      </c>
      <c r="D70" s="29" t="str">
        <f>IFERROR(AVERAGEIFS('raw of working H'!$G:$G,'raw of working H'!$C:$C,'Core job'!D$54,'raw of working H'!$E:$E,'Core job'!$A70),"")</f>
        <v/>
      </c>
      <c r="E70" s="29" t="str">
        <f>IFERROR(AVERAGEIFS('raw of working H'!$G:$G,'raw of working H'!$C:$C,'Core job'!E$54,'raw of working H'!$E:$E,'Core job'!$A70),"")</f>
        <v/>
      </c>
      <c r="F70" s="29" t="str">
        <f>IFERROR(AVERAGEIFS('raw of working H'!$G:$G,'raw of working H'!$C:$C,'Core job'!F$54,'raw of working H'!$E:$E,'Core job'!$A70),"")</f>
        <v/>
      </c>
      <c r="G70" s="29" t="str">
        <f>IFERROR(AVERAGEIFS('raw of working H'!$G:$G,'raw of working H'!$C:$C,'Core job'!G$54,'raw of working H'!$E:$E,'Core job'!$A70),"")</f>
        <v/>
      </c>
      <c r="H70" s="29">
        <f>IFERROR(AVERAGEIFS('raw of working H'!$G:$G,'raw of working H'!$C:$C,'Core job'!H$54,'raw of working H'!$E:$E,'Core job'!$A70),"")</f>
        <v>8</v>
      </c>
      <c r="I70" s="29" t="str">
        <f>IFERROR(AVERAGEIFS('raw of working H'!$G:$G,'raw of working H'!$C:$C,'Core job'!I$54,'raw of working H'!$E:$E,'Core job'!$A70),"")</f>
        <v/>
      </c>
      <c r="J70" s="29" t="str">
        <f>IFERROR(AVERAGEIFS('raw of working H'!$G:$G,'raw of working H'!$C:$C,'Core job'!J$54,'raw of working H'!$E:$E,'Core job'!$A70),"")</f>
        <v/>
      </c>
      <c r="K70" s="32" t="str">
        <f>IFERROR(AVERAGEIFS('raw of working H'!$G:$G,'raw of working H'!$C:$C,'Core job'!K$54,'raw of working H'!$E:$E,'Core job'!$A70),"")</f>
        <v/>
      </c>
      <c r="L70" s="29">
        <f>SUM(Table6[[#This Row],[Accountant]:[Specialist]])</f>
        <v>16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</row>
    <row r="71" spans="1:109" s="14" customFormat="1" hidden="1">
      <c r="A71" s="31" t="s">
        <v>143</v>
      </c>
      <c r="B71" s="29" t="str">
        <f>IFERROR(AVERAGEIFS('raw of working H'!$G:$G,'raw of working H'!$C:$C,'Core job'!B$54,'raw of working H'!$E:$E,'Core job'!$A71),"")</f>
        <v/>
      </c>
      <c r="C71" s="29">
        <f>IFERROR(AVERAGEIFS('raw of working H'!$G:$G,'raw of working H'!$C:$C,'Core job'!C$54,'raw of working H'!$E:$E,'Core job'!$A71),"")</f>
        <v>5.4545454545454541</v>
      </c>
      <c r="D71" s="29">
        <f>IFERROR(AVERAGEIFS('raw of working H'!$G:$G,'raw of working H'!$C:$C,'Core job'!D$54,'raw of working H'!$E:$E,'Core job'!$A71),"")</f>
        <v>6</v>
      </c>
      <c r="E71" s="29">
        <f>IFERROR(AVERAGEIFS('raw of working H'!$G:$G,'raw of working H'!$C:$C,'Core job'!E$54,'raw of working H'!$E:$E,'Core job'!$A71),"")</f>
        <v>4</v>
      </c>
      <c r="F71" s="29" t="str">
        <f>IFERROR(AVERAGEIFS('raw of working H'!$G:$G,'raw of working H'!$C:$C,'Core job'!F$54,'raw of working H'!$E:$E,'Core job'!$A71),"")</f>
        <v/>
      </c>
      <c r="G71" s="29">
        <f>IFERROR(AVERAGEIFS('raw of working H'!$G:$G,'raw of working H'!$C:$C,'Core job'!G$54,'raw of working H'!$E:$E,'Core job'!$A71),"")</f>
        <v>2.5</v>
      </c>
      <c r="H71" s="29">
        <f>IFERROR(AVERAGEIFS('raw of working H'!$G:$G,'raw of working H'!$C:$C,'Core job'!H$54,'raw of working H'!$E:$E,'Core job'!$A71),"")</f>
        <v>1</v>
      </c>
      <c r="I71" s="29" t="str">
        <f>IFERROR(AVERAGEIFS('raw of working H'!$G:$G,'raw of working H'!$C:$C,'Core job'!I$54,'raw of working H'!$E:$E,'Core job'!$A71),"")</f>
        <v/>
      </c>
      <c r="J71" s="29" t="str">
        <f>IFERROR(AVERAGEIFS('raw of working H'!$G:$G,'raw of working H'!$C:$C,'Core job'!J$54,'raw of working H'!$E:$E,'Core job'!$A71),"")</f>
        <v/>
      </c>
      <c r="K71" s="32" t="str">
        <f>IFERROR(AVERAGEIFS('raw of working H'!$G:$G,'raw of working H'!$C:$C,'Core job'!K$54,'raw of working H'!$E:$E,'Core job'!$A71),"")</f>
        <v/>
      </c>
      <c r="L71" s="29">
        <f>SUM(Table6[[#This Row],[Accountant]:[Specialist]])</f>
        <v>18.954545454545453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</row>
    <row r="72" spans="1:109" s="14" customFormat="1" hidden="1">
      <c r="A72" s="31" t="s">
        <v>1707</v>
      </c>
      <c r="B72" s="29" t="str">
        <f>IFERROR(AVERAGEIFS('raw of working H'!$G:$G,'raw of working H'!$C:$C,'Core job'!B$54,'raw of working H'!$E:$E,'Core job'!$A72),"")</f>
        <v/>
      </c>
      <c r="C72" s="29">
        <f>IFERROR(AVERAGEIFS('raw of working H'!$G:$G,'raw of working H'!$C:$C,'Core job'!C$54,'raw of working H'!$E:$E,'Core job'!$A72),"")</f>
        <v>8</v>
      </c>
      <c r="D72" s="29" t="str">
        <f>IFERROR(AVERAGEIFS('raw of working H'!$G:$G,'raw of working H'!$C:$C,'Core job'!D$54,'raw of working H'!$E:$E,'Core job'!$A72),"")</f>
        <v/>
      </c>
      <c r="E72" s="29" t="str">
        <f>IFERROR(AVERAGEIFS('raw of working H'!$G:$G,'raw of working H'!$C:$C,'Core job'!E$54,'raw of working H'!$E:$E,'Core job'!$A72),"")</f>
        <v/>
      </c>
      <c r="F72" s="29" t="str">
        <f>IFERROR(AVERAGEIFS('raw of working H'!$G:$G,'raw of working H'!$C:$C,'Core job'!F$54,'raw of working H'!$E:$E,'Core job'!$A72),"")</f>
        <v/>
      </c>
      <c r="G72" s="29" t="str">
        <f>IFERROR(AVERAGEIFS('raw of working H'!$G:$G,'raw of working H'!$C:$C,'Core job'!G$54,'raw of working H'!$E:$E,'Core job'!$A72),"")</f>
        <v/>
      </c>
      <c r="H72" s="29" t="str">
        <f>IFERROR(AVERAGEIFS('raw of working H'!$G:$G,'raw of working H'!$C:$C,'Core job'!H$54,'raw of working H'!$E:$E,'Core job'!$A72),"")</f>
        <v/>
      </c>
      <c r="I72" s="29" t="str">
        <f>IFERROR(AVERAGEIFS('raw of working H'!$G:$G,'raw of working H'!$C:$C,'Core job'!I$54,'raw of working H'!$E:$E,'Core job'!$A72),"")</f>
        <v/>
      </c>
      <c r="J72" s="29" t="str">
        <f>IFERROR(AVERAGEIFS('raw of working H'!$G:$G,'raw of working H'!$C:$C,'Core job'!J$54,'raw of working H'!$E:$E,'Core job'!$A72),"")</f>
        <v/>
      </c>
      <c r="K72" s="32" t="str">
        <f>IFERROR(AVERAGEIFS('raw of working H'!$G:$G,'raw of working H'!$C:$C,'Core job'!K$54,'raw of working H'!$E:$E,'Core job'!$A72),"")</f>
        <v/>
      </c>
      <c r="L72" s="29">
        <f>SUM(Table6[[#This Row],[Accountant]:[Specialist]])</f>
        <v>8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</row>
    <row r="73" spans="1:109" s="14" customFormat="1" hidden="1">
      <c r="A73" s="31" t="s">
        <v>799</v>
      </c>
      <c r="B73" s="29" t="str">
        <f>IFERROR(AVERAGEIFS('raw of working H'!$G:$G,'raw of working H'!$C:$C,'Core job'!B$54,'raw of working H'!$E:$E,'Core job'!$A73),"")</f>
        <v/>
      </c>
      <c r="C73" s="29" t="str">
        <f>IFERROR(AVERAGEIFS('raw of working H'!$G:$G,'raw of working H'!$C:$C,'Core job'!C$54,'raw of working H'!$E:$E,'Core job'!$A73),"")</f>
        <v/>
      </c>
      <c r="D73" s="29">
        <f>IFERROR(AVERAGEIFS('raw of working H'!$G:$G,'raw of working H'!$C:$C,'Core job'!D$54,'raw of working H'!$E:$E,'Core job'!$A73),"")</f>
        <v>2</v>
      </c>
      <c r="E73" s="29" t="str">
        <f>IFERROR(AVERAGEIFS('raw of working H'!$G:$G,'raw of working H'!$C:$C,'Core job'!E$54,'raw of working H'!$E:$E,'Core job'!$A73),"")</f>
        <v/>
      </c>
      <c r="F73" s="29" t="str">
        <f>IFERROR(AVERAGEIFS('raw of working H'!$G:$G,'raw of working H'!$C:$C,'Core job'!F$54,'raw of working H'!$E:$E,'Core job'!$A73),"")</f>
        <v/>
      </c>
      <c r="G73" s="29" t="str">
        <f>IFERROR(AVERAGEIFS('raw of working H'!$G:$G,'raw of working H'!$C:$C,'Core job'!G$54,'raw of working H'!$E:$E,'Core job'!$A73),"")</f>
        <v/>
      </c>
      <c r="H73" s="29" t="str">
        <f>IFERROR(AVERAGEIFS('raw of working H'!$G:$G,'raw of working H'!$C:$C,'Core job'!H$54,'raw of working H'!$E:$E,'Core job'!$A73),"")</f>
        <v/>
      </c>
      <c r="I73" s="29" t="str">
        <f>IFERROR(AVERAGEIFS('raw of working H'!$G:$G,'raw of working H'!$C:$C,'Core job'!I$54,'raw of working H'!$E:$E,'Core job'!$A73),"")</f>
        <v/>
      </c>
      <c r="J73" s="29" t="str">
        <f>IFERROR(AVERAGEIFS('raw of working H'!$G:$G,'raw of working H'!$C:$C,'Core job'!J$54,'raw of working H'!$E:$E,'Core job'!$A73),"")</f>
        <v/>
      </c>
      <c r="K73" s="32" t="str">
        <f>IFERROR(AVERAGEIFS('raw of working H'!$G:$G,'raw of working H'!$C:$C,'Core job'!K$54,'raw of working H'!$E:$E,'Core job'!$A73),"")</f>
        <v/>
      </c>
      <c r="L73" s="29">
        <f>SUM(Table6[[#This Row],[Accountant]:[Specialist]])</f>
        <v>2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</row>
    <row r="74" spans="1:109" s="14" customFormat="1">
      <c r="A74" s="31" t="s">
        <v>88</v>
      </c>
      <c r="B74" s="29">
        <f>IFERROR(AVERAGEIFS('raw of working H'!$G:$G,'raw of working H'!$C:$C,'Core job'!B$54,'raw of working H'!$E:$E,'Core job'!$A74),"")</f>
        <v>6</v>
      </c>
      <c r="C74" s="29">
        <f>IFERROR(AVERAGEIFS('raw of working H'!$G:$G,'raw of working H'!$C:$C,'Core job'!C$54,'raw of working H'!$E:$E,'Core job'!$A74),"")</f>
        <v>4.354838709677419</v>
      </c>
      <c r="D74" s="29">
        <f>IFERROR(AVERAGEIFS('raw of working H'!$G:$G,'raw of working H'!$C:$C,'Core job'!D$54,'raw of working H'!$E:$E,'Core job'!$A74),"")</f>
        <v>6</v>
      </c>
      <c r="E74" s="29">
        <f>IFERROR(AVERAGEIFS('raw of working H'!$G:$G,'raw of working H'!$C:$C,'Core job'!E$54,'raw of working H'!$E:$E,'Core job'!$A74),"")</f>
        <v>3</v>
      </c>
      <c r="F74" s="29">
        <f>IFERROR(AVERAGEIFS('raw of working H'!$G:$G,'raw of working H'!$C:$C,'Core job'!F$54,'raw of working H'!$E:$E,'Core job'!$A74),"")</f>
        <v>4</v>
      </c>
      <c r="G74" s="29">
        <f>IFERROR(AVERAGEIFS('raw of working H'!$G:$G,'raw of working H'!$C:$C,'Core job'!G$54,'raw of working H'!$E:$E,'Core job'!$A74),"")</f>
        <v>2</v>
      </c>
      <c r="H74" s="29">
        <f>IFERROR(AVERAGEIFS('raw of working H'!$G:$G,'raw of working H'!$C:$C,'Core job'!H$54,'raw of working H'!$E:$E,'Core job'!$A74),"")</f>
        <v>2.6875</v>
      </c>
      <c r="I74" s="29" t="str">
        <f>IFERROR(AVERAGEIFS('raw of working H'!$G:$G,'raw of working H'!$C:$C,'Core job'!I$54,'raw of working H'!$E:$E,'Core job'!$A74),"")</f>
        <v/>
      </c>
      <c r="J74" s="29" t="str">
        <f>IFERROR(AVERAGEIFS('raw of working H'!$G:$G,'raw of working H'!$C:$C,'Core job'!J$54,'raw of working H'!$E:$E,'Core job'!$A74),"")</f>
        <v/>
      </c>
      <c r="K74" s="32">
        <f>IFERROR(AVERAGEIFS('raw of working H'!$G:$G,'raw of working H'!$C:$C,'Core job'!K$54,'raw of working H'!$E:$E,'Core job'!$A74),"")</f>
        <v>4.5</v>
      </c>
      <c r="L74" s="29">
        <f>SUM(Table6[[#This Row],[Accountant]:[Specialist]])</f>
        <v>32.542338709677423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</row>
    <row r="75" spans="1:109" s="14" customFormat="1" hidden="1">
      <c r="A75" s="31" t="s">
        <v>1497</v>
      </c>
      <c r="B75" s="29" t="str">
        <f>IFERROR(AVERAGEIFS('raw of working H'!$G:$G,'raw of working H'!$C:$C,'Core job'!B$54,'raw of working H'!$E:$E,'Core job'!$A75),"")</f>
        <v/>
      </c>
      <c r="C75" s="29" t="str">
        <f>IFERROR(AVERAGEIFS('raw of working H'!$G:$G,'raw of working H'!$C:$C,'Core job'!C$54,'raw of working H'!$E:$E,'Core job'!$A75),"")</f>
        <v/>
      </c>
      <c r="D75" s="29" t="str">
        <f>IFERROR(AVERAGEIFS('raw of working H'!$G:$G,'raw of working H'!$C:$C,'Core job'!D$54,'raw of working H'!$E:$E,'Core job'!$A75),"")</f>
        <v/>
      </c>
      <c r="E75" s="29" t="str">
        <f>IFERROR(AVERAGEIFS('raw of working H'!$G:$G,'raw of working H'!$C:$C,'Core job'!E$54,'raw of working H'!$E:$E,'Core job'!$A75),"")</f>
        <v/>
      </c>
      <c r="F75" s="29" t="str">
        <f>IFERROR(AVERAGEIFS('raw of working H'!$G:$G,'raw of working H'!$C:$C,'Core job'!F$54,'raw of working H'!$E:$E,'Core job'!$A75),"")</f>
        <v/>
      </c>
      <c r="G75" s="29" t="str">
        <f>IFERROR(AVERAGEIFS('raw of working H'!$G:$G,'raw of working H'!$C:$C,'Core job'!G$54,'raw of working H'!$E:$E,'Core job'!$A75),"")</f>
        <v/>
      </c>
      <c r="H75" s="29">
        <f>IFERROR(AVERAGEIFS('raw of working H'!$G:$G,'raw of working H'!$C:$C,'Core job'!H$54,'raw of working H'!$E:$E,'Core job'!$A75),"")</f>
        <v>5</v>
      </c>
      <c r="I75" s="29" t="str">
        <f>IFERROR(AVERAGEIFS('raw of working H'!$G:$G,'raw of working H'!$C:$C,'Core job'!I$54,'raw of working H'!$E:$E,'Core job'!$A75),"")</f>
        <v/>
      </c>
      <c r="J75" s="29" t="str">
        <f>IFERROR(AVERAGEIFS('raw of working H'!$G:$G,'raw of working H'!$C:$C,'Core job'!J$54,'raw of working H'!$E:$E,'Core job'!$A75),"")</f>
        <v/>
      </c>
      <c r="K75" s="32" t="str">
        <f>IFERROR(AVERAGEIFS('raw of working H'!$G:$G,'raw of working H'!$C:$C,'Core job'!K$54,'raw of working H'!$E:$E,'Core job'!$A75),"")</f>
        <v/>
      </c>
      <c r="L75" s="29">
        <f>SUM(Table6[[#This Row],[Accountant]:[Specialist]])</f>
        <v>5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</row>
    <row r="76" spans="1:109" s="14" customFormat="1" hidden="1">
      <c r="A76" s="31" t="s">
        <v>639</v>
      </c>
      <c r="B76" s="29" t="str">
        <f>IFERROR(AVERAGEIFS('raw of working H'!$G:$G,'raw of working H'!$C:$C,'Core job'!B$54,'raw of working H'!$E:$E,'Core job'!$A76),"")</f>
        <v/>
      </c>
      <c r="C76" s="29" t="str">
        <f>IFERROR(AVERAGEIFS('raw of working H'!$G:$G,'raw of working H'!$C:$C,'Core job'!C$54,'raw of working H'!$E:$E,'Core job'!$A76),"")</f>
        <v/>
      </c>
      <c r="D76" s="29" t="str">
        <f>IFERROR(AVERAGEIFS('raw of working H'!$G:$G,'raw of working H'!$C:$C,'Core job'!D$54,'raw of working H'!$E:$E,'Core job'!$A76),"")</f>
        <v/>
      </c>
      <c r="E76" s="29" t="str">
        <f>IFERROR(AVERAGEIFS('raw of working H'!$G:$G,'raw of working H'!$C:$C,'Core job'!E$54,'raw of working H'!$E:$E,'Core job'!$A76),"")</f>
        <v/>
      </c>
      <c r="F76" s="29">
        <f>IFERROR(AVERAGEIFS('raw of working H'!$G:$G,'raw of working H'!$C:$C,'Core job'!F$54,'raw of working H'!$E:$E,'Core job'!$A76),"")</f>
        <v>2</v>
      </c>
      <c r="G76" s="29" t="str">
        <f>IFERROR(AVERAGEIFS('raw of working H'!$G:$G,'raw of working H'!$C:$C,'Core job'!G$54,'raw of working H'!$E:$E,'Core job'!$A76),"")</f>
        <v/>
      </c>
      <c r="H76" s="29" t="str">
        <f>IFERROR(AVERAGEIFS('raw of working H'!$G:$G,'raw of working H'!$C:$C,'Core job'!H$54,'raw of working H'!$E:$E,'Core job'!$A76),"")</f>
        <v/>
      </c>
      <c r="I76" s="29" t="str">
        <f>IFERROR(AVERAGEIFS('raw of working H'!$G:$G,'raw of working H'!$C:$C,'Core job'!I$54,'raw of working H'!$E:$E,'Core job'!$A76),"")</f>
        <v/>
      </c>
      <c r="J76" s="29" t="str">
        <f>IFERROR(AVERAGEIFS('raw of working H'!$G:$G,'raw of working H'!$C:$C,'Core job'!J$54,'raw of working H'!$E:$E,'Core job'!$A76),"")</f>
        <v/>
      </c>
      <c r="K76" s="32" t="str">
        <f>IFERROR(AVERAGEIFS('raw of working H'!$G:$G,'raw of working H'!$C:$C,'Core job'!K$54,'raw of working H'!$E:$E,'Core job'!$A76),"")</f>
        <v/>
      </c>
      <c r="L76" s="29">
        <f>SUM(Table6[[#This Row],[Accountant]:[Specialist]])</f>
        <v>2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</row>
    <row r="77" spans="1:109" s="14" customFormat="1" hidden="1">
      <c r="A77" s="31" t="s">
        <v>690</v>
      </c>
      <c r="B77" s="29">
        <f>IFERROR(AVERAGEIFS('raw of working H'!$G:$G,'raw of working H'!$C:$C,'Core job'!B$54,'raw of working H'!$E:$E,'Core job'!$A77),"")</f>
        <v>4</v>
      </c>
      <c r="C77" s="29">
        <f>IFERROR(AVERAGEIFS('raw of working H'!$G:$G,'raw of working H'!$C:$C,'Core job'!C$54,'raw of working H'!$E:$E,'Core job'!$A77),"")</f>
        <v>4</v>
      </c>
      <c r="D77" s="29" t="str">
        <f>IFERROR(AVERAGEIFS('raw of working H'!$G:$G,'raw of working H'!$C:$C,'Core job'!D$54,'raw of working H'!$E:$E,'Core job'!$A77),"")</f>
        <v/>
      </c>
      <c r="E77" s="29" t="str">
        <f>IFERROR(AVERAGEIFS('raw of working H'!$G:$G,'raw of working H'!$C:$C,'Core job'!E$54,'raw of working H'!$E:$E,'Core job'!$A77),"")</f>
        <v/>
      </c>
      <c r="F77" s="29" t="str">
        <f>IFERROR(AVERAGEIFS('raw of working H'!$G:$G,'raw of working H'!$C:$C,'Core job'!F$54,'raw of working H'!$E:$E,'Core job'!$A77),"")</f>
        <v/>
      </c>
      <c r="G77" s="29" t="str">
        <f>IFERROR(AVERAGEIFS('raw of working H'!$G:$G,'raw of working H'!$C:$C,'Core job'!G$54,'raw of working H'!$E:$E,'Core job'!$A77),"")</f>
        <v/>
      </c>
      <c r="H77" s="29" t="str">
        <f>IFERROR(AVERAGEIFS('raw of working H'!$G:$G,'raw of working H'!$C:$C,'Core job'!H$54,'raw of working H'!$E:$E,'Core job'!$A77),"")</f>
        <v/>
      </c>
      <c r="I77" s="29" t="str">
        <f>IFERROR(AVERAGEIFS('raw of working H'!$G:$G,'raw of working H'!$C:$C,'Core job'!I$54,'raw of working H'!$E:$E,'Core job'!$A77),"")</f>
        <v/>
      </c>
      <c r="J77" s="29" t="str">
        <f>IFERROR(AVERAGEIFS('raw of working H'!$G:$G,'raw of working H'!$C:$C,'Core job'!J$54,'raw of working H'!$E:$E,'Core job'!$A77),"")</f>
        <v/>
      </c>
      <c r="K77" s="32" t="str">
        <f>IFERROR(AVERAGEIFS('raw of working H'!$G:$G,'raw of working H'!$C:$C,'Core job'!K$54,'raw of working H'!$E:$E,'Core job'!$A77),"")</f>
        <v/>
      </c>
      <c r="L77" s="29">
        <f>SUM(Table6[[#This Row],[Accountant]:[Specialist]])</f>
        <v>8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</row>
    <row r="78" spans="1:109" s="14" customFormat="1" hidden="1">
      <c r="A78" s="31" t="s">
        <v>184</v>
      </c>
      <c r="B78" s="29" t="str">
        <f>IFERROR(AVERAGEIFS('raw of working H'!$G:$G,'raw of working H'!$C:$C,'Core job'!B$54,'raw of working H'!$E:$E,'Core job'!$A78),"")</f>
        <v/>
      </c>
      <c r="C78" s="29">
        <f>IFERROR(AVERAGEIFS('raw of working H'!$G:$G,'raw of working H'!$C:$C,'Core job'!C$54,'raw of working H'!$E:$E,'Core job'!$A78),"")</f>
        <v>3.3333333333333335</v>
      </c>
      <c r="D78" s="29" t="str">
        <f>IFERROR(AVERAGEIFS('raw of working H'!$G:$G,'raw of working H'!$C:$C,'Core job'!D$54,'raw of working H'!$E:$E,'Core job'!$A78),"")</f>
        <v/>
      </c>
      <c r="E78" s="29">
        <f>IFERROR(AVERAGEIFS('raw of working H'!$G:$G,'raw of working H'!$C:$C,'Core job'!E$54,'raw of working H'!$E:$E,'Core job'!$A78),"")</f>
        <v>4</v>
      </c>
      <c r="F78" s="29" t="str">
        <f>IFERROR(AVERAGEIFS('raw of working H'!$G:$G,'raw of working H'!$C:$C,'Core job'!F$54,'raw of working H'!$E:$E,'Core job'!$A78),"")</f>
        <v/>
      </c>
      <c r="G78" s="29" t="str">
        <f>IFERROR(AVERAGEIFS('raw of working H'!$G:$G,'raw of working H'!$C:$C,'Core job'!G$54,'raw of working H'!$E:$E,'Core job'!$A78),"")</f>
        <v/>
      </c>
      <c r="H78" s="29">
        <f>IFERROR(AVERAGEIFS('raw of working H'!$G:$G,'raw of working H'!$C:$C,'Core job'!H$54,'raw of working H'!$E:$E,'Core job'!$A78),"")</f>
        <v>8</v>
      </c>
      <c r="I78" s="29" t="str">
        <f>IFERROR(AVERAGEIFS('raw of working H'!$G:$G,'raw of working H'!$C:$C,'Core job'!I$54,'raw of working H'!$E:$E,'Core job'!$A78),"")</f>
        <v/>
      </c>
      <c r="J78" s="29" t="str">
        <f>IFERROR(AVERAGEIFS('raw of working H'!$G:$G,'raw of working H'!$C:$C,'Core job'!J$54,'raw of working H'!$E:$E,'Core job'!$A78),"")</f>
        <v/>
      </c>
      <c r="K78" s="32" t="str">
        <f>IFERROR(AVERAGEIFS('raw of working H'!$G:$G,'raw of working H'!$C:$C,'Core job'!K$54,'raw of working H'!$E:$E,'Core job'!$A78),"")</f>
        <v/>
      </c>
      <c r="L78" s="29">
        <f>SUM(Table6[[#This Row],[Accountant]:[Specialist]])</f>
        <v>15.333333333333334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</row>
    <row r="79" spans="1:109" s="14" customFormat="1" hidden="1">
      <c r="A79" s="31" t="s">
        <v>499</v>
      </c>
      <c r="B79" s="29" t="str">
        <f>IFERROR(AVERAGEIFS('raw of working H'!$G:$G,'raw of working H'!$C:$C,'Core job'!B$54,'raw of working H'!$E:$E,'Core job'!$A79),"")</f>
        <v/>
      </c>
      <c r="C79" s="29">
        <f>IFERROR(AVERAGEIFS('raw of working H'!$G:$G,'raw of working H'!$C:$C,'Core job'!C$54,'raw of working H'!$E:$E,'Core job'!$A79),"")</f>
        <v>8</v>
      </c>
      <c r="D79" s="29" t="str">
        <f>IFERROR(AVERAGEIFS('raw of working H'!$G:$G,'raw of working H'!$C:$C,'Core job'!D$54,'raw of working H'!$E:$E,'Core job'!$A79),"")</f>
        <v/>
      </c>
      <c r="E79" s="29" t="str">
        <f>IFERROR(AVERAGEIFS('raw of working H'!$G:$G,'raw of working H'!$C:$C,'Core job'!E$54,'raw of working H'!$E:$E,'Core job'!$A79),"")</f>
        <v/>
      </c>
      <c r="F79" s="29" t="str">
        <f>IFERROR(AVERAGEIFS('raw of working H'!$G:$G,'raw of working H'!$C:$C,'Core job'!F$54,'raw of working H'!$E:$E,'Core job'!$A79),"")</f>
        <v/>
      </c>
      <c r="G79" s="29" t="str">
        <f>IFERROR(AVERAGEIFS('raw of working H'!$G:$G,'raw of working H'!$C:$C,'Core job'!G$54,'raw of working H'!$E:$E,'Core job'!$A79),"")</f>
        <v/>
      </c>
      <c r="H79" s="29" t="str">
        <f>IFERROR(AVERAGEIFS('raw of working H'!$G:$G,'raw of working H'!$C:$C,'Core job'!H$54,'raw of working H'!$E:$E,'Core job'!$A79),"")</f>
        <v/>
      </c>
      <c r="I79" s="29" t="str">
        <f>IFERROR(AVERAGEIFS('raw of working H'!$G:$G,'raw of working H'!$C:$C,'Core job'!I$54,'raw of working H'!$E:$E,'Core job'!$A79),"")</f>
        <v/>
      </c>
      <c r="J79" s="29" t="str">
        <f>IFERROR(AVERAGEIFS('raw of working H'!$G:$G,'raw of working H'!$C:$C,'Core job'!J$54,'raw of working H'!$E:$E,'Core job'!$A79),"")</f>
        <v/>
      </c>
      <c r="K79" s="32" t="str">
        <f>IFERROR(AVERAGEIFS('raw of working H'!$G:$G,'raw of working H'!$C:$C,'Core job'!K$54,'raw of working H'!$E:$E,'Core job'!$A79),"")</f>
        <v/>
      </c>
      <c r="L79" s="29">
        <f>SUM(Table6[[#This Row],[Accountant]:[Specialist]])</f>
        <v>8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</row>
    <row r="80" spans="1:109" s="14" customFormat="1" hidden="1">
      <c r="A80" s="31" t="s">
        <v>935</v>
      </c>
      <c r="B80" s="29" t="str">
        <f>IFERROR(AVERAGEIFS('raw of working H'!$G:$G,'raw of working H'!$C:$C,'Core job'!B$54,'raw of working H'!$E:$E,'Core job'!$A80),"")</f>
        <v/>
      </c>
      <c r="C80" s="29" t="str">
        <f>IFERROR(AVERAGEIFS('raw of working H'!$G:$G,'raw of working H'!$C:$C,'Core job'!C$54,'raw of working H'!$E:$E,'Core job'!$A80),"")</f>
        <v/>
      </c>
      <c r="D80" s="29" t="str">
        <f>IFERROR(AVERAGEIFS('raw of working H'!$G:$G,'raw of working H'!$C:$C,'Core job'!D$54,'raw of working H'!$E:$E,'Core job'!$A80),"")</f>
        <v/>
      </c>
      <c r="E80" s="29">
        <f>IFERROR(AVERAGEIFS('raw of working H'!$G:$G,'raw of working H'!$C:$C,'Core job'!E$54,'raw of working H'!$E:$E,'Core job'!$A80),"")</f>
        <v>8</v>
      </c>
      <c r="F80" s="29" t="str">
        <f>IFERROR(AVERAGEIFS('raw of working H'!$G:$G,'raw of working H'!$C:$C,'Core job'!F$54,'raw of working H'!$E:$E,'Core job'!$A80),"")</f>
        <v/>
      </c>
      <c r="G80" s="29" t="str">
        <f>IFERROR(AVERAGEIFS('raw of working H'!$G:$G,'raw of working H'!$C:$C,'Core job'!G$54,'raw of working H'!$E:$E,'Core job'!$A80),"")</f>
        <v/>
      </c>
      <c r="H80" s="29">
        <f>IFERROR(AVERAGEIFS('raw of working H'!$G:$G,'raw of working H'!$C:$C,'Core job'!H$54,'raw of working H'!$E:$E,'Core job'!$A80),"")</f>
        <v>1.5</v>
      </c>
      <c r="I80" s="29" t="str">
        <f>IFERROR(AVERAGEIFS('raw of working H'!$G:$G,'raw of working H'!$C:$C,'Core job'!I$54,'raw of working H'!$E:$E,'Core job'!$A80),"")</f>
        <v/>
      </c>
      <c r="J80" s="29" t="str">
        <f>IFERROR(AVERAGEIFS('raw of working H'!$G:$G,'raw of working H'!$C:$C,'Core job'!J$54,'raw of working H'!$E:$E,'Core job'!$A80),"")</f>
        <v/>
      </c>
      <c r="K80" s="32" t="str">
        <f>IFERROR(AVERAGEIFS('raw of working H'!$G:$G,'raw of working H'!$C:$C,'Core job'!K$54,'raw of working H'!$E:$E,'Core job'!$A80),"")</f>
        <v/>
      </c>
      <c r="L80" s="29">
        <f>SUM(Table6[[#This Row],[Accountant]:[Specialist]])</f>
        <v>9.5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</row>
    <row r="81" spans="1:109" s="14" customFormat="1" hidden="1">
      <c r="A81" s="31" t="s">
        <v>1052</v>
      </c>
      <c r="B81" s="29" t="str">
        <f>IFERROR(AVERAGEIFS('raw of working H'!$G:$G,'raw of working H'!$C:$C,'Core job'!B$54,'raw of working H'!$E:$E,'Core job'!$A81),"")</f>
        <v/>
      </c>
      <c r="C81" s="29" t="str">
        <f>IFERROR(AVERAGEIFS('raw of working H'!$G:$G,'raw of working H'!$C:$C,'Core job'!C$54,'raw of working H'!$E:$E,'Core job'!$A81),"")</f>
        <v/>
      </c>
      <c r="D81" s="29" t="str">
        <f>IFERROR(AVERAGEIFS('raw of working H'!$G:$G,'raw of working H'!$C:$C,'Core job'!D$54,'raw of working H'!$E:$E,'Core job'!$A81),"")</f>
        <v/>
      </c>
      <c r="E81" s="29">
        <f>IFERROR(AVERAGEIFS('raw of working H'!$G:$G,'raw of working H'!$C:$C,'Core job'!E$54,'raw of working H'!$E:$E,'Core job'!$A81),"")</f>
        <v>2</v>
      </c>
      <c r="F81" s="29" t="str">
        <f>IFERROR(AVERAGEIFS('raw of working H'!$G:$G,'raw of working H'!$C:$C,'Core job'!F$54,'raw of working H'!$E:$E,'Core job'!$A81),"")</f>
        <v/>
      </c>
      <c r="G81" s="29" t="str">
        <f>IFERROR(AVERAGEIFS('raw of working H'!$G:$G,'raw of working H'!$C:$C,'Core job'!G$54,'raw of working H'!$E:$E,'Core job'!$A81),"")</f>
        <v/>
      </c>
      <c r="H81" s="29" t="str">
        <f>IFERROR(AVERAGEIFS('raw of working H'!$G:$G,'raw of working H'!$C:$C,'Core job'!H$54,'raw of working H'!$E:$E,'Core job'!$A81),"")</f>
        <v/>
      </c>
      <c r="I81" s="29" t="str">
        <f>IFERROR(AVERAGEIFS('raw of working H'!$G:$G,'raw of working H'!$C:$C,'Core job'!I$54,'raw of working H'!$E:$E,'Core job'!$A81),"")</f>
        <v/>
      </c>
      <c r="J81" s="29" t="str">
        <f>IFERROR(AVERAGEIFS('raw of working H'!$G:$G,'raw of working H'!$C:$C,'Core job'!J$54,'raw of working H'!$E:$E,'Core job'!$A81),"")</f>
        <v/>
      </c>
      <c r="K81" s="32" t="str">
        <f>IFERROR(AVERAGEIFS('raw of working H'!$G:$G,'raw of working H'!$C:$C,'Core job'!K$54,'raw of working H'!$E:$E,'Core job'!$A81),"")</f>
        <v/>
      </c>
      <c r="L81" s="29">
        <f>SUM(Table6[[#This Row],[Accountant]:[Specialist]])</f>
        <v>2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</row>
    <row r="82" spans="1:109" s="14" customFormat="1" hidden="1">
      <c r="A82" s="31" t="s">
        <v>877</v>
      </c>
      <c r="B82" s="29" t="str">
        <f>IFERROR(AVERAGEIFS('raw of working H'!$G:$G,'raw of working H'!$C:$C,'Core job'!B$54,'raw of working H'!$E:$E,'Core job'!$A82),"")</f>
        <v/>
      </c>
      <c r="C82" s="29">
        <f>IFERROR(AVERAGEIFS('raw of working H'!$G:$G,'raw of working H'!$C:$C,'Core job'!C$54,'raw of working H'!$E:$E,'Core job'!$A82),"")</f>
        <v>1</v>
      </c>
      <c r="D82" s="29">
        <f>IFERROR(AVERAGEIFS('raw of working H'!$G:$G,'raw of working H'!$C:$C,'Core job'!D$54,'raw of working H'!$E:$E,'Core job'!$A82),"")</f>
        <v>2</v>
      </c>
      <c r="E82" s="29">
        <f>IFERROR(AVERAGEIFS('raw of working H'!$G:$G,'raw of working H'!$C:$C,'Core job'!E$54,'raw of working H'!$E:$E,'Core job'!$A82),"")</f>
        <v>4</v>
      </c>
      <c r="F82" s="29">
        <f>IFERROR(AVERAGEIFS('raw of working H'!$G:$G,'raw of working H'!$C:$C,'Core job'!F$54,'raw of working H'!$E:$E,'Core job'!$A82),"")</f>
        <v>8</v>
      </c>
      <c r="G82" s="29">
        <f>IFERROR(AVERAGEIFS('raw of working H'!$G:$G,'raw of working H'!$C:$C,'Core job'!G$54,'raw of working H'!$E:$E,'Core job'!$A82),"")</f>
        <v>2</v>
      </c>
      <c r="H82" s="29">
        <f>IFERROR(AVERAGEIFS('raw of working H'!$G:$G,'raw of working H'!$C:$C,'Core job'!H$54,'raw of working H'!$E:$E,'Core job'!$A82),"")</f>
        <v>4</v>
      </c>
      <c r="I82" s="29" t="str">
        <f>IFERROR(AVERAGEIFS('raw of working H'!$G:$G,'raw of working H'!$C:$C,'Core job'!I$54,'raw of working H'!$E:$E,'Core job'!$A82),"")</f>
        <v/>
      </c>
      <c r="J82" s="29" t="str">
        <f>IFERROR(AVERAGEIFS('raw of working H'!$G:$G,'raw of working H'!$C:$C,'Core job'!J$54,'raw of working H'!$E:$E,'Core job'!$A82),"")</f>
        <v/>
      </c>
      <c r="K82" s="32" t="str">
        <f>IFERROR(AVERAGEIFS('raw of working H'!$G:$G,'raw of working H'!$C:$C,'Core job'!K$54,'raw of working H'!$E:$E,'Core job'!$A82),"")</f>
        <v/>
      </c>
      <c r="L82" s="29">
        <f>SUM(Table6[[#This Row],[Accountant]:[Specialist]])</f>
        <v>21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</row>
    <row r="83" spans="1:109" s="14" customFormat="1" hidden="1">
      <c r="A83" s="31" t="s">
        <v>526</v>
      </c>
      <c r="B83" s="29" t="str">
        <f>IFERROR(AVERAGEIFS('raw of working H'!$G:$G,'raw of working H'!$C:$C,'Core job'!B$54,'raw of working H'!$E:$E,'Core job'!$A83),"")</f>
        <v/>
      </c>
      <c r="C83" s="29" t="str">
        <f>IFERROR(AVERAGEIFS('raw of working H'!$G:$G,'raw of working H'!$C:$C,'Core job'!C$54,'raw of working H'!$E:$E,'Core job'!$A83),"")</f>
        <v/>
      </c>
      <c r="D83" s="29" t="str">
        <f>IFERROR(AVERAGEIFS('raw of working H'!$G:$G,'raw of working H'!$C:$C,'Core job'!D$54,'raw of working H'!$E:$E,'Core job'!$A83),"")</f>
        <v/>
      </c>
      <c r="E83" s="29" t="str">
        <f>IFERROR(AVERAGEIFS('raw of working H'!$G:$G,'raw of working H'!$C:$C,'Core job'!E$54,'raw of working H'!$E:$E,'Core job'!$A83),"")</f>
        <v/>
      </c>
      <c r="F83" s="29" t="str">
        <f>IFERROR(AVERAGEIFS('raw of working H'!$G:$G,'raw of working H'!$C:$C,'Core job'!F$54,'raw of working H'!$E:$E,'Core job'!$A83),"")</f>
        <v/>
      </c>
      <c r="G83" s="29">
        <f>IFERROR(AVERAGEIFS('raw of working H'!$G:$G,'raw of working H'!$C:$C,'Core job'!G$54,'raw of working H'!$E:$E,'Core job'!$A83),"")</f>
        <v>8</v>
      </c>
      <c r="H83" s="29" t="str">
        <f>IFERROR(AVERAGEIFS('raw of working H'!$G:$G,'raw of working H'!$C:$C,'Core job'!H$54,'raw of working H'!$E:$E,'Core job'!$A83),"")</f>
        <v/>
      </c>
      <c r="I83" s="29" t="str">
        <f>IFERROR(AVERAGEIFS('raw of working H'!$G:$G,'raw of working H'!$C:$C,'Core job'!I$54,'raw of working H'!$E:$E,'Core job'!$A83),"")</f>
        <v/>
      </c>
      <c r="J83" s="29" t="str">
        <f>IFERROR(AVERAGEIFS('raw of working H'!$G:$G,'raw of working H'!$C:$C,'Core job'!J$54,'raw of working H'!$E:$E,'Core job'!$A83),"")</f>
        <v/>
      </c>
      <c r="K83" s="32" t="str">
        <f>IFERROR(AVERAGEIFS('raw of working H'!$G:$G,'raw of working H'!$C:$C,'Core job'!K$54,'raw of working H'!$E:$E,'Core job'!$A83),"")</f>
        <v/>
      </c>
      <c r="L83" s="29">
        <f>SUM(Table6[[#This Row],[Accountant]:[Specialist]])</f>
        <v>8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</row>
    <row r="84" spans="1:109" s="14" customFormat="1" hidden="1">
      <c r="A84" s="31" t="s">
        <v>359</v>
      </c>
      <c r="B84" s="29">
        <f>IFERROR(AVERAGEIFS('raw of working H'!$G:$G,'raw of working H'!$C:$C,'Core job'!B$54,'raw of working H'!$E:$E,'Core job'!$A84),"")</f>
        <v>2</v>
      </c>
      <c r="C84" s="29">
        <f>IFERROR(AVERAGEIFS('raw of working H'!$G:$G,'raw of working H'!$C:$C,'Core job'!C$54,'raw of working H'!$E:$E,'Core job'!$A84),"")</f>
        <v>4</v>
      </c>
      <c r="D84" s="29" t="str">
        <f>IFERROR(AVERAGEIFS('raw of working H'!$G:$G,'raw of working H'!$C:$C,'Core job'!D$54,'raw of working H'!$E:$E,'Core job'!$A84),"")</f>
        <v/>
      </c>
      <c r="E84" s="29" t="str">
        <f>IFERROR(AVERAGEIFS('raw of working H'!$G:$G,'raw of working H'!$C:$C,'Core job'!E$54,'raw of working H'!$E:$E,'Core job'!$A84),"")</f>
        <v/>
      </c>
      <c r="F84" s="29" t="str">
        <f>IFERROR(AVERAGEIFS('raw of working H'!$G:$G,'raw of working H'!$C:$C,'Core job'!F$54,'raw of working H'!$E:$E,'Core job'!$A84),"")</f>
        <v/>
      </c>
      <c r="G84" s="29" t="str">
        <f>IFERROR(AVERAGEIFS('raw of working H'!$G:$G,'raw of working H'!$C:$C,'Core job'!G$54,'raw of working H'!$E:$E,'Core job'!$A84),"")</f>
        <v/>
      </c>
      <c r="H84" s="29" t="str">
        <f>IFERROR(AVERAGEIFS('raw of working H'!$G:$G,'raw of working H'!$C:$C,'Core job'!H$54,'raw of working H'!$E:$E,'Core job'!$A84),"")</f>
        <v/>
      </c>
      <c r="I84" s="29" t="str">
        <f>IFERROR(AVERAGEIFS('raw of working H'!$G:$G,'raw of working H'!$C:$C,'Core job'!I$54,'raw of working H'!$E:$E,'Core job'!$A84),"")</f>
        <v/>
      </c>
      <c r="J84" s="29" t="str">
        <f>IFERROR(AVERAGEIFS('raw of working H'!$G:$G,'raw of working H'!$C:$C,'Core job'!J$54,'raw of working H'!$E:$E,'Core job'!$A84),"")</f>
        <v/>
      </c>
      <c r="K84" s="32" t="str">
        <f>IFERROR(AVERAGEIFS('raw of working H'!$G:$G,'raw of working H'!$C:$C,'Core job'!K$54,'raw of working H'!$E:$E,'Core job'!$A84),"")</f>
        <v/>
      </c>
      <c r="L84" s="29">
        <f>SUM(Table6[[#This Row],[Accountant]:[Specialist]])</f>
        <v>6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</row>
    <row r="85" spans="1:109" s="14" customFormat="1" hidden="1">
      <c r="A85" s="31" t="s">
        <v>847</v>
      </c>
      <c r="B85" s="29" t="str">
        <f>IFERROR(AVERAGEIFS('raw of working H'!$G:$G,'raw of working H'!$C:$C,'Core job'!B$54,'raw of working H'!$E:$E,'Core job'!$A85),"")</f>
        <v/>
      </c>
      <c r="C85" s="29">
        <f>IFERROR(AVERAGEIFS('raw of working H'!$G:$G,'raw of working H'!$C:$C,'Core job'!C$54,'raw of working H'!$E:$E,'Core job'!$A85),"")</f>
        <v>8</v>
      </c>
      <c r="D85" s="29" t="str">
        <f>IFERROR(AVERAGEIFS('raw of working H'!$G:$G,'raw of working H'!$C:$C,'Core job'!D$54,'raw of working H'!$E:$E,'Core job'!$A85),"")</f>
        <v/>
      </c>
      <c r="E85" s="29" t="str">
        <f>IFERROR(AVERAGEIFS('raw of working H'!$G:$G,'raw of working H'!$C:$C,'Core job'!E$54,'raw of working H'!$E:$E,'Core job'!$A85),"")</f>
        <v/>
      </c>
      <c r="F85" s="29" t="str">
        <f>IFERROR(AVERAGEIFS('raw of working H'!$G:$G,'raw of working H'!$C:$C,'Core job'!F$54,'raw of working H'!$E:$E,'Core job'!$A85),"")</f>
        <v/>
      </c>
      <c r="G85" s="29" t="str">
        <f>IFERROR(AVERAGEIFS('raw of working H'!$G:$G,'raw of working H'!$C:$C,'Core job'!G$54,'raw of working H'!$E:$E,'Core job'!$A85),"")</f>
        <v/>
      </c>
      <c r="H85" s="29" t="str">
        <f>IFERROR(AVERAGEIFS('raw of working H'!$G:$G,'raw of working H'!$C:$C,'Core job'!H$54,'raw of working H'!$E:$E,'Core job'!$A85),"")</f>
        <v/>
      </c>
      <c r="I85" s="29" t="str">
        <f>IFERROR(AVERAGEIFS('raw of working H'!$G:$G,'raw of working H'!$C:$C,'Core job'!I$54,'raw of working H'!$E:$E,'Core job'!$A85),"")</f>
        <v/>
      </c>
      <c r="J85" s="29" t="str">
        <f>IFERROR(AVERAGEIFS('raw of working H'!$G:$G,'raw of working H'!$C:$C,'Core job'!J$54,'raw of working H'!$E:$E,'Core job'!$A85),"")</f>
        <v/>
      </c>
      <c r="K85" s="32" t="str">
        <f>IFERROR(AVERAGEIFS('raw of working H'!$G:$G,'raw of working H'!$C:$C,'Core job'!K$54,'raw of working H'!$E:$E,'Core job'!$A85),"")</f>
        <v/>
      </c>
      <c r="L85" s="29">
        <f>SUM(Table6[[#This Row],[Accountant]:[Specialist]])</f>
        <v>8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109" s="14" customFormat="1" hidden="1">
      <c r="A86" s="31" t="s">
        <v>574</v>
      </c>
      <c r="B86" s="29" t="str">
        <f>IFERROR(AVERAGEIFS('raw of working H'!$G:$G,'raw of working H'!$C:$C,'Core job'!B$54,'raw of working H'!$E:$E,'Core job'!$A86),"")</f>
        <v/>
      </c>
      <c r="C86" s="29">
        <f>IFERROR(AVERAGEIFS('raw of working H'!$G:$G,'raw of working H'!$C:$C,'Core job'!C$54,'raw of working H'!$E:$E,'Core job'!$A86),"")</f>
        <v>8</v>
      </c>
      <c r="D86" s="29" t="str">
        <f>IFERROR(AVERAGEIFS('raw of working H'!$G:$G,'raw of working H'!$C:$C,'Core job'!D$54,'raw of working H'!$E:$E,'Core job'!$A86),"")</f>
        <v/>
      </c>
      <c r="E86" s="29" t="str">
        <f>IFERROR(AVERAGEIFS('raw of working H'!$G:$G,'raw of working H'!$C:$C,'Core job'!E$54,'raw of working H'!$E:$E,'Core job'!$A86),"")</f>
        <v/>
      </c>
      <c r="F86" s="29" t="str">
        <f>IFERROR(AVERAGEIFS('raw of working H'!$G:$G,'raw of working H'!$C:$C,'Core job'!F$54,'raw of working H'!$E:$E,'Core job'!$A86),"")</f>
        <v/>
      </c>
      <c r="G86" s="29" t="str">
        <f>IFERROR(AVERAGEIFS('raw of working H'!$G:$G,'raw of working H'!$C:$C,'Core job'!G$54,'raw of working H'!$E:$E,'Core job'!$A86),"")</f>
        <v/>
      </c>
      <c r="H86" s="29" t="str">
        <f>IFERROR(AVERAGEIFS('raw of working H'!$G:$G,'raw of working H'!$C:$C,'Core job'!H$54,'raw of working H'!$E:$E,'Core job'!$A86),"")</f>
        <v/>
      </c>
      <c r="I86" s="29" t="str">
        <f>IFERROR(AVERAGEIFS('raw of working H'!$G:$G,'raw of working H'!$C:$C,'Core job'!I$54,'raw of working H'!$E:$E,'Core job'!$A86),"")</f>
        <v/>
      </c>
      <c r="J86" s="29" t="str">
        <f>IFERROR(AVERAGEIFS('raw of working H'!$G:$G,'raw of working H'!$C:$C,'Core job'!J$54,'raw of working H'!$E:$E,'Core job'!$A86),"")</f>
        <v/>
      </c>
      <c r="K86" s="32" t="str">
        <f>IFERROR(AVERAGEIFS('raw of working H'!$G:$G,'raw of working H'!$C:$C,'Core job'!K$54,'raw of working H'!$E:$E,'Core job'!$A86),"")</f>
        <v/>
      </c>
      <c r="L86" s="29">
        <f>SUM(Table6[[#This Row],[Accountant]:[Specialist]])</f>
        <v>8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109" s="14" customFormat="1" hidden="1">
      <c r="A87" s="31" t="s">
        <v>1991</v>
      </c>
      <c r="B87" s="29" t="str">
        <f>IFERROR(AVERAGEIFS('raw of working H'!$G:$G,'raw of working H'!$C:$C,'Core job'!B$54,'raw of working H'!$E:$E,'Core job'!$A87),"")</f>
        <v/>
      </c>
      <c r="C87" s="29" t="str">
        <f>IFERROR(AVERAGEIFS('raw of working H'!$G:$G,'raw of working H'!$C:$C,'Core job'!C$54,'raw of working H'!$E:$E,'Core job'!$A87),"")</f>
        <v/>
      </c>
      <c r="D87" s="29" t="str">
        <f>IFERROR(AVERAGEIFS('raw of working H'!$G:$G,'raw of working H'!$C:$C,'Core job'!D$54,'raw of working H'!$E:$E,'Core job'!$A87),"")</f>
        <v/>
      </c>
      <c r="E87" s="29" t="str">
        <f>IFERROR(AVERAGEIFS('raw of working H'!$G:$G,'raw of working H'!$C:$C,'Core job'!E$54,'raw of working H'!$E:$E,'Core job'!$A87),"")</f>
        <v/>
      </c>
      <c r="F87" s="29" t="str">
        <f>IFERROR(AVERAGEIFS('raw of working H'!$G:$G,'raw of working H'!$C:$C,'Core job'!F$54,'raw of working H'!$E:$E,'Core job'!$A87),"")</f>
        <v/>
      </c>
      <c r="G87" s="29" t="str">
        <f>IFERROR(AVERAGEIFS('raw of working H'!$G:$G,'raw of working H'!$C:$C,'Core job'!G$54,'raw of working H'!$E:$E,'Core job'!$A87),"")</f>
        <v/>
      </c>
      <c r="H87" s="29" t="str">
        <f>IFERROR(AVERAGEIFS('raw of working H'!$G:$G,'raw of working H'!$C:$C,'Core job'!H$54,'raw of working H'!$E:$E,'Core job'!$A87),"")</f>
        <v/>
      </c>
      <c r="I87" s="29" t="str">
        <f>IFERROR(AVERAGEIFS('raw of working H'!$G:$G,'raw of working H'!$C:$C,'Core job'!I$54,'raw of working H'!$E:$E,'Core job'!$A87),"")</f>
        <v/>
      </c>
      <c r="J87" s="29">
        <f>IFERROR(AVERAGEIFS('raw of working H'!$G:$G,'raw of working H'!$C:$C,'Core job'!J$54,'raw of working H'!$E:$E,'Core job'!$A87),"")</f>
        <v>4</v>
      </c>
      <c r="K87" s="32" t="str">
        <f>IFERROR(AVERAGEIFS('raw of working H'!$G:$G,'raw of working H'!$C:$C,'Core job'!K$54,'raw of working H'!$E:$E,'Core job'!$A87),"")</f>
        <v/>
      </c>
      <c r="L87" s="29">
        <f>SUM(Table6[[#This Row],[Accountant]:[Specialist]])</f>
        <v>4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109" s="14" customFormat="1" hidden="1">
      <c r="A88" s="31" t="s">
        <v>983</v>
      </c>
      <c r="B88" s="29" t="str">
        <f>IFERROR(AVERAGEIFS('raw of working H'!$G:$G,'raw of working H'!$C:$C,'Core job'!B$54,'raw of working H'!$E:$E,'Core job'!$A88),"")</f>
        <v/>
      </c>
      <c r="C88" s="29">
        <f>IFERROR(AVERAGEIFS('raw of working H'!$G:$G,'raw of working H'!$C:$C,'Core job'!C$54,'raw of working H'!$E:$E,'Core job'!$A88),"")</f>
        <v>4</v>
      </c>
      <c r="D88" s="29" t="str">
        <f>IFERROR(AVERAGEIFS('raw of working H'!$G:$G,'raw of working H'!$C:$C,'Core job'!D$54,'raw of working H'!$E:$E,'Core job'!$A88),"")</f>
        <v/>
      </c>
      <c r="E88" s="29">
        <f>IFERROR(AVERAGEIFS('raw of working H'!$G:$G,'raw of working H'!$C:$C,'Core job'!E$54,'raw of working H'!$E:$E,'Core job'!$A88),"")</f>
        <v>3</v>
      </c>
      <c r="F88" s="29" t="str">
        <f>IFERROR(AVERAGEIFS('raw of working H'!$G:$G,'raw of working H'!$C:$C,'Core job'!F$54,'raw of working H'!$E:$E,'Core job'!$A88),"")</f>
        <v/>
      </c>
      <c r="G88" s="29" t="str">
        <f>IFERROR(AVERAGEIFS('raw of working H'!$G:$G,'raw of working H'!$C:$C,'Core job'!G$54,'raw of working H'!$E:$E,'Core job'!$A88),"")</f>
        <v/>
      </c>
      <c r="H88" s="29">
        <f>IFERROR(AVERAGEIFS('raw of working H'!$G:$G,'raw of working H'!$C:$C,'Core job'!H$54,'raw of working H'!$E:$E,'Core job'!$A88),"")</f>
        <v>1.5</v>
      </c>
      <c r="I88" s="29" t="str">
        <f>IFERROR(AVERAGEIFS('raw of working H'!$G:$G,'raw of working H'!$C:$C,'Core job'!I$54,'raw of working H'!$E:$E,'Core job'!$A88),"")</f>
        <v/>
      </c>
      <c r="J88" s="29" t="str">
        <f>IFERROR(AVERAGEIFS('raw of working H'!$G:$G,'raw of working H'!$C:$C,'Core job'!J$54,'raw of working H'!$E:$E,'Core job'!$A88),"")</f>
        <v/>
      </c>
      <c r="K88" s="32" t="str">
        <f>IFERROR(AVERAGEIFS('raw of working H'!$G:$G,'raw of working H'!$C:$C,'Core job'!K$54,'raw of working H'!$E:$E,'Core job'!$A88),"")</f>
        <v/>
      </c>
      <c r="L88" s="29">
        <f>SUM(Table6[[#This Row],[Accountant]:[Specialist]])</f>
        <v>8.5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109" s="14" customFormat="1" hidden="1">
      <c r="A89" s="31" t="s">
        <v>515</v>
      </c>
      <c r="B89" s="29" t="str">
        <f>IFERROR(AVERAGEIFS('raw of working H'!$G:$G,'raw of working H'!$C:$C,'Core job'!B$54,'raw of working H'!$E:$E,'Core job'!$A89),"")</f>
        <v/>
      </c>
      <c r="C89" s="29">
        <f>IFERROR(AVERAGEIFS('raw of working H'!$G:$G,'raw of working H'!$C:$C,'Core job'!C$54,'raw of working H'!$E:$E,'Core job'!$A89),"")</f>
        <v>8</v>
      </c>
      <c r="D89" s="29">
        <f>IFERROR(AVERAGEIFS('raw of working H'!$G:$G,'raw of working H'!$C:$C,'Core job'!D$54,'raw of working H'!$E:$E,'Core job'!$A89),"")</f>
        <v>8</v>
      </c>
      <c r="E89" s="29" t="str">
        <f>IFERROR(AVERAGEIFS('raw of working H'!$G:$G,'raw of working H'!$C:$C,'Core job'!E$54,'raw of working H'!$E:$E,'Core job'!$A89),"")</f>
        <v/>
      </c>
      <c r="F89" s="29" t="str">
        <f>IFERROR(AVERAGEIFS('raw of working H'!$G:$G,'raw of working H'!$C:$C,'Core job'!F$54,'raw of working H'!$E:$E,'Core job'!$A89),"")</f>
        <v/>
      </c>
      <c r="G89" s="29" t="str">
        <f>IFERROR(AVERAGEIFS('raw of working H'!$G:$G,'raw of working H'!$C:$C,'Core job'!G$54,'raw of working H'!$E:$E,'Core job'!$A89),"")</f>
        <v/>
      </c>
      <c r="H89" s="29">
        <f>IFERROR(AVERAGEIFS('raw of working H'!$G:$G,'raw of working H'!$C:$C,'Core job'!H$54,'raw of working H'!$E:$E,'Core job'!$A89),"")</f>
        <v>1</v>
      </c>
      <c r="I89" s="29" t="str">
        <f>IFERROR(AVERAGEIFS('raw of working H'!$G:$G,'raw of working H'!$C:$C,'Core job'!I$54,'raw of working H'!$E:$E,'Core job'!$A89),"")</f>
        <v/>
      </c>
      <c r="J89" s="29" t="str">
        <f>IFERROR(AVERAGEIFS('raw of working H'!$G:$G,'raw of working H'!$C:$C,'Core job'!J$54,'raw of working H'!$E:$E,'Core job'!$A89),"")</f>
        <v/>
      </c>
      <c r="K89" s="32" t="str">
        <f>IFERROR(AVERAGEIFS('raw of working H'!$G:$G,'raw of working H'!$C:$C,'Core job'!K$54,'raw of working H'!$E:$E,'Core job'!$A89),"")</f>
        <v/>
      </c>
      <c r="L89" s="29">
        <f>SUM(Table6[[#This Row],[Accountant]:[Specialist]])</f>
        <v>17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109" s="14" customFormat="1" hidden="1">
      <c r="A90" s="31" t="s">
        <v>106</v>
      </c>
      <c r="B90" s="29" t="str">
        <f>IFERROR(AVERAGEIFS('raw of working H'!$G:$G,'raw of working H'!$C:$C,'Core job'!B$54,'raw of working H'!$E:$E,'Core job'!$A90),"")</f>
        <v/>
      </c>
      <c r="C90" s="29">
        <f>IFERROR(AVERAGEIFS('raw of working H'!$G:$G,'raw of working H'!$C:$C,'Core job'!C$54,'raw of working H'!$E:$E,'Core job'!$A90),"")</f>
        <v>4</v>
      </c>
      <c r="D90" s="29">
        <f>IFERROR(AVERAGEIFS('raw of working H'!$G:$G,'raw of working H'!$C:$C,'Core job'!D$54,'raw of working H'!$E:$E,'Core job'!$A90),"")</f>
        <v>4</v>
      </c>
      <c r="E90" s="29" t="str">
        <f>IFERROR(AVERAGEIFS('raw of working H'!$G:$G,'raw of working H'!$C:$C,'Core job'!E$54,'raw of working H'!$E:$E,'Core job'!$A90),"")</f>
        <v/>
      </c>
      <c r="F90" s="29" t="str">
        <f>IFERROR(AVERAGEIFS('raw of working H'!$G:$G,'raw of working H'!$C:$C,'Core job'!F$54,'raw of working H'!$E:$E,'Core job'!$A90),"")</f>
        <v/>
      </c>
      <c r="G90" s="29" t="str">
        <f>IFERROR(AVERAGEIFS('raw of working H'!$G:$G,'raw of working H'!$C:$C,'Core job'!G$54,'raw of working H'!$E:$E,'Core job'!$A90),"")</f>
        <v/>
      </c>
      <c r="H90" s="29">
        <f>IFERROR(AVERAGEIFS('raw of working H'!$G:$G,'raw of working H'!$C:$C,'Core job'!H$54,'raw of working H'!$E:$E,'Core job'!$A90),"")</f>
        <v>4.666666666666667</v>
      </c>
      <c r="I90" s="29" t="str">
        <f>IFERROR(AVERAGEIFS('raw of working H'!$G:$G,'raw of working H'!$C:$C,'Core job'!I$54,'raw of working H'!$E:$E,'Core job'!$A90),"")</f>
        <v/>
      </c>
      <c r="J90" s="29" t="str">
        <f>IFERROR(AVERAGEIFS('raw of working H'!$G:$G,'raw of working H'!$C:$C,'Core job'!J$54,'raw of working H'!$E:$E,'Core job'!$A90),"")</f>
        <v/>
      </c>
      <c r="K90" s="32" t="str">
        <f>IFERROR(AVERAGEIFS('raw of working H'!$G:$G,'raw of working H'!$C:$C,'Core job'!K$54,'raw of working H'!$E:$E,'Core job'!$A90),"")</f>
        <v/>
      </c>
      <c r="L90" s="29">
        <f>SUM(Table6[[#This Row],[Accountant]:[Specialist]])</f>
        <v>12.666666666666668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109" s="14" customFormat="1" hidden="1">
      <c r="A91" s="31" t="s">
        <v>24</v>
      </c>
      <c r="B91" s="29" t="str">
        <f>IFERROR(AVERAGEIFS('raw of working H'!$G:$G,'raw of working H'!$C:$C,'Core job'!B$54,'raw of working H'!$E:$E,'Core job'!$A91),"")</f>
        <v/>
      </c>
      <c r="C91" s="29">
        <f>IFERROR(AVERAGEIFS('raw of working H'!$G:$G,'raw of working H'!$C:$C,'Core job'!C$54,'raw of working H'!$E:$E,'Core job'!$A91),"")</f>
        <v>4</v>
      </c>
      <c r="D91" s="29">
        <f>IFERROR(AVERAGEIFS('raw of working H'!$G:$G,'raw of working H'!$C:$C,'Core job'!D$54,'raw of working H'!$E:$E,'Core job'!$A91),"")</f>
        <v>3.25</v>
      </c>
      <c r="E91" s="29">
        <f>IFERROR(AVERAGEIFS('raw of working H'!$G:$G,'raw of working H'!$C:$C,'Core job'!E$54,'raw of working H'!$E:$E,'Core job'!$A91),"")</f>
        <v>6.666666666666667</v>
      </c>
      <c r="F91" s="29" t="str">
        <f>IFERROR(AVERAGEIFS('raw of working H'!$G:$G,'raw of working H'!$C:$C,'Core job'!F$54,'raw of working H'!$E:$E,'Core job'!$A91),"")</f>
        <v/>
      </c>
      <c r="G91" s="29" t="str">
        <f>IFERROR(AVERAGEIFS('raw of working H'!$G:$G,'raw of working H'!$C:$C,'Core job'!G$54,'raw of working H'!$E:$E,'Core job'!$A91),"")</f>
        <v/>
      </c>
      <c r="H91" s="29">
        <f>IFERROR(AVERAGEIFS('raw of working H'!$G:$G,'raw of working H'!$C:$C,'Core job'!H$54,'raw of working H'!$E:$E,'Core job'!$A91),"")</f>
        <v>3.2</v>
      </c>
      <c r="I91" s="29" t="str">
        <f>IFERROR(AVERAGEIFS('raw of working H'!$G:$G,'raw of working H'!$C:$C,'Core job'!I$54,'raw of working H'!$E:$E,'Core job'!$A91),"")</f>
        <v/>
      </c>
      <c r="J91" s="29" t="str">
        <f>IFERROR(AVERAGEIFS('raw of working H'!$G:$G,'raw of working H'!$C:$C,'Core job'!J$54,'raw of working H'!$E:$E,'Core job'!$A91),"")</f>
        <v/>
      </c>
      <c r="K91" s="32">
        <f>IFERROR(AVERAGEIFS('raw of working H'!$G:$G,'raw of working H'!$C:$C,'Core job'!K$54,'raw of working H'!$E:$E,'Core job'!$A91),"")</f>
        <v>1</v>
      </c>
      <c r="L91" s="29">
        <f>SUM(Table6[[#This Row],[Accountant]:[Specialist]])</f>
        <v>18.116666666666667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109" s="14" customFormat="1" hidden="1">
      <c r="A92" s="31" t="s">
        <v>1503</v>
      </c>
      <c r="B92" s="29" t="str">
        <f>IFERROR(AVERAGEIFS('raw of working H'!$G:$G,'raw of working H'!$C:$C,'Core job'!B$54,'raw of working H'!$E:$E,'Core job'!$A92),"")</f>
        <v/>
      </c>
      <c r="C92" s="29" t="str">
        <f>IFERROR(AVERAGEIFS('raw of working H'!$G:$G,'raw of working H'!$C:$C,'Core job'!C$54,'raw of working H'!$E:$E,'Core job'!$A92),"")</f>
        <v/>
      </c>
      <c r="D92" s="29" t="str">
        <f>IFERROR(AVERAGEIFS('raw of working H'!$G:$G,'raw of working H'!$C:$C,'Core job'!D$54,'raw of working H'!$E:$E,'Core job'!$A92),"")</f>
        <v/>
      </c>
      <c r="E92" s="29" t="str">
        <f>IFERROR(AVERAGEIFS('raw of working H'!$G:$G,'raw of working H'!$C:$C,'Core job'!E$54,'raw of working H'!$E:$E,'Core job'!$A92),"")</f>
        <v/>
      </c>
      <c r="F92" s="29" t="str">
        <f>IFERROR(AVERAGEIFS('raw of working H'!$G:$G,'raw of working H'!$C:$C,'Core job'!F$54,'raw of working H'!$E:$E,'Core job'!$A92),"")</f>
        <v/>
      </c>
      <c r="G92" s="29" t="str">
        <f>IFERROR(AVERAGEIFS('raw of working H'!$G:$G,'raw of working H'!$C:$C,'Core job'!G$54,'raw of working H'!$E:$E,'Core job'!$A92),"")</f>
        <v/>
      </c>
      <c r="H92" s="29">
        <f>IFERROR(AVERAGEIFS('raw of working H'!$G:$G,'raw of working H'!$C:$C,'Core job'!H$54,'raw of working H'!$E:$E,'Core job'!$A92),"")</f>
        <v>4</v>
      </c>
      <c r="I92" s="29" t="str">
        <f>IFERROR(AVERAGEIFS('raw of working H'!$G:$G,'raw of working H'!$C:$C,'Core job'!I$54,'raw of working H'!$E:$E,'Core job'!$A92),"")</f>
        <v/>
      </c>
      <c r="J92" s="29" t="str">
        <f>IFERROR(AVERAGEIFS('raw of working H'!$G:$G,'raw of working H'!$C:$C,'Core job'!J$54,'raw of working H'!$E:$E,'Core job'!$A92),"")</f>
        <v/>
      </c>
      <c r="K92" s="32" t="str">
        <f>IFERROR(AVERAGEIFS('raw of working H'!$G:$G,'raw of working H'!$C:$C,'Core job'!K$54,'raw of working H'!$E:$E,'Core job'!$A92),"")</f>
        <v/>
      </c>
      <c r="L92" s="29">
        <f>SUM(Table6[[#This Row],[Accountant]:[Specialist]])</f>
        <v>4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109" s="14" customFormat="1" hidden="1">
      <c r="A93" s="31" t="s">
        <v>169</v>
      </c>
      <c r="B93" s="29" t="str">
        <f>IFERROR(AVERAGEIFS('raw of working H'!$G:$G,'raw of working H'!$C:$C,'Core job'!B$54,'raw of working H'!$E:$E,'Core job'!$A93),"")</f>
        <v/>
      </c>
      <c r="C93" s="29" t="str">
        <f>IFERROR(AVERAGEIFS('raw of working H'!$G:$G,'raw of working H'!$C:$C,'Core job'!C$54,'raw of working H'!$E:$E,'Core job'!$A93),"")</f>
        <v/>
      </c>
      <c r="D93" s="29" t="str">
        <f>IFERROR(AVERAGEIFS('raw of working H'!$G:$G,'raw of working H'!$C:$C,'Core job'!D$54,'raw of working H'!$E:$E,'Core job'!$A93),"")</f>
        <v/>
      </c>
      <c r="E93" s="29" t="str">
        <f>IFERROR(AVERAGEIFS('raw of working H'!$G:$G,'raw of working H'!$C:$C,'Core job'!E$54,'raw of working H'!$E:$E,'Core job'!$A93),"")</f>
        <v/>
      </c>
      <c r="F93" s="29" t="str">
        <f>IFERROR(AVERAGEIFS('raw of working H'!$G:$G,'raw of working H'!$C:$C,'Core job'!F$54,'raw of working H'!$E:$E,'Core job'!$A93),"")</f>
        <v/>
      </c>
      <c r="G93" s="29" t="str">
        <f>IFERROR(AVERAGEIFS('raw of working H'!$G:$G,'raw of working H'!$C:$C,'Core job'!G$54,'raw of working H'!$E:$E,'Core job'!$A93),"")</f>
        <v/>
      </c>
      <c r="H93" s="29">
        <f>IFERROR(AVERAGEIFS('raw of working H'!$G:$G,'raw of working H'!$C:$C,'Core job'!H$54,'raw of working H'!$E:$E,'Core job'!$A93),"")</f>
        <v>4.333333333333333</v>
      </c>
      <c r="I93" s="29" t="str">
        <f>IFERROR(AVERAGEIFS('raw of working H'!$G:$G,'raw of working H'!$C:$C,'Core job'!I$54,'raw of working H'!$E:$E,'Core job'!$A93),"")</f>
        <v/>
      </c>
      <c r="J93" s="29" t="str">
        <f>IFERROR(AVERAGEIFS('raw of working H'!$G:$G,'raw of working H'!$C:$C,'Core job'!J$54,'raw of working H'!$E:$E,'Core job'!$A93),"")</f>
        <v/>
      </c>
      <c r="K93" s="32" t="str">
        <f>IFERROR(AVERAGEIFS('raw of working H'!$G:$G,'raw of working H'!$C:$C,'Core job'!K$54,'raw of working H'!$E:$E,'Core job'!$A93),"")</f>
        <v/>
      </c>
      <c r="L93" s="29">
        <f>SUM(Table6[[#This Row],[Accountant]:[Specialist]])</f>
        <v>4.333333333333333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109" s="14" customFormat="1" hidden="1">
      <c r="A94" s="31" t="s">
        <v>680</v>
      </c>
      <c r="B94" s="29" t="str">
        <f>IFERROR(AVERAGEIFS('raw of working H'!$G:$G,'raw of working H'!$C:$C,'Core job'!B$54,'raw of working H'!$E:$E,'Core job'!$A94),"")</f>
        <v/>
      </c>
      <c r="C94" s="29" t="str">
        <f>IFERROR(AVERAGEIFS('raw of working H'!$G:$G,'raw of working H'!$C:$C,'Core job'!C$54,'raw of working H'!$E:$E,'Core job'!$A94),"")</f>
        <v/>
      </c>
      <c r="D94" s="29" t="str">
        <f>IFERROR(AVERAGEIFS('raw of working H'!$G:$G,'raw of working H'!$C:$C,'Core job'!D$54,'raw of working H'!$E:$E,'Core job'!$A94),"")</f>
        <v/>
      </c>
      <c r="E94" s="29" t="str">
        <f>IFERROR(AVERAGEIFS('raw of working H'!$G:$G,'raw of working H'!$C:$C,'Core job'!E$54,'raw of working H'!$E:$E,'Core job'!$A94),"")</f>
        <v/>
      </c>
      <c r="F94" s="29" t="str">
        <f>IFERROR(AVERAGEIFS('raw of working H'!$G:$G,'raw of working H'!$C:$C,'Core job'!F$54,'raw of working H'!$E:$E,'Core job'!$A94),"")</f>
        <v/>
      </c>
      <c r="G94" s="29" t="str">
        <f>IFERROR(AVERAGEIFS('raw of working H'!$G:$G,'raw of working H'!$C:$C,'Core job'!G$54,'raw of working H'!$E:$E,'Core job'!$A94),"")</f>
        <v/>
      </c>
      <c r="H94" s="29">
        <f>IFERROR(AVERAGEIFS('raw of working H'!$G:$G,'raw of working H'!$C:$C,'Core job'!H$54,'raw of working H'!$E:$E,'Core job'!$A94),"")</f>
        <v>1</v>
      </c>
      <c r="I94" s="29" t="str">
        <f>IFERROR(AVERAGEIFS('raw of working H'!$G:$G,'raw of working H'!$C:$C,'Core job'!I$54,'raw of working H'!$E:$E,'Core job'!$A94),"")</f>
        <v/>
      </c>
      <c r="J94" s="29" t="str">
        <f>IFERROR(AVERAGEIFS('raw of working H'!$G:$G,'raw of working H'!$C:$C,'Core job'!J$54,'raw of working H'!$E:$E,'Core job'!$A94),"")</f>
        <v/>
      </c>
      <c r="K94" s="32" t="str">
        <f>IFERROR(AVERAGEIFS('raw of working H'!$G:$G,'raw of working H'!$C:$C,'Core job'!K$54,'raw of working H'!$E:$E,'Core job'!$A94),"")</f>
        <v/>
      </c>
      <c r="L94" s="29">
        <f>SUM(Table6[[#This Row],[Accountant]:[Specialist]])</f>
        <v>1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109" s="14" customFormat="1" hidden="1">
      <c r="A95" s="31" t="s">
        <v>1933</v>
      </c>
      <c r="B95" s="29" t="str">
        <f>IFERROR(AVERAGEIFS('raw of working H'!$G:$G,'raw of working H'!$C:$C,'Core job'!B$54,'raw of working H'!$E:$E,'Core job'!$A95),"")</f>
        <v/>
      </c>
      <c r="C95" s="29">
        <f>IFERROR(AVERAGEIFS('raw of working H'!$G:$G,'raw of working H'!$C:$C,'Core job'!C$54,'raw of working H'!$E:$E,'Core job'!$A95),"")</f>
        <v>1</v>
      </c>
      <c r="D95" s="29" t="str">
        <f>IFERROR(AVERAGEIFS('raw of working H'!$G:$G,'raw of working H'!$C:$C,'Core job'!D$54,'raw of working H'!$E:$E,'Core job'!$A95),"")</f>
        <v/>
      </c>
      <c r="E95" s="29" t="str">
        <f>IFERROR(AVERAGEIFS('raw of working H'!$G:$G,'raw of working H'!$C:$C,'Core job'!E$54,'raw of working H'!$E:$E,'Core job'!$A95),"")</f>
        <v/>
      </c>
      <c r="F95" s="29" t="str">
        <f>IFERROR(AVERAGEIFS('raw of working H'!$G:$G,'raw of working H'!$C:$C,'Core job'!F$54,'raw of working H'!$E:$E,'Core job'!$A95),"")</f>
        <v/>
      </c>
      <c r="G95" s="29" t="str">
        <f>IFERROR(AVERAGEIFS('raw of working H'!$G:$G,'raw of working H'!$C:$C,'Core job'!G$54,'raw of working H'!$E:$E,'Core job'!$A95),"")</f>
        <v/>
      </c>
      <c r="H95" s="29" t="str">
        <f>IFERROR(AVERAGEIFS('raw of working H'!$G:$G,'raw of working H'!$C:$C,'Core job'!H$54,'raw of working H'!$E:$E,'Core job'!$A95),"")</f>
        <v/>
      </c>
      <c r="I95" s="29" t="str">
        <f>IFERROR(AVERAGEIFS('raw of working H'!$G:$G,'raw of working H'!$C:$C,'Core job'!I$54,'raw of working H'!$E:$E,'Core job'!$A95),"")</f>
        <v/>
      </c>
      <c r="J95" s="29" t="str">
        <f>IFERROR(AVERAGEIFS('raw of working H'!$G:$G,'raw of working H'!$C:$C,'Core job'!J$54,'raw of working H'!$E:$E,'Core job'!$A95),"")</f>
        <v/>
      </c>
      <c r="K95" s="32" t="str">
        <f>IFERROR(AVERAGEIFS('raw of working H'!$G:$G,'raw of working H'!$C:$C,'Core job'!K$54,'raw of working H'!$E:$E,'Core job'!$A95),"")</f>
        <v/>
      </c>
      <c r="L95" s="29">
        <f>SUM(Table6[[#This Row],[Accountant]:[Specialist]])</f>
        <v>1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109" s="14" customFormat="1" hidden="1">
      <c r="A96" s="31" t="s">
        <v>38</v>
      </c>
      <c r="B96" s="29" t="str">
        <f>IFERROR(AVERAGEIFS('raw of working H'!$G:$G,'raw of working H'!$C:$C,'Core job'!B$54,'raw of working H'!$E:$E,'Core job'!$A96),"")</f>
        <v/>
      </c>
      <c r="C96" s="29">
        <f>IFERROR(AVERAGEIFS('raw of working H'!$G:$G,'raw of working H'!$C:$C,'Core job'!C$54,'raw of working H'!$E:$E,'Core job'!$A96),"")</f>
        <v>2</v>
      </c>
      <c r="D96" s="29" t="str">
        <f>IFERROR(AVERAGEIFS('raw of working H'!$G:$G,'raw of working H'!$C:$C,'Core job'!D$54,'raw of working H'!$E:$E,'Core job'!$A96),"")</f>
        <v/>
      </c>
      <c r="E96" s="29">
        <f>IFERROR(AVERAGEIFS('raw of working H'!$G:$G,'raw of working H'!$C:$C,'Core job'!E$54,'raw of working H'!$E:$E,'Core job'!$A96),"")</f>
        <v>8</v>
      </c>
      <c r="F96" s="29" t="str">
        <f>IFERROR(AVERAGEIFS('raw of working H'!$G:$G,'raw of working H'!$C:$C,'Core job'!F$54,'raw of working H'!$E:$E,'Core job'!$A96),"")</f>
        <v/>
      </c>
      <c r="G96" s="29">
        <f>IFERROR(AVERAGEIFS('raw of working H'!$G:$G,'raw of working H'!$C:$C,'Core job'!G$54,'raw of working H'!$E:$E,'Core job'!$A96),"")</f>
        <v>4</v>
      </c>
      <c r="H96" s="29">
        <f>IFERROR(AVERAGEIFS('raw of working H'!$G:$G,'raw of working H'!$C:$C,'Core job'!H$54,'raw of working H'!$E:$E,'Core job'!$A96),"")</f>
        <v>4</v>
      </c>
      <c r="I96" s="29" t="str">
        <f>IFERROR(AVERAGEIFS('raw of working H'!$G:$G,'raw of working H'!$C:$C,'Core job'!I$54,'raw of working H'!$E:$E,'Core job'!$A96),"")</f>
        <v/>
      </c>
      <c r="J96" s="29" t="str">
        <f>IFERROR(AVERAGEIFS('raw of working H'!$G:$G,'raw of working H'!$C:$C,'Core job'!J$54,'raw of working H'!$E:$E,'Core job'!$A96),"")</f>
        <v/>
      </c>
      <c r="K96" s="32" t="str">
        <f>IFERROR(AVERAGEIFS('raw of working H'!$G:$G,'raw of working H'!$C:$C,'Core job'!K$54,'raw of working H'!$E:$E,'Core job'!$A96),"")</f>
        <v/>
      </c>
      <c r="L96" s="29">
        <f>SUM(Table6[[#This Row],[Accountant]:[Specialist]])</f>
        <v>18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s="14" customFormat="1" hidden="1">
      <c r="A97" s="31" t="s">
        <v>21</v>
      </c>
      <c r="B97" s="29" t="str">
        <f>IFERROR(AVERAGEIFS('raw of working H'!$G:$G,'raw of working H'!$C:$C,'Core job'!B$54,'raw of working H'!$E:$E,'Core job'!$A97),"")</f>
        <v/>
      </c>
      <c r="C97" s="29">
        <f>IFERROR(AVERAGEIFS('raw of working H'!$G:$G,'raw of working H'!$C:$C,'Core job'!C$54,'raw of working H'!$E:$E,'Core job'!$A97),"")</f>
        <v>8</v>
      </c>
      <c r="D97" s="29" t="str">
        <f>IFERROR(AVERAGEIFS('raw of working H'!$G:$G,'raw of working H'!$C:$C,'Core job'!D$54,'raw of working H'!$E:$E,'Core job'!$A97),"")</f>
        <v/>
      </c>
      <c r="E97" s="29" t="str">
        <f>IFERROR(AVERAGEIFS('raw of working H'!$G:$G,'raw of working H'!$C:$C,'Core job'!E$54,'raw of working H'!$E:$E,'Core job'!$A97),"")</f>
        <v/>
      </c>
      <c r="F97" s="29" t="str">
        <f>IFERROR(AVERAGEIFS('raw of working H'!$G:$G,'raw of working H'!$C:$C,'Core job'!F$54,'raw of working H'!$E:$E,'Core job'!$A97),"")</f>
        <v/>
      </c>
      <c r="G97" s="29" t="str">
        <f>IFERROR(AVERAGEIFS('raw of working H'!$G:$G,'raw of working H'!$C:$C,'Core job'!G$54,'raw of working H'!$E:$E,'Core job'!$A97),"")</f>
        <v/>
      </c>
      <c r="H97" s="29" t="str">
        <f>IFERROR(AVERAGEIFS('raw of working H'!$G:$G,'raw of working H'!$C:$C,'Core job'!H$54,'raw of working H'!$E:$E,'Core job'!$A97),"")</f>
        <v/>
      </c>
      <c r="I97" s="29" t="str">
        <f>IFERROR(AVERAGEIFS('raw of working H'!$G:$G,'raw of working H'!$C:$C,'Core job'!I$54,'raw of working H'!$E:$E,'Core job'!$A97),"")</f>
        <v/>
      </c>
      <c r="J97" s="29" t="str">
        <f>IFERROR(AVERAGEIFS('raw of working H'!$G:$G,'raw of working H'!$C:$C,'Core job'!J$54,'raw of working H'!$E:$E,'Core job'!$A97),"")</f>
        <v/>
      </c>
      <c r="K97" s="32" t="str">
        <f>IFERROR(AVERAGEIFS('raw of working H'!$G:$G,'raw of working H'!$C:$C,'Core job'!K$54,'raw of working H'!$E:$E,'Core job'!$A97),"")</f>
        <v/>
      </c>
      <c r="L97" s="29">
        <f>SUM(Table6[[#This Row],[Accountant]:[Specialist]])</f>
        <v>8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s="14" customFormat="1">
      <c r="A98" s="31" t="s">
        <v>8</v>
      </c>
      <c r="B98" s="29">
        <f>IFERROR(AVERAGEIFS('raw of working H'!$G:$G,'raw of working H'!$C:$C,'Core job'!B$54,'raw of working H'!$E:$E,'Core job'!$A98),"")</f>
        <v>4.068965517241379</v>
      </c>
      <c r="C98" s="29">
        <f>IFERROR(AVERAGEIFS('raw of working H'!$G:$G,'raw of working H'!$C:$C,'Core job'!C$54,'raw of working H'!$E:$E,'Core job'!$A98),"")</f>
        <v>4.534391534391534</v>
      </c>
      <c r="D98" s="29">
        <f>IFERROR(AVERAGEIFS('raw of working H'!$G:$G,'raw of working H'!$C:$C,'Core job'!D$54,'raw of working H'!$E:$E,'Core job'!$A98),"")</f>
        <v>4.55</v>
      </c>
      <c r="E98" s="29">
        <f>IFERROR(AVERAGEIFS('raw of working H'!$G:$G,'raw of working H'!$C:$C,'Core job'!E$54,'raw of working H'!$E:$E,'Core job'!$A98),"")</f>
        <v>4.2857142857142856</v>
      </c>
      <c r="F98" s="29">
        <f>IFERROR(AVERAGEIFS('raw of working H'!$G:$G,'raw of working H'!$C:$C,'Core job'!F$54,'raw of working H'!$E:$E,'Core job'!$A98),"")</f>
        <v>3.3846153846153846</v>
      </c>
      <c r="G98" s="29">
        <f>IFERROR(AVERAGEIFS('raw of working H'!$G:$G,'raw of working H'!$C:$C,'Core job'!G$54,'raw of working H'!$E:$E,'Core job'!$A98),"")</f>
        <v>2.7727272727272729</v>
      </c>
      <c r="H98" s="29">
        <f>IFERROR(AVERAGEIFS('raw of working H'!$G:$G,'raw of working H'!$C:$C,'Core job'!H$54,'raw of working H'!$E:$E,'Core job'!$A98),"")</f>
        <v>3.9720930232558138</v>
      </c>
      <c r="I98" s="29">
        <f>IFERROR(AVERAGEIFS('raw of working H'!$G:$G,'raw of working H'!$C:$C,'Core job'!I$54,'raw of working H'!$E:$E,'Core job'!$A98),"")</f>
        <v>4.5</v>
      </c>
      <c r="J98" s="29">
        <f>IFERROR(AVERAGEIFS('raw of working H'!$G:$G,'raw of working H'!$C:$C,'Core job'!J$54,'raw of working H'!$E:$E,'Core job'!$A98),"")</f>
        <v>5.7166666666666668</v>
      </c>
      <c r="K98" s="32">
        <f>IFERROR(AVERAGEIFS('raw of working H'!$G:$G,'raw of working H'!$C:$C,'Core job'!K$54,'raw of working H'!$E:$E,'Core job'!$A98),"")</f>
        <v>5</v>
      </c>
      <c r="L98" s="29">
        <f>SUM(Table6[[#This Row],[Accountant]:[Specialist]])</f>
        <v>42.785173684612332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s="14" customFormat="1" hidden="1">
      <c r="A99" s="31" t="s">
        <v>726</v>
      </c>
      <c r="B99" s="29" t="str">
        <f>IFERROR(AVERAGEIFS('raw of working H'!$G:$G,'raw of working H'!$C:$C,'Core job'!B$54,'raw of working H'!$E:$E,'Core job'!$A99),"")</f>
        <v/>
      </c>
      <c r="C99" s="29">
        <f>IFERROR(AVERAGEIFS('raw of working H'!$G:$G,'raw of working H'!$C:$C,'Core job'!C$54,'raw of working H'!$E:$E,'Core job'!$A99),"")</f>
        <v>2.75</v>
      </c>
      <c r="D99" s="29" t="str">
        <f>IFERROR(AVERAGEIFS('raw of working H'!$G:$G,'raw of working H'!$C:$C,'Core job'!D$54,'raw of working H'!$E:$E,'Core job'!$A99),"")</f>
        <v/>
      </c>
      <c r="E99" s="29">
        <f>IFERROR(AVERAGEIFS('raw of working H'!$G:$G,'raw of working H'!$C:$C,'Core job'!E$54,'raw of working H'!$E:$E,'Core job'!$A99),"")</f>
        <v>4</v>
      </c>
      <c r="F99" s="29" t="str">
        <f>IFERROR(AVERAGEIFS('raw of working H'!$G:$G,'raw of working H'!$C:$C,'Core job'!F$54,'raw of working H'!$E:$E,'Core job'!$A99),"")</f>
        <v/>
      </c>
      <c r="G99" s="29" t="str">
        <f>IFERROR(AVERAGEIFS('raw of working H'!$G:$G,'raw of working H'!$C:$C,'Core job'!G$54,'raw of working H'!$E:$E,'Core job'!$A99),"")</f>
        <v/>
      </c>
      <c r="H99" s="29">
        <f>IFERROR(AVERAGEIFS('raw of working H'!$G:$G,'raw of working H'!$C:$C,'Core job'!H$54,'raw of working H'!$E:$E,'Core job'!$A99),"")</f>
        <v>2</v>
      </c>
      <c r="I99" s="29" t="str">
        <f>IFERROR(AVERAGEIFS('raw of working H'!$G:$G,'raw of working H'!$C:$C,'Core job'!I$54,'raw of working H'!$E:$E,'Core job'!$A99),"")</f>
        <v/>
      </c>
      <c r="J99" s="29" t="str">
        <f>IFERROR(AVERAGEIFS('raw of working H'!$G:$G,'raw of working H'!$C:$C,'Core job'!J$54,'raw of working H'!$E:$E,'Core job'!$A99),"")</f>
        <v/>
      </c>
      <c r="K99" s="32" t="str">
        <f>IFERROR(AVERAGEIFS('raw of working H'!$G:$G,'raw of working H'!$C:$C,'Core job'!K$54,'raw of working H'!$E:$E,'Core job'!$A99),"")</f>
        <v/>
      </c>
      <c r="L99" s="29">
        <f>SUM(Table6[[#This Row],[Accountant]:[Specialist]])</f>
        <v>8.75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s="14" customFormat="1" hidden="1">
      <c r="A100" s="31" t="s">
        <v>512</v>
      </c>
      <c r="B100" s="29">
        <f>IFERROR(AVERAGEIFS('raw of working H'!$G:$G,'raw of working H'!$C:$C,'Core job'!B$54,'raw of working H'!$E:$E,'Core job'!$A100),"")</f>
        <v>2</v>
      </c>
      <c r="C100" s="29">
        <f>IFERROR(AVERAGEIFS('raw of working H'!$G:$G,'raw of working H'!$C:$C,'Core job'!C$54,'raw of working H'!$E:$E,'Core job'!$A100),"")</f>
        <v>2</v>
      </c>
      <c r="D100" s="29" t="str">
        <f>IFERROR(AVERAGEIFS('raw of working H'!$G:$G,'raw of working H'!$C:$C,'Core job'!D$54,'raw of working H'!$E:$E,'Core job'!$A100),"")</f>
        <v/>
      </c>
      <c r="E100" s="29">
        <f>IFERROR(AVERAGEIFS('raw of working H'!$G:$G,'raw of working H'!$C:$C,'Core job'!E$54,'raw of working H'!$E:$E,'Core job'!$A100),"")</f>
        <v>4</v>
      </c>
      <c r="F100" s="29" t="str">
        <f>IFERROR(AVERAGEIFS('raw of working H'!$G:$G,'raw of working H'!$C:$C,'Core job'!F$54,'raw of working H'!$E:$E,'Core job'!$A100),"")</f>
        <v/>
      </c>
      <c r="G100" s="29" t="str">
        <f>IFERROR(AVERAGEIFS('raw of working H'!$G:$G,'raw of working H'!$C:$C,'Core job'!G$54,'raw of working H'!$E:$E,'Core job'!$A100),"")</f>
        <v/>
      </c>
      <c r="H100" s="29" t="str">
        <f>IFERROR(AVERAGEIFS('raw of working H'!$G:$G,'raw of working H'!$C:$C,'Core job'!H$54,'raw of working H'!$E:$E,'Core job'!$A100),"")</f>
        <v/>
      </c>
      <c r="I100" s="29" t="str">
        <f>IFERROR(AVERAGEIFS('raw of working H'!$G:$G,'raw of working H'!$C:$C,'Core job'!I$54,'raw of working H'!$E:$E,'Core job'!$A100),"")</f>
        <v/>
      </c>
      <c r="J100" s="29" t="str">
        <f>IFERROR(AVERAGEIFS('raw of working H'!$G:$G,'raw of working H'!$C:$C,'Core job'!J$54,'raw of working H'!$E:$E,'Core job'!$A100),"")</f>
        <v/>
      </c>
      <c r="K100" s="32" t="str">
        <f>IFERROR(AVERAGEIFS('raw of working H'!$G:$G,'raw of working H'!$C:$C,'Core job'!K$54,'raw of working H'!$E:$E,'Core job'!$A100),"")</f>
        <v/>
      </c>
      <c r="L100" s="29">
        <f>SUM(Table6[[#This Row],[Accountant]:[Specialist]])</f>
        <v>8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s="14" customFormat="1" hidden="1">
      <c r="A101" s="31" t="s">
        <v>36</v>
      </c>
      <c r="B101" s="29" t="str">
        <f>IFERROR(AVERAGEIFS('raw of working H'!$G:$G,'raw of working H'!$C:$C,'Core job'!B$54,'raw of working H'!$E:$E,'Core job'!$A101),"")</f>
        <v/>
      </c>
      <c r="C101" s="29">
        <f>IFERROR(AVERAGEIFS('raw of working H'!$G:$G,'raw of working H'!$C:$C,'Core job'!C$54,'raw of working H'!$E:$E,'Core job'!$A101),"")</f>
        <v>4.666666666666667</v>
      </c>
      <c r="D101" s="29">
        <f>IFERROR(AVERAGEIFS('raw of working H'!$G:$G,'raw of working H'!$C:$C,'Core job'!D$54,'raw of working H'!$E:$E,'Core job'!$A101),"")</f>
        <v>2</v>
      </c>
      <c r="E101" s="29" t="str">
        <f>IFERROR(AVERAGEIFS('raw of working H'!$G:$G,'raw of working H'!$C:$C,'Core job'!E$54,'raw of working H'!$E:$E,'Core job'!$A101),"")</f>
        <v/>
      </c>
      <c r="F101" s="29" t="str">
        <f>IFERROR(AVERAGEIFS('raw of working H'!$G:$G,'raw of working H'!$C:$C,'Core job'!F$54,'raw of working H'!$E:$E,'Core job'!$A101),"")</f>
        <v/>
      </c>
      <c r="G101" s="29" t="str">
        <f>IFERROR(AVERAGEIFS('raw of working H'!$G:$G,'raw of working H'!$C:$C,'Core job'!G$54,'raw of working H'!$E:$E,'Core job'!$A101),"")</f>
        <v/>
      </c>
      <c r="H101" s="29" t="str">
        <f>IFERROR(AVERAGEIFS('raw of working H'!$G:$G,'raw of working H'!$C:$C,'Core job'!H$54,'raw of working H'!$E:$E,'Core job'!$A101),"")</f>
        <v/>
      </c>
      <c r="I101" s="29" t="str">
        <f>IFERROR(AVERAGEIFS('raw of working H'!$G:$G,'raw of working H'!$C:$C,'Core job'!I$54,'raw of working H'!$E:$E,'Core job'!$A101),"")</f>
        <v/>
      </c>
      <c r="J101" s="29" t="str">
        <f>IFERROR(AVERAGEIFS('raw of working H'!$G:$G,'raw of working H'!$C:$C,'Core job'!J$54,'raw of working H'!$E:$E,'Core job'!$A101),"")</f>
        <v/>
      </c>
      <c r="K101" s="32">
        <f>IFERROR(AVERAGEIFS('raw of working H'!$G:$G,'raw of working H'!$C:$C,'Core job'!K$54,'raw of working H'!$E:$E,'Core job'!$A101),"")</f>
        <v>2</v>
      </c>
      <c r="L101" s="29">
        <f>SUM(Table6[[#This Row],[Accountant]:[Specialist]])</f>
        <v>8.6666666666666679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s="14" customFormat="1" hidden="1">
      <c r="A102" s="31" t="s">
        <v>416</v>
      </c>
      <c r="B102" s="29" t="str">
        <f>IFERROR(AVERAGEIFS('raw of working H'!$G:$G,'raw of working H'!$C:$C,'Core job'!B$54,'raw of working H'!$E:$E,'Core job'!$A102),"")</f>
        <v/>
      </c>
      <c r="C102" s="29" t="str">
        <f>IFERROR(AVERAGEIFS('raw of working H'!$G:$G,'raw of working H'!$C:$C,'Core job'!C$54,'raw of working H'!$E:$E,'Core job'!$A102),"")</f>
        <v/>
      </c>
      <c r="D102" s="29" t="str">
        <f>IFERROR(AVERAGEIFS('raw of working H'!$G:$G,'raw of working H'!$C:$C,'Core job'!D$54,'raw of working H'!$E:$E,'Core job'!$A102),"")</f>
        <v/>
      </c>
      <c r="E102" s="29" t="str">
        <f>IFERROR(AVERAGEIFS('raw of working H'!$G:$G,'raw of working H'!$C:$C,'Core job'!E$54,'raw of working H'!$E:$E,'Core job'!$A102),"")</f>
        <v/>
      </c>
      <c r="F102" s="29" t="str">
        <f>IFERROR(AVERAGEIFS('raw of working H'!$G:$G,'raw of working H'!$C:$C,'Core job'!F$54,'raw of working H'!$E:$E,'Core job'!$A102),"")</f>
        <v/>
      </c>
      <c r="G102" s="29" t="str">
        <f>IFERROR(AVERAGEIFS('raw of working H'!$G:$G,'raw of working H'!$C:$C,'Core job'!G$54,'raw of working H'!$E:$E,'Core job'!$A102),"")</f>
        <v/>
      </c>
      <c r="H102" s="29">
        <f>IFERROR(AVERAGEIFS('raw of working H'!$G:$G,'raw of working H'!$C:$C,'Core job'!H$54,'raw of working H'!$E:$E,'Core job'!$A102),"")</f>
        <v>3.3333333333333335</v>
      </c>
      <c r="I102" s="29" t="str">
        <f>IFERROR(AVERAGEIFS('raw of working H'!$G:$G,'raw of working H'!$C:$C,'Core job'!I$54,'raw of working H'!$E:$E,'Core job'!$A102),"")</f>
        <v/>
      </c>
      <c r="J102" s="29">
        <f>IFERROR(AVERAGEIFS('raw of working H'!$G:$G,'raw of working H'!$C:$C,'Core job'!J$54,'raw of working H'!$E:$E,'Core job'!$A102),"")</f>
        <v>6</v>
      </c>
      <c r="K102" s="32" t="str">
        <f>IFERROR(AVERAGEIFS('raw of working H'!$G:$G,'raw of working H'!$C:$C,'Core job'!K$54,'raw of working H'!$E:$E,'Core job'!$A102),"")</f>
        <v/>
      </c>
      <c r="L102" s="29">
        <f>SUM(Table6[[#This Row],[Accountant]:[Specialist]])</f>
        <v>9.3333333333333339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s="14" customFormat="1" hidden="1">
      <c r="A103" s="31" t="s">
        <v>895</v>
      </c>
      <c r="B103" s="29">
        <f>IFERROR(AVERAGEIFS('raw of working H'!$G:$G,'raw of working H'!$C:$C,'Core job'!B$54,'raw of working H'!$E:$E,'Core job'!$A103),"")</f>
        <v>8</v>
      </c>
      <c r="C103" s="29">
        <f>IFERROR(AVERAGEIFS('raw of working H'!$G:$G,'raw of working H'!$C:$C,'Core job'!C$54,'raw of working H'!$E:$E,'Core job'!$A103),"")</f>
        <v>6</v>
      </c>
      <c r="D103" s="29">
        <f>IFERROR(AVERAGEIFS('raw of working H'!$G:$G,'raw of working H'!$C:$C,'Core job'!D$54,'raw of working H'!$E:$E,'Core job'!$A103),"")</f>
        <v>4</v>
      </c>
      <c r="E103" s="29">
        <f>IFERROR(AVERAGEIFS('raw of working H'!$G:$G,'raw of working H'!$C:$C,'Core job'!E$54,'raw of working H'!$E:$E,'Core job'!$A103),"")</f>
        <v>4</v>
      </c>
      <c r="F103" s="29">
        <f>IFERROR(AVERAGEIFS('raw of working H'!$G:$G,'raw of working H'!$C:$C,'Core job'!F$54,'raw of working H'!$E:$E,'Core job'!$A103),"")</f>
        <v>2</v>
      </c>
      <c r="G103" s="29" t="str">
        <f>IFERROR(AVERAGEIFS('raw of working H'!$G:$G,'raw of working H'!$C:$C,'Core job'!G$54,'raw of working H'!$E:$E,'Core job'!$A103),"")</f>
        <v/>
      </c>
      <c r="H103" s="29" t="str">
        <f>IFERROR(AVERAGEIFS('raw of working H'!$G:$G,'raw of working H'!$C:$C,'Core job'!H$54,'raw of working H'!$E:$E,'Core job'!$A103),"")</f>
        <v/>
      </c>
      <c r="I103" s="29" t="str">
        <f>IFERROR(AVERAGEIFS('raw of working H'!$G:$G,'raw of working H'!$C:$C,'Core job'!I$54,'raw of working H'!$E:$E,'Core job'!$A103),"")</f>
        <v/>
      </c>
      <c r="J103" s="29" t="str">
        <f>IFERROR(AVERAGEIFS('raw of working H'!$G:$G,'raw of working H'!$C:$C,'Core job'!J$54,'raw of working H'!$E:$E,'Core job'!$A103),"")</f>
        <v/>
      </c>
      <c r="K103" s="32" t="str">
        <f>IFERROR(AVERAGEIFS('raw of working H'!$G:$G,'raw of working H'!$C:$C,'Core job'!K$54,'raw of working H'!$E:$E,'Core job'!$A103),"")</f>
        <v/>
      </c>
      <c r="L103" s="29">
        <f>SUM(Table6[[#This Row],[Accountant]:[Specialist]])</f>
        <v>24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s="14" customFormat="1" hidden="1">
      <c r="A104" s="31" t="s">
        <v>654</v>
      </c>
      <c r="B104" s="29" t="str">
        <f>IFERROR(AVERAGEIFS('raw of working H'!$G:$G,'raw of working H'!$C:$C,'Core job'!B$54,'raw of working H'!$E:$E,'Core job'!$A104),"")</f>
        <v/>
      </c>
      <c r="C104" s="29">
        <f>IFERROR(AVERAGEIFS('raw of working H'!$G:$G,'raw of working H'!$C:$C,'Core job'!C$54,'raw of working H'!$E:$E,'Core job'!$A104),"")</f>
        <v>4.666666666666667</v>
      </c>
      <c r="D104" s="29" t="str">
        <f>IFERROR(AVERAGEIFS('raw of working H'!$G:$G,'raw of working H'!$C:$C,'Core job'!D$54,'raw of working H'!$E:$E,'Core job'!$A104),"")</f>
        <v/>
      </c>
      <c r="E104" s="29" t="str">
        <f>IFERROR(AVERAGEIFS('raw of working H'!$G:$G,'raw of working H'!$C:$C,'Core job'!E$54,'raw of working H'!$E:$E,'Core job'!$A104),"")</f>
        <v/>
      </c>
      <c r="F104" s="29" t="str">
        <f>IFERROR(AVERAGEIFS('raw of working H'!$G:$G,'raw of working H'!$C:$C,'Core job'!F$54,'raw of working H'!$E:$E,'Core job'!$A104),"")</f>
        <v/>
      </c>
      <c r="G104" s="29" t="str">
        <f>IFERROR(AVERAGEIFS('raw of working H'!$G:$G,'raw of working H'!$C:$C,'Core job'!G$54,'raw of working H'!$E:$E,'Core job'!$A104),"")</f>
        <v/>
      </c>
      <c r="H104" s="29" t="str">
        <f>IFERROR(AVERAGEIFS('raw of working H'!$G:$G,'raw of working H'!$C:$C,'Core job'!H$54,'raw of working H'!$E:$E,'Core job'!$A104),"")</f>
        <v/>
      </c>
      <c r="I104" s="29" t="str">
        <f>IFERROR(AVERAGEIFS('raw of working H'!$G:$G,'raw of working H'!$C:$C,'Core job'!I$54,'raw of working H'!$E:$E,'Core job'!$A104),"")</f>
        <v/>
      </c>
      <c r="J104" s="29" t="str">
        <f>IFERROR(AVERAGEIFS('raw of working H'!$G:$G,'raw of working H'!$C:$C,'Core job'!J$54,'raw of working H'!$E:$E,'Core job'!$A104),"")</f>
        <v/>
      </c>
      <c r="K104" s="32" t="str">
        <f>IFERROR(AVERAGEIFS('raw of working H'!$G:$G,'raw of working H'!$C:$C,'Core job'!K$54,'raw of working H'!$E:$E,'Core job'!$A104),"")</f>
        <v/>
      </c>
      <c r="L104" s="29">
        <f>SUM(Table6[[#This Row],[Accountant]:[Specialist]])</f>
        <v>4.666666666666667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s="14" customFormat="1" hidden="1">
      <c r="A105" s="31" t="s">
        <v>1344</v>
      </c>
      <c r="B105" s="29" t="str">
        <f>IFERROR(AVERAGEIFS('raw of working H'!$G:$G,'raw of working H'!$C:$C,'Core job'!B$54,'raw of working H'!$E:$E,'Core job'!$A105),"")</f>
        <v/>
      </c>
      <c r="C105" s="29" t="str">
        <f>IFERROR(AVERAGEIFS('raw of working H'!$G:$G,'raw of working H'!$C:$C,'Core job'!C$54,'raw of working H'!$E:$E,'Core job'!$A105),"")</f>
        <v/>
      </c>
      <c r="D105" s="29" t="str">
        <f>IFERROR(AVERAGEIFS('raw of working H'!$G:$G,'raw of working H'!$C:$C,'Core job'!D$54,'raw of working H'!$E:$E,'Core job'!$A105),"")</f>
        <v/>
      </c>
      <c r="E105" s="29" t="str">
        <f>IFERROR(AVERAGEIFS('raw of working H'!$G:$G,'raw of working H'!$C:$C,'Core job'!E$54,'raw of working H'!$E:$E,'Core job'!$A105),"")</f>
        <v/>
      </c>
      <c r="F105" s="29" t="str">
        <f>IFERROR(AVERAGEIFS('raw of working H'!$G:$G,'raw of working H'!$C:$C,'Core job'!F$54,'raw of working H'!$E:$E,'Core job'!$A105),"")</f>
        <v/>
      </c>
      <c r="G105" s="29" t="str">
        <f>IFERROR(AVERAGEIFS('raw of working H'!$G:$G,'raw of working H'!$C:$C,'Core job'!G$54,'raw of working H'!$E:$E,'Core job'!$A105),"")</f>
        <v/>
      </c>
      <c r="H105" s="29">
        <f>IFERROR(AVERAGEIFS('raw of working H'!$G:$G,'raw of working H'!$C:$C,'Core job'!H$54,'raw of working H'!$E:$E,'Core job'!$A105),"")</f>
        <v>4</v>
      </c>
      <c r="I105" s="29" t="str">
        <f>IFERROR(AVERAGEIFS('raw of working H'!$G:$G,'raw of working H'!$C:$C,'Core job'!I$54,'raw of working H'!$E:$E,'Core job'!$A105),"")</f>
        <v/>
      </c>
      <c r="J105" s="29" t="str">
        <f>IFERROR(AVERAGEIFS('raw of working H'!$G:$G,'raw of working H'!$C:$C,'Core job'!J$54,'raw of working H'!$E:$E,'Core job'!$A105),"")</f>
        <v/>
      </c>
      <c r="K105" s="32" t="str">
        <f>IFERROR(AVERAGEIFS('raw of working H'!$G:$G,'raw of working H'!$C:$C,'Core job'!K$54,'raw of working H'!$E:$E,'Core job'!$A105),"")</f>
        <v/>
      </c>
      <c r="L105" s="29">
        <f>SUM(Table6[[#This Row],[Accountant]:[Specialist]])</f>
        <v>4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s="14" customFormat="1" hidden="1">
      <c r="A106" s="31" t="s">
        <v>1176</v>
      </c>
      <c r="B106" s="29" t="str">
        <f>IFERROR(AVERAGEIFS('raw of working H'!$G:$G,'raw of working H'!$C:$C,'Core job'!B$54,'raw of working H'!$E:$E,'Core job'!$A106),"")</f>
        <v/>
      </c>
      <c r="C106" s="29">
        <f>IFERROR(AVERAGEIFS('raw of working H'!$G:$G,'raw of working H'!$C:$C,'Core job'!C$54,'raw of working H'!$E:$E,'Core job'!$A106),"")</f>
        <v>3</v>
      </c>
      <c r="D106" s="29" t="str">
        <f>IFERROR(AVERAGEIFS('raw of working H'!$G:$G,'raw of working H'!$C:$C,'Core job'!D$54,'raw of working H'!$E:$E,'Core job'!$A106),"")</f>
        <v/>
      </c>
      <c r="E106" s="29" t="str">
        <f>IFERROR(AVERAGEIFS('raw of working H'!$G:$G,'raw of working H'!$C:$C,'Core job'!E$54,'raw of working H'!$E:$E,'Core job'!$A106),"")</f>
        <v/>
      </c>
      <c r="F106" s="29" t="str">
        <f>IFERROR(AVERAGEIFS('raw of working H'!$G:$G,'raw of working H'!$C:$C,'Core job'!F$54,'raw of working H'!$E:$E,'Core job'!$A106),"")</f>
        <v/>
      </c>
      <c r="G106" s="29" t="str">
        <f>IFERROR(AVERAGEIFS('raw of working H'!$G:$G,'raw of working H'!$C:$C,'Core job'!G$54,'raw of working H'!$E:$E,'Core job'!$A106),"")</f>
        <v/>
      </c>
      <c r="H106" s="29">
        <f>IFERROR(AVERAGEIFS('raw of working H'!$G:$G,'raw of working H'!$C:$C,'Core job'!H$54,'raw of working H'!$E:$E,'Core job'!$A106),"")</f>
        <v>8</v>
      </c>
      <c r="I106" s="29" t="str">
        <f>IFERROR(AVERAGEIFS('raw of working H'!$G:$G,'raw of working H'!$C:$C,'Core job'!I$54,'raw of working H'!$E:$E,'Core job'!$A106),"")</f>
        <v/>
      </c>
      <c r="J106" s="29" t="str">
        <f>IFERROR(AVERAGEIFS('raw of working H'!$G:$G,'raw of working H'!$C:$C,'Core job'!J$54,'raw of working H'!$E:$E,'Core job'!$A106),"")</f>
        <v/>
      </c>
      <c r="K106" s="32" t="str">
        <f>IFERROR(AVERAGEIFS('raw of working H'!$G:$G,'raw of working H'!$C:$C,'Core job'!K$54,'raw of working H'!$E:$E,'Core job'!$A106),"")</f>
        <v/>
      </c>
      <c r="L106" s="29">
        <f>SUM(Table6[[#This Row],[Accountant]:[Specialist]])</f>
        <v>11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s="14" customFormat="1" hidden="1">
      <c r="A107" s="31" t="s">
        <v>1043</v>
      </c>
      <c r="B107" s="29" t="str">
        <f>IFERROR(AVERAGEIFS('raw of working H'!$G:$G,'raw of working H'!$C:$C,'Core job'!B$54,'raw of working H'!$E:$E,'Core job'!$A107),"")</f>
        <v/>
      </c>
      <c r="C107" s="29" t="str">
        <f>IFERROR(AVERAGEIFS('raw of working H'!$G:$G,'raw of working H'!$C:$C,'Core job'!C$54,'raw of working H'!$E:$E,'Core job'!$A107),"")</f>
        <v/>
      </c>
      <c r="D107" s="29" t="str">
        <f>IFERROR(AVERAGEIFS('raw of working H'!$G:$G,'raw of working H'!$C:$C,'Core job'!D$54,'raw of working H'!$E:$E,'Core job'!$A107),"")</f>
        <v/>
      </c>
      <c r="E107" s="29">
        <f>IFERROR(AVERAGEIFS('raw of working H'!$G:$G,'raw of working H'!$C:$C,'Core job'!E$54,'raw of working H'!$E:$E,'Core job'!$A107),"")</f>
        <v>4</v>
      </c>
      <c r="F107" s="29" t="str">
        <f>IFERROR(AVERAGEIFS('raw of working H'!$G:$G,'raw of working H'!$C:$C,'Core job'!F$54,'raw of working H'!$E:$E,'Core job'!$A107),"")</f>
        <v/>
      </c>
      <c r="G107" s="29" t="str">
        <f>IFERROR(AVERAGEIFS('raw of working H'!$G:$G,'raw of working H'!$C:$C,'Core job'!G$54,'raw of working H'!$E:$E,'Core job'!$A107),"")</f>
        <v/>
      </c>
      <c r="H107" s="29" t="str">
        <f>IFERROR(AVERAGEIFS('raw of working H'!$G:$G,'raw of working H'!$C:$C,'Core job'!H$54,'raw of working H'!$E:$E,'Core job'!$A107),"")</f>
        <v/>
      </c>
      <c r="I107" s="29" t="str">
        <f>IFERROR(AVERAGEIFS('raw of working H'!$G:$G,'raw of working H'!$C:$C,'Core job'!I$54,'raw of working H'!$E:$E,'Core job'!$A107),"")</f>
        <v/>
      </c>
      <c r="J107" s="29" t="str">
        <f>IFERROR(AVERAGEIFS('raw of working H'!$G:$G,'raw of working H'!$C:$C,'Core job'!J$54,'raw of working H'!$E:$E,'Core job'!$A107),"")</f>
        <v/>
      </c>
      <c r="K107" s="32" t="str">
        <f>IFERROR(AVERAGEIFS('raw of working H'!$G:$G,'raw of working H'!$C:$C,'Core job'!K$54,'raw of working H'!$E:$E,'Core job'!$A107),"")</f>
        <v/>
      </c>
      <c r="L107" s="29">
        <f>SUM(Table6[[#This Row],[Accountant]:[Specialist]])</f>
        <v>4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s="14" customFormat="1" hidden="1">
      <c r="A108" s="31" t="s">
        <v>1371</v>
      </c>
      <c r="B108" s="29" t="str">
        <f>IFERROR(AVERAGEIFS('raw of working H'!$G:$G,'raw of working H'!$C:$C,'Core job'!B$54,'raw of working H'!$E:$E,'Core job'!$A108),"")</f>
        <v/>
      </c>
      <c r="C108" s="29" t="str">
        <f>IFERROR(AVERAGEIFS('raw of working H'!$G:$G,'raw of working H'!$C:$C,'Core job'!C$54,'raw of working H'!$E:$E,'Core job'!$A108),"")</f>
        <v/>
      </c>
      <c r="D108" s="29" t="str">
        <f>IFERROR(AVERAGEIFS('raw of working H'!$G:$G,'raw of working H'!$C:$C,'Core job'!D$54,'raw of working H'!$E:$E,'Core job'!$A108),"")</f>
        <v/>
      </c>
      <c r="E108" s="29" t="str">
        <f>IFERROR(AVERAGEIFS('raw of working H'!$G:$G,'raw of working H'!$C:$C,'Core job'!E$54,'raw of working H'!$E:$E,'Core job'!$A108),"")</f>
        <v/>
      </c>
      <c r="F108" s="29" t="str">
        <f>IFERROR(AVERAGEIFS('raw of working H'!$G:$G,'raw of working H'!$C:$C,'Core job'!F$54,'raw of working H'!$E:$E,'Core job'!$A108),"")</f>
        <v/>
      </c>
      <c r="G108" s="29" t="str">
        <f>IFERROR(AVERAGEIFS('raw of working H'!$G:$G,'raw of working H'!$C:$C,'Core job'!G$54,'raw of working H'!$E:$E,'Core job'!$A108),"")</f>
        <v/>
      </c>
      <c r="H108" s="29">
        <f>IFERROR(AVERAGEIFS('raw of working H'!$G:$G,'raw of working H'!$C:$C,'Core job'!H$54,'raw of working H'!$E:$E,'Core job'!$A108),"")</f>
        <v>2</v>
      </c>
      <c r="I108" s="29" t="str">
        <f>IFERROR(AVERAGEIFS('raw of working H'!$G:$G,'raw of working H'!$C:$C,'Core job'!I$54,'raw of working H'!$E:$E,'Core job'!$A108),"")</f>
        <v/>
      </c>
      <c r="J108" s="29" t="str">
        <f>IFERROR(AVERAGEIFS('raw of working H'!$G:$G,'raw of working H'!$C:$C,'Core job'!J$54,'raw of working H'!$E:$E,'Core job'!$A108),"")</f>
        <v/>
      </c>
      <c r="K108" s="32" t="str">
        <f>IFERROR(AVERAGEIFS('raw of working H'!$G:$G,'raw of working H'!$C:$C,'Core job'!K$54,'raw of working H'!$E:$E,'Core job'!$A108),"")</f>
        <v/>
      </c>
      <c r="L108" s="29">
        <f>SUM(Table6[[#This Row],[Accountant]:[Specialist]])</f>
        <v>2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s="14" customFormat="1" hidden="1">
      <c r="A109" s="31" t="s">
        <v>1745</v>
      </c>
      <c r="B109" s="29">
        <f>IFERROR(AVERAGEIFS('raw of working H'!$G:$G,'raw of working H'!$C:$C,'Core job'!B$54,'raw of working H'!$E:$E,'Core job'!$A109),"")</f>
        <v>4</v>
      </c>
      <c r="C109" s="29" t="str">
        <f>IFERROR(AVERAGEIFS('raw of working H'!$G:$G,'raw of working H'!$C:$C,'Core job'!C$54,'raw of working H'!$E:$E,'Core job'!$A109),"")</f>
        <v/>
      </c>
      <c r="D109" s="29" t="str">
        <f>IFERROR(AVERAGEIFS('raw of working H'!$G:$G,'raw of working H'!$C:$C,'Core job'!D$54,'raw of working H'!$E:$E,'Core job'!$A109),"")</f>
        <v/>
      </c>
      <c r="E109" s="29" t="str">
        <f>IFERROR(AVERAGEIFS('raw of working H'!$G:$G,'raw of working H'!$C:$C,'Core job'!E$54,'raw of working H'!$E:$E,'Core job'!$A109),"")</f>
        <v/>
      </c>
      <c r="F109" s="29" t="str">
        <f>IFERROR(AVERAGEIFS('raw of working H'!$G:$G,'raw of working H'!$C:$C,'Core job'!F$54,'raw of working H'!$E:$E,'Core job'!$A109),"")</f>
        <v/>
      </c>
      <c r="G109" s="29" t="str">
        <f>IFERROR(AVERAGEIFS('raw of working H'!$G:$G,'raw of working H'!$C:$C,'Core job'!G$54,'raw of working H'!$E:$E,'Core job'!$A109),"")</f>
        <v/>
      </c>
      <c r="H109" s="29" t="str">
        <f>IFERROR(AVERAGEIFS('raw of working H'!$G:$G,'raw of working H'!$C:$C,'Core job'!H$54,'raw of working H'!$E:$E,'Core job'!$A109),"")</f>
        <v/>
      </c>
      <c r="I109" s="29" t="str">
        <f>IFERROR(AVERAGEIFS('raw of working H'!$G:$G,'raw of working H'!$C:$C,'Core job'!I$54,'raw of working H'!$E:$E,'Core job'!$A109),"")</f>
        <v/>
      </c>
      <c r="J109" s="29" t="str">
        <f>IFERROR(AVERAGEIFS('raw of working H'!$G:$G,'raw of working H'!$C:$C,'Core job'!J$54,'raw of working H'!$E:$E,'Core job'!$A109),"")</f>
        <v/>
      </c>
      <c r="K109" s="32" t="str">
        <f>IFERROR(AVERAGEIFS('raw of working H'!$G:$G,'raw of working H'!$C:$C,'Core job'!K$54,'raw of working H'!$E:$E,'Core job'!$A109),"")</f>
        <v/>
      </c>
      <c r="L109" s="29">
        <f>SUM(Table6[[#This Row],[Accountant]:[Specialist]])</f>
        <v>4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s="14" customFormat="1" hidden="1">
      <c r="A110" s="31" t="s">
        <v>1700</v>
      </c>
      <c r="B110" s="29" t="str">
        <f>IFERROR(AVERAGEIFS('raw of working H'!$G:$G,'raw of working H'!$C:$C,'Core job'!B$54,'raw of working H'!$E:$E,'Core job'!$A110),"")</f>
        <v/>
      </c>
      <c r="C110" s="29" t="str">
        <f>IFERROR(AVERAGEIFS('raw of working H'!$G:$G,'raw of working H'!$C:$C,'Core job'!C$54,'raw of working H'!$E:$E,'Core job'!$A110),"")</f>
        <v/>
      </c>
      <c r="D110" s="29" t="str">
        <f>IFERROR(AVERAGEIFS('raw of working H'!$G:$G,'raw of working H'!$C:$C,'Core job'!D$54,'raw of working H'!$E:$E,'Core job'!$A110),"")</f>
        <v/>
      </c>
      <c r="E110" s="29" t="str">
        <f>IFERROR(AVERAGEIFS('raw of working H'!$G:$G,'raw of working H'!$C:$C,'Core job'!E$54,'raw of working H'!$E:$E,'Core job'!$A110),"")</f>
        <v/>
      </c>
      <c r="F110" s="29" t="str">
        <f>IFERROR(AVERAGEIFS('raw of working H'!$G:$G,'raw of working H'!$C:$C,'Core job'!F$54,'raw of working H'!$E:$E,'Core job'!$A110),"")</f>
        <v/>
      </c>
      <c r="G110" s="29" t="str">
        <f>IFERROR(AVERAGEIFS('raw of working H'!$G:$G,'raw of working H'!$C:$C,'Core job'!G$54,'raw of working H'!$E:$E,'Core job'!$A110),"")</f>
        <v/>
      </c>
      <c r="H110" s="29">
        <f>IFERROR(AVERAGEIFS('raw of working H'!$G:$G,'raw of working H'!$C:$C,'Core job'!H$54,'raw of working H'!$E:$E,'Core job'!$A110),"")</f>
        <v>8</v>
      </c>
      <c r="I110" s="29" t="str">
        <f>IFERROR(AVERAGEIFS('raw of working H'!$G:$G,'raw of working H'!$C:$C,'Core job'!I$54,'raw of working H'!$E:$E,'Core job'!$A110),"")</f>
        <v/>
      </c>
      <c r="J110" s="29" t="str">
        <f>IFERROR(AVERAGEIFS('raw of working H'!$G:$G,'raw of working H'!$C:$C,'Core job'!J$54,'raw of working H'!$E:$E,'Core job'!$A110),"")</f>
        <v/>
      </c>
      <c r="K110" s="32" t="str">
        <f>IFERROR(AVERAGEIFS('raw of working H'!$G:$G,'raw of working H'!$C:$C,'Core job'!K$54,'raw of working H'!$E:$E,'Core job'!$A110),"")</f>
        <v/>
      </c>
      <c r="L110" s="29">
        <f>SUM(Table6[[#This Row],[Accountant]:[Specialist]])</f>
        <v>8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s="14" customFormat="1" hidden="1">
      <c r="A111" s="31" t="s">
        <v>818</v>
      </c>
      <c r="B111" s="29">
        <f>IFERROR(AVERAGEIFS('raw of working H'!$G:$G,'raw of working H'!$C:$C,'Core job'!B$54,'raw of working H'!$E:$E,'Core job'!$A111),"")</f>
        <v>4</v>
      </c>
      <c r="C111" s="29" t="str">
        <f>IFERROR(AVERAGEIFS('raw of working H'!$G:$G,'raw of working H'!$C:$C,'Core job'!C$54,'raw of working H'!$E:$E,'Core job'!$A111),"")</f>
        <v/>
      </c>
      <c r="D111" s="29" t="str">
        <f>IFERROR(AVERAGEIFS('raw of working H'!$G:$G,'raw of working H'!$C:$C,'Core job'!D$54,'raw of working H'!$E:$E,'Core job'!$A111),"")</f>
        <v/>
      </c>
      <c r="E111" s="29" t="str">
        <f>IFERROR(AVERAGEIFS('raw of working H'!$G:$G,'raw of working H'!$C:$C,'Core job'!E$54,'raw of working H'!$E:$E,'Core job'!$A111),"")</f>
        <v/>
      </c>
      <c r="F111" s="29" t="str">
        <f>IFERROR(AVERAGEIFS('raw of working H'!$G:$G,'raw of working H'!$C:$C,'Core job'!F$54,'raw of working H'!$E:$E,'Core job'!$A111),"")</f>
        <v/>
      </c>
      <c r="G111" s="29" t="str">
        <f>IFERROR(AVERAGEIFS('raw of working H'!$G:$G,'raw of working H'!$C:$C,'Core job'!G$54,'raw of working H'!$E:$E,'Core job'!$A111),"")</f>
        <v/>
      </c>
      <c r="H111" s="29" t="str">
        <f>IFERROR(AVERAGEIFS('raw of working H'!$G:$G,'raw of working H'!$C:$C,'Core job'!H$54,'raw of working H'!$E:$E,'Core job'!$A111),"")</f>
        <v/>
      </c>
      <c r="I111" s="29" t="str">
        <f>IFERROR(AVERAGEIFS('raw of working H'!$G:$G,'raw of working H'!$C:$C,'Core job'!I$54,'raw of working H'!$E:$E,'Core job'!$A111),"")</f>
        <v/>
      </c>
      <c r="J111" s="29" t="str">
        <f>IFERROR(AVERAGEIFS('raw of working H'!$G:$G,'raw of working H'!$C:$C,'Core job'!J$54,'raw of working H'!$E:$E,'Core job'!$A111),"")</f>
        <v/>
      </c>
      <c r="K111" s="32" t="str">
        <f>IFERROR(AVERAGEIFS('raw of working H'!$G:$G,'raw of working H'!$C:$C,'Core job'!K$54,'raw of working H'!$E:$E,'Core job'!$A111),"")</f>
        <v/>
      </c>
      <c r="L111" s="29">
        <f>SUM(Table6[[#This Row],[Accountant]:[Specialist]])</f>
        <v>4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idden="1">
      <c r="A112" s="31" t="s">
        <v>1118</v>
      </c>
      <c r="B112" s="29" t="str">
        <f>IFERROR(AVERAGEIFS('raw of working H'!$G:$G,'raw of working H'!$C:$C,'Core job'!B$54,'raw of working H'!$E:$E,'Core job'!$A112),"")</f>
        <v/>
      </c>
      <c r="C112" s="29">
        <f>IFERROR(AVERAGEIFS('raw of working H'!$G:$G,'raw of working H'!$C:$C,'Core job'!C$54,'raw of working H'!$E:$E,'Core job'!$A112),"")</f>
        <v>1</v>
      </c>
      <c r="D112" s="29" t="str">
        <f>IFERROR(AVERAGEIFS('raw of working H'!$G:$G,'raw of working H'!$C:$C,'Core job'!D$54,'raw of working H'!$E:$E,'Core job'!$A112),"")</f>
        <v/>
      </c>
      <c r="E112" s="29" t="str">
        <f>IFERROR(AVERAGEIFS('raw of working H'!$G:$G,'raw of working H'!$C:$C,'Core job'!E$54,'raw of working H'!$E:$E,'Core job'!$A112),"")</f>
        <v/>
      </c>
      <c r="F112" s="29">
        <f>IFERROR(AVERAGEIFS('raw of working H'!$G:$G,'raw of working H'!$C:$C,'Core job'!F$54,'raw of working H'!$E:$E,'Core job'!$A112),"")</f>
        <v>8</v>
      </c>
      <c r="G112" s="29">
        <f>IFERROR(AVERAGEIFS('raw of working H'!$G:$G,'raw of working H'!$C:$C,'Core job'!G$54,'raw of working H'!$E:$E,'Core job'!$A112),"")</f>
        <v>4</v>
      </c>
      <c r="H112" s="29">
        <f>IFERROR(AVERAGEIFS('raw of working H'!$G:$G,'raw of working H'!$C:$C,'Core job'!H$54,'raw of working H'!$E:$E,'Core job'!$A112),"")</f>
        <v>2.75</v>
      </c>
      <c r="I112" s="29" t="str">
        <f>IFERROR(AVERAGEIFS('raw of working H'!$G:$G,'raw of working H'!$C:$C,'Core job'!I$54,'raw of working H'!$E:$E,'Core job'!$A112),"")</f>
        <v/>
      </c>
      <c r="J112" s="29" t="str">
        <f>IFERROR(AVERAGEIFS('raw of working H'!$G:$G,'raw of working H'!$C:$C,'Core job'!J$54,'raw of working H'!$E:$E,'Core job'!$A112),"")</f>
        <v/>
      </c>
      <c r="K112" s="32" t="str">
        <f>IFERROR(AVERAGEIFS('raw of working H'!$G:$G,'raw of working H'!$C:$C,'Core job'!K$54,'raw of working H'!$E:$E,'Core job'!$A112),"")</f>
        <v/>
      </c>
      <c r="L112" s="29">
        <f>SUM(Table6[[#This Row],[Accountant]:[Specialist]])</f>
        <v>15.75</v>
      </c>
    </row>
    <row r="113" spans="1:12" hidden="1">
      <c r="A113" s="31" t="s">
        <v>1771</v>
      </c>
      <c r="B113" s="29" t="str">
        <f>IFERROR(AVERAGEIFS('raw of working H'!$G:$G,'raw of working H'!$C:$C,'Core job'!B$54,'raw of working H'!$E:$E,'Core job'!$A113),"")</f>
        <v/>
      </c>
      <c r="C113" s="29" t="str">
        <f>IFERROR(AVERAGEIFS('raw of working H'!$G:$G,'raw of working H'!$C:$C,'Core job'!C$54,'raw of working H'!$E:$E,'Core job'!$A113),"")</f>
        <v/>
      </c>
      <c r="D113" s="29" t="str">
        <f>IFERROR(AVERAGEIFS('raw of working H'!$G:$G,'raw of working H'!$C:$C,'Core job'!D$54,'raw of working H'!$E:$E,'Core job'!$A113),"")</f>
        <v/>
      </c>
      <c r="E113" s="29" t="str">
        <f>IFERROR(AVERAGEIFS('raw of working H'!$G:$G,'raw of working H'!$C:$C,'Core job'!E$54,'raw of working H'!$E:$E,'Core job'!$A113),"")</f>
        <v/>
      </c>
      <c r="F113" s="29" t="str">
        <f>IFERROR(AVERAGEIFS('raw of working H'!$G:$G,'raw of working H'!$C:$C,'Core job'!F$54,'raw of working H'!$E:$E,'Core job'!$A113),"")</f>
        <v/>
      </c>
      <c r="G113" s="29">
        <f>IFERROR(AVERAGEIFS('raw of working H'!$G:$G,'raw of working H'!$C:$C,'Core job'!G$54,'raw of working H'!$E:$E,'Core job'!$A113),"")</f>
        <v>4</v>
      </c>
      <c r="H113" s="29" t="str">
        <f>IFERROR(AVERAGEIFS('raw of working H'!$G:$G,'raw of working H'!$C:$C,'Core job'!H$54,'raw of working H'!$E:$E,'Core job'!$A113),"")</f>
        <v/>
      </c>
      <c r="I113" s="29" t="str">
        <f>IFERROR(AVERAGEIFS('raw of working H'!$G:$G,'raw of working H'!$C:$C,'Core job'!I$54,'raw of working H'!$E:$E,'Core job'!$A113),"")</f>
        <v/>
      </c>
      <c r="J113" s="29" t="str">
        <f>IFERROR(AVERAGEIFS('raw of working H'!$G:$G,'raw of working H'!$C:$C,'Core job'!J$54,'raw of working H'!$E:$E,'Core job'!$A113),"")</f>
        <v/>
      </c>
      <c r="K113" s="32" t="str">
        <f>IFERROR(AVERAGEIFS('raw of working H'!$G:$G,'raw of working H'!$C:$C,'Core job'!K$54,'raw of working H'!$E:$E,'Core job'!$A113),"")</f>
        <v/>
      </c>
      <c r="L113" s="29">
        <f>SUM(Table6[[#This Row],[Accountant]:[Specialist]])</f>
        <v>4</v>
      </c>
    </row>
    <row r="114" spans="1:12" hidden="1">
      <c r="A114" s="31" t="s">
        <v>166</v>
      </c>
      <c r="B114" s="29">
        <f>IFERROR(AVERAGEIFS('raw of working H'!$G:$G,'raw of working H'!$C:$C,'Core job'!B$54,'raw of working H'!$E:$E,'Core job'!$A114),"")</f>
        <v>8</v>
      </c>
      <c r="C114" s="29">
        <f>IFERROR(AVERAGEIFS('raw of working H'!$G:$G,'raw of working H'!$C:$C,'Core job'!C$54,'raw of working H'!$E:$E,'Core job'!$A114),"")</f>
        <v>6</v>
      </c>
      <c r="D114" s="29" t="str">
        <f>IFERROR(AVERAGEIFS('raw of working H'!$G:$G,'raw of working H'!$C:$C,'Core job'!D$54,'raw of working H'!$E:$E,'Core job'!$A114),"")</f>
        <v/>
      </c>
      <c r="E114" s="29" t="str">
        <f>IFERROR(AVERAGEIFS('raw of working H'!$G:$G,'raw of working H'!$C:$C,'Core job'!E$54,'raw of working H'!$E:$E,'Core job'!$A114),"")</f>
        <v/>
      </c>
      <c r="F114" s="29">
        <f>IFERROR(AVERAGEIFS('raw of working H'!$G:$G,'raw of working H'!$C:$C,'Core job'!F$54,'raw of working H'!$E:$E,'Core job'!$A114),"")</f>
        <v>6</v>
      </c>
      <c r="G114" s="29" t="str">
        <f>IFERROR(AVERAGEIFS('raw of working H'!$G:$G,'raw of working H'!$C:$C,'Core job'!G$54,'raw of working H'!$E:$E,'Core job'!$A114),"")</f>
        <v/>
      </c>
      <c r="H114" s="29">
        <f>IFERROR(AVERAGEIFS('raw of working H'!$G:$G,'raw of working H'!$C:$C,'Core job'!H$54,'raw of working H'!$E:$E,'Core job'!$A114),"")</f>
        <v>5.333333333333333</v>
      </c>
      <c r="I114" s="29" t="str">
        <f>IFERROR(AVERAGEIFS('raw of working H'!$G:$G,'raw of working H'!$C:$C,'Core job'!I$54,'raw of working H'!$E:$E,'Core job'!$A114),"")</f>
        <v/>
      </c>
      <c r="J114" s="29" t="str">
        <f>IFERROR(AVERAGEIFS('raw of working H'!$G:$G,'raw of working H'!$C:$C,'Core job'!J$54,'raw of working H'!$E:$E,'Core job'!$A114),"")</f>
        <v/>
      </c>
      <c r="K114" s="32" t="str">
        <f>IFERROR(AVERAGEIFS('raw of working H'!$G:$G,'raw of working H'!$C:$C,'Core job'!K$54,'raw of working H'!$E:$E,'Core job'!$A114),"")</f>
        <v/>
      </c>
      <c r="L114" s="29">
        <f>SUM(Table6[[#This Row],[Accountant]:[Specialist]])</f>
        <v>25.333333333333332</v>
      </c>
    </row>
    <row r="115" spans="1:12" hidden="1">
      <c r="A115" s="31" t="s">
        <v>1411</v>
      </c>
      <c r="B115" s="29" t="str">
        <f>IFERROR(AVERAGEIFS('raw of working H'!$G:$G,'raw of working H'!$C:$C,'Core job'!B$54,'raw of working H'!$E:$E,'Core job'!$A115),"")</f>
        <v/>
      </c>
      <c r="C115" s="29">
        <f>IFERROR(AVERAGEIFS('raw of working H'!$G:$G,'raw of working H'!$C:$C,'Core job'!C$54,'raw of working H'!$E:$E,'Core job'!$A115),"")</f>
        <v>8</v>
      </c>
      <c r="D115" s="29" t="str">
        <f>IFERROR(AVERAGEIFS('raw of working H'!$G:$G,'raw of working H'!$C:$C,'Core job'!D$54,'raw of working H'!$E:$E,'Core job'!$A115),"")</f>
        <v/>
      </c>
      <c r="E115" s="29" t="str">
        <f>IFERROR(AVERAGEIFS('raw of working H'!$G:$G,'raw of working H'!$C:$C,'Core job'!E$54,'raw of working H'!$E:$E,'Core job'!$A115),"")</f>
        <v/>
      </c>
      <c r="F115" s="29" t="str">
        <f>IFERROR(AVERAGEIFS('raw of working H'!$G:$G,'raw of working H'!$C:$C,'Core job'!F$54,'raw of working H'!$E:$E,'Core job'!$A115),"")</f>
        <v/>
      </c>
      <c r="G115" s="29" t="str">
        <f>IFERROR(AVERAGEIFS('raw of working H'!$G:$G,'raw of working H'!$C:$C,'Core job'!G$54,'raw of working H'!$E:$E,'Core job'!$A115),"")</f>
        <v/>
      </c>
      <c r="H115" s="29" t="str">
        <f>IFERROR(AVERAGEIFS('raw of working H'!$G:$G,'raw of working H'!$C:$C,'Core job'!H$54,'raw of working H'!$E:$E,'Core job'!$A115),"")</f>
        <v/>
      </c>
      <c r="I115" s="29" t="str">
        <f>IFERROR(AVERAGEIFS('raw of working H'!$G:$G,'raw of working H'!$C:$C,'Core job'!I$54,'raw of working H'!$E:$E,'Core job'!$A115),"")</f>
        <v/>
      </c>
      <c r="J115" s="29" t="str">
        <f>IFERROR(AVERAGEIFS('raw of working H'!$G:$G,'raw of working H'!$C:$C,'Core job'!J$54,'raw of working H'!$E:$E,'Core job'!$A115),"")</f>
        <v/>
      </c>
      <c r="K115" s="32" t="str">
        <f>IFERROR(AVERAGEIFS('raw of working H'!$G:$G,'raw of working H'!$C:$C,'Core job'!K$54,'raw of working H'!$E:$E,'Core job'!$A115),"")</f>
        <v/>
      </c>
      <c r="L115" s="29">
        <f>SUM(Table6[[#This Row],[Accountant]:[Specialist]])</f>
        <v>8</v>
      </c>
    </row>
    <row r="116" spans="1:12" hidden="1">
      <c r="A116" s="31" t="s">
        <v>1291</v>
      </c>
      <c r="B116" s="29" t="str">
        <f>IFERROR(AVERAGEIFS('raw of working H'!$G:$G,'raw of working H'!$C:$C,'Core job'!B$54,'raw of working H'!$E:$E,'Core job'!$A116),"")</f>
        <v/>
      </c>
      <c r="C116" s="29" t="str">
        <f>IFERROR(AVERAGEIFS('raw of working H'!$G:$G,'raw of working H'!$C:$C,'Core job'!C$54,'raw of working H'!$E:$E,'Core job'!$A116),"")</f>
        <v/>
      </c>
      <c r="D116" s="29" t="str">
        <f>IFERROR(AVERAGEIFS('raw of working H'!$G:$G,'raw of working H'!$C:$C,'Core job'!D$54,'raw of working H'!$E:$E,'Core job'!$A116),"")</f>
        <v/>
      </c>
      <c r="E116" s="29" t="str">
        <f>IFERROR(AVERAGEIFS('raw of working H'!$G:$G,'raw of working H'!$C:$C,'Core job'!E$54,'raw of working H'!$E:$E,'Core job'!$A116),"")</f>
        <v/>
      </c>
      <c r="F116" s="29" t="str">
        <f>IFERROR(AVERAGEIFS('raw of working H'!$G:$G,'raw of working H'!$C:$C,'Core job'!F$54,'raw of working H'!$E:$E,'Core job'!$A116),"")</f>
        <v/>
      </c>
      <c r="G116" s="29" t="str">
        <f>IFERROR(AVERAGEIFS('raw of working H'!$G:$G,'raw of working H'!$C:$C,'Core job'!G$54,'raw of working H'!$E:$E,'Core job'!$A116),"")</f>
        <v/>
      </c>
      <c r="H116" s="29">
        <f>IFERROR(AVERAGEIFS('raw of working H'!$G:$G,'raw of working H'!$C:$C,'Core job'!H$54,'raw of working H'!$E:$E,'Core job'!$A116),"")</f>
        <v>4</v>
      </c>
      <c r="I116" s="29" t="str">
        <f>IFERROR(AVERAGEIFS('raw of working H'!$G:$G,'raw of working H'!$C:$C,'Core job'!I$54,'raw of working H'!$E:$E,'Core job'!$A116),"")</f>
        <v/>
      </c>
      <c r="J116" s="29" t="str">
        <f>IFERROR(AVERAGEIFS('raw of working H'!$G:$G,'raw of working H'!$C:$C,'Core job'!J$54,'raw of working H'!$E:$E,'Core job'!$A116),"")</f>
        <v/>
      </c>
      <c r="K116" s="32" t="str">
        <f>IFERROR(AVERAGEIFS('raw of working H'!$G:$G,'raw of working H'!$C:$C,'Core job'!K$54,'raw of working H'!$E:$E,'Core job'!$A116),"")</f>
        <v/>
      </c>
      <c r="L116" s="29">
        <f>SUM(Table6[[#This Row],[Accountant]:[Specialist]])</f>
        <v>4</v>
      </c>
    </row>
    <row r="117" spans="1:12" hidden="1">
      <c r="A117" s="31" t="s">
        <v>1731</v>
      </c>
      <c r="B117" s="29" t="str">
        <f>IFERROR(AVERAGEIFS('raw of working H'!$G:$G,'raw of working H'!$C:$C,'Core job'!B$54,'raw of working H'!$E:$E,'Core job'!$A117),"")</f>
        <v/>
      </c>
      <c r="C117" s="29" t="str">
        <f>IFERROR(AVERAGEIFS('raw of working H'!$G:$G,'raw of working H'!$C:$C,'Core job'!C$54,'raw of working H'!$E:$E,'Core job'!$A117),"")</f>
        <v/>
      </c>
      <c r="D117" s="29" t="str">
        <f>IFERROR(AVERAGEIFS('raw of working H'!$G:$G,'raw of working H'!$C:$C,'Core job'!D$54,'raw of working H'!$E:$E,'Core job'!$A117),"")</f>
        <v/>
      </c>
      <c r="E117" s="29">
        <f>IFERROR(AVERAGEIFS('raw of working H'!$G:$G,'raw of working H'!$C:$C,'Core job'!E$54,'raw of working H'!$E:$E,'Core job'!$A117),"")</f>
        <v>8</v>
      </c>
      <c r="F117" s="29" t="str">
        <f>IFERROR(AVERAGEIFS('raw of working H'!$G:$G,'raw of working H'!$C:$C,'Core job'!F$54,'raw of working H'!$E:$E,'Core job'!$A117),"")</f>
        <v/>
      </c>
      <c r="G117" s="29" t="str">
        <f>IFERROR(AVERAGEIFS('raw of working H'!$G:$G,'raw of working H'!$C:$C,'Core job'!G$54,'raw of working H'!$E:$E,'Core job'!$A117),"")</f>
        <v/>
      </c>
      <c r="H117" s="29" t="str">
        <f>IFERROR(AVERAGEIFS('raw of working H'!$G:$G,'raw of working H'!$C:$C,'Core job'!H$54,'raw of working H'!$E:$E,'Core job'!$A117),"")</f>
        <v/>
      </c>
      <c r="I117" s="29" t="str">
        <f>IFERROR(AVERAGEIFS('raw of working H'!$G:$G,'raw of working H'!$C:$C,'Core job'!I$54,'raw of working H'!$E:$E,'Core job'!$A117),"")</f>
        <v/>
      </c>
      <c r="J117" s="29" t="str">
        <f>IFERROR(AVERAGEIFS('raw of working H'!$G:$G,'raw of working H'!$C:$C,'Core job'!J$54,'raw of working H'!$E:$E,'Core job'!$A117),"")</f>
        <v/>
      </c>
      <c r="K117" s="32" t="str">
        <f>IFERROR(AVERAGEIFS('raw of working H'!$G:$G,'raw of working H'!$C:$C,'Core job'!K$54,'raw of working H'!$E:$E,'Core job'!$A117),"")</f>
        <v/>
      </c>
      <c r="L117" s="29">
        <f>SUM(Table6[[#This Row],[Accountant]:[Specialist]])</f>
        <v>8</v>
      </c>
    </row>
    <row r="118" spans="1:12" hidden="1">
      <c r="A118" s="31" t="s">
        <v>577</v>
      </c>
      <c r="B118" s="29" t="str">
        <f>IFERROR(AVERAGEIFS('raw of working H'!$G:$G,'raw of working H'!$C:$C,'Core job'!B$54,'raw of working H'!$E:$E,'Core job'!$A118),"")</f>
        <v/>
      </c>
      <c r="C118" s="29" t="str">
        <f>IFERROR(AVERAGEIFS('raw of working H'!$G:$G,'raw of working H'!$C:$C,'Core job'!C$54,'raw of working H'!$E:$E,'Core job'!$A118),"")</f>
        <v/>
      </c>
      <c r="D118" s="29" t="str">
        <f>IFERROR(AVERAGEIFS('raw of working H'!$G:$G,'raw of working H'!$C:$C,'Core job'!D$54,'raw of working H'!$E:$E,'Core job'!$A118),"")</f>
        <v/>
      </c>
      <c r="E118" s="29" t="str">
        <f>IFERROR(AVERAGEIFS('raw of working H'!$G:$G,'raw of working H'!$C:$C,'Core job'!E$54,'raw of working H'!$E:$E,'Core job'!$A118),"")</f>
        <v/>
      </c>
      <c r="F118" s="29" t="str">
        <f>IFERROR(AVERAGEIFS('raw of working H'!$G:$G,'raw of working H'!$C:$C,'Core job'!F$54,'raw of working H'!$E:$E,'Core job'!$A118),"")</f>
        <v/>
      </c>
      <c r="G118" s="29">
        <f>IFERROR(AVERAGEIFS('raw of working H'!$G:$G,'raw of working H'!$C:$C,'Core job'!G$54,'raw of working H'!$E:$E,'Core job'!$A118),"")</f>
        <v>2</v>
      </c>
      <c r="H118" s="29" t="str">
        <f>IFERROR(AVERAGEIFS('raw of working H'!$G:$G,'raw of working H'!$C:$C,'Core job'!H$54,'raw of working H'!$E:$E,'Core job'!$A118),"")</f>
        <v/>
      </c>
      <c r="I118" s="29" t="str">
        <f>IFERROR(AVERAGEIFS('raw of working H'!$G:$G,'raw of working H'!$C:$C,'Core job'!I$54,'raw of working H'!$E:$E,'Core job'!$A118),"")</f>
        <v/>
      </c>
      <c r="J118" s="29" t="str">
        <f>IFERROR(AVERAGEIFS('raw of working H'!$G:$G,'raw of working H'!$C:$C,'Core job'!J$54,'raw of working H'!$E:$E,'Core job'!$A118),"")</f>
        <v/>
      </c>
      <c r="K118" s="32" t="str">
        <f>IFERROR(AVERAGEIFS('raw of working H'!$G:$G,'raw of working H'!$C:$C,'Core job'!K$54,'raw of working H'!$E:$E,'Core job'!$A118),"")</f>
        <v/>
      </c>
      <c r="L118" s="29">
        <f>SUM(Table6[[#This Row],[Accountant]:[Specialist]])</f>
        <v>2</v>
      </c>
    </row>
    <row r="119" spans="1:12" hidden="1">
      <c r="A119" s="31" t="s">
        <v>1444</v>
      </c>
      <c r="B119" s="29" t="str">
        <f>IFERROR(AVERAGEIFS('raw of working H'!$G:$G,'raw of working H'!$C:$C,'Core job'!B$54,'raw of working H'!$E:$E,'Core job'!$A119),"")</f>
        <v/>
      </c>
      <c r="C119" s="29" t="str">
        <f>IFERROR(AVERAGEIFS('raw of working H'!$G:$G,'raw of working H'!$C:$C,'Core job'!C$54,'raw of working H'!$E:$E,'Core job'!$A119),"")</f>
        <v/>
      </c>
      <c r="D119" s="29" t="str">
        <f>IFERROR(AVERAGEIFS('raw of working H'!$G:$G,'raw of working H'!$C:$C,'Core job'!D$54,'raw of working H'!$E:$E,'Core job'!$A119),"")</f>
        <v/>
      </c>
      <c r="E119" s="29" t="str">
        <f>IFERROR(AVERAGEIFS('raw of working H'!$G:$G,'raw of working H'!$C:$C,'Core job'!E$54,'raw of working H'!$E:$E,'Core job'!$A119),"")</f>
        <v/>
      </c>
      <c r="F119" s="29" t="str">
        <f>IFERROR(AVERAGEIFS('raw of working H'!$G:$G,'raw of working H'!$C:$C,'Core job'!F$54,'raw of working H'!$E:$E,'Core job'!$A119),"")</f>
        <v/>
      </c>
      <c r="G119" s="29" t="str">
        <f>IFERROR(AVERAGEIFS('raw of working H'!$G:$G,'raw of working H'!$C:$C,'Core job'!G$54,'raw of working H'!$E:$E,'Core job'!$A119),"")</f>
        <v/>
      </c>
      <c r="H119" s="29">
        <f>IFERROR(AVERAGEIFS('raw of working H'!$G:$G,'raw of working H'!$C:$C,'Core job'!H$54,'raw of working H'!$E:$E,'Core job'!$A119),"")</f>
        <v>2.5</v>
      </c>
      <c r="I119" s="29" t="str">
        <f>IFERROR(AVERAGEIFS('raw of working H'!$G:$G,'raw of working H'!$C:$C,'Core job'!I$54,'raw of working H'!$E:$E,'Core job'!$A119),"")</f>
        <v/>
      </c>
      <c r="J119" s="29" t="str">
        <f>IFERROR(AVERAGEIFS('raw of working H'!$G:$G,'raw of working H'!$C:$C,'Core job'!J$54,'raw of working H'!$E:$E,'Core job'!$A119),"")</f>
        <v/>
      </c>
      <c r="K119" s="32" t="str">
        <f>IFERROR(AVERAGEIFS('raw of working H'!$G:$G,'raw of working H'!$C:$C,'Core job'!K$54,'raw of working H'!$E:$E,'Core job'!$A119),"")</f>
        <v/>
      </c>
      <c r="L119" s="29">
        <f>SUM(Table6[[#This Row],[Accountant]:[Specialist]])</f>
        <v>2.5</v>
      </c>
    </row>
    <row r="120" spans="1:12" hidden="1">
      <c r="A120" s="31" t="s">
        <v>1679</v>
      </c>
      <c r="B120" s="29" t="str">
        <f>IFERROR(AVERAGEIFS('raw of working H'!$G:$G,'raw of working H'!$C:$C,'Core job'!B$54,'raw of working H'!$E:$E,'Core job'!$A120),"")</f>
        <v/>
      </c>
      <c r="C120" s="29">
        <f>IFERROR(AVERAGEIFS('raw of working H'!$G:$G,'raw of working H'!$C:$C,'Core job'!C$54,'raw of working H'!$E:$E,'Core job'!$A120),"")</f>
        <v>2</v>
      </c>
      <c r="D120" s="29" t="str">
        <f>IFERROR(AVERAGEIFS('raw of working H'!$G:$G,'raw of working H'!$C:$C,'Core job'!D$54,'raw of working H'!$E:$E,'Core job'!$A120),"")</f>
        <v/>
      </c>
      <c r="E120" s="29" t="str">
        <f>IFERROR(AVERAGEIFS('raw of working H'!$G:$G,'raw of working H'!$C:$C,'Core job'!E$54,'raw of working H'!$E:$E,'Core job'!$A120),"")</f>
        <v/>
      </c>
      <c r="F120" s="29" t="str">
        <f>IFERROR(AVERAGEIFS('raw of working H'!$G:$G,'raw of working H'!$C:$C,'Core job'!F$54,'raw of working H'!$E:$E,'Core job'!$A120),"")</f>
        <v/>
      </c>
      <c r="G120" s="29" t="str">
        <f>IFERROR(AVERAGEIFS('raw of working H'!$G:$G,'raw of working H'!$C:$C,'Core job'!G$54,'raw of working H'!$E:$E,'Core job'!$A120),"")</f>
        <v/>
      </c>
      <c r="H120" s="29" t="str">
        <f>IFERROR(AVERAGEIFS('raw of working H'!$G:$G,'raw of working H'!$C:$C,'Core job'!H$54,'raw of working H'!$E:$E,'Core job'!$A120),"")</f>
        <v/>
      </c>
      <c r="I120" s="29" t="str">
        <f>IFERROR(AVERAGEIFS('raw of working H'!$G:$G,'raw of working H'!$C:$C,'Core job'!I$54,'raw of working H'!$E:$E,'Core job'!$A120),"")</f>
        <v/>
      </c>
      <c r="J120" s="29" t="str">
        <f>IFERROR(AVERAGEIFS('raw of working H'!$G:$G,'raw of working H'!$C:$C,'Core job'!J$54,'raw of working H'!$E:$E,'Core job'!$A120),"")</f>
        <v/>
      </c>
      <c r="K120" s="32" t="str">
        <f>IFERROR(AVERAGEIFS('raw of working H'!$G:$G,'raw of working H'!$C:$C,'Core job'!K$54,'raw of working H'!$E:$E,'Core job'!$A120),"")</f>
        <v/>
      </c>
      <c r="L120" s="29">
        <f>SUM(Table6[[#This Row],[Accountant]:[Specialist]])</f>
        <v>2</v>
      </c>
    </row>
    <row r="121" spans="1:12">
      <c r="A121" s="31" t="s">
        <v>628</v>
      </c>
      <c r="B121" s="29">
        <f>IFERROR(AVERAGEIFS('raw of working H'!$G:$G,'raw of working H'!$C:$C,'Core job'!B$54,'raw of working H'!$E:$E,'Core job'!$A121),"")</f>
        <v>8</v>
      </c>
      <c r="C121" s="29">
        <f>IFERROR(AVERAGEIFS('raw of working H'!$G:$G,'raw of working H'!$C:$C,'Core job'!C$54,'raw of working H'!$E:$E,'Core job'!$A121),"")</f>
        <v>3.8333333333333335</v>
      </c>
      <c r="D121" s="29">
        <f>IFERROR(AVERAGEIFS('raw of working H'!$G:$G,'raw of working H'!$C:$C,'Core job'!D$54,'raw of working H'!$E:$E,'Core job'!$A121),"")</f>
        <v>1</v>
      </c>
      <c r="E121" s="29">
        <f>IFERROR(AVERAGEIFS('raw of working H'!$G:$G,'raw of working H'!$C:$C,'Core job'!E$54,'raw of working H'!$E:$E,'Core job'!$A121),"")</f>
        <v>4</v>
      </c>
      <c r="F121" s="29" t="str">
        <f>IFERROR(AVERAGEIFS('raw of working H'!$G:$G,'raw of working H'!$C:$C,'Core job'!F$54,'raw of working H'!$E:$E,'Core job'!$A121),"")</f>
        <v/>
      </c>
      <c r="G121" s="29">
        <f>IFERROR(AVERAGEIFS('raw of working H'!$G:$G,'raw of working H'!$C:$C,'Core job'!G$54,'raw of working H'!$E:$E,'Core job'!$A121),"")</f>
        <v>4</v>
      </c>
      <c r="H121" s="29">
        <f>IFERROR(AVERAGEIFS('raw of working H'!$G:$G,'raw of working H'!$C:$C,'Core job'!H$54,'raw of working H'!$E:$E,'Core job'!$A121),"")</f>
        <v>3.75</v>
      </c>
      <c r="I121" s="29" t="str">
        <f>IFERROR(AVERAGEIFS('raw of working H'!$G:$G,'raw of working H'!$C:$C,'Core job'!I$54,'raw of working H'!$E:$E,'Core job'!$A121),"")</f>
        <v/>
      </c>
      <c r="J121" s="29">
        <f>IFERROR(AVERAGEIFS('raw of working H'!$G:$G,'raw of working H'!$C:$C,'Core job'!J$54,'raw of working H'!$E:$E,'Core job'!$A121),"")</f>
        <v>8</v>
      </c>
      <c r="K121" s="32" t="str">
        <f>IFERROR(AVERAGEIFS('raw of working H'!$G:$G,'raw of working H'!$C:$C,'Core job'!K$54,'raw of working H'!$E:$E,'Core job'!$A121),"")</f>
        <v/>
      </c>
      <c r="L121" s="29">
        <f>SUM(Table6[[#This Row],[Accountant]:[Specialist]])</f>
        <v>32.583333333333336</v>
      </c>
    </row>
    <row r="122" spans="1:12" hidden="1">
      <c r="A122" s="31" t="s">
        <v>672</v>
      </c>
      <c r="B122" s="29">
        <f>IFERROR(AVERAGEIFS('raw of working H'!$G:$G,'raw of working H'!$C:$C,'Core job'!B$54,'raw of working H'!$E:$E,'Core job'!$A122),"")</f>
        <v>5.333333333333333</v>
      </c>
      <c r="C122" s="29">
        <f>IFERROR(AVERAGEIFS('raw of working H'!$G:$G,'raw of working H'!$C:$C,'Core job'!C$54,'raw of working H'!$E:$E,'Core job'!$A122),"")</f>
        <v>5</v>
      </c>
      <c r="D122" s="29">
        <f>IFERROR(AVERAGEIFS('raw of working H'!$G:$G,'raw of working H'!$C:$C,'Core job'!D$54,'raw of working H'!$E:$E,'Core job'!$A122),"")</f>
        <v>2</v>
      </c>
      <c r="E122" s="29" t="str">
        <f>IFERROR(AVERAGEIFS('raw of working H'!$G:$G,'raw of working H'!$C:$C,'Core job'!E$54,'raw of working H'!$E:$E,'Core job'!$A122),"")</f>
        <v/>
      </c>
      <c r="F122" s="29" t="str">
        <f>IFERROR(AVERAGEIFS('raw of working H'!$G:$G,'raw of working H'!$C:$C,'Core job'!F$54,'raw of working H'!$E:$E,'Core job'!$A122),"")</f>
        <v/>
      </c>
      <c r="G122" s="29">
        <f>IFERROR(AVERAGEIFS('raw of working H'!$G:$G,'raw of working H'!$C:$C,'Core job'!G$54,'raw of working H'!$E:$E,'Core job'!$A122),"")</f>
        <v>4</v>
      </c>
      <c r="H122" s="29">
        <f>IFERROR(AVERAGEIFS('raw of working H'!$G:$G,'raw of working H'!$C:$C,'Core job'!H$54,'raw of working H'!$E:$E,'Core job'!$A122),"")</f>
        <v>3.5</v>
      </c>
      <c r="I122" s="29" t="str">
        <f>IFERROR(AVERAGEIFS('raw of working H'!$G:$G,'raw of working H'!$C:$C,'Core job'!I$54,'raw of working H'!$E:$E,'Core job'!$A122),"")</f>
        <v/>
      </c>
      <c r="J122" s="29" t="str">
        <f>IFERROR(AVERAGEIFS('raw of working H'!$G:$G,'raw of working H'!$C:$C,'Core job'!J$54,'raw of working H'!$E:$E,'Core job'!$A122),"")</f>
        <v/>
      </c>
      <c r="K122" s="32" t="str">
        <f>IFERROR(AVERAGEIFS('raw of working H'!$G:$G,'raw of working H'!$C:$C,'Core job'!K$54,'raw of working H'!$E:$E,'Core job'!$A122),"")</f>
        <v/>
      </c>
      <c r="L122" s="29">
        <f>SUM(Table6[[#This Row],[Accountant]:[Specialist]])</f>
        <v>19.833333333333332</v>
      </c>
    </row>
    <row r="123" spans="1:12" hidden="1">
      <c r="A123" s="31" t="s">
        <v>870</v>
      </c>
      <c r="B123" s="29" t="str">
        <f>IFERROR(AVERAGEIFS('raw of working H'!$G:$G,'raw of working H'!$C:$C,'Core job'!B$54,'raw of working H'!$E:$E,'Core job'!$A123),"")</f>
        <v/>
      </c>
      <c r="C123" s="29">
        <f>IFERROR(AVERAGEIFS('raw of working H'!$G:$G,'raw of working H'!$C:$C,'Core job'!C$54,'raw of working H'!$E:$E,'Core job'!$A123),"")</f>
        <v>8</v>
      </c>
      <c r="D123" s="29" t="str">
        <f>IFERROR(AVERAGEIFS('raw of working H'!$G:$G,'raw of working H'!$C:$C,'Core job'!D$54,'raw of working H'!$E:$E,'Core job'!$A123),"")</f>
        <v/>
      </c>
      <c r="E123" s="29" t="str">
        <f>IFERROR(AVERAGEIFS('raw of working H'!$G:$G,'raw of working H'!$C:$C,'Core job'!E$54,'raw of working H'!$E:$E,'Core job'!$A123),"")</f>
        <v/>
      </c>
      <c r="F123" s="29" t="str">
        <f>IFERROR(AVERAGEIFS('raw of working H'!$G:$G,'raw of working H'!$C:$C,'Core job'!F$54,'raw of working H'!$E:$E,'Core job'!$A123),"")</f>
        <v/>
      </c>
      <c r="G123" s="29" t="str">
        <f>IFERROR(AVERAGEIFS('raw of working H'!$G:$G,'raw of working H'!$C:$C,'Core job'!G$54,'raw of working H'!$E:$E,'Core job'!$A123),"")</f>
        <v/>
      </c>
      <c r="H123" s="29">
        <f>IFERROR(AVERAGEIFS('raw of working H'!$G:$G,'raw of working H'!$C:$C,'Core job'!H$54,'raw of working H'!$E:$E,'Core job'!$A123),"")</f>
        <v>3</v>
      </c>
      <c r="I123" s="29" t="str">
        <f>IFERROR(AVERAGEIFS('raw of working H'!$G:$G,'raw of working H'!$C:$C,'Core job'!I$54,'raw of working H'!$E:$E,'Core job'!$A123),"")</f>
        <v/>
      </c>
      <c r="J123" s="29" t="str">
        <f>IFERROR(AVERAGEIFS('raw of working H'!$G:$G,'raw of working H'!$C:$C,'Core job'!J$54,'raw of working H'!$E:$E,'Core job'!$A123),"")</f>
        <v/>
      </c>
      <c r="K123" s="32" t="str">
        <f>IFERROR(AVERAGEIFS('raw of working H'!$G:$G,'raw of working H'!$C:$C,'Core job'!K$54,'raw of working H'!$E:$E,'Core job'!$A123),"")</f>
        <v/>
      </c>
      <c r="L123" s="29">
        <f>SUM(Table6[[#This Row],[Accountant]:[Specialist]])</f>
        <v>11</v>
      </c>
    </row>
    <row r="124" spans="1:12" hidden="1">
      <c r="A124" s="31" t="s">
        <v>583</v>
      </c>
      <c r="B124" s="29">
        <f>IFERROR(AVERAGEIFS('raw of working H'!$G:$G,'raw of working H'!$C:$C,'Core job'!B$54,'raw of working H'!$E:$E,'Core job'!$A124),"")</f>
        <v>2</v>
      </c>
      <c r="C124" s="29">
        <f>IFERROR(AVERAGEIFS('raw of working H'!$G:$G,'raw of working H'!$C:$C,'Core job'!C$54,'raw of working H'!$E:$E,'Core job'!$A124),"")</f>
        <v>8</v>
      </c>
      <c r="D124" s="29" t="str">
        <f>IFERROR(AVERAGEIFS('raw of working H'!$G:$G,'raw of working H'!$C:$C,'Core job'!D$54,'raw of working H'!$E:$E,'Core job'!$A124),"")</f>
        <v/>
      </c>
      <c r="E124" s="29">
        <f>IFERROR(AVERAGEIFS('raw of working H'!$G:$G,'raw of working H'!$C:$C,'Core job'!E$54,'raw of working H'!$E:$E,'Core job'!$A124),"")</f>
        <v>6</v>
      </c>
      <c r="F124" s="29" t="str">
        <f>IFERROR(AVERAGEIFS('raw of working H'!$G:$G,'raw of working H'!$C:$C,'Core job'!F$54,'raw of working H'!$E:$E,'Core job'!$A124),"")</f>
        <v/>
      </c>
      <c r="G124" s="29" t="str">
        <f>IFERROR(AVERAGEIFS('raw of working H'!$G:$G,'raw of working H'!$C:$C,'Core job'!G$54,'raw of working H'!$E:$E,'Core job'!$A124),"")</f>
        <v/>
      </c>
      <c r="H124" s="29">
        <f>IFERROR(AVERAGEIFS('raw of working H'!$G:$G,'raw of working H'!$C:$C,'Core job'!H$54,'raw of working H'!$E:$E,'Core job'!$A124),"")</f>
        <v>3</v>
      </c>
      <c r="I124" s="29" t="str">
        <f>IFERROR(AVERAGEIFS('raw of working H'!$G:$G,'raw of working H'!$C:$C,'Core job'!I$54,'raw of working H'!$E:$E,'Core job'!$A124),"")</f>
        <v/>
      </c>
      <c r="J124" s="29" t="str">
        <f>IFERROR(AVERAGEIFS('raw of working H'!$G:$G,'raw of working H'!$C:$C,'Core job'!J$54,'raw of working H'!$E:$E,'Core job'!$A124),"")</f>
        <v/>
      </c>
      <c r="K124" s="32" t="str">
        <f>IFERROR(AVERAGEIFS('raw of working H'!$G:$G,'raw of working H'!$C:$C,'Core job'!K$54,'raw of working H'!$E:$E,'Core job'!$A124),"")</f>
        <v/>
      </c>
      <c r="L124" s="29">
        <f>SUM(Table6[[#This Row],[Accountant]:[Specialist]])</f>
        <v>19</v>
      </c>
    </row>
    <row r="125" spans="1:12" hidden="1">
      <c r="A125" s="31" t="s">
        <v>2004</v>
      </c>
      <c r="B125" s="29" t="str">
        <f>IFERROR(AVERAGEIFS('raw of working H'!$G:$G,'raw of working H'!$C:$C,'Core job'!B$54,'raw of working H'!$E:$E,'Core job'!$A125),"")</f>
        <v/>
      </c>
      <c r="C125" s="29" t="str">
        <f>IFERROR(AVERAGEIFS('raw of working H'!$G:$G,'raw of working H'!$C:$C,'Core job'!C$54,'raw of working H'!$E:$E,'Core job'!$A125),"")</f>
        <v/>
      </c>
      <c r="D125" s="29" t="str">
        <f>IFERROR(AVERAGEIFS('raw of working H'!$G:$G,'raw of working H'!$C:$C,'Core job'!D$54,'raw of working H'!$E:$E,'Core job'!$A125),"")</f>
        <v/>
      </c>
      <c r="E125" s="29" t="str">
        <f>IFERROR(AVERAGEIFS('raw of working H'!$G:$G,'raw of working H'!$C:$C,'Core job'!E$54,'raw of working H'!$E:$E,'Core job'!$A125),"")</f>
        <v/>
      </c>
      <c r="F125" s="29">
        <f>IFERROR(AVERAGEIFS('raw of working H'!$G:$G,'raw of working H'!$C:$C,'Core job'!F$54,'raw of working H'!$E:$E,'Core job'!$A125),"")</f>
        <v>4</v>
      </c>
      <c r="G125" s="29" t="str">
        <f>IFERROR(AVERAGEIFS('raw of working H'!$G:$G,'raw of working H'!$C:$C,'Core job'!G$54,'raw of working H'!$E:$E,'Core job'!$A125),"")</f>
        <v/>
      </c>
      <c r="H125" s="29" t="str">
        <f>IFERROR(AVERAGEIFS('raw of working H'!$G:$G,'raw of working H'!$C:$C,'Core job'!H$54,'raw of working H'!$E:$E,'Core job'!$A125),"")</f>
        <v/>
      </c>
      <c r="I125" s="29" t="str">
        <f>IFERROR(AVERAGEIFS('raw of working H'!$G:$G,'raw of working H'!$C:$C,'Core job'!I$54,'raw of working H'!$E:$E,'Core job'!$A125),"")</f>
        <v/>
      </c>
      <c r="J125" s="29" t="str">
        <f>IFERROR(AVERAGEIFS('raw of working H'!$G:$G,'raw of working H'!$C:$C,'Core job'!J$54,'raw of working H'!$E:$E,'Core job'!$A125),"")</f>
        <v/>
      </c>
      <c r="K125" s="32" t="str">
        <f>IFERROR(AVERAGEIFS('raw of working H'!$G:$G,'raw of working H'!$C:$C,'Core job'!K$54,'raw of working H'!$E:$E,'Core job'!$A125),"")</f>
        <v/>
      </c>
      <c r="L125" s="29">
        <f>SUM(Table6[[#This Row],[Accountant]:[Specialist]])</f>
        <v>4</v>
      </c>
    </row>
    <row r="126" spans="1:12">
      <c r="A126" s="31" t="s">
        <v>17</v>
      </c>
      <c r="B126" s="29">
        <f>IFERROR(AVERAGEIFS('raw of working H'!$G:$G,'raw of working H'!$C:$C,'Core job'!B$54,'raw of working H'!$E:$E,'Core job'!$A126),"")</f>
        <v>4</v>
      </c>
      <c r="C126" s="29">
        <f>IFERROR(AVERAGEIFS('raw of working H'!$G:$G,'raw of working H'!$C:$C,'Core job'!C$54,'raw of working H'!$E:$E,'Core job'!$A126),"")</f>
        <v>4.333333333333333</v>
      </c>
      <c r="D126" s="29">
        <f>IFERROR(AVERAGEIFS('raw of working H'!$G:$G,'raw of working H'!$C:$C,'Core job'!D$54,'raw of working H'!$E:$E,'Core job'!$A126),"")</f>
        <v>4.25</v>
      </c>
      <c r="E126" s="29">
        <f>IFERROR(AVERAGEIFS('raw of working H'!$G:$G,'raw of working H'!$C:$C,'Core job'!E$54,'raw of working H'!$E:$E,'Core job'!$A126),"")</f>
        <v>2</v>
      </c>
      <c r="F126" s="29" t="str">
        <f>IFERROR(AVERAGEIFS('raw of working H'!$G:$G,'raw of working H'!$C:$C,'Core job'!F$54,'raw of working H'!$E:$E,'Core job'!$A126),"")</f>
        <v/>
      </c>
      <c r="G126" s="29" t="str">
        <f>IFERROR(AVERAGEIFS('raw of working H'!$G:$G,'raw of working H'!$C:$C,'Core job'!G$54,'raw of working H'!$E:$E,'Core job'!$A126),"")</f>
        <v/>
      </c>
      <c r="H126" s="29">
        <f>IFERROR(AVERAGEIFS('raw of working H'!$G:$G,'raw of working H'!$C:$C,'Core job'!H$54,'raw of working H'!$E:$E,'Core job'!$A126),"")</f>
        <v>5.1538461538461542</v>
      </c>
      <c r="I126" s="29" t="str">
        <f>IFERROR(AVERAGEIFS('raw of working H'!$G:$G,'raw of working H'!$C:$C,'Core job'!I$54,'raw of working H'!$E:$E,'Core job'!$A126),"")</f>
        <v/>
      </c>
      <c r="J126" s="29">
        <f>IFERROR(AVERAGEIFS('raw of working H'!$G:$G,'raw of working H'!$C:$C,'Core job'!J$54,'raw of working H'!$E:$E,'Core job'!$A126),"")</f>
        <v>8</v>
      </c>
      <c r="K126" s="32" t="str">
        <f>IFERROR(AVERAGEIFS('raw of working H'!$G:$G,'raw of working H'!$C:$C,'Core job'!K$54,'raw of working H'!$E:$E,'Core job'!$A126),"")</f>
        <v/>
      </c>
      <c r="L126" s="29">
        <f>SUM(Table6[[#This Row],[Accountant]:[Specialist]])</f>
        <v>27.737179487179485</v>
      </c>
    </row>
    <row r="127" spans="1:12" hidden="1">
      <c r="A127" s="31" t="s">
        <v>136</v>
      </c>
      <c r="B127" s="29" t="str">
        <f>IFERROR(AVERAGEIFS('raw of working H'!$G:$G,'raw of working H'!$C:$C,'Core job'!B$54,'raw of working H'!$E:$E,'Core job'!$A127),"")</f>
        <v/>
      </c>
      <c r="C127" s="29">
        <f>IFERROR(AVERAGEIFS('raw of working H'!$G:$G,'raw of working H'!$C:$C,'Core job'!C$54,'raw of working H'!$E:$E,'Core job'!$A127),"")</f>
        <v>8</v>
      </c>
      <c r="D127" s="29" t="str">
        <f>IFERROR(AVERAGEIFS('raw of working H'!$G:$G,'raw of working H'!$C:$C,'Core job'!D$54,'raw of working H'!$E:$E,'Core job'!$A127),"")</f>
        <v/>
      </c>
      <c r="E127" s="29" t="str">
        <f>IFERROR(AVERAGEIFS('raw of working H'!$G:$G,'raw of working H'!$C:$C,'Core job'!E$54,'raw of working H'!$E:$E,'Core job'!$A127),"")</f>
        <v/>
      </c>
      <c r="F127" s="29" t="str">
        <f>IFERROR(AVERAGEIFS('raw of working H'!$G:$G,'raw of working H'!$C:$C,'Core job'!F$54,'raw of working H'!$E:$E,'Core job'!$A127),"")</f>
        <v/>
      </c>
      <c r="G127" s="29" t="str">
        <f>IFERROR(AVERAGEIFS('raw of working H'!$G:$G,'raw of working H'!$C:$C,'Core job'!G$54,'raw of working H'!$E:$E,'Core job'!$A127),"")</f>
        <v/>
      </c>
      <c r="H127" s="29">
        <f>IFERROR(AVERAGEIFS('raw of working H'!$G:$G,'raw of working H'!$C:$C,'Core job'!H$54,'raw of working H'!$E:$E,'Core job'!$A127),"")</f>
        <v>2</v>
      </c>
      <c r="I127" s="29" t="str">
        <f>IFERROR(AVERAGEIFS('raw of working H'!$G:$G,'raw of working H'!$C:$C,'Core job'!I$54,'raw of working H'!$E:$E,'Core job'!$A127),"")</f>
        <v/>
      </c>
      <c r="J127" s="29" t="str">
        <f>IFERROR(AVERAGEIFS('raw of working H'!$G:$G,'raw of working H'!$C:$C,'Core job'!J$54,'raw of working H'!$E:$E,'Core job'!$A127),"")</f>
        <v/>
      </c>
      <c r="K127" s="32" t="str">
        <f>IFERROR(AVERAGEIFS('raw of working H'!$G:$G,'raw of working H'!$C:$C,'Core job'!K$54,'raw of working H'!$E:$E,'Core job'!$A127),"")</f>
        <v/>
      </c>
      <c r="L127" s="29">
        <f>SUM(Table6[[#This Row],[Accountant]:[Specialist]])</f>
        <v>10</v>
      </c>
    </row>
    <row r="128" spans="1:12" hidden="1">
      <c r="A128" s="31" t="s">
        <v>1156</v>
      </c>
      <c r="B128" s="29" t="str">
        <f>IFERROR(AVERAGEIFS('raw of working H'!$G:$G,'raw of working H'!$C:$C,'Core job'!B$54,'raw of working H'!$E:$E,'Core job'!$A128),"")</f>
        <v/>
      </c>
      <c r="C128" s="29" t="str">
        <f>IFERROR(AVERAGEIFS('raw of working H'!$G:$G,'raw of working H'!$C:$C,'Core job'!C$54,'raw of working H'!$E:$E,'Core job'!$A128),"")</f>
        <v/>
      </c>
      <c r="D128" s="29" t="str">
        <f>IFERROR(AVERAGEIFS('raw of working H'!$G:$G,'raw of working H'!$C:$C,'Core job'!D$54,'raw of working H'!$E:$E,'Core job'!$A128),"")</f>
        <v/>
      </c>
      <c r="E128" s="29" t="str">
        <f>IFERROR(AVERAGEIFS('raw of working H'!$G:$G,'raw of working H'!$C:$C,'Core job'!E$54,'raw of working H'!$E:$E,'Core job'!$A128),"")</f>
        <v/>
      </c>
      <c r="F128" s="29" t="str">
        <f>IFERROR(AVERAGEIFS('raw of working H'!$G:$G,'raw of working H'!$C:$C,'Core job'!F$54,'raw of working H'!$E:$E,'Core job'!$A128),"")</f>
        <v/>
      </c>
      <c r="G128" s="29" t="str">
        <f>IFERROR(AVERAGEIFS('raw of working H'!$G:$G,'raw of working H'!$C:$C,'Core job'!G$54,'raw of working H'!$E:$E,'Core job'!$A128),"")</f>
        <v/>
      </c>
      <c r="H128" s="29" t="str">
        <f>IFERROR(AVERAGEIFS('raw of working H'!$G:$G,'raw of working H'!$C:$C,'Core job'!H$54,'raw of working H'!$E:$E,'Core job'!$A128),"")</f>
        <v/>
      </c>
      <c r="I128" s="29" t="str">
        <f>IFERROR(AVERAGEIFS('raw of working H'!$G:$G,'raw of working H'!$C:$C,'Core job'!I$54,'raw of working H'!$E:$E,'Core job'!$A128),"")</f>
        <v/>
      </c>
      <c r="J128" s="29">
        <f>IFERROR(AVERAGEIFS('raw of working H'!$G:$G,'raw of working H'!$C:$C,'Core job'!J$54,'raw of working H'!$E:$E,'Core job'!$A128),"")</f>
        <v>8</v>
      </c>
      <c r="K128" s="32" t="str">
        <f>IFERROR(AVERAGEIFS('raw of working H'!$G:$G,'raw of working H'!$C:$C,'Core job'!K$54,'raw of working H'!$E:$E,'Core job'!$A128),"")</f>
        <v/>
      </c>
      <c r="L128" s="29">
        <f>SUM(Table6[[#This Row],[Accountant]:[Specialist]])</f>
        <v>8</v>
      </c>
    </row>
    <row r="129" spans="1:12" hidden="1">
      <c r="A129" s="31" t="s">
        <v>1722</v>
      </c>
      <c r="B129" s="29" t="str">
        <f>IFERROR(AVERAGEIFS('raw of working H'!$G:$G,'raw of working H'!$C:$C,'Core job'!B$54,'raw of working H'!$E:$E,'Core job'!$A129),"")</f>
        <v/>
      </c>
      <c r="C129" s="29">
        <f>IFERROR(AVERAGEIFS('raw of working H'!$G:$G,'raw of working H'!$C:$C,'Core job'!C$54,'raw of working H'!$E:$E,'Core job'!$A129),"")</f>
        <v>8</v>
      </c>
      <c r="D129" s="29" t="str">
        <f>IFERROR(AVERAGEIFS('raw of working H'!$G:$G,'raw of working H'!$C:$C,'Core job'!D$54,'raw of working H'!$E:$E,'Core job'!$A129),"")</f>
        <v/>
      </c>
      <c r="E129" s="29" t="str">
        <f>IFERROR(AVERAGEIFS('raw of working H'!$G:$G,'raw of working H'!$C:$C,'Core job'!E$54,'raw of working H'!$E:$E,'Core job'!$A129),"")</f>
        <v/>
      </c>
      <c r="F129" s="29" t="str">
        <f>IFERROR(AVERAGEIFS('raw of working H'!$G:$G,'raw of working H'!$C:$C,'Core job'!F$54,'raw of working H'!$E:$E,'Core job'!$A129),"")</f>
        <v/>
      </c>
      <c r="G129" s="29" t="str">
        <f>IFERROR(AVERAGEIFS('raw of working H'!$G:$G,'raw of working H'!$C:$C,'Core job'!G$54,'raw of working H'!$E:$E,'Core job'!$A129),"")</f>
        <v/>
      </c>
      <c r="H129" s="29" t="str">
        <f>IFERROR(AVERAGEIFS('raw of working H'!$G:$G,'raw of working H'!$C:$C,'Core job'!H$54,'raw of working H'!$E:$E,'Core job'!$A129),"")</f>
        <v/>
      </c>
      <c r="I129" s="29" t="str">
        <f>IFERROR(AVERAGEIFS('raw of working H'!$G:$G,'raw of working H'!$C:$C,'Core job'!I$54,'raw of working H'!$E:$E,'Core job'!$A129),"")</f>
        <v/>
      </c>
      <c r="J129" s="29" t="str">
        <f>IFERROR(AVERAGEIFS('raw of working H'!$G:$G,'raw of working H'!$C:$C,'Core job'!J$54,'raw of working H'!$E:$E,'Core job'!$A129),"")</f>
        <v/>
      </c>
      <c r="K129" s="32" t="str">
        <f>IFERROR(AVERAGEIFS('raw of working H'!$G:$G,'raw of working H'!$C:$C,'Core job'!K$54,'raw of working H'!$E:$E,'Core job'!$A129),"")</f>
        <v/>
      </c>
      <c r="L129" s="29">
        <f>SUM(Table6[[#This Row],[Accountant]:[Specialist]])</f>
        <v>8</v>
      </c>
    </row>
    <row r="130" spans="1:12" hidden="1">
      <c r="A130" s="31" t="s">
        <v>347</v>
      </c>
      <c r="B130" s="29">
        <f>IFERROR(AVERAGEIFS('raw of working H'!$G:$G,'raw of working H'!$C:$C,'Core job'!B$54,'raw of working H'!$E:$E,'Core job'!$A130),"")</f>
        <v>8</v>
      </c>
      <c r="C130" s="29">
        <f>IFERROR(AVERAGEIFS('raw of working H'!$G:$G,'raw of working H'!$C:$C,'Core job'!C$54,'raw of working H'!$E:$E,'Core job'!$A130),"")</f>
        <v>6</v>
      </c>
      <c r="D130" s="29" t="str">
        <f>IFERROR(AVERAGEIFS('raw of working H'!$G:$G,'raw of working H'!$C:$C,'Core job'!D$54,'raw of working H'!$E:$E,'Core job'!$A130),"")</f>
        <v/>
      </c>
      <c r="E130" s="29" t="str">
        <f>IFERROR(AVERAGEIFS('raw of working H'!$G:$G,'raw of working H'!$C:$C,'Core job'!E$54,'raw of working H'!$E:$E,'Core job'!$A130),"")</f>
        <v/>
      </c>
      <c r="F130" s="29" t="str">
        <f>IFERROR(AVERAGEIFS('raw of working H'!$G:$G,'raw of working H'!$C:$C,'Core job'!F$54,'raw of working H'!$E:$E,'Core job'!$A130),"")</f>
        <v/>
      </c>
      <c r="G130" s="29" t="str">
        <f>IFERROR(AVERAGEIFS('raw of working H'!$G:$G,'raw of working H'!$C:$C,'Core job'!G$54,'raw of working H'!$E:$E,'Core job'!$A130),"")</f>
        <v/>
      </c>
      <c r="H130" s="29">
        <f>IFERROR(AVERAGEIFS('raw of working H'!$G:$G,'raw of working H'!$C:$C,'Core job'!H$54,'raw of working H'!$E:$E,'Core job'!$A130),"")</f>
        <v>4</v>
      </c>
      <c r="I130" s="29" t="str">
        <f>IFERROR(AVERAGEIFS('raw of working H'!$G:$G,'raw of working H'!$C:$C,'Core job'!I$54,'raw of working H'!$E:$E,'Core job'!$A130),"")</f>
        <v/>
      </c>
      <c r="J130" s="29">
        <f>IFERROR(AVERAGEIFS('raw of working H'!$G:$G,'raw of working H'!$C:$C,'Core job'!J$54,'raw of working H'!$E:$E,'Core job'!$A130),"")</f>
        <v>4</v>
      </c>
      <c r="K130" s="32">
        <f>IFERROR(AVERAGEIFS('raw of working H'!$G:$G,'raw of working H'!$C:$C,'Core job'!K$54,'raw of working H'!$E:$E,'Core job'!$A130),"")</f>
        <v>2</v>
      </c>
      <c r="L130" s="29">
        <f>SUM(Table6[[#This Row],[Accountant]:[Specialist]])</f>
        <v>24</v>
      </c>
    </row>
    <row r="131" spans="1:12" hidden="1">
      <c r="A131" s="31" t="s">
        <v>75</v>
      </c>
      <c r="B131" s="29" t="str">
        <f>IFERROR(AVERAGEIFS('raw of working H'!$G:$G,'raw of working H'!$C:$C,'Core job'!B$54,'raw of working H'!$E:$E,'Core job'!$A131),"")</f>
        <v/>
      </c>
      <c r="C131" s="29">
        <f>IFERROR(AVERAGEIFS('raw of working H'!$G:$G,'raw of working H'!$C:$C,'Core job'!C$54,'raw of working H'!$E:$E,'Core job'!$A131),"")</f>
        <v>4.666666666666667</v>
      </c>
      <c r="D131" s="29">
        <f>IFERROR(AVERAGEIFS('raw of working H'!$G:$G,'raw of working H'!$C:$C,'Core job'!D$54,'raw of working H'!$E:$E,'Core job'!$A131),"")</f>
        <v>2</v>
      </c>
      <c r="E131" s="29" t="str">
        <f>IFERROR(AVERAGEIFS('raw of working H'!$G:$G,'raw of working H'!$C:$C,'Core job'!E$54,'raw of working H'!$E:$E,'Core job'!$A131),"")</f>
        <v/>
      </c>
      <c r="F131" s="29" t="str">
        <f>IFERROR(AVERAGEIFS('raw of working H'!$G:$G,'raw of working H'!$C:$C,'Core job'!F$54,'raw of working H'!$E:$E,'Core job'!$A131),"")</f>
        <v/>
      </c>
      <c r="G131" s="29" t="str">
        <f>IFERROR(AVERAGEIFS('raw of working H'!$G:$G,'raw of working H'!$C:$C,'Core job'!G$54,'raw of working H'!$E:$E,'Core job'!$A131),"")</f>
        <v/>
      </c>
      <c r="H131" s="29">
        <f>IFERROR(AVERAGEIFS('raw of working H'!$G:$G,'raw of working H'!$C:$C,'Core job'!H$54,'raw of working H'!$E:$E,'Core job'!$A131),"")</f>
        <v>4</v>
      </c>
      <c r="I131" s="29" t="str">
        <f>IFERROR(AVERAGEIFS('raw of working H'!$G:$G,'raw of working H'!$C:$C,'Core job'!I$54,'raw of working H'!$E:$E,'Core job'!$A131),"")</f>
        <v/>
      </c>
      <c r="J131" s="29" t="str">
        <f>IFERROR(AVERAGEIFS('raw of working H'!$G:$G,'raw of working H'!$C:$C,'Core job'!J$54,'raw of working H'!$E:$E,'Core job'!$A131),"")</f>
        <v/>
      </c>
      <c r="K131" s="32" t="str">
        <f>IFERROR(AVERAGEIFS('raw of working H'!$G:$G,'raw of working H'!$C:$C,'Core job'!K$54,'raw of working H'!$E:$E,'Core job'!$A131),"")</f>
        <v/>
      </c>
      <c r="L131" s="29">
        <f>SUM(Table6[[#This Row],[Accountant]:[Specialist]])</f>
        <v>10.666666666666668</v>
      </c>
    </row>
    <row r="132" spans="1:12" hidden="1">
      <c r="A132" s="31" t="s">
        <v>30</v>
      </c>
      <c r="B132" s="29">
        <f>IFERROR(AVERAGEIFS('raw of working H'!$G:$G,'raw of working H'!$C:$C,'Core job'!B$54,'raw of working H'!$E:$E,'Core job'!$A132),"")</f>
        <v>4.666666666666667</v>
      </c>
      <c r="C132" s="29">
        <f>IFERROR(AVERAGEIFS('raw of working H'!$G:$G,'raw of working H'!$C:$C,'Core job'!C$54,'raw of working H'!$E:$E,'Core job'!$A132),"")</f>
        <v>4</v>
      </c>
      <c r="D132" s="29" t="str">
        <f>IFERROR(AVERAGEIFS('raw of working H'!$G:$G,'raw of working H'!$C:$C,'Core job'!D$54,'raw of working H'!$E:$E,'Core job'!$A132),"")</f>
        <v/>
      </c>
      <c r="E132" s="29">
        <f>IFERROR(AVERAGEIFS('raw of working H'!$G:$G,'raw of working H'!$C:$C,'Core job'!E$54,'raw of working H'!$E:$E,'Core job'!$A132),"")</f>
        <v>4</v>
      </c>
      <c r="F132" s="29">
        <f>IFERROR(AVERAGEIFS('raw of working H'!$G:$G,'raw of working H'!$C:$C,'Core job'!F$54,'raw of working H'!$E:$E,'Core job'!$A132),"")</f>
        <v>1</v>
      </c>
      <c r="G132" s="29">
        <f>IFERROR(AVERAGEIFS('raw of working H'!$G:$G,'raw of working H'!$C:$C,'Core job'!G$54,'raw of working H'!$E:$E,'Core job'!$A132),"")</f>
        <v>2</v>
      </c>
      <c r="H132" s="29">
        <f>IFERROR(AVERAGEIFS('raw of working H'!$G:$G,'raw of working H'!$C:$C,'Core job'!H$54,'raw of working H'!$E:$E,'Core job'!$A132),"")</f>
        <v>3</v>
      </c>
      <c r="I132" s="29" t="str">
        <f>IFERROR(AVERAGEIFS('raw of working H'!$G:$G,'raw of working H'!$C:$C,'Core job'!I$54,'raw of working H'!$E:$E,'Core job'!$A132),"")</f>
        <v/>
      </c>
      <c r="J132" s="29" t="str">
        <f>IFERROR(AVERAGEIFS('raw of working H'!$G:$G,'raw of working H'!$C:$C,'Core job'!J$54,'raw of working H'!$E:$E,'Core job'!$A132),"")</f>
        <v/>
      </c>
      <c r="K132" s="32">
        <f>IFERROR(AVERAGEIFS('raw of working H'!$G:$G,'raw of working H'!$C:$C,'Core job'!K$54,'raw of working H'!$E:$E,'Core job'!$A132),"")</f>
        <v>8</v>
      </c>
      <c r="L132" s="29">
        <f>SUM(Table6[[#This Row],[Accountant]:[Specialist]])</f>
        <v>26.666666666666668</v>
      </c>
    </row>
    <row r="133" spans="1:12" hidden="1">
      <c r="A133" s="31" t="s">
        <v>1011</v>
      </c>
      <c r="B133" s="29">
        <f>IFERROR(AVERAGEIFS('raw of working H'!$G:$G,'raw of working H'!$C:$C,'Core job'!B$54,'raw of working H'!$E:$E,'Core job'!$A133),"")</f>
        <v>2</v>
      </c>
      <c r="C133" s="29" t="str">
        <f>IFERROR(AVERAGEIFS('raw of working H'!$G:$G,'raw of working H'!$C:$C,'Core job'!C$54,'raw of working H'!$E:$E,'Core job'!$A133),"")</f>
        <v/>
      </c>
      <c r="D133" s="29" t="str">
        <f>IFERROR(AVERAGEIFS('raw of working H'!$G:$G,'raw of working H'!$C:$C,'Core job'!D$54,'raw of working H'!$E:$E,'Core job'!$A133),"")</f>
        <v/>
      </c>
      <c r="E133" s="29">
        <f>IFERROR(AVERAGEIFS('raw of working H'!$G:$G,'raw of working H'!$C:$C,'Core job'!E$54,'raw of working H'!$E:$E,'Core job'!$A133),"")</f>
        <v>2</v>
      </c>
      <c r="F133" s="29" t="str">
        <f>IFERROR(AVERAGEIFS('raw of working H'!$G:$G,'raw of working H'!$C:$C,'Core job'!F$54,'raw of working H'!$E:$E,'Core job'!$A133),"")</f>
        <v/>
      </c>
      <c r="G133" s="29" t="str">
        <f>IFERROR(AVERAGEIFS('raw of working H'!$G:$G,'raw of working H'!$C:$C,'Core job'!G$54,'raw of working H'!$E:$E,'Core job'!$A133),"")</f>
        <v/>
      </c>
      <c r="H133" s="29">
        <f>IFERROR(AVERAGEIFS('raw of working H'!$G:$G,'raw of working H'!$C:$C,'Core job'!H$54,'raw of working H'!$E:$E,'Core job'!$A133),"")</f>
        <v>8</v>
      </c>
      <c r="I133" s="29" t="str">
        <f>IFERROR(AVERAGEIFS('raw of working H'!$G:$G,'raw of working H'!$C:$C,'Core job'!I$54,'raw of working H'!$E:$E,'Core job'!$A133),"")</f>
        <v/>
      </c>
      <c r="J133" s="29" t="str">
        <f>IFERROR(AVERAGEIFS('raw of working H'!$G:$G,'raw of working H'!$C:$C,'Core job'!J$54,'raw of working H'!$E:$E,'Core job'!$A133),"")</f>
        <v/>
      </c>
      <c r="K133" s="32" t="str">
        <f>IFERROR(AVERAGEIFS('raw of working H'!$G:$G,'raw of working H'!$C:$C,'Core job'!K$54,'raw of working H'!$E:$E,'Core job'!$A133),"")</f>
        <v/>
      </c>
      <c r="L133" s="29">
        <f>SUM(Table6[[#This Row],[Accountant]:[Specialist]])</f>
        <v>12</v>
      </c>
    </row>
    <row r="134" spans="1:12" hidden="1">
      <c r="A134" s="31" t="s">
        <v>567</v>
      </c>
      <c r="B134" s="29" t="str">
        <f>IFERROR(AVERAGEIFS('raw of working H'!$G:$G,'raw of working H'!$C:$C,'Core job'!B$54,'raw of working H'!$E:$E,'Core job'!$A134),"")</f>
        <v/>
      </c>
      <c r="C134" s="29" t="str">
        <f>IFERROR(AVERAGEIFS('raw of working H'!$G:$G,'raw of working H'!$C:$C,'Core job'!C$54,'raw of working H'!$E:$E,'Core job'!$A134),"")</f>
        <v/>
      </c>
      <c r="D134" s="29" t="str">
        <f>IFERROR(AVERAGEIFS('raw of working H'!$G:$G,'raw of working H'!$C:$C,'Core job'!D$54,'raw of working H'!$E:$E,'Core job'!$A134),"")</f>
        <v/>
      </c>
      <c r="E134" s="29" t="str">
        <f>IFERROR(AVERAGEIFS('raw of working H'!$G:$G,'raw of working H'!$C:$C,'Core job'!E$54,'raw of working H'!$E:$E,'Core job'!$A134),"")</f>
        <v/>
      </c>
      <c r="F134" s="29" t="str">
        <f>IFERROR(AVERAGEIFS('raw of working H'!$G:$G,'raw of working H'!$C:$C,'Core job'!F$54,'raw of working H'!$E:$E,'Core job'!$A134),"")</f>
        <v/>
      </c>
      <c r="G134" s="29" t="str">
        <f>IFERROR(AVERAGEIFS('raw of working H'!$G:$G,'raw of working H'!$C:$C,'Core job'!G$54,'raw of working H'!$E:$E,'Core job'!$A134),"")</f>
        <v/>
      </c>
      <c r="H134" s="29" t="str">
        <f>IFERROR(AVERAGEIFS('raw of working H'!$G:$G,'raw of working H'!$C:$C,'Core job'!H$54,'raw of working H'!$E:$E,'Core job'!$A134),"")</f>
        <v/>
      </c>
      <c r="I134" s="29" t="str">
        <f>IFERROR(AVERAGEIFS('raw of working H'!$G:$G,'raw of working H'!$C:$C,'Core job'!I$54,'raw of working H'!$E:$E,'Core job'!$A134),"")</f>
        <v/>
      </c>
      <c r="J134" s="29" t="str">
        <f>IFERROR(AVERAGEIFS('raw of working H'!$G:$G,'raw of working H'!$C:$C,'Core job'!J$54,'raw of working H'!$E:$E,'Core job'!$A134),"")</f>
        <v/>
      </c>
      <c r="K134" s="32">
        <f>IFERROR(AVERAGEIFS('raw of working H'!$G:$G,'raw of working H'!$C:$C,'Core job'!K$54,'raw of working H'!$E:$E,'Core job'!$A134),"")</f>
        <v>4</v>
      </c>
      <c r="L134" s="29">
        <f>SUM(Table6[[#This Row],[Accountant]:[Specialist]])</f>
        <v>4</v>
      </c>
    </row>
    <row r="135" spans="1:12" hidden="1">
      <c r="A135" s="31" t="s">
        <v>1306</v>
      </c>
      <c r="B135" s="29" t="str">
        <f>IFERROR(AVERAGEIFS('raw of working H'!$G:$G,'raw of working H'!$C:$C,'Core job'!B$54,'raw of working H'!$E:$E,'Core job'!$A135),"")</f>
        <v/>
      </c>
      <c r="C135" s="29">
        <f>IFERROR(AVERAGEIFS('raw of working H'!$G:$G,'raw of working H'!$C:$C,'Core job'!C$54,'raw of working H'!$E:$E,'Core job'!$A135),"")</f>
        <v>8</v>
      </c>
      <c r="D135" s="29" t="str">
        <f>IFERROR(AVERAGEIFS('raw of working H'!$G:$G,'raw of working H'!$C:$C,'Core job'!D$54,'raw of working H'!$E:$E,'Core job'!$A135),"")</f>
        <v/>
      </c>
      <c r="E135" s="29" t="str">
        <f>IFERROR(AVERAGEIFS('raw of working H'!$G:$G,'raw of working H'!$C:$C,'Core job'!E$54,'raw of working H'!$E:$E,'Core job'!$A135),"")</f>
        <v/>
      </c>
      <c r="F135" s="29" t="str">
        <f>IFERROR(AVERAGEIFS('raw of working H'!$G:$G,'raw of working H'!$C:$C,'Core job'!F$54,'raw of working H'!$E:$E,'Core job'!$A135),"")</f>
        <v/>
      </c>
      <c r="G135" s="29" t="str">
        <f>IFERROR(AVERAGEIFS('raw of working H'!$G:$G,'raw of working H'!$C:$C,'Core job'!G$54,'raw of working H'!$E:$E,'Core job'!$A135),"")</f>
        <v/>
      </c>
      <c r="H135" s="29" t="str">
        <f>IFERROR(AVERAGEIFS('raw of working H'!$G:$G,'raw of working H'!$C:$C,'Core job'!H$54,'raw of working H'!$E:$E,'Core job'!$A135),"")</f>
        <v/>
      </c>
      <c r="I135" s="29" t="str">
        <f>IFERROR(AVERAGEIFS('raw of working H'!$G:$G,'raw of working H'!$C:$C,'Core job'!I$54,'raw of working H'!$E:$E,'Core job'!$A135),"")</f>
        <v/>
      </c>
      <c r="J135" s="29" t="str">
        <f>IFERROR(AVERAGEIFS('raw of working H'!$G:$G,'raw of working H'!$C:$C,'Core job'!J$54,'raw of working H'!$E:$E,'Core job'!$A135),"")</f>
        <v/>
      </c>
      <c r="K135" s="32" t="str">
        <f>IFERROR(AVERAGEIFS('raw of working H'!$G:$G,'raw of working H'!$C:$C,'Core job'!K$54,'raw of working H'!$E:$E,'Core job'!$A135),"")</f>
        <v/>
      </c>
      <c r="L135" s="29">
        <f>SUM(Table6[[#This Row],[Accountant]:[Specialist]])</f>
        <v>8</v>
      </c>
    </row>
    <row r="136" spans="1:12" hidden="1">
      <c r="A136" s="31" t="s">
        <v>73</v>
      </c>
      <c r="B136" s="29">
        <f>IFERROR(AVERAGEIFS('raw of working H'!$G:$G,'raw of working H'!$C:$C,'Core job'!B$54,'raw of working H'!$E:$E,'Core job'!$A136),"")</f>
        <v>2</v>
      </c>
      <c r="C136" s="29">
        <f>IFERROR(AVERAGEIFS('raw of working H'!$G:$G,'raw of working H'!$C:$C,'Core job'!C$54,'raw of working H'!$E:$E,'Core job'!$A136),"")</f>
        <v>8</v>
      </c>
      <c r="D136" s="29" t="str">
        <f>IFERROR(AVERAGEIFS('raw of working H'!$G:$G,'raw of working H'!$C:$C,'Core job'!D$54,'raw of working H'!$E:$E,'Core job'!$A136),"")</f>
        <v/>
      </c>
      <c r="E136" s="29" t="str">
        <f>IFERROR(AVERAGEIFS('raw of working H'!$G:$G,'raw of working H'!$C:$C,'Core job'!E$54,'raw of working H'!$E:$E,'Core job'!$A136),"")</f>
        <v/>
      </c>
      <c r="F136" s="29" t="str">
        <f>IFERROR(AVERAGEIFS('raw of working H'!$G:$G,'raw of working H'!$C:$C,'Core job'!F$54,'raw of working H'!$E:$E,'Core job'!$A136),"")</f>
        <v/>
      </c>
      <c r="G136" s="29" t="str">
        <f>IFERROR(AVERAGEIFS('raw of working H'!$G:$G,'raw of working H'!$C:$C,'Core job'!G$54,'raw of working H'!$E:$E,'Core job'!$A136),"")</f>
        <v/>
      </c>
      <c r="H136" s="29">
        <f>IFERROR(AVERAGEIFS('raw of working H'!$G:$G,'raw of working H'!$C:$C,'Core job'!H$54,'raw of working H'!$E:$E,'Core job'!$A136),"")</f>
        <v>5</v>
      </c>
      <c r="I136" s="29" t="str">
        <f>IFERROR(AVERAGEIFS('raw of working H'!$G:$G,'raw of working H'!$C:$C,'Core job'!I$54,'raw of working H'!$E:$E,'Core job'!$A136),"")</f>
        <v/>
      </c>
      <c r="J136" s="29">
        <f>IFERROR(AVERAGEIFS('raw of working H'!$G:$G,'raw of working H'!$C:$C,'Core job'!J$54,'raw of working H'!$E:$E,'Core job'!$A136),"")</f>
        <v>1</v>
      </c>
      <c r="K136" s="32">
        <f>IFERROR(AVERAGEIFS('raw of working H'!$G:$G,'raw of working H'!$C:$C,'Core job'!K$54,'raw of working H'!$E:$E,'Core job'!$A136),"")</f>
        <v>4</v>
      </c>
      <c r="L136" s="29">
        <f>SUM(Table6[[#This Row],[Accountant]:[Specialist]])</f>
        <v>20</v>
      </c>
    </row>
    <row r="137" spans="1:12">
      <c r="A137" s="31" t="s">
        <v>65</v>
      </c>
      <c r="B137" s="29" t="str">
        <f>IFERROR(AVERAGEIFS('raw of working H'!$G:$G,'raw of working H'!$C:$C,'Core job'!B$54,'raw of working H'!$E:$E,'Core job'!$A137),"")</f>
        <v/>
      </c>
      <c r="C137" s="29">
        <f>IFERROR(AVERAGEIFS('raw of working H'!$G:$G,'raw of working H'!$C:$C,'Core job'!C$54,'raw of working H'!$E:$E,'Core job'!$A137),"")</f>
        <v>4.666666666666667</v>
      </c>
      <c r="D137" s="29">
        <f>IFERROR(AVERAGEIFS('raw of working H'!$G:$G,'raw of working H'!$C:$C,'Core job'!D$54,'raw of working H'!$E:$E,'Core job'!$A137),"")</f>
        <v>8</v>
      </c>
      <c r="E137" s="29">
        <f>IFERROR(AVERAGEIFS('raw of working H'!$G:$G,'raw of working H'!$C:$C,'Core job'!E$54,'raw of working H'!$E:$E,'Core job'!$A137),"")</f>
        <v>8</v>
      </c>
      <c r="F137" s="29" t="str">
        <f>IFERROR(AVERAGEIFS('raw of working H'!$G:$G,'raw of working H'!$C:$C,'Core job'!F$54,'raw of working H'!$E:$E,'Core job'!$A137),"")</f>
        <v/>
      </c>
      <c r="G137" s="29" t="str">
        <f>IFERROR(AVERAGEIFS('raw of working H'!$G:$G,'raw of working H'!$C:$C,'Core job'!G$54,'raw of working H'!$E:$E,'Core job'!$A137),"")</f>
        <v/>
      </c>
      <c r="H137" s="29">
        <f>IFERROR(AVERAGEIFS('raw of working H'!$G:$G,'raw of working H'!$C:$C,'Core job'!H$54,'raw of working H'!$E:$E,'Core job'!$A137),"")</f>
        <v>6</v>
      </c>
      <c r="I137" s="29" t="str">
        <f>IFERROR(AVERAGEIFS('raw of working H'!$G:$G,'raw of working H'!$C:$C,'Core job'!I$54,'raw of working H'!$E:$E,'Core job'!$A137),"")</f>
        <v/>
      </c>
      <c r="J137" s="29" t="str">
        <f>IFERROR(AVERAGEIFS('raw of working H'!$G:$G,'raw of working H'!$C:$C,'Core job'!J$54,'raw of working H'!$E:$E,'Core job'!$A137),"")</f>
        <v/>
      </c>
      <c r="K137" s="32">
        <f>IFERROR(AVERAGEIFS('raw of working H'!$G:$G,'raw of working H'!$C:$C,'Core job'!K$54,'raw of working H'!$E:$E,'Core job'!$A137),"")</f>
        <v>4</v>
      </c>
      <c r="L137" s="29">
        <f>SUM(Table6[[#This Row],[Accountant]:[Specialist]])</f>
        <v>30.666666666666668</v>
      </c>
    </row>
    <row r="138" spans="1:12">
      <c r="A138" s="31" t="s">
        <v>133</v>
      </c>
      <c r="B138" s="29">
        <f>IFERROR(AVERAGEIFS('raw of working H'!$G:$G,'raw of working H'!$C:$C,'Core job'!B$54,'raw of working H'!$E:$E,'Core job'!$A138),"")</f>
        <v>6</v>
      </c>
      <c r="C138" s="29">
        <f>IFERROR(AVERAGEIFS('raw of working H'!$G:$G,'raw of working H'!$C:$C,'Core job'!C$54,'raw of working H'!$E:$E,'Core job'!$A138),"")</f>
        <v>8</v>
      </c>
      <c r="D138" s="29" t="str">
        <f>IFERROR(AVERAGEIFS('raw of working H'!$G:$G,'raw of working H'!$C:$C,'Core job'!D$54,'raw of working H'!$E:$E,'Core job'!$A138),"")</f>
        <v/>
      </c>
      <c r="E138" s="29">
        <f>IFERROR(AVERAGEIFS('raw of working H'!$G:$G,'raw of working H'!$C:$C,'Core job'!E$54,'raw of working H'!$E:$E,'Core job'!$A138),"")</f>
        <v>8</v>
      </c>
      <c r="F138" s="29" t="str">
        <f>IFERROR(AVERAGEIFS('raw of working H'!$G:$G,'raw of working H'!$C:$C,'Core job'!F$54,'raw of working H'!$E:$E,'Core job'!$A138),"")</f>
        <v/>
      </c>
      <c r="G138" s="29">
        <f>IFERROR(AVERAGEIFS('raw of working H'!$G:$G,'raw of working H'!$C:$C,'Core job'!G$54,'raw of working H'!$E:$E,'Core job'!$A138),"")</f>
        <v>4</v>
      </c>
      <c r="H138" s="29">
        <f>IFERROR(AVERAGEIFS('raw of working H'!$G:$G,'raw of working H'!$C:$C,'Core job'!H$54,'raw of working H'!$E:$E,'Core job'!$A138),"")</f>
        <v>3.6</v>
      </c>
      <c r="I138" s="29" t="str">
        <f>IFERROR(AVERAGEIFS('raw of working H'!$G:$G,'raw of working H'!$C:$C,'Core job'!I$54,'raw of working H'!$E:$E,'Core job'!$A138),"")</f>
        <v/>
      </c>
      <c r="J138" s="29" t="str">
        <f>IFERROR(AVERAGEIFS('raw of working H'!$G:$G,'raw of working H'!$C:$C,'Core job'!J$54,'raw of working H'!$E:$E,'Core job'!$A138),"")</f>
        <v/>
      </c>
      <c r="K138" s="32" t="str">
        <f>IFERROR(AVERAGEIFS('raw of working H'!$G:$G,'raw of working H'!$C:$C,'Core job'!K$54,'raw of working H'!$E:$E,'Core job'!$A138),"")</f>
        <v/>
      </c>
      <c r="L138" s="29">
        <f>SUM(Table6[[#This Row],[Accountant]:[Specialist]])</f>
        <v>29.6</v>
      </c>
    </row>
    <row r="139" spans="1:12" hidden="1">
      <c r="A139" s="31" t="s">
        <v>644</v>
      </c>
      <c r="B139" s="29" t="str">
        <f>IFERROR(AVERAGEIFS('raw of working H'!$G:$G,'raw of working H'!$C:$C,'Core job'!B$54,'raw of working H'!$E:$E,'Core job'!$A139),"")</f>
        <v/>
      </c>
      <c r="C139" s="29">
        <f>IFERROR(AVERAGEIFS('raw of working H'!$G:$G,'raw of working H'!$C:$C,'Core job'!C$54,'raw of working H'!$E:$E,'Core job'!$A139),"")</f>
        <v>4</v>
      </c>
      <c r="D139" s="29" t="str">
        <f>IFERROR(AVERAGEIFS('raw of working H'!$G:$G,'raw of working H'!$C:$C,'Core job'!D$54,'raw of working H'!$E:$E,'Core job'!$A139),"")</f>
        <v/>
      </c>
      <c r="E139" s="29" t="str">
        <f>IFERROR(AVERAGEIFS('raw of working H'!$G:$G,'raw of working H'!$C:$C,'Core job'!E$54,'raw of working H'!$E:$E,'Core job'!$A139),"")</f>
        <v/>
      </c>
      <c r="F139" s="29" t="str">
        <f>IFERROR(AVERAGEIFS('raw of working H'!$G:$G,'raw of working H'!$C:$C,'Core job'!F$54,'raw of working H'!$E:$E,'Core job'!$A139),"")</f>
        <v/>
      </c>
      <c r="G139" s="29" t="str">
        <f>IFERROR(AVERAGEIFS('raw of working H'!$G:$G,'raw of working H'!$C:$C,'Core job'!G$54,'raw of working H'!$E:$E,'Core job'!$A139),"")</f>
        <v/>
      </c>
      <c r="H139" s="29" t="str">
        <f>IFERROR(AVERAGEIFS('raw of working H'!$G:$G,'raw of working H'!$C:$C,'Core job'!H$54,'raw of working H'!$E:$E,'Core job'!$A139),"")</f>
        <v/>
      </c>
      <c r="I139" s="29" t="str">
        <f>IFERROR(AVERAGEIFS('raw of working H'!$G:$G,'raw of working H'!$C:$C,'Core job'!I$54,'raw of working H'!$E:$E,'Core job'!$A139),"")</f>
        <v/>
      </c>
      <c r="J139" s="29" t="str">
        <f>IFERROR(AVERAGEIFS('raw of working H'!$G:$G,'raw of working H'!$C:$C,'Core job'!J$54,'raw of working H'!$E:$E,'Core job'!$A139),"")</f>
        <v/>
      </c>
      <c r="K139" s="32" t="str">
        <f>IFERROR(AVERAGEIFS('raw of working H'!$G:$G,'raw of working H'!$C:$C,'Core job'!K$54,'raw of working H'!$E:$E,'Core job'!$A139),"")</f>
        <v/>
      </c>
      <c r="L139" s="29">
        <f>SUM(Table6[[#This Row],[Accountant]:[Specialist]])</f>
        <v>4</v>
      </c>
    </row>
    <row r="140" spans="1:12" hidden="1">
      <c r="A140" s="31" t="s">
        <v>171</v>
      </c>
      <c r="B140" s="29">
        <f>IFERROR(AVERAGEIFS('raw of working H'!$G:$G,'raw of working H'!$C:$C,'Core job'!B$54,'raw of working H'!$E:$E,'Core job'!$A140),"")</f>
        <v>8</v>
      </c>
      <c r="C140" s="29">
        <f>IFERROR(AVERAGEIFS('raw of working H'!$G:$G,'raw of working H'!$C:$C,'Core job'!C$54,'raw of working H'!$E:$E,'Core job'!$A140),"")</f>
        <v>6.25</v>
      </c>
      <c r="D140" s="29">
        <f>IFERROR(AVERAGEIFS('raw of working H'!$G:$G,'raw of working H'!$C:$C,'Core job'!D$54,'raw of working H'!$E:$E,'Core job'!$A140),"")</f>
        <v>5.25</v>
      </c>
      <c r="E140" s="29" t="str">
        <f>IFERROR(AVERAGEIFS('raw of working H'!$G:$G,'raw of working H'!$C:$C,'Core job'!E$54,'raw of working H'!$E:$E,'Core job'!$A140),"")</f>
        <v/>
      </c>
      <c r="F140" s="29" t="str">
        <f>IFERROR(AVERAGEIFS('raw of working H'!$G:$G,'raw of working H'!$C:$C,'Core job'!F$54,'raw of working H'!$E:$E,'Core job'!$A140),"")</f>
        <v/>
      </c>
      <c r="G140" s="29">
        <f>IFERROR(AVERAGEIFS('raw of working H'!$G:$G,'raw of working H'!$C:$C,'Core job'!G$54,'raw of working H'!$E:$E,'Core job'!$A140),"")</f>
        <v>2</v>
      </c>
      <c r="H140" s="29">
        <f>IFERROR(AVERAGEIFS('raw of working H'!$G:$G,'raw of working H'!$C:$C,'Core job'!H$54,'raw of working H'!$E:$E,'Core job'!$A140),"")</f>
        <v>6</v>
      </c>
      <c r="I140" s="29" t="str">
        <f>IFERROR(AVERAGEIFS('raw of working H'!$G:$G,'raw of working H'!$C:$C,'Core job'!I$54,'raw of working H'!$E:$E,'Core job'!$A140),"")</f>
        <v/>
      </c>
      <c r="J140" s="29" t="str">
        <f>IFERROR(AVERAGEIFS('raw of working H'!$G:$G,'raw of working H'!$C:$C,'Core job'!J$54,'raw of working H'!$E:$E,'Core job'!$A140),"")</f>
        <v/>
      </c>
      <c r="K140" s="32" t="str">
        <f>IFERROR(AVERAGEIFS('raw of working H'!$G:$G,'raw of working H'!$C:$C,'Core job'!K$54,'raw of working H'!$E:$E,'Core job'!$A140),"")</f>
        <v/>
      </c>
      <c r="L140" s="29">
        <f>SUM(Table6[[#This Row],[Accountant]:[Specialist]])</f>
        <v>27.5</v>
      </c>
    </row>
    <row r="141" spans="1:12" hidden="1">
      <c r="A141" s="31" t="s">
        <v>1804</v>
      </c>
      <c r="B141" s="29" t="str">
        <f>IFERROR(AVERAGEIFS('raw of working H'!$G:$G,'raw of working H'!$C:$C,'Core job'!B$54,'raw of working H'!$E:$E,'Core job'!$A141),"")</f>
        <v/>
      </c>
      <c r="C141" s="29">
        <f>IFERROR(AVERAGEIFS('raw of working H'!$G:$G,'raw of working H'!$C:$C,'Core job'!C$54,'raw of working H'!$E:$E,'Core job'!$A141),"")</f>
        <v>8</v>
      </c>
      <c r="D141" s="29" t="str">
        <f>IFERROR(AVERAGEIFS('raw of working H'!$G:$G,'raw of working H'!$C:$C,'Core job'!D$54,'raw of working H'!$E:$E,'Core job'!$A141),"")</f>
        <v/>
      </c>
      <c r="E141" s="29" t="str">
        <f>IFERROR(AVERAGEIFS('raw of working H'!$G:$G,'raw of working H'!$C:$C,'Core job'!E$54,'raw of working H'!$E:$E,'Core job'!$A141),"")</f>
        <v/>
      </c>
      <c r="F141" s="29" t="str">
        <f>IFERROR(AVERAGEIFS('raw of working H'!$G:$G,'raw of working H'!$C:$C,'Core job'!F$54,'raw of working H'!$E:$E,'Core job'!$A141),"")</f>
        <v/>
      </c>
      <c r="G141" s="29" t="str">
        <f>IFERROR(AVERAGEIFS('raw of working H'!$G:$G,'raw of working H'!$C:$C,'Core job'!G$54,'raw of working H'!$E:$E,'Core job'!$A141),"")</f>
        <v/>
      </c>
      <c r="H141" s="29" t="str">
        <f>IFERROR(AVERAGEIFS('raw of working H'!$G:$G,'raw of working H'!$C:$C,'Core job'!H$54,'raw of working H'!$E:$E,'Core job'!$A141),"")</f>
        <v/>
      </c>
      <c r="I141" s="29" t="str">
        <f>IFERROR(AVERAGEIFS('raw of working H'!$G:$G,'raw of working H'!$C:$C,'Core job'!I$54,'raw of working H'!$E:$E,'Core job'!$A141),"")</f>
        <v/>
      </c>
      <c r="J141" s="29" t="str">
        <f>IFERROR(AVERAGEIFS('raw of working H'!$G:$G,'raw of working H'!$C:$C,'Core job'!J$54,'raw of working H'!$E:$E,'Core job'!$A141),"")</f>
        <v/>
      </c>
      <c r="K141" s="32" t="str">
        <f>IFERROR(AVERAGEIFS('raw of working H'!$G:$G,'raw of working H'!$C:$C,'Core job'!K$54,'raw of working H'!$E:$E,'Core job'!$A141),"")</f>
        <v/>
      </c>
      <c r="L141" s="29">
        <f>SUM(Table6[[#This Row],[Accountant]:[Specialist]])</f>
        <v>8</v>
      </c>
    </row>
    <row r="142" spans="1:12" hidden="1">
      <c r="A142" s="31" t="s">
        <v>1066</v>
      </c>
      <c r="B142" s="29" t="str">
        <f>IFERROR(AVERAGEIFS('raw of working H'!$G:$G,'raw of working H'!$C:$C,'Core job'!B$54,'raw of working H'!$E:$E,'Core job'!$A142),"")</f>
        <v/>
      </c>
      <c r="C142" s="29">
        <f>IFERROR(AVERAGEIFS('raw of working H'!$G:$G,'raw of working H'!$C:$C,'Core job'!C$54,'raw of working H'!$E:$E,'Core job'!$A142),"")</f>
        <v>4</v>
      </c>
      <c r="D142" s="29" t="str">
        <f>IFERROR(AVERAGEIFS('raw of working H'!$G:$G,'raw of working H'!$C:$C,'Core job'!D$54,'raw of working H'!$E:$E,'Core job'!$A142),"")</f>
        <v/>
      </c>
      <c r="E142" s="29" t="str">
        <f>IFERROR(AVERAGEIFS('raw of working H'!$G:$G,'raw of working H'!$C:$C,'Core job'!E$54,'raw of working H'!$E:$E,'Core job'!$A142),"")</f>
        <v/>
      </c>
      <c r="F142" s="29" t="str">
        <f>IFERROR(AVERAGEIFS('raw of working H'!$G:$G,'raw of working H'!$C:$C,'Core job'!F$54,'raw of working H'!$E:$E,'Core job'!$A142),"")</f>
        <v/>
      </c>
      <c r="G142" s="29" t="str">
        <f>IFERROR(AVERAGEIFS('raw of working H'!$G:$G,'raw of working H'!$C:$C,'Core job'!G$54,'raw of working H'!$E:$E,'Core job'!$A142),"")</f>
        <v/>
      </c>
      <c r="H142" s="29" t="str">
        <f>IFERROR(AVERAGEIFS('raw of working H'!$G:$G,'raw of working H'!$C:$C,'Core job'!H$54,'raw of working H'!$E:$E,'Core job'!$A142),"")</f>
        <v/>
      </c>
      <c r="I142" s="29" t="str">
        <f>IFERROR(AVERAGEIFS('raw of working H'!$G:$G,'raw of working H'!$C:$C,'Core job'!I$54,'raw of working H'!$E:$E,'Core job'!$A142),"")</f>
        <v/>
      </c>
      <c r="J142" s="29" t="str">
        <f>IFERROR(AVERAGEIFS('raw of working H'!$G:$G,'raw of working H'!$C:$C,'Core job'!J$54,'raw of working H'!$E:$E,'Core job'!$A142),"")</f>
        <v/>
      </c>
      <c r="K142" s="32" t="str">
        <f>IFERROR(AVERAGEIFS('raw of working H'!$G:$G,'raw of working H'!$C:$C,'Core job'!K$54,'raw of working H'!$E:$E,'Core job'!$A142),"")</f>
        <v/>
      </c>
      <c r="L142" s="29">
        <f>SUM(Table6[[#This Row],[Accountant]:[Specialist]])</f>
        <v>4</v>
      </c>
    </row>
    <row r="143" spans="1:12" hidden="1">
      <c r="A143" s="31" t="s">
        <v>548</v>
      </c>
      <c r="B143" s="29" t="str">
        <f>IFERROR(AVERAGEIFS('raw of working H'!$G:$G,'raw of working H'!$C:$C,'Core job'!B$54,'raw of working H'!$E:$E,'Core job'!$A143),"")</f>
        <v/>
      </c>
      <c r="C143" s="29" t="str">
        <f>IFERROR(AVERAGEIFS('raw of working H'!$G:$G,'raw of working H'!$C:$C,'Core job'!C$54,'raw of working H'!$E:$E,'Core job'!$A143),"")</f>
        <v/>
      </c>
      <c r="D143" s="29" t="str">
        <f>IFERROR(AVERAGEIFS('raw of working H'!$G:$G,'raw of working H'!$C:$C,'Core job'!D$54,'raw of working H'!$E:$E,'Core job'!$A143),"")</f>
        <v/>
      </c>
      <c r="E143" s="29" t="str">
        <f>IFERROR(AVERAGEIFS('raw of working H'!$G:$G,'raw of working H'!$C:$C,'Core job'!E$54,'raw of working H'!$E:$E,'Core job'!$A143),"")</f>
        <v/>
      </c>
      <c r="F143" s="29" t="str">
        <f>IFERROR(AVERAGEIFS('raw of working H'!$G:$G,'raw of working H'!$C:$C,'Core job'!F$54,'raw of working H'!$E:$E,'Core job'!$A143),"")</f>
        <v/>
      </c>
      <c r="G143" s="29" t="str">
        <f>IFERROR(AVERAGEIFS('raw of working H'!$G:$G,'raw of working H'!$C:$C,'Core job'!G$54,'raw of working H'!$E:$E,'Core job'!$A143),"")</f>
        <v/>
      </c>
      <c r="H143" s="29">
        <f>IFERROR(AVERAGEIFS('raw of working H'!$G:$G,'raw of working H'!$C:$C,'Core job'!H$54,'raw of working H'!$E:$E,'Core job'!$A143),"")</f>
        <v>4</v>
      </c>
      <c r="I143" s="29" t="str">
        <f>IFERROR(AVERAGEIFS('raw of working H'!$G:$G,'raw of working H'!$C:$C,'Core job'!I$54,'raw of working H'!$E:$E,'Core job'!$A143),"")</f>
        <v/>
      </c>
      <c r="J143" s="29" t="str">
        <f>IFERROR(AVERAGEIFS('raw of working H'!$G:$G,'raw of working H'!$C:$C,'Core job'!J$54,'raw of working H'!$E:$E,'Core job'!$A143),"")</f>
        <v/>
      </c>
      <c r="K143" s="32" t="str">
        <f>IFERROR(AVERAGEIFS('raw of working H'!$G:$G,'raw of working H'!$C:$C,'Core job'!K$54,'raw of working H'!$E:$E,'Core job'!$A143),"")</f>
        <v/>
      </c>
      <c r="L143" s="29">
        <f>SUM(Table6[[#This Row],[Accountant]:[Specialist]])</f>
        <v>4</v>
      </c>
    </row>
    <row r="144" spans="1:12">
      <c r="A144" s="31" t="s">
        <v>48</v>
      </c>
      <c r="B144" s="29">
        <f>IFERROR(AVERAGEIFS('raw of working H'!$G:$G,'raw of working H'!$C:$C,'Core job'!B$54,'raw of working H'!$E:$E,'Core job'!$A144),"")</f>
        <v>5</v>
      </c>
      <c r="C144" s="29">
        <f>IFERROR(AVERAGEIFS('raw of working H'!$G:$G,'raw of working H'!$C:$C,'Core job'!C$54,'raw of working H'!$E:$E,'Core job'!$A144),"")</f>
        <v>5.6</v>
      </c>
      <c r="D144" s="29">
        <f>IFERROR(AVERAGEIFS('raw of working H'!$G:$G,'raw of working H'!$C:$C,'Core job'!D$54,'raw of working H'!$E:$E,'Core job'!$A144),"")</f>
        <v>4</v>
      </c>
      <c r="E144" s="29">
        <f>IFERROR(AVERAGEIFS('raw of working H'!$G:$G,'raw of working H'!$C:$C,'Core job'!E$54,'raw of working H'!$E:$E,'Core job'!$A144),"")</f>
        <v>4</v>
      </c>
      <c r="F144" s="29">
        <f>IFERROR(AVERAGEIFS('raw of working H'!$G:$G,'raw of working H'!$C:$C,'Core job'!F$54,'raw of working H'!$E:$E,'Core job'!$A144),"")</f>
        <v>4</v>
      </c>
      <c r="G144" s="29" t="str">
        <f>IFERROR(AVERAGEIFS('raw of working H'!$G:$G,'raw of working H'!$C:$C,'Core job'!G$54,'raw of working H'!$E:$E,'Core job'!$A144),"")</f>
        <v/>
      </c>
      <c r="H144" s="29">
        <f>IFERROR(AVERAGEIFS('raw of working H'!$G:$G,'raw of working H'!$C:$C,'Core job'!H$54,'raw of working H'!$E:$E,'Core job'!$A144),"")</f>
        <v>6</v>
      </c>
      <c r="I144" s="29" t="str">
        <f>IFERROR(AVERAGEIFS('raw of working H'!$G:$G,'raw of working H'!$C:$C,'Core job'!I$54,'raw of working H'!$E:$E,'Core job'!$A144),"")</f>
        <v/>
      </c>
      <c r="J144" s="29">
        <f>IFERROR(AVERAGEIFS('raw of working H'!$G:$G,'raw of working H'!$C:$C,'Core job'!J$54,'raw of working H'!$E:$E,'Core job'!$A144),"")</f>
        <v>6</v>
      </c>
      <c r="K144" s="32">
        <f>IFERROR(AVERAGEIFS('raw of working H'!$G:$G,'raw of working H'!$C:$C,'Core job'!K$54,'raw of working H'!$E:$E,'Core job'!$A144),"")</f>
        <v>8</v>
      </c>
      <c r="L144" s="29">
        <f>SUM(Table6[[#This Row],[Accountant]:[Specialist]])</f>
        <v>42.6</v>
      </c>
    </row>
    <row r="145" spans="1:12" hidden="1">
      <c r="A145" s="31" t="s">
        <v>608</v>
      </c>
      <c r="B145" s="29" t="str">
        <f>IFERROR(AVERAGEIFS('raw of working H'!$G:$G,'raw of working H'!$C:$C,'Core job'!B$54,'raw of working H'!$E:$E,'Core job'!$A145),"")</f>
        <v/>
      </c>
      <c r="C145" s="29">
        <f>IFERROR(AVERAGEIFS('raw of working H'!$G:$G,'raw of working H'!$C:$C,'Core job'!C$54,'raw of working H'!$E:$E,'Core job'!$A145),"")</f>
        <v>3.75</v>
      </c>
      <c r="D145" s="29">
        <f>IFERROR(AVERAGEIFS('raw of working H'!$G:$G,'raw of working H'!$C:$C,'Core job'!D$54,'raw of working H'!$E:$E,'Core job'!$A145),"")</f>
        <v>2</v>
      </c>
      <c r="E145" s="29">
        <f>IFERROR(AVERAGEIFS('raw of working H'!$G:$G,'raw of working H'!$C:$C,'Core job'!E$54,'raw of working H'!$E:$E,'Core job'!$A145),"")</f>
        <v>4</v>
      </c>
      <c r="F145" s="29">
        <f>IFERROR(AVERAGEIFS('raw of working H'!$G:$G,'raw of working H'!$C:$C,'Core job'!F$54,'raw of working H'!$E:$E,'Core job'!$A145),"")</f>
        <v>1</v>
      </c>
      <c r="G145" s="29">
        <f>IFERROR(AVERAGEIFS('raw of working H'!$G:$G,'raw of working H'!$C:$C,'Core job'!G$54,'raw of working H'!$E:$E,'Core job'!$A145),"")</f>
        <v>4</v>
      </c>
      <c r="H145" s="29">
        <f>IFERROR(AVERAGEIFS('raw of working H'!$G:$G,'raw of working H'!$C:$C,'Core job'!H$54,'raw of working H'!$E:$E,'Core job'!$A145),"")</f>
        <v>3</v>
      </c>
      <c r="I145" s="29" t="str">
        <f>IFERROR(AVERAGEIFS('raw of working H'!$G:$G,'raw of working H'!$C:$C,'Core job'!I$54,'raw of working H'!$E:$E,'Core job'!$A145),"")</f>
        <v/>
      </c>
      <c r="J145" s="29" t="str">
        <f>IFERROR(AVERAGEIFS('raw of working H'!$G:$G,'raw of working H'!$C:$C,'Core job'!J$54,'raw of working H'!$E:$E,'Core job'!$A145),"")</f>
        <v/>
      </c>
      <c r="K145" s="32" t="str">
        <f>IFERROR(AVERAGEIFS('raw of working H'!$G:$G,'raw of working H'!$C:$C,'Core job'!K$54,'raw of working H'!$E:$E,'Core job'!$A145),"")</f>
        <v/>
      </c>
      <c r="L145" s="29">
        <f>SUM(Table6[[#This Row],[Accountant]:[Specialist]])</f>
        <v>17.75</v>
      </c>
    </row>
    <row r="146" spans="1:12" hidden="1">
      <c r="A146" s="31" t="s">
        <v>716</v>
      </c>
      <c r="B146" s="29">
        <f>IFERROR(AVERAGEIFS('raw of working H'!$G:$G,'raw of working H'!$C:$C,'Core job'!B$54,'raw of working H'!$E:$E,'Core job'!$A146),"")</f>
        <v>4</v>
      </c>
      <c r="C146" s="29" t="str">
        <f>IFERROR(AVERAGEIFS('raw of working H'!$G:$G,'raw of working H'!$C:$C,'Core job'!C$54,'raw of working H'!$E:$E,'Core job'!$A146),"")</f>
        <v/>
      </c>
      <c r="D146" s="29" t="str">
        <f>IFERROR(AVERAGEIFS('raw of working H'!$G:$G,'raw of working H'!$C:$C,'Core job'!D$54,'raw of working H'!$E:$E,'Core job'!$A146),"")</f>
        <v/>
      </c>
      <c r="E146" s="29">
        <f>IFERROR(AVERAGEIFS('raw of working H'!$G:$G,'raw of working H'!$C:$C,'Core job'!E$54,'raw of working H'!$E:$E,'Core job'!$A146),"")</f>
        <v>4</v>
      </c>
      <c r="F146" s="29" t="str">
        <f>IFERROR(AVERAGEIFS('raw of working H'!$G:$G,'raw of working H'!$C:$C,'Core job'!F$54,'raw of working H'!$E:$E,'Core job'!$A146),"")</f>
        <v/>
      </c>
      <c r="G146" s="29" t="str">
        <f>IFERROR(AVERAGEIFS('raw of working H'!$G:$G,'raw of working H'!$C:$C,'Core job'!G$54,'raw of working H'!$E:$E,'Core job'!$A146),"")</f>
        <v/>
      </c>
      <c r="H146" s="29">
        <f>IFERROR(AVERAGEIFS('raw of working H'!$G:$G,'raw of working H'!$C:$C,'Core job'!H$54,'raw of working H'!$E:$E,'Core job'!$A146),"")</f>
        <v>6.666666666666667</v>
      </c>
      <c r="I146" s="29" t="str">
        <f>IFERROR(AVERAGEIFS('raw of working H'!$G:$G,'raw of working H'!$C:$C,'Core job'!I$54,'raw of working H'!$E:$E,'Core job'!$A146),"")</f>
        <v/>
      </c>
      <c r="J146" s="29" t="str">
        <f>IFERROR(AVERAGEIFS('raw of working H'!$G:$G,'raw of working H'!$C:$C,'Core job'!J$54,'raw of working H'!$E:$E,'Core job'!$A146),"")</f>
        <v/>
      </c>
      <c r="K146" s="32" t="str">
        <f>IFERROR(AVERAGEIFS('raw of working H'!$G:$G,'raw of working H'!$C:$C,'Core job'!K$54,'raw of working H'!$E:$E,'Core job'!$A146),"")</f>
        <v/>
      </c>
      <c r="L146" s="29">
        <f>SUM(Table6[[#This Row],[Accountant]:[Specialist]])</f>
        <v>14.666666666666668</v>
      </c>
    </row>
    <row r="147" spans="1:12" hidden="1">
      <c r="A147" s="31" t="s">
        <v>447</v>
      </c>
      <c r="B147" s="29" t="str">
        <f>IFERROR(AVERAGEIFS('raw of working H'!$G:$G,'raw of working H'!$C:$C,'Core job'!B$54,'raw of working H'!$E:$E,'Core job'!$A147),"")</f>
        <v/>
      </c>
      <c r="C147" s="29" t="str">
        <f>IFERROR(AVERAGEIFS('raw of working H'!$G:$G,'raw of working H'!$C:$C,'Core job'!C$54,'raw of working H'!$E:$E,'Core job'!$A147),"")</f>
        <v/>
      </c>
      <c r="D147" s="29">
        <f>IFERROR(AVERAGEIFS('raw of working H'!$G:$G,'raw of working H'!$C:$C,'Core job'!D$54,'raw of working H'!$E:$E,'Core job'!$A147),"")</f>
        <v>1</v>
      </c>
      <c r="E147" s="29" t="str">
        <f>IFERROR(AVERAGEIFS('raw of working H'!$G:$G,'raw of working H'!$C:$C,'Core job'!E$54,'raw of working H'!$E:$E,'Core job'!$A147),"")</f>
        <v/>
      </c>
      <c r="F147" s="29">
        <f>IFERROR(AVERAGEIFS('raw of working H'!$G:$G,'raw of working H'!$C:$C,'Core job'!F$54,'raw of working H'!$E:$E,'Core job'!$A147),"")</f>
        <v>2</v>
      </c>
      <c r="G147" s="29" t="str">
        <f>IFERROR(AVERAGEIFS('raw of working H'!$G:$G,'raw of working H'!$C:$C,'Core job'!G$54,'raw of working H'!$E:$E,'Core job'!$A147),"")</f>
        <v/>
      </c>
      <c r="H147" s="29" t="str">
        <f>IFERROR(AVERAGEIFS('raw of working H'!$G:$G,'raw of working H'!$C:$C,'Core job'!H$54,'raw of working H'!$E:$E,'Core job'!$A147),"")</f>
        <v/>
      </c>
      <c r="I147" s="29" t="str">
        <f>IFERROR(AVERAGEIFS('raw of working H'!$G:$G,'raw of working H'!$C:$C,'Core job'!I$54,'raw of working H'!$E:$E,'Core job'!$A147),"")</f>
        <v/>
      </c>
      <c r="J147" s="29" t="str">
        <f>IFERROR(AVERAGEIFS('raw of working H'!$G:$G,'raw of working H'!$C:$C,'Core job'!J$54,'raw of working H'!$E:$E,'Core job'!$A147),"")</f>
        <v/>
      </c>
      <c r="K147" s="32" t="str">
        <f>IFERROR(AVERAGEIFS('raw of working H'!$G:$G,'raw of working H'!$C:$C,'Core job'!K$54,'raw of working H'!$E:$E,'Core job'!$A147),"")</f>
        <v/>
      </c>
      <c r="L147" s="29">
        <f>SUM(Table6[[#This Row],[Accountant]:[Specialist]])</f>
        <v>3</v>
      </c>
    </row>
    <row r="148" spans="1:12" hidden="1">
      <c r="A148" s="31" t="s">
        <v>46</v>
      </c>
      <c r="B148" s="29" t="str">
        <f>IFERROR(AVERAGEIFS('raw of working H'!$G:$G,'raw of working H'!$C:$C,'Core job'!B$54,'raw of working H'!$E:$E,'Core job'!$A148),"")</f>
        <v/>
      </c>
      <c r="C148" s="29">
        <f>IFERROR(AVERAGEIFS('raw of working H'!$G:$G,'raw of working H'!$C:$C,'Core job'!C$54,'raw of working H'!$E:$E,'Core job'!$A148),"")</f>
        <v>1</v>
      </c>
      <c r="D148" s="29" t="str">
        <f>IFERROR(AVERAGEIFS('raw of working H'!$G:$G,'raw of working H'!$C:$C,'Core job'!D$54,'raw of working H'!$E:$E,'Core job'!$A148),"")</f>
        <v/>
      </c>
      <c r="E148" s="29">
        <f>IFERROR(AVERAGEIFS('raw of working H'!$G:$G,'raw of working H'!$C:$C,'Core job'!E$54,'raw of working H'!$E:$E,'Core job'!$A148),"")</f>
        <v>8</v>
      </c>
      <c r="F148" s="29" t="str">
        <f>IFERROR(AVERAGEIFS('raw of working H'!$G:$G,'raw of working H'!$C:$C,'Core job'!F$54,'raw of working H'!$E:$E,'Core job'!$A148),"")</f>
        <v/>
      </c>
      <c r="G148" s="29" t="str">
        <f>IFERROR(AVERAGEIFS('raw of working H'!$G:$G,'raw of working H'!$C:$C,'Core job'!G$54,'raw of working H'!$E:$E,'Core job'!$A148),"")</f>
        <v/>
      </c>
      <c r="H148" s="29">
        <f>IFERROR(AVERAGEIFS('raw of working H'!$G:$G,'raw of working H'!$C:$C,'Core job'!H$54,'raw of working H'!$E:$E,'Core job'!$A148),"")</f>
        <v>3</v>
      </c>
      <c r="I148" s="29" t="str">
        <f>IFERROR(AVERAGEIFS('raw of working H'!$G:$G,'raw of working H'!$C:$C,'Core job'!I$54,'raw of working H'!$E:$E,'Core job'!$A148),"")</f>
        <v/>
      </c>
      <c r="J148" s="29" t="str">
        <f>IFERROR(AVERAGEIFS('raw of working H'!$G:$G,'raw of working H'!$C:$C,'Core job'!J$54,'raw of working H'!$E:$E,'Core job'!$A148),"")</f>
        <v/>
      </c>
      <c r="K148" s="32" t="str">
        <f>IFERROR(AVERAGEIFS('raw of working H'!$G:$G,'raw of working H'!$C:$C,'Core job'!K$54,'raw of working H'!$E:$E,'Core job'!$A148),"")</f>
        <v/>
      </c>
      <c r="L148" s="29">
        <f>SUM(Table6[[#This Row],[Accountant]:[Specialist]])</f>
        <v>12</v>
      </c>
    </row>
    <row r="149" spans="1:12" hidden="1">
      <c r="A149" s="31" t="s">
        <v>299</v>
      </c>
      <c r="B149" s="29" t="str">
        <f>IFERROR(AVERAGEIFS('raw of working H'!$G:$G,'raw of working H'!$C:$C,'Core job'!B$54,'raw of working H'!$E:$E,'Core job'!$A149),"")</f>
        <v/>
      </c>
      <c r="C149" s="29" t="str">
        <f>IFERROR(AVERAGEIFS('raw of working H'!$G:$G,'raw of working H'!$C:$C,'Core job'!C$54,'raw of working H'!$E:$E,'Core job'!$A149),"")</f>
        <v/>
      </c>
      <c r="D149" s="29" t="str">
        <f>IFERROR(AVERAGEIFS('raw of working H'!$G:$G,'raw of working H'!$C:$C,'Core job'!D$54,'raw of working H'!$E:$E,'Core job'!$A149),"")</f>
        <v/>
      </c>
      <c r="E149" s="29" t="str">
        <f>IFERROR(AVERAGEIFS('raw of working H'!$G:$G,'raw of working H'!$C:$C,'Core job'!E$54,'raw of working H'!$E:$E,'Core job'!$A149),"")</f>
        <v/>
      </c>
      <c r="F149" s="29" t="str">
        <f>IFERROR(AVERAGEIFS('raw of working H'!$G:$G,'raw of working H'!$C:$C,'Core job'!F$54,'raw of working H'!$E:$E,'Core job'!$A149),"")</f>
        <v/>
      </c>
      <c r="G149" s="29">
        <f>IFERROR(AVERAGEIFS('raw of working H'!$G:$G,'raw of working H'!$C:$C,'Core job'!G$54,'raw of working H'!$E:$E,'Core job'!$A149),"")</f>
        <v>4</v>
      </c>
      <c r="H149" s="29">
        <f>IFERROR(AVERAGEIFS('raw of working H'!$G:$G,'raw of working H'!$C:$C,'Core job'!H$54,'raw of working H'!$E:$E,'Core job'!$A149),"")</f>
        <v>8</v>
      </c>
      <c r="I149" s="29" t="str">
        <f>IFERROR(AVERAGEIFS('raw of working H'!$G:$G,'raw of working H'!$C:$C,'Core job'!I$54,'raw of working H'!$E:$E,'Core job'!$A149),"")</f>
        <v/>
      </c>
      <c r="J149" s="29" t="str">
        <f>IFERROR(AVERAGEIFS('raw of working H'!$G:$G,'raw of working H'!$C:$C,'Core job'!J$54,'raw of working H'!$E:$E,'Core job'!$A149),"")</f>
        <v/>
      </c>
      <c r="K149" s="32" t="str">
        <f>IFERROR(AVERAGEIFS('raw of working H'!$G:$G,'raw of working H'!$C:$C,'Core job'!K$54,'raw of working H'!$E:$E,'Core job'!$A149),"")</f>
        <v/>
      </c>
      <c r="L149" s="29">
        <f>SUM(Table6[[#This Row],[Accountant]:[Specialist]])</f>
        <v>12</v>
      </c>
    </row>
    <row r="150" spans="1:12" hidden="1">
      <c r="A150" s="31" t="s">
        <v>1809</v>
      </c>
      <c r="B150" s="29" t="str">
        <f>IFERROR(AVERAGEIFS('raw of working H'!$G:$G,'raw of working H'!$C:$C,'Core job'!B$54,'raw of working H'!$E:$E,'Core job'!$A150),"")</f>
        <v/>
      </c>
      <c r="C150" s="29">
        <f>IFERROR(AVERAGEIFS('raw of working H'!$G:$G,'raw of working H'!$C:$C,'Core job'!C$54,'raw of working H'!$E:$E,'Core job'!$A150),"")</f>
        <v>4</v>
      </c>
      <c r="D150" s="29" t="str">
        <f>IFERROR(AVERAGEIFS('raw of working H'!$G:$G,'raw of working H'!$C:$C,'Core job'!D$54,'raw of working H'!$E:$E,'Core job'!$A150),"")</f>
        <v/>
      </c>
      <c r="E150" s="29" t="str">
        <f>IFERROR(AVERAGEIFS('raw of working H'!$G:$G,'raw of working H'!$C:$C,'Core job'!E$54,'raw of working H'!$E:$E,'Core job'!$A150),"")</f>
        <v/>
      </c>
      <c r="F150" s="29" t="str">
        <f>IFERROR(AVERAGEIFS('raw of working H'!$G:$G,'raw of working H'!$C:$C,'Core job'!F$54,'raw of working H'!$E:$E,'Core job'!$A150),"")</f>
        <v/>
      </c>
      <c r="G150" s="29" t="str">
        <f>IFERROR(AVERAGEIFS('raw of working H'!$G:$G,'raw of working H'!$C:$C,'Core job'!G$54,'raw of working H'!$E:$E,'Core job'!$A150),"")</f>
        <v/>
      </c>
      <c r="H150" s="29" t="str">
        <f>IFERROR(AVERAGEIFS('raw of working H'!$G:$G,'raw of working H'!$C:$C,'Core job'!H$54,'raw of working H'!$E:$E,'Core job'!$A150),"")</f>
        <v/>
      </c>
      <c r="I150" s="29" t="str">
        <f>IFERROR(AVERAGEIFS('raw of working H'!$G:$G,'raw of working H'!$C:$C,'Core job'!I$54,'raw of working H'!$E:$E,'Core job'!$A150),"")</f>
        <v/>
      </c>
      <c r="J150" s="29" t="str">
        <f>IFERROR(AVERAGEIFS('raw of working H'!$G:$G,'raw of working H'!$C:$C,'Core job'!J$54,'raw of working H'!$E:$E,'Core job'!$A150),"")</f>
        <v/>
      </c>
      <c r="K150" s="32" t="str">
        <f>IFERROR(AVERAGEIFS('raw of working H'!$G:$G,'raw of working H'!$C:$C,'Core job'!K$54,'raw of working H'!$E:$E,'Core job'!$A150),"")</f>
        <v/>
      </c>
      <c r="L150" s="29">
        <f>SUM(Table6[[#This Row],[Accountant]:[Specialist]])</f>
        <v>4</v>
      </c>
    </row>
    <row r="151" spans="1:12" hidden="1">
      <c r="A151" s="31" t="s">
        <v>197</v>
      </c>
      <c r="B151" s="29">
        <f>IFERROR(AVERAGEIFS('raw of working H'!$G:$G,'raw of working H'!$C:$C,'Core job'!B$54,'raw of working H'!$E:$E,'Core job'!$A151),"")</f>
        <v>4</v>
      </c>
      <c r="C151" s="29">
        <f>IFERROR(AVERAGEIFS('raw of working H'!$G:$G,'raw of working H'!$C:$C,'Core job'!C$54,'raw of working H'!$E:$E,'Core job'!$A151),"")</f>
        <v>2</v>
      </c>
      <c r="D151" s="29" t="str">
        <f>IFERROR(AVERAGEIFS('raw of working H'!$G:$G,'raw of working H'!$C:$C,'Core job'!D$54,'raw of working H'!$E:$E,'Core job'!$A151),"")</f>
        <v/>
      </c>
      <c r="E151" s="29" t="str">
        <f>IFERROR(AVERAGEIFS('raw of working H'!$G:$G,'raw of working H'!$C:$C,'Core job'!E$54,'raw of working H'!$E:$E,'Core job'!$A151),"")</f>
        <v/>
      </c>
      <c r="F151" s="29" t="str">
        <f>IFERROR(AVERAGEIFS('raw of working H'!$G:$G,'raw of working H'!$C:$C,'Core job'!F$54,'raw of working H'!$E:$E,'Core job'!$A151),"")</f>
        <v/>
      </c>
      <c r="G151" s="29" t="str">
        <f>IFERROR(AVERAGEIFS('raw of working H'!$G:$G,'raw of working H'!$C:$C,'Core job'!G$54,'raw of working H'!$E:$E,'Core job'!$A151),"")</f>
        <v/>
      </c>
      <c r="H151" s="29" t="str">
        <f>IFERROR(AVERAGEIFS('raw of working H'!$G:$G,'raw of working H'!$C:$C,'Core job'!H$54,'raw of working H'!$E:$E,'Core job'!$A151),"")</f>
        <v/>
      </c>
      <c r="I151" s="29" t="str">
        <f>IFERROR(AVERAGEIFS('raw of working H'!$G:$G,'raw of working H'!$C:$C,'Core job'!I$54,'raw of working H'!$E:$E,'Core job'!$A151),"")</f>
        <v/>
      </c>
      <c r="J151" s="29" t="str">
        <f>IFERROR(AVERAGEIFS('raw of working H'!$G:$G,'raw of working H'!$C:$C,'Core job'!J$54,'raw of working H'!$E:$E,'Core job'!$A151),"")</f>
        <v/>
      </c>
      <c r="K151" s="32" t="str">
        <f>IFERROR(AVERAGEIFS('raw of working H'!$G:$G,'raw of working H'!$C:$C,'Core job'!K$54,'raw of working H'!$E:$E,'Core job'!$A151),"")</f>
        <v/>
      </c>
      <c r="L151" s="29">
        <f>SUM(Table6[[#This Row],[Accountant]:[Specialist]])</f>
        <v>6</v>
      </c>
    </row>
    <row r="152" spans="1:12" hidden="1">
      <c r="A152" s="31" t="s">
        <v>179</v>
      </c>
      <c r="B152" s="29">
        <f>IFERROR(AVERAGEIFS('raw of working H'!$G:$G,'raw of working H'!$C:$C,'Core job'!B$54,'raw of working H'!$E:$E,'Core job'!$A152),"")</f>
        <v>4.5</v>
      </c>
      <c r="C152" s="29">
        <f>IFERROR(AVERAGEIFS('raw of working H'!$G:$G,'raw of working H'!$C:$C,'Core job'!C$54,'raw of working H'!$E:$E,'Core job'!$A152),"")</f>
        <v>5</v>
      </c>
      <c r="D152" s="29" t="str">
        <f>IFERROR(AVERAGEIFS('raw of working H'!$G:$G,'raw of working H'!$C:$C,'Core job'!D$54,'raw of working H'!$E:$E,'Core job'!$A152),"")</f>
        <v/>
      </c>
      <c r="E152" s="29">
        <f>IFERROR(AVERAGEIFS('raw of working H'!$G:$G,'raw of working H'!$C:$C,'Core job'!E$54,'raw of working H'!$E:$E,'Core job'!$A152),"")</f>
        <v>4</v>
      </c>
      <c r="F152" s="29" t="str">
        <f>IFERROR(AVERAGEIFS('raw of working H'!$G:$G,'raw of working H'!$C:$C,'Core job'!F$54,'raw of working H'!$E:$E,'Core job'!$A152),"")</f>
        <v/>
      </c>
      <c r="G152" s="29">
        <f>IFERROR(AVERAGEIFS('raw of working H'!$G:$G,'raw of working H'!$C:$C,'Core job'!G$54,'raw of working H'!$E:$E,'Core job'!$A152),"")</f>
        <v>1</v>
      </c>
      <c r="H152" s="29">
        <f>IFERROR(AVERAGEIFS('raw of working H'!$G:$G,'raw of working H'!$C:$C,'Core job'!H$54,'raw of working H'!$E:$E,'Core job'!$A152),"")</f>
        <v>4.25</v>
      </c>
      <c r="I152" s="29" t="str">
        <f>IFERROR(AVERAGEIFS('raw of working H'!$G:$G,'raw of working H'!$C:$C,'Core job'!I$54,'raw of working H'!$E:$E,'Core job'!$A152),"")</f>
        <v/>
      </c>
      <c r="J152" s="29" t="str">
        <f>IFERROR(AVERAGEIFS('raw of working H'!$G:$G,'raw of working H'!$C:$C,'Core job'!J$54,'raw of working H'!$E:$E,'Core job'!$A152),"")</f>
        <v/>
      </c>
      <c r="K152" s="32" t="str">
        <f>IFERROR(AVERAGEIFS('raw of working H'!$G:$G,'raw of working H'!$C:$C,'Core job'!K$54,'raw of working H'!$E:$E,'Core job'!$A152),"")</f>
        <v/>
      </c>
      <c r="L152" s="29">
        <f>SUM(Table6[[#This Row],[Accountant]:[Specialist]])</f>
        <v>18.75</v>
      </c>
    </row>
    <row r="153" spans="1:12" hidden="1">
      <c r="A153" s="31" t="s">
        <v>1458</v>
      </c>
      <c r="B153" s="29" t="str">
        <f>IFERROR(AVERAGEIFS('raw of working H'!$G:$G,'raw of working H'!$C:$C,'Core job'!B$54,'raw of working H'!$E:$E,'Core job'!$A153),"")</f>
        <v/>
      </c>
      <c r="C153" s="29">
        <f>IFERROR(AVERAGEIFS('raw of working H'!$G:$G,'raw of working H'!$C:$C,'Core job'!C$54,'raw of working H'!$E:$E,'Core job'!$A153),"")</f>
        <v>4</v>
      </c>
      <c r="D153" s="29" t="str">
        <f>IFERROR(AVERAGEIFS('raw of working H'!$G:$G,'raw of working H'!$C:$C,'Core job'!D$54,'raw of working H'!$E:$E,'Core job'!$A153),"")</f>
        <v/>
      </c>
      <c r="E153" s="29" t="str">
        <f>IFERROR(AVERAGEIFS('raw of working H'!$G:$G,'raw of working H'!$C:$C,'Core job'!E$54,'raw of working H'!$E:$E,'Core job'!$A153),"")</f>
        <v/>
      </c>
      <c r="F153" s="29" t="str">
        <f>IFERROR(AVERAGEIFS('raw of working H'!$G:$G,'raw of working H'!$C:$C,'Core job'!F$54,'raw of working H'!$E:$E,'Core job'!$A153),"")</f>
        <v/>
      </c>
      <c r="G153" s="29" t="str">
        <f>IFERROR(AVERAGEIFS('raw of working H'!$G:$G,'raw of working H'!$C:$C,'Core job'!G$54,'raw of working H'!$E:$E,'Core job'!$A153),"")</f>
        <v/>
      </c>
      <c r="H153" s="29" t="str">
        <f>IFERROR(AVERAGEIFS('raw of working H'!$G:$G,'raw of working H'!$C:$C,'Core job'!H$54,'raw of working H'!$E:$E,'Core job'!$A153),"")</f>
        <v/>
      </c>
      <c r="I153" s="29" t="str">
        <f>IFERROR(AVERAGEIFS('raw of working H'!$G:$G,'raw of working H'!$C:$C,'Core job'!I$54,'raw of working H'!$E:$E,'Core job'!$A153),"")</f>
        <v/>
      </c>
      <c r="J153" s="29" t="str">
        <f>IFERROR(AVERAGEIFS('raw of working H'!$G:$G,'raw of working H'!$C:$C,'Core job'!J$54,'raw of working H'!$E:$E,'Core job'!$A153),"")</f>
        <v/>
      </c>
      <c r="K153" s="32" t="str">
        <f>IFERROR(AVERAGEIFS('raw of working H'!$G:$G,'raw of working H'!$C:$C,'Core job'!K$54,'raw of working H'!$E:$E,'Core job'!$A153),"")</f>
        <v/>
      </c>
      <c r="L153" s="29">
        <f>SUM(Table6[[#This Row],[Accountant]:[Specialist]])</f>
        <v>4</v>
      </c>
    </row>
    <row r="154" spans="1:12">
      <c r="A154" s="31" t="s">
        <v>71</v>
      </c>
      <c r="B154" s="29">
        <f>IFERROR(AVERAGEIFS('raw of working H'!$G:$G,'raw of working H'!$C:$C,'Core job'!B$54,'raw of working H'!$E:$E,'Core job'!$A154),"")</f>
        <v>4.2352941176470589</v>
      </c>
      <c r="C154" s="29">
        <f>IFERROR(AVERAGEIFS('raw of working H'!$G:$G,'raw of working H'!$C:$C,'Core job'!C$54,'raw of working H'!$E:$E,'Core job'!$A154),"")</f>
        <v>5.0172413793103452</v>
      </c>
      <c r="D154" s="29">
        <f>IFERROR(AVERAGEIFS('raw of working H'!$G:$G,'raw of working H'!$C:$C,'Core job'!D$54,'raw of working H'!$E:$E,'Core job'!$A154),"")</f>
        <v>4.333333333333333</v>
      </c>
      <c r="E154" s="29">
        <f>IFERROR(AVERAGEIFS('raw of working H'!$G:$G,'raw of working H'!$C:$C,'Core job'!E$54,'raw of working H'!$E:$E,'Core job'!$A154),"")</f>
        <v>3.3333333333333335</v>
      </c>
      <c r="F154" s="29">
        <f>IFERROR(AVERAGEIFS('raw of working H'!$G:$G,'raw of working H'!$C:$C,'Core job'!F$54,'raw of working H'!$E:$E,'Core job'!$A154),"")</f>
        <v>3</v>
      </c>
      <c r="G154" s="29">
        <f>IFERROR(AVERAGEIFS('raw of working H'!$G:$G,'raw of working H'!$C:$C,'Core job'!G$54,'raw of working H'!$E:$E,'Core job'!$A154),"")</f>
        <v>2.2000000000000002</v>
      </c>
      <c r="H154" s="29">
        <f>IFERROR(AVERAGEIFS('raw of working H'!$G:$G,'raw of working H'!$C:$C,'Core job'!H$54,'raw of working H'!$E:$E,'Core job'!$A154),"")</f>
        <v>3.4634146341463414</v>
      </c>
      <c r="I154" s="29" t="str">
        <f>IFERROR(AVERAGEIFS('raw of working H'!$G:$G,'raw of working H'!$C:$C,'Core job'!I$54,'raw of working H'!$E:$E,'Core job'!$A154),"")</f>
        <v/>
      </c>
      <c r="J154" s="29">
        <f>IFERROR(AVERAGEIFS('raw of working H'!$G:$G,'raw of working H'!$C:$C,'Core job'!J$54,'raw of working H'!$E:$E,'Core job'!$A154),"")</f>
        <v>5.5</v>
      </c>
      <c r="K154" s="32">
        <f>IFERROR(AVERAGEIFS('raw of working H'!$G:$G,'raw of working H'!$C:$C,'Core job'!K$54,'raw of working H'!$E:$E,'Core job'!$A154),"")</f>
        <v>4.8</v>
      </c>
      <c r="L154" s="29">
        <f>SUM(Table6[[#This Row],[Accountant]:[Specialist]])</f>
        <v>35.88261679777041</v>
      </c>
    </row>
    <row r="155" spans="1:12" hidden="1">
      <c r="A155" s="31" t="s">
        <v>27</v>
      </c>
      <c r="B155" s="29" t="str">
        <f>IFERROR(AVERAGEIFS('raw of working H'!$G:$G,'raw of working H'!$C:$C,'Core job'!B$54,'raw of working H'!$E:$E,'Core job'!$A155),"")</f>
        <v/>
      </c>
      <c r="C155" s="29">
        <f>IFERROR(AVERAGEIFS('raw of working H'!$G:$G,'raw of working H'!$C:$C,'Core job'!C$54,'raw of working H'!$E:$E,'Core job'!$A155),"")</f>
        <v>8</v>
      </c>
      <c r="D155" s="29" t="str">
        <f>IFERROR(AVERAGEIFS('raw of working H'!$G:$G,'raw of working H'!$C:$C,'Core job'!D$54,'raw of working H'!$E:$E,'Core job'!$A155),"")</f>
        <v/>
      </c>
      <c r="E155" s="29" t="str">
        <f>IFERROR(AVERAGEIFS('raw of working H'!$G:$G,'raw of working H'!$C:$C,'Core job'!E$54,'raw of working H'!$E:$E,'Core job'!$A155),"")</f>
        <v/>
      </c>
      <c r="F155" s="29" t="str">
        <f>IFERROR(AVERAGEIFS('raw of working H'!$G:$G,'raw of working H'!$C:$C,'Core job'!F$54,'raw of working H'!$E:$E,'Core job'!$A155),"")</f>
        <v/>
      </c>
      <c r="G155" s="29" t="str">
        <f>IFERROR(AVERAGEIFS('raw of working H'!$G:$G,'raw of working H'!$C:$C,'Core job'!G$54,'raw of working H'!$E:$E,'Core job'!$A155),"")</f>
        <v/>
      </c>
      <c r="H155" s="29">
        <f>IFERROR(AVERAGEIFS('raw of working H'!$G:$G,'raw of working H'!$C:$C,'Core job'!H$54,'raw of working H'!$E:$E,'Core job'!$A155),"")</f>
        <v>4</v>
      </c>
      <c r="I155" s="29" t="str">
        <f>IFERROR(AVERAGEIFS('raw of working H'!$G:$G,'raw of working H'!$C:$C,'Core job'!I$54,'raw of working H'!$E:$E,'Core job'!$A155),"")</f>
        <v/>
      </c>
      <c r="J155" s="29">
        <f>IFERROR(AVERAGEIFS('raw of working H'!$G:$G,'raw of working H'!$C:$C,'Core job'!J$54,'raw of working H'!$E:$E,'Core job'!$A155),"")</f>
        <v>2</v>
      </c>
      <c r="K155" s="32">
        <f>IFERROR(AVERAGEIFS('raw of working H'!$G:$G,'raw of working H'!$C:$C,'Core job'!K$54,'raw of working H'!$E:$E,'Core job'!$A155),"")</f>
        <v>1</v>
      </c>
      <c r="L155" s="29">
        <f>SUM(Table6[[#This Row],[Accountant]:[Specialist]])</f>
        <v>15</v>
      </c>
    </row>
    <row r="156" spans="1:12" hidden="1">
      <c r="A156" s="31" t="s">
        <v>989</v>
      </c>
      <c r="B156" s="29" t="str">
        <f>IFERROR(AVERAGEIFS('raw of working H'!$G:$G,'raw of working H'!$C:$C,'Core job'!B$54,'raw of working H'!$E:$E,'Core job'!$A156),"")</f>
        <v/>
      </c>
      <c r="C156" s="29" t="str">
        <f>IFERROR(AVERAGEIFS('raw of working H'!$G:$G,'raw of working H'!$C:$C,'Core job'!C$54,'raw of working H'!$E:$E,'Core job'!$A156),"")</f>
        <v/>
      </c>
      <c r="D156" s="29" t="str">
        <f>IFERROR(AVERAGEIFS('raw of working H'!$G:$G,'raw of working H'!$C:$C,'Core job'!D$54,'raw of working H'!$E:$E,'Core job'!$A156),"")</f>
        <v/>
      </c>
      <c r="E156" s="29" t="str">
        <f>IFERROR(AVERAGEIFS('raw of working H'!$G:$G,'raw of working H'!$C:$C,'Core job'!E$54,'raw of working H'!$E:$E,'Core job'!$A156),"")</f>
        <v/>
      </c>
      <c r="F156" s="29" t="str">
        <f>IFERROR(AVERAGEIFS('raw of working H'!$G:$G,'raw of working H'!$C:$C,'Core job'!F$54,'raw of working H'!$E:$E,'Core job'!$A156),"")</f>
        <v/>
      </c>
      <c r="G156" s="29" t="str">
        <f>IFERROR(AVERAGEIFS('raw of working H'!$G:$G,'raw of working H'!$C:$C,'Core job'!G$54,'raw of working H'!$E:$E,'Core job'!$A156),"")</f>
        <v/>
      </c>
      <c r="H156" s="29">
        <f>IFERROR(AVERAGEIFS('raw of working H'!$G:$G,'raw of working H'!$C:$C,'Core job'!H$54,'raw of working H'!$E:$E,'Core job'!$A156),"")</f>
        <v>8</v>
      </c>
      <c r="I156" s="29" t="str">
        <f>IFERROR(AVERAGEIFS('raw of working H'!$G:$G,'raw of working H'!$C:$C,'Core job'!I$54,'raw of working H'!$E:$E,'Core job'!$A156),"")</f>
        <v/>
      </c>
      <c r="J156" s="29" t="str">
        <f>IFERROR(AVERAGEIFS('raw of working H'!$G:$G,'raw of working H'!$C:$C,'Core job'!J$54,'raw of working H'!$E:$E,'Core job'!$A156),"")</f>
        <v/>
      </c>
      <c r="K156" s="32" t="str">
        <f>IFERROR(AVERAGEIFS('raw of working H'!$G:$G,'raw of working H'!$C:$C,'Core job'!K$54,'raw of working H'!$E:$E,'Core job'!$A156),"")</f>
        <v/>
      </c>
      <c r="L156" s="29">
        <f>SUM(Table6[[#This Row],[Accountant]:[Specialist]])</f>
        <v>8</v>
      </c>
    </row>
    <row r="157" spans="1:12">
      <c r="A157" s="31" t="s">
        <v>15</v>
      </c>
      <c r="B157" s="29">
        <f>IFERROR(AVERAGEIFS('raw of working H'!$G:$G,'raw of working H'!$C:$C,'Core job'!B$54,'raw of working H'!$E:$E,'Core job'!$A157),"")</f>
        <v>4.8095238095238093</v>
      </c>
      <c r="C157" s="29">
        <f>IFERROR(AVERAGEIFS('raw of working H'!$G:$G,'raw of working H'!$C:$C,'Core job'!C$54,'raw of working H'!$E:$E,'Core job'!$A157),"")</f>
        <v>4.4511784511784516</v>
      </c>
      <c r="D157" s="29">
        <f>IFERROR(AVERAGEIFS('raw of working H'!$G:$G,'raw of working H'!$C:$C,'Core job'!D$54,'raw of working H'!$E:$E,'Core job'!$A157),"")</f>
        <v>4.166666666666667</v>
      </c>
      <c r="E157" s="29">
        <f>IFERROR(AVERAGEIFS('raw of working H'!$G:$G,'raw of working H'!$C:$C,'Core job'!E$54,'raw of working H'!$E:$E,'Core job'!$A157),"")</f>
        <v>3.8235294117647061</v>
      </c>
      <c r="F157" s="29">
        <f>IFERROR(AVERAGEIFS('raw of working H'!$G:$G,'raw of working H'!$C:$C,'Core job'!F$54,'raw of working H'!$E:$E,'Core job'!$A157),"")</f>
        <v>3.4871794871794872</v>
      </c>
      <c r="G157" s="29">
        <f>IFERROR(AVERAGEIFS('raw of working H'!$G:$G,'raw of working H'!$C:$C,'Core job'!G$54,'raw of working H'!$E:$E,'Core job'!$A157),"")</f>
        <v>3.6923076923076925</v>
      </c>
      <c r="H157" s="29">
        <f>IFERROR(AVERAGEIFS('raw of working H'!$G:$G,'raw of working H'!$C:$C,'Core job'!H$54,'raw of working H'!$E:$E,'Core job'!$A157),"")</f>
        <v>3.6275862068965519</v>
      </c>
      <c r="I157" s="29">
        <f>IFERROR(AVERAGEIFS('raw of working H'!$G:$G,'raw of working H'!$C:$C,'Core job'!I$54,'raw of working H'!$E:$E,'Core job'!$A157),"")</f>
        <v>2</v>
      </c>
      <c r="J157" s="29">
        <f>IFERROR(AVERAGEIFS('raw of working H'!$G:$G,'raw of working H'!$C:$C,'Core job'!J$54,'raw of working H'!$E:$E,'Core job'!$A157),"")</f>
        <v>4</v>
      </c>
      <c r="K157" s="32">
        <f>IFERROR(AVERAGEIFS('raw of working H'!$G:$G,'raw of working H'!$C:$C,'Core job'!K$54,'raw of working H'!$E:$E,'Core job'!$A157),"")</f>
        <v>4.2</v>
      </c>
      <c r="L157" s="29">
        <f>SUM(Table6[[#This Row],[Accountant]:[Specialist]])</f>
        <v>38.257971725517372</v>
      </c>
    </row>
    <row r="158" spans="1:12" hidden="1">
      <c r="A158" s="31" t="s">
        <v>1027</v>
      </c>
      <c r="B158" s="29">
        <f>IFERROR(AVERAGEIFS('raw of working H'!$G:$G,'raw of working H'!$C:$C,'Core job'!B$54,'raw of working H'!$E:$E,'Core job'!$A158),"")</f>
        <v>4</v>
      </c>
      <c r="C158" s="29" t="str">
        <f>IFERROR(AVERAGEIFS('raw of working H'!$G:$G,'raw of working H'!$C:$C,'Core job'!C$54,'raw of working H'!$E:$E,'Core job'!$A158),"")</f>
        <v/>
      </c>
      <c r="D158" s="29" t="str">
        <f>IFERROR(AVERAGEIFS('raw of working H'!$G:$G,'raw of working H'!$C:$C,'Core job'!D$54,'raw of working H'!$E:$E,'Core job'!$A158),"")</f>
        <v/>
      </c>
      <c r="E158" s="29" t="str">
        <f>IFERROR(AVERAGEIFS('raw of working H'!$G:$G,'raw of working H'!$C:$C,'Core job'!E$54,'raw of working H'!$E:$E,'Core job'!$A158),"")</f>
        <v/>
      </c>
      <c r="F158" s="29" t="str">
        <f>IFERROR(AVERAGEIFS('raw of working H'!$G:$G,'raw of working H'!$C:$C,'Core job'!F$54,'raw of working H'!$E:$E,'Core job'!$A158),"")</f>
        <v/>
      </c>
      <c r="G158" s="29" t="str">
        <f>IFERROR(AVERAGEIFS('raw of working H'!$G:$G,'raw of working H'!$C:$C,'Core job'!G$54,'raw of working H'!$E:$E,'Core job'!$A158),"")</f>
        <v/>
      </c>
      <c r="H158" s="29" t="str">
        <f>IFERROR(AVERAGEIFS('raw of working H'!$G:$G,'raw of working H'!$C:$C,'Core job'!H$54,'raw of working H'!$E:$E,'Core job'!$A158),"")</f>
        <v/>
      </c>
      <c r="I158" s="29" t="str">
        <f>IFERROR(AVERAGEIFS('raw of working H'!$G:$G,'raw of working H'!$C:$C,'Core job'!I$54,'raw of working H'!$E:$E,'Core job'!$A158),"")</f>
        <v/>
      </c>
      <c r="J158" s="29" t="str">
        <f>IFERROR(AVERAGEIFS('raw of working H'!$G:$G,'raw of working H'!$C:$C,'Core job'!J$54,'raw of working H'!$E:$E,'Core job'!$A158),"")</f>
        <v/>
      </c>
      <c r="K158" s="32" t="str">
        <f>IFERROR(AVERAGEIFS('raw of working H'!$G:$G,'raw of working H'!$C:$C,'Core job'!K$54,'raw of working H'!$E:$E,'Core job'!$A158),"")</f>
        <v/>
      </c>
      <c r="L158" s="29">
        <f>SUM(Table6[[#This Row],[Accountant]:[Specialist]])</f>
        <v>4</v>
      </c>
    </row>
    <row r="159" spans="1:12" hidden="1">
      <c r="A159" s="31" t="s">
        <v>1676</v>
      </c>
      <c r="B159" s="29" t="str">
        <f>IFERROR(AVERAGEIFS('raw of working H'!$G:$G,'raw of working H'!$C:$C,'Core job'!B$54,'raw of working H'!$E:$E,'Core job'!$A159),"")</f>
        <v/>
      </c>
      <c r="C159" s="29" t="str">
        <f>IFERROR(AVERAGEIFS('raw of working H'!$G:$G,'raw of working H'!$C:$C,'Core job'!C$54,'raw of working H'!$E:$E,'Core job'!$A159),"")</f>
        <v/>
      </c>
      <c r="D159" s="29" t="str">
        <f>IFERROR(AVERAGEIFS('raw of working H'!$G:$G,'raw of working H'!$C:$C,'Core job'!D$54,'raw of working H'!$E:$E,'Core job'!$A159),"")</f>
        <v/>
      </c>
      <c r="E159" s="29" t="str">
        <f>IFERROR(AVERAGEIFS('raw of working H'!$G:$G,'raw of working H'!$C:$C,'Core job'!E$54,'raw of working H'!$E:$E,'Core job'!$A159),"")</f>
        <v/>
      </c>
      <c r="F159" s="29" t="str">
        <f>IFERROR(AVERAGEIFS('raw of working H'!$G:$G,'raw of working H'!$C:$C,'Core job'!F$54,'raw of working H'!$E:$E,'Core job'!$A159),"")</f>
        <v/>
      </c>
      <c r="G159" s="29" t="str">
        <f>IFERROR(AVERAGEIFS('raw of working H'!$G:$G,'raw of working H'!$C:$C,'Core job'!G$54,'raw of working H'!$E:$E,'Core job'!$A159),"")</f>
        <v/>
      </c>
      <c r="H159" s="29">
        <f>IFERROR(AVERAGEIFS('raw of working H'!$G:$G,'raw of working H'!$C:$C,'Core job'!H$54,'raw of working H'!$E:$E,'Core job'!$A159),"")</f>
        <v>2</v>
      </c>
      <c r="I159" s="29" t="str">
        <f>IFERROR(AVERAGEIFS('raw of working H'!$G:$G,'raw of working H'!$C:$C,'Core job'!I$54,'raw of working H'!$E:$E,'Core job'!$A159),"")</f>
        <v/>
      </c>
      <c r="J159" s="29" t="str">
        <f>IFERROR(AVERAGEIFS('raw of working H'!$G:$G,'raw of working H'!$C:$C,'Core job'!J$54,'raw of working H'!$E:$E,'Core job'!$A159),"")</f>
        <v/>
      </c>
      <c r="K159" s="32" t="str">
        <f>IFERROR(AVERAGEIFS('raw of working H'!$G:$G,'raw of working H'!$C:$C,'Core job'!K$54,'raw of working H'!$E:$E,'Core job'!$A159),"")</f>
        <v/>
      </c>
      <c r="L159" s="29">
        <f>SUM(Table6[[#This Row],[Accountant]:[Specialist]])</f>
        <v>2</v>
      </c>
    </row>
    <row r="160" spans="1:12" hidden="1">
      <c r="A160" s="31" t="s">
        <v>1086</v>
      </c>
      <c r="B160" s="29">
        <f>IFERROR(AVERAGEIFS('raw of working H'!$G:$G,'raw of working H'!$C:$C,'Core job'!B$54,'raw of working H'!$E:$E,'Core job'!$A160),"")</f>
        <v>8</v>
      </c>
      <c r="C160" s="29" t="str">
        <f>IFERROR(AVERAGEIFS('raw of working H'!$G:$G,'raw of working H'!$C:$C,'Core job'!C$54,'raw of working H'!$E:$E,'Core job'!$A160),"")</f>
        <v/>
      </c>
      <c r="D160" s="29" t="str">
        <f>IFERROR(AVERAGEIFS('raw of working H'!$G:$G,'raw of working H'!$C:$C,'Core job'!D$54,'raw of working H'!$E:$E,'Core job'!$A160),"")</f>
        <v/>
      </c>
      <c r="E160" s="29" t="str">
        <f>IFERROR(AVERAGEIFS('raw of working H'!$G:$G,'raw of working H'!$C:$C,'Core job'!E$54,'raw of working H'!$E:$E,'Core job'!$A160),"")</f>
        <v/>
      </c>
      <c r="F160" s="29" t="str">
        <f>IFERROR(AVERAGEIFS('raw of working H'!$G:$G,'raw of working H'!$C:$C,'Core job'!F$54,'raw of working H'!$E:$E,'Core job'!$A160),"")</f>
        <v/>
      </c>
      <c r="G160" s="29" t="str">
        <f>IFERROR(AVERAGEIFS('raw of working H'!$G:$G,'raw of working H'!$C:$C,'Core job'!G$54,'raw of working H'!$E:$E,'Core job'!$A160),"")</f>
        <v/>
      </c>
      <c r="H160" s="29" t="str">
        <f>IFERROR(AVERAGEIFS('raw of working H'!$G:$G,'raw of working H'!$C:$C,'Core job'!H$54,'raw of working H'!$E:$E,'Core job'!$A160),"")</f>
        <v/>
      </c>
      <c r="I160" s="29" t="str">
        <f>IFERROR(AVERAGEIFS('raw of working H'!$G:$G,'raw of working H'!$C:$C,'Core job'!I$54,'raw of working H'!$E:$E,'Core job'!$A160),"")</f>
        <v/>
      </c>
      <c r="J160" s="29" t="str">
        <f>IFERROR(AVERAGEIFS('raw of working H'!$G:$G,'raw of working H'!$C:$C,'Core job'!J$54,'raw of working H'!$E:$E,'Core job'!$A160),"")</f>
        <v/>
      </c>
      <c r="K160" s="32" t="str">
        <f>IFERROR(AVERAGEIFS('raw of working H'!$G:$G,'raw of working H'!$C:$C,'Core job'!K$54,'raw of working H'!$E:$E,'Core job'!$A160),"")</f>
        <v/>
      </c>
      <c r="L160" s="29">
        <f>SUM(Table6[[#This Row],[Accountant]:[Specialist]])</f>
        <v>8</v>
      </c>
    </row>
    <row r="161" spans="1:12" hidden="1">
      <c r="A161" s="37" t="s">
        <v>1055</v>
      </c>
      <c r="B161" s="38" t="str">
        <f>IFERROR(AVERAGEIFS('raw of working H'!$G:$G,'raw of working H'!$C:$C,'Core job'!B$54,'raw of working H'!$E:$E,'Core job'!$A161),"")</f>
        <v/>
      </c>
      <c r="C161" s="38">
        <f>IFERROR(AVERAGEIFS('raw of working H'!$G:$G,'raw of working H'!$C:$C,'Core job'!C$54,'raw of working H'!$E:$E,'Core job'!$A161),"")</f>
        <v>4</v>
      </c>
      <c r="D161" s="38" t="str">
        <f>IFERROR(AVERAGEIFS('raw of working H'!$G:$G,'raw of working H'!$C:$C,'Core job'!D$54,'raw of working H'!$E:$E,'Core job'!$A161),"")</f>
        <v/>
      </c>
      <c r="E161" s="38" t="str">
        <f>IFERROR(AVERAGEIFS('raw of working H'!$G:$G,'raw of working H'!$C:$C,'Core job'!E$54,'raw of working H'!$E:$E,'Core job'!$A161),"")</f>
        <v/>
      </c>
      <c r="F161" s="38" t="str">
        <f>IFERROR(AVERAGEIFS('raw of working H'!$G:$G,'raw of working H'!$C:$C,'Core job'!F$54,'raw of working H'!$E:$E,'Core job'!$A161),"")</f>
        <v/>
      </c>
      <c r="G161" s="38" t="str">
        <f>IFERROR(AVERAGEIFS('raw of working H'!$G:$G,'raw of working H'!$C:$C,'Core job'!G$54,'raw of working H'!$E:$E,'Core job'!$A161),"")</f>
        <v/>
      </c>
      <c r="H161" s="38" t="str">
        <f>IFERROR(AVERAGEIFS('raw of working H'!$G:$G,'raw of working H'!$C:$C,'Core job'!H$54,'raw of working H'!$E:$E,'Core job'!$A161),"")</f>
        <v/>
      </c>
      <c r="I161" s="38" t="str">
        <f>IFERROR(AVERAGEIFS('raw of working H'!$G:$G,'raw of working H'!$C:$C,'Core job'!I$54,'raw of working H'!$E:$E,'Core job'!$A161),"")</f>
        <v/>
      </c>
      <c r="J161" s="38" t="str">
        <f>IFERROR(AVERAGEIFS('raw of working H'!$G:$G,'raw of working H'!$C:$C,'Core job'!J$54,'raw of working H'!$E:$E,'Core job'!$A161),"")</f>
        <v/>
      </c>
      <c r="K161" s="39" t="str">
        <f>IFERROR(AVERAGEIFS('raw of working H'!$G:$G,'raw of working H'!$C:$C,'Core job'!K$54,'raw of working H'!$E:$E,'Core job'!$A161),"")</f>
        <v/>
      </c>
      <c r="L161" s="38">
        <f>SUM(Table6[[#This Row],[Accountant]:[Specialist]])</f>
        <v>4</v>
      </c>
    </row>
    <row r="162" spans="1:12">
      <c r="A162" s="28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2">
      <c r="A163" s="28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2">
      <c r="A164" s="28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2">
      <c r="A165" s="28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2">
      <c r="A166" s="28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2">
      <c r="A167" s="28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2">
      <c r="A168" s="28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2">
      <c r="A169" s="28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2">
      <c r="A170" s="28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2">
      <c r="A171" s="28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2">
      <c r="A172" s="28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2">
      <c r="A173" s="28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2">
      <c r="A174" s="28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2">
      <c r="A175" s="28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2">
      <c r="A176" s="28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>
      <c r="A177" s="28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>
      <c r="A178" s="28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>
      <c r="A179" s="28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>
      <c r="A180" s="28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>
      <c r="A181" s="28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>
      <c r="A182" s="28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>
      <c r="A183" s="28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>
      <c r="A184" s="28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>
      <c r="A185" s="28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>
      <c r="A186" s="28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</sheetData>
  <mergeCells count="2">
    <mergeCell ref="A1:L2"/>
    <mergeCell ref="A50:L52"/>
  </mergeCells>
  <conditionalFormatting sqref="A5:A14">
    <cfRule type="colorScale" priority="14">
      <colorScale>
        <cfvo type="min" val="0"/>
        <cfvo type="percentile" val="50"/>
        <cfvo type="max" val="0"/>
        <color rgb="FFF8696B"/>
        <color rgb="FFFFEB84"/>
        <color rgb="FF5A8AC6"/>
      </colorScale>
    </cfRule>
  </conditionalFormatting>
  <conditionalFormatting pivot="1" sqref="B5:B14">
    <cfRule type="dataBar" priority="13">
      <dataBar>
        <cfvo type="min" val="0"/>
        <cfvo type="max" val="0"/>
        <color rgb="FFFFB628"/>
      </dataBar>
    </cfRule>
  </conditionalFormatting>
  <conditionalFormatting pivot="1" sqref="C5:C14">
    <cfRule type="dataBar" priority="11">
      <dataBar>
        <cfvo type="min" val="0"/>
        <cfvo type="max" val="0"/>
        <color rgb="FF63C384"/>
      </dataBar>
    </cfRule>
  </conditionalFormatting>
  <conditionalFormatting pivot="1" sqref="D5:D14">
    <cfRule type="dataBar" priority="10">
      <dataBar>
        <cfvo type="min" val="0"/>
        <cfvo type="max" val="0"/>
        <color rgb="FFFF555A"/>
      </dataBar>
    </cfRule>
  </conditionalFormatting>
  <conditionalFormatting pivot="1" sqref="E5:E14">
    <cfRule type="dataBar" priority="9">
      <dataBar>
        <cfvo type="min" val="0"/>
        <cfvo type="max" val="0"/>
        <color rgb="FF008AEF"/>
      </dataBar>
    </cfRule>
  </conditionalFormatting>
  <conditionalFormatting pivot="1" sqref="F5:F14">
    <cfRule type="dataBar" priority="8">
      <dataBar>
        <cfvo type="min" val="0"/>
        <cfvo type="max" val="0"/>
        <color theme="7"/>
      </dataBar>
    </cfRule>
  </conditionalFormatting>
  <conditionalFormatting pivot="1" sqref="G5:G14">
    <cfRule type="dataBar" priority="7">
      <dataBar>
        <cfvo type="min" val="0"/>
        <cfvo type="max" val="0"/>
        <color rgb="FF0BB8C1"/>
      </dataBar>
    </cfRule>
  </conditionalFormatting>
  <conditionalFormatting pivot="1" sqref="H5:H14">
    <cfRule type="dataBar" priority="5">
      <dataBar>
        <cfvo type="min" val="0"/>
        <cfvo type="max" val="0"/>
        <color rgb="FFD6007B"/>
      </dataBar>
    </cfRule>
  </conditionalFormatting>
  <conditionalFormatting pivot="1" sqref="I5:I14">
    <cfRule type="dataBar" priority="4">
      <dataBar>
        <cfvo type="min" val="0"/>
        <cfvo type="max" val="0"/>
        <color theme="1" tint="0.34998626667073579"/>
      </dataBar>
    </cfRule>
  </conditionalFormatting>
  <conditionalFormatting pivot="1" sqref="J5:J14">
    <cfRule type="dataBar" priority="3">
      <dataBar>
        <cfvo type="min" val="0"/>
        <cfvo type="max" val="0"/>
        <color rgb="FF92D050"/>
      </dataBar>
    </cfRule>
  </conditionalFormatting>
  <conditionalFormatting pivot="1" sqref="K5:K14">
    <cfRule type="dataBar" priority="2">
      <dataBar>
        <cfvo type="min" val="0"/>
        <cfvo type="max" val="0"/>
        <color theme="5" tint="-0.249977111117893"/>
      </dataBar>
    </cfRule>
  </conditionalFormatting>
  <pageMargins left="0.7" right="0.7" top="0.75" bottom="0.75" header="0.3" footer="0.3"/>
  <pageSetup paperSize="9" orientation="portrait" r:id="rId2"/>
  <ignoredErrors>
    <ignoredError sqref="B55:K161" emptyCellReference="1"/>
  </ignoredErrors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21"/>
  <sheetViews>
    <sheetView workbookViewId="0">
      <selection activeCell="A125" sqref="A125"/>
    </sheetView>
  </sheetViews>
  <sheetFormatPr defaultRowHeight="15"/>
  <cols>
    <col min="1" max="1" width="13" customWidth="1"/>
    <col min="2" max="2" width="13.140625" customWidth="1"/>
    <col min="3" max="3" width="9.7109375" customWidth="1"/>
    <col min="4" max="4" width="12.7109375" customWidth="1"/>
    <col min="5" max="5" width="12.140625" customWidth="1"/>
    <col min="6" max="6" width="19.140625" customWidth="1"/>
    <col min="7" max="8" width="11" customWidth="1"/>
    <col min="10" max="10" width="11.85546875" customWidth="1"/>
    <col min="11" max="11" width="11.5703125" customWidth="1"/>
  </cols>
  <sheetData>
    <row r="1" spans="1:12">
      <c r="A1" s="11" t="s">
        <v>4008</v>
      </c>
      <c r="B1" s="12" t="s">
        <v>310</v>
      </c>
      <c r="C1" s="12" t="s">
        <v>20</v>
      </c>
      <c r="D1" s="12" t="s">
        <v>356</v>
      </c>
      <c r="E1" s="12" t="s">
        <v>488</v>
      </c>
      <c r="F1" s="12" t="s">
        <v>4001</v>
      </c>
      <c r="G1" s="12" t="s">
        <v>279</v>
      </c>
      <c r="H1" s="12" t="s">
        <v>52</v>
      </c>
      <c r="I1" s="12" t="s">
        <v>4000</v>
      </c>
      <c r="J1" s="12" t="s">
        <v>3999</v>
      </c>
      <c r="K1" s="12" t="s">
        <v>67</v>
      </c>
      <c r="L1" s="12" t="s">
        <v>4014</v>
      </c>
    </row>
    <row r="2" spans="1:12">
      <c r="A2" s="9" t="s">
        <v>84</v>
      </c>
      <c r="B2" s="10">
        <v>6</v>
      </c>
      <c r="C2" s="10">
        <v>35</v>
      </c>
      <c r="D2" s="10">
        <v>7</v>
      </c>
      <c r="E2" s="10">
        <v>3</v>
      </c>
      <c r="F2" s="10">
        <v>3</v>
      </c>
      <c r="G2" s="10">
        <v>2</v>
      </c>
      <c r="H2" s="10">
        <v>16</v>
      </c>
      <c r="I2" s="10"/>
      <c r="J2" s="10"/>
      <c r="K2" s="10">
        <v>2</v>
      </c>
      <c r="L2" s="10">
        <f>SUM(Table3[[#This Row],[Accountant]:[Specialist]])</f>
        <v>74</v>
      </c>
    </row>
    <row r="3" spans="1:12">
      <c r="A3" s="9" t="s">
        <v>88</v>
      </c>
      <c r="B3" s="10">
        <v>2</v>
      </c>
      <c r="C3" s="10">
        <v>26</v>
      </c>
      <c r="D3" s="10">
        <v>3</v>
      </c>
      <c r="E3" s="10">
        <v>2</v>
      </c>
      <c r="F3" s="10">
        <v>1</v>
      </c>
      <c r="G3" s="10">
        <v>1</v>
      </c>
      <c r="H3" s="10">
        <v>13</v>
      </c>
      <c r="I3" s="10"/>
      <c r="J3" s="10"/>
      <c r="K3" s="10">
        <v>2</v>
      </c>
      <c r="L3" s="10">
        <f>SUM(Table3[[#This Row],[Accountant]:[Specialist]])</f>
        <v>50</v>
      </c>
    </row>
    <row r="4" spans="1:12" hidden="1">
      <c r="A4" s="9" t="s">
        <v>1519</v>
      </c>
      <c r="B4" s="10"/>
      <c r="C4" s="10"/>
      <c r="D4" s="10"/>
      <c r="E4" s="10"/>
      <c r="F4" s="10"/>
      <c r="G4" s="10"/>
      <c r="H4" s="10">
        <v>1</v>
      </c>
      <c r="I4" s="10"/>
      <c r="J4" s="10"/>
      <c r="K4" s="10"/>
      <c r="L4" s="10">
        <f>SUM(Table3[[#This Row],[Accountant]:[Specialist]])</f>
        <v>1</v>
      </c>
    </row>
    <row r="5" spans="1:12" hidden="1">
      <c r="A5" s="9" t="s">
        <v>59</v>
      </c>
      <c r="B5" s="10"/>
      <c r="C5" s="10">
        <v>3</v>
      </c>
      <c r="D5" s="10"/>
      <c r="E5" s="10"/>
      <c r="F5" s="10"/>
      <c r="G5" s="10"/>
      <c r="H5" s="10">
        <v>1</v>
      </c>
      <c r="I5" s="10"/>
      <c r="J5" s="10"/>
      <c r="K5" s="10"/>
      <c r="L5" s="10">
        <f>SUM(Table3[[#This Row],[Accountant]:[Specialist]])</f>
        <v>4</v>
      </c>
    </row>
    <row r="6" spans="1:12" hidden="1">
      <c r="A6" s="9" t="s">
        <v>1497</v>
      </c>
      <c r="B6" s="10"/>
      <c r="C6" s="10"/>
      <c r="D6" s="10"/>
      <c r="E6" s="10"/>
      <c r="F6" s="10"/>
      <c r="G6" s="10"/>
      <c r="H6" s="10">
        <v>1</v>
      </c>
      <c r="I6" s="10"/>
      <c r="J6" s="10"/>
      <c r="K6" s="10"/>
      <c r="L6" s="10">
        <f>SUM(Table3[[#This Row],[Accountant]:[Specialist]])</f>
        <v>1</v>
      </c>
    </row>
    <row r="7" spans="1:12" hidden="1">
      <c r="A7" s="9" t="s">
        <v>935</v>
      </c>
      <c r="B7" s="10"/>
      <c r="C7" s="10"/>
      <c r="D7" s="10"/>
      <c r="E7" s="10"/>
      <c r="F7" s="10"/>
      <c r="G7" s="10"/>
      <c r="H7" s="10">
        <v>1</v>
      </c>
      <c r="I7" s="10"/>
      <c r="J7" s="10"/>
      <c r="K7" s="10"/>
      <c r="L7" s="10">
        <f>SUM(Table3[[#This Row],[Accountant]:[Specialist]])</f>
        <v>1</v>
      </c>
    </row>
    <row r="8" spans="1:12" hidden="1">
      <c r="A8" s="9" t="s">
        <v>983</v>
      </c>
      <c r="B8" s="10"/>
      <c r="C8" s="10">
        <v>1</v>
      </c>
      <c r="D8" s="10"/>
      <c r="E8" s="10">
        <v>2</v>
      </c>
      <c r="F8" s="10"/>
      <c r="G8" s="10"/>
      <c r="H8" s="10">
        <v>2</v>
      </c>
      <c r="I8" s="10"/>
      <c r="J8" s="10"/>
      <c r="K8" s="10"/>
      <c r="L8" s="10">
        <f>SUM(Table3[[#This Row],[Accountant]:[Specialist]])</f>
        <v>5</v>
      </c>
    </row>
    <row r="9" spans="1:12" hidden="1">
      <c r="A9" s="9" t="s">
        <v>515</v>
      </c>
      <c r="B9" s="10"/>
      <c r="C9" s="10">
        <v>1</v>
      </c>
      <c r="D9" s="10"/>
      <c r="E9" s="10"/>
      <c r="F9" s="10"/>
      <c r="G9" s="10"/>
      <c r="H9" s="10">
        <v>1</v>
      </c>
      <c r="I9" s="10"/>
      <c r="J9" s="10"/>
      <c r="K9" s="10"/>
      <c r="L9" s="10">
        <f>SUM(Table3[[#This Row],[Accountant]:[Specialist]])</f>
        <v>2</v>
      </c>
    </row>
    <row r="10" spans="1:12" hidden="1">
      <c r="A10" s="9" t="s">
        <v>106</v>
      </c>
      <c r="B10" s="10"/>
      <c r="C10" s="10">
        <v>1</v>
      </c>
      <c r="D10" s="10">
        <v>2</v>
      </c>
      <c r="E10" s="10"/>
      <c r="F10" s="10"/>
      <c r="G10" s="10"/>
      <c r="H10" s="10">
        <v>2</v>
      </c>
      <c r="I10" s="10"/>
      <c r="J10" s="10"/>
      <c r="K10" s="10"/>
      <c r="L10" s="10">
        <f>SUM(Table3[[#This Row],[Accountant]:[Specialist]])</f>
        <v>5</v>
      </c>
    </row>
    <row r="11" spans="1:12">
      <c r="A11" s="9" t="s">
        <v>24</v>
      </c>
      <c r="B11" s="10"/>
      <c r="C11" s="10">
        <v>3</v>
      </c>
      <c r="D11" s="10">
        <v>3</v>
      </c>
      <c r="E11" s="10">
        <v>3</v>
      </c>
      <c r="F11" s="10"/>
      <c r="G11" s="10"/>
      <c r="H11" s="10">
        <v>4</v>
      </c>
      <c r="I11" s="10"/>
      <c r="J11" s="10"/>
      <c r="K11" s="10">
        <v>1</v>
      </c>
      <c r="L11" s="10">
        <f>SUM(Table3[[#This Row],[Accountant]:[Specialist]])</f>
        <v>14</v>
      </c>
    </row>
    <row r="12" spans="1:12" hidden="1">
      <c r="A12" s="9" t="s">
        <v>169</v>
      </c>
      <c r="B12" s="10"/>
      <c r="C12" s="10"/>
      <c r="D12" s="10"/>
      <c r="E12" s="10"/>
      <c r="F12" s="10"/>
      <c r="G12" s="10"/>
      <c r="H12" s="10">
        <v>3</v>
      </c>
      <c r="I12" s="10"/>
      <c r="J12" s="10"/>
      <c r="K12" s="10"/>
      <c r="L12" s="10">
        <f>SUM(Table3[[#This Row],[Accountant]:[Specialist]])</f>
        <v>3</v>
      </c>
    </row>
    <row r="13" spans="1:12" hidden="1">
      <c r="A13" s="9" t="s">
        <v>38</v>
      </c>
      <c r="B13" s="10"/>
      <c r="C13" s="10">
        <v>1</v>
      </c>
      <c r="D13" s="10"/>
      <c r="E13" s="10">
        <v>1</v>
      </c>
      <c r="F13" s="10"/>
      <c r="G13" s="10"/>
      <c r="H13" s="10"/>
      <c r="I13" s="10"/>
      <c r="J13" s="10"/>
      <c r="K13" s="10"/>
      <c r="L13" s="10">
        <f>SUM(Table3[[#This Row],[Accountant]:[Specialist]])</f>
        <v>2</v>
      </c>
    </row>
    <row r="14" spans="1:12" hidden="1">
      <c r="A14" s="9" t="s">
        <v>36</v>
      </c>
      <c r="B14" s="10"/>
      <c r="C14" s="10">
        <v>3</v>
      </c>
      <c r="D14" s="10">
        <v>1</v>
      </c>
      <c r="E14" s="10"/>
      <c r="F14" s="10"/>
      <c r="G14" s="10"/>
      <c r="H14" s="10"/>
      <c r="I14" s="10"/>
      <c r="J14" s="10"/>
      <c r="K14" s="10">
        <v>1</v>
      </c>
      <c r="L14" s="10">
        <f>SUM(Table3[[#This Row],[Accountant]:[Specialist]])</f>
        <v>5</v>
      </c>
    </row>
    <row r="15" spans="1:12" hidden="1">
      <c r="A15" s="9" t="s">
        <v>895</v>
      </c>
      <c r="B15" s="10">
        <v>1</v>
      </c>
      <c r="C15" s="10">
        <v>2</v>
      </c>
      <c r="D15" s="10">
        <v>1</v>
      </c>
      <c r="E15" s="10">
        <v>1</v>
      </c>
      <c r="F15" s="10">
        <v>1</v>
      </c>
      <c r="G15" s="10"/>
      <c r="H15" s="10"/>
      <c r="I15" s="10"/>
      <c r="J15" s="10"/>
      <c r="K15" s="10"/>
      <c r="L15" s="10">
        <f>SUM(Table3[[#This Row],[Accountant]:[Specialist]])</f>
        <v>6</v>
      </c>
    </row>
    <row r="16" spans="1:12">
      <c r="A16" s="9" t="s">
        <v>628</v>
      </c>
      <c r="B16" s="10">
        <v>1</v>
      </c>
      <c r="C16" s="10">
        <v>12</v>
      </c>
      <c r="D16" s="10">
        <v>1</v>
      </c>
      <c r="E16" s="10">
        <v>2</v>
      </c>
      <c r="F16" s="10"/>
      <c r="G16" s="10">
        <v>2</v>
      </c>
      <c r="H16" s="10">
        <v>4</v>
      </c>
      <c r="I16" s="10"/>
      <c r="J16" s="10">
        <v>1</v>
      </c>
      <c r="K16" s="10"/>
      <c r="L16" s="10">
        <f>SUM(Table3[[#This Row],[Accountant]:[Specialist]])</f>
        <v>23</v>
      </c>
    </row>
    <row r="17" spans="1:12" hidden="1">
      <c r="A17" s="9" t="s">
        <v>583</v>
      </c>
      <c r="B17" s="10"/>
      <c r="C17" s="10"/>
      <c r="D17" s="10"/>
      <c r="E17" s="10"/>
      <c r="F17" s="10"/>
      <c r="G17" s="10"/>
      <c r="H17" s="10">
        <v>1</v>
      </c>
      <c r="I17" s="10"/>
      <c r="J17" s="10"/>
      <c r="K17" s="10"/>
      <c r="L17" s="10">
        <f>SUM(Table3[[#This Row],[Accountant]:[Specialist]])</f>
        <v>1</v>
      </c>
    </row>
    <row r="18" spans="1:12" hidden="1">
      <c r="A18" s="9" t="s">
        <v>136</v>
      </c>
      <c r="B18" s="10"/>
      <c r="C18" s="10"/>
      <c r="D18" s="10"/>
      <c r="E18" s="10"/>
      <c r="F18" s="10"/>
      <c r="G18" s="10"/>
      <c r="H18" s="10">
        <v>1</v>
      </c>
      <c r="I18" s="10"/>
      <c r="J18" s="10"/>
      <c r="K18" s="10"/>
      <c r="L18" s="10">
        <f>SUM(Table3[[#This Row],[Accountant]:[Specialist]])</f>
        <v>1</v>
      </c>
    </row>
    <row r="19" spans="1:12" hidden="1">
      <c r="A19" s="9" t="s">
        <v>75</v>
      </c>
      <c r="B19" s="10"/>
      <c r="C19" s="10"/>
      <c r="D19" s="10"/>
      <c r="E19" s="10"/>
      <c r="F19" s="10"/>
      <c r="G19" s="10"/>
      <c r="H19" s="10">
        <v>1</v>
      </c>
      <c r="I19" s="10"/>
      <c r="J19" s="10"/>
      <c r="K19" s="10"/>
      <c r="L19" s="10">
        <f>SUM(Table3[[#This Row],[Accountant]:[Specialist]])</f>
        <v>1</v>
      </c>
    </row>
    <row r="20" spans="1:12" hidden="1">
      <c r="A20" s="9" t="s">
        <v>30</v>
      </c>
      <c r="B20" s="10">
        <v>3</v>
      </c>
      <c r="C20" s="10">
        <v>1</v>
      </c>
      <c r="D20" s="10"/>
      <c r="E20" s="10">
        <v>1</v>
      </c>
      <c r="F20" s="10"/>
      <c r="G20" s="10">
        <v>1</v>
      </c>
      <c r="H20" s="10">
        <v>2</v>
      </c>
      <c r="I20" s="10"/>
      <c r="J20" s="10"/>
      <c r="K20" s="10">
        <v>1</v>
      </c>
      <c r="L20" s="10">
        <f>SUM(Table3[[#This Row],[Accountant]:[Specialist]])</f>
        <v>9</v>
      </c>
    </row>
    <row r="21" spans="1:12" hidden="1">
      <c r="A21" s="9" t="s">
        <v>1066</v>
      </c>
      <c r="B21" s="10"/>
      <c r="C21" s="10">
        <v>1</v>
      </c>
      <c r="D21" s="10"/>
      <c r="E21" s="10"/>
      <c r="F21" s="10"/>
      <c r="G21" s="10"/>
      <c r="H21" s="10"/>
      <c r="I21" s="10"/>
      <c r="J21" s="10"/>
      <c r="K21" s="10"/>
      <c r="L21" s="10">
        <f>SUM(Table3[[#This Row],[Accountant]:[Specialist]])</f>
        <v>1</v>
      </c>
    </row>
    <row r="22" spans="1:12" hidden="1">
      <c r="A22" s="9" t="s">
        <v>608</v>
      </c>
      <c r="B22" s="10"/>
      <c r="C22" s="10">
        <v>4</v>
      </c>
      <c r="D22" s="10"/>
      <c r="E22" s="10">
        <v>1</v>
      </c>
      <c r="F22" s="10">
        <v>1</v>
      </c>
      <c r="G22" s="10">
        <v>1</v>
      </c>
      <c r="H22" s="10">
        <v>2</v>
      </c>
      <c r="I22" s="10"/>
      <c r="J22" s="10"/>
      <c r="K22" s="10"/>
      <c r="L22" s="10">
        <f>SUM(Table3[[#This Row],[Accountant]:[Specialist]])</f>
        <v>9</v>
      </c>
    </row>
    <row r="23" spans="1:12" hidden="1">
      <c r="A23" s="9" t="s">
        <v>88</v>
      </c>
      <c r="B23" s="10"/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>
        <f>SUM(Table3[[#This Row],[Accountant]:[Specialist]])</f>
        <v>1</v>
      </c>
    </row>
    <row r="24" spans="1:12">
      <c r="A24" s="9" t="s">
        <v>71</v>
      </c>
      <c r="B24" s="10">
        <v>16</v>
      </c>
      <c r="C24" s="10">
        <v>55</v>
      </c>
      <c r="D24" s="10">
        <v>11</v>
      </c>
      <c r="E24" s="10">
        <v>6</v>
      </c>
      <c r="F24" s="10">
        <v>6</v>
      </c>
      <c r="G24" s="10">
        <v>5</v>
      </c>
      <c r="H24" s="10">
        <v>41</v>
      </c>
      <c r="I24" s="10"/>
      <c r="J24" s="10">
        <v>3</v>
      </c>
      <c r="K24" s="10">
        <v>5</v>
      </c>
      <c r="L24" s="10">
        <f>SUM(Table3[[#This Row],[Accountant]:[Specialist]])</f>
        <v>148</v>
      </c>
    </row>
    <row r="25" spans="1:12">
      <c r="A25" s="9" t="s">
        <v>8</v>
      </c>
      <c r="B25" s="10">
        <v>25</v>
      </c>
      <c r="C25" s="10">
        <v>145</v>
      </c>
      <c r="D25" s="10">
        <v>16</v>
      </c>
      <c r="E25" s="10">
        <v>5</v>
      </c>
      <c r="F25" s="10">
        <v>7</v>
      </c>
      <c r="G25" s="10">
        <v>14</v>
      </c>
      <c r="H25" s="10">
        <v>159</v>
      </c>
      <c r="I25" s="10">
        <v>2</v>
      </c>
      <c r="J25" s="10">
        <v>36</v>
      </c>
      <c r="K25" s="10">
        <v>3</v>
      </c>
      <c r="L25" s="10">
        <f>SUM(Table3[[#This Row],[Accountant]:[Specialist]])</f>
        <v>412</v>
      </c>
    </row>
    <row r="26" spans="1:12" hidden="1">
      <c r="A26" s="9" t="s">
        <v>17</v>
      </c>
      <c r="B26" s="10"/>
      <c r="C26" s="10"/>
      <c r="D26" s="10"/>
      <c r="E26" s="10"/>
      <c r="F26" s="10"/>
      <c r="G26" s="10"/>
      <c r="H26" s="10">
        <v>1</v>
      </c>
      <c r="I26" s="10"/>
      <c r="J26" s="10"/>
      <c r="K26" s="10"/>
      <c r="L26" s="10">
        <f>SUM(Table3[[#This Row],[Accountant]:[Specialist]])</f>
        <v>1</v>
      </c>
    </row>
    <row r="27" spans="1:12" hidden="1">
      <c r="A27" s="9" t="s">
        <v>672</v>
      </c>
      <c r="B27" s="10">
        <v>3</v>
      </c>
      <c r="C27" s="10">
        <v>5</v>
      </c>
      <c r="D27" s="10"/>
      <c r="E27" s="10"/>
      <c r="F27" s="10"/>
      <c r="G27" s="10">
        <v>1</v>
      </c>
      <c r="H27" s="10">
        <v>3</v>
      </c>
      <c r="I27" s="10"/>
      <c r="J27" s="10"/>
      <c r="K27" s="10"/>
      <c r="L27" s="10">
        <f>SUM(Table3[[#This Row],[Accountant]:[Specialist]])</f>
        <v>12</v>
      </c>
    </row>
    <row r="28" spans="1:12" hidden="1">
      <c r="A28" s="9" t="s">
        <v>347</v>
      </c>
      <c r="B28" s="10"/>
      <c r="C28" s="10">
        <v>1</v>
      </c>
      <c r="D28" s="10"/>
      <c r="E28" s="10"/>
      <c r="F28" s="10"/>
      <c r="G28" s="10"/>
      <c r="H28" s="10">
        <v>4</v>
      </c>
      <c r="I28" s="10"/>
      <c r="J28" s="10">
        <v>1</v>
      </c>
      <c r="K28" s="10"/>
      <c r="L28" s="10">
        <f>SUM(Table3[[#This Row],[Accountant]:[Specialist]])</f>
        <v>6</v>
      </c>
    </row>
    <row r="29" spans="1:12" hidden="1">
      <c r="A29" s="9" t="s">
        <v>17</v>
      </c>
      <c r="B29" s="10">
        <v>3</v>
      </c>
      <c r="C29" s="10"/>
      <c r="D29" s="10">
        <v>2</v>
      </c>
      <c r="E29" s="10"/>
      <c r="F29" s="10"/>
      <c r="G29" s="10"/>
      <c r="H29" s="10">
        <v>5</v>
      </c>
      <c r="I29" s="10"/>
      <c r="J29" s="10">
        <v>1</v>
      </c>
      <c r="K29" s="10"/>
      <c r="L29" s="10">
        <f>SUM(Table3[[#This Row],[Accountant]:[Specialist]])</f>
        <v>11</v>
      </c>
    </row>
    <row r="30" spans="1:12" hidden="1">
      <c r="A30" s="9" t="s">
        <v>1074</v>
      </c>
      <c r="B30" s="10"/>
      <c r="C30" s="10"/>
      <c r="D30" s="10"/>
      <c r="E30" s="10"/>
      <c r="F30" s="10">
        <v>1</v>
      </c>
      <c r="G30" s="10"/>
      <c r="H30" s="10"/>
      <c r="I30" s="10"/>
      <c r="J30" s="10"/>
      <c r="K30" s="10"/>
      <c r="L30" s="10">
        <f>SUM(Table3[[#This Row],[Accountant]:[Specialist]])</f>
        <v>1</v>
      </c>
    </row>
    <row r="31" spans="1:12" hidden="1">
      <c r="A31" s="9" t="s">
        <v>163</v>
      </c>
      <c r="B31" s="10"/>
      <c r="C31" s="10">
        <v>1</v>
      </c>
      <c r="D31" s="10"/>
      <c r="E31" s="10"/>
      <c r="F31" s="10"/>
      <c r="G31" s="10"/>
      <c r="H31" s="10"/>
      <c r="I31" s="10"/>
      <c r="J31" s="10"/>
      <c r="K31" s="10"/>
      <c r="L31" s="10">
        <f>SUM(Table3[[#This Row],[Accountant]:[Specialist]])</f>
        <v>1</v>
      </c>
    </row>
    <row r="32" spans="1:12" hidden="1">
      <c r="A32" s="9" t="s">
        <v>1331</v>
      </c>
      <c r="B32" s="10"/>
      <c r="C32" s="10"/>
      <c r="D32" s="10"/>
      <c r="E32" s="10"/>
      <c r="F32" s="10"/>
      <c r="G32" s="10"/>
      <c r="H32" s="10">
        <v>1</v>
      </c>
      <c r="I32" s="10"/>
      <c r="J32" s="10"/>
      <c r="K32" s="10"/>
      <c r="L32" s="10">
        <f>SUM(Table3[[#This Row],[Accountant]:[Specialist]])</f>
        <v>1</v>
      </c>
    </row>
    <row r="33" spans="1:12" hidden="1">
      <c r="A33" s="9" t="s">
        <v>1860</v>
      </c>
      <c r="B33" s="10"/>
      <c r="C33" s="10"/>
      <c r="D33" s="10"/>
      <c r="E33" s="10"/>
      <c r="F33" s="10"/>
      <c r="G33" s="10"/>
      <c r="H33" s="10"/>
      <c r="I33" s="10"/>
      <c r="J33" s="10">
        <v>1</v>
      </c>
      <c r="K33" s="10"/>
      <c r="L33" s="10">
        <f>SUM(Table3[[#This Row],[Accountant]:[Specialist]])</f>
        <v>1</v>
      </c>
    </row>
    <row r="34" spans="1:12" hidden="1">
      <c r="A34" s="9" t="s">
        <v>992</v>
      </c>
      <c r="B34" s="10"/>
      <c r="C34" s="10"/>
      <c r="D34" s="10">
        <v>1</v>
      </c>
      <c r="E34" s="10"/>
      <c r="F34" s="10"/>
      <c r="G34" s="10"/>
      <c r="H34" s="10"/>
      <c r="I34" s="10"/>
      <c r="J34" s="10"/>
      <c r="K34" s="10"/>
      <c r="L34" s="10">
        <f>SUM(Table3[[#This Row],[Accountant]:[Specialist]])</f>
        <v>1</v>
      </c>
    </row>
    <row r="35" spans="1:12" hidden="1">
      <c r="A35" s="9" t="s">
        <v>1126</v>
      </c>
      <c r="B35" s="10"/>
      <c r="C35" s="10"/>
      <c r="D35" s="10"/>
      <c r="E35" s="10"/>
      <c r="F35" s="10"/>
      <c r="G35" s="10"/>
      <c r="H35" s="10">
        <v>1</v>
      </c>
      <c r="I35" s="10"/>
      <c r="J35" s="10"/>
      <c r="K35" s="10"/>
      <c r="L35" s="10">
        <f>SUM(Table3[[#This Row],[Accountant]:[Specialist]])</f>
        <v>1</v>
      </c>
    </row>
    <row r="36" spans="1:12" hidden="1">
      <c r="A36" s="9" t="s">
        <v>84</v>
      </c>
      <c r="B36" s="10"/>
      <c r="C36" s="10">
        <v>3</v>
      </c>
      <c r="D36" s="10"/>
      <c r="E36" s="10"/>
      <c r="F36" s="10"/>
      <c r="G36" s="10"/>
      <c r="H36" s="10">
        <v>3</v>
      </c>
      <c r="I36" s="10"/>
      <c r="J36" s="10">
        <v>1</v>
      </c>
      <c r="K36" s="10"/>
      <c r="L36" s="10">
        <f>SUM(Table3[[#This Row],[Accountant]:[Specialist]])</f>
        <v>7</v>
      </c>
    </row>
    <row r="37" spans="1:12" hidden="1">
      <c r="A37" s="9" t="s">
        <v>1773</v>
      </c>
      <c r="B37" s="10"/>
      <c r="C37" s="10"/>
      <c r="D37" s="10">
        <v>1</v>
      </c>
      <c r="E37" s="10"/>
      <c r="F37" s="10"/>
      <c r="G37" s="10"/>
      <c r="H37" s="10"/>
      <c r="I37" s="10"/>
      <c r="J37" s="10"/>
      <c r="K37" s="10"/>
      <c r="L37" s="10">
        <f>SUM(Table3[[#This Row],[Accountant]:[Specialist]])</f>
        <v>1</v>
      </c>
    </row>
    <row r="38" spans="1:12" hidden="1">
      <c r="A38" s="9" t="s">
        <v>1951</v>
      </c>
      <c r="B38" s="10"/>
      <c r="C38" s="10">
        <v>1</v>
      </c>
      <c r="D38" s="10"/>
      <c r="E38" s="10"/>
      <c r="F38" s="10"/>
      <c r="G38" s="10"/>
      <c r="H38" s="10"/>
      <c r="I38" s="10"/>
      <c r="J38" s="10"/>
      <c r="K38" s="10"/>
      <c r="L38" s="10">
        <f>SUM(Table3[[#This Row],[Accountant]:[Specialist]])</f>
        <v>1</v>
      </c>
    </row>
    <row r="39" spans="1:12" hidden="1">
      <c r="A39" s="9" t="s">
        <v>425</v>
      </c>
      <c r="B39" s="10"/>
      <c r="C39" s="10">
        <v>1</v>
      </c>
      <c r="D39" s="10"/>
      <c r="E39" s="10"/>
      <c r="F39" s="10"/>
      <c r="G39" s="10"/>
      <c r="H39" s="10"/>
      <c r="I39" s="10"/>
      <c r="J39" s="10"/>
      <c r="K39" s="10"/>
      <c r="L39" s="10">
        <f>SUM(Table3[[#This Row],[Accountant]:[Specialist]])</f>
        <v>1</v>
      </c>
    </row>
    <row r="40" spans="1:12" hidden="1">
      <c r="A40" s="9" t="s">
        <v>292</v>
      </c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>
        <f>SUM(Table3[[#This Row],[Accountant]:[Specialist]])</f>
        <v>1</v>
      </c>
    </row>
    <row r="41" spans="1:12" hidden="1">
      <c r="A41" s="9" t="s">
        <v>851</v>
      </c>
      <c r="B41" s="10"/>
      <c r="C41" s="10">
        <v>1</v>
      </c>
      <c r="D41" s="10"/>
      <c r="E41" s="10"/>
      <c r="F41" s="10"/>
      <c r="G41" s="10"/>
      <c r="H41" s="10"/>
      <c r="I41" s="10"/>
      <c r="J41" s="10"/>
      <c r="K41" s="10"/>
      <c r="L41" s="10">
        <f>SUM(Table3[[#This Row],[Accountant]:[Specialist]])</f>
        <v>1</v>
      </c>
    </row>
    <row r="42" spans="1:12" hidden="1">
      <c r="A42" s="9" t="s">
        <v>1671</v>
      </c>
      <c r="B42" s="10"/>
      <c r="C42" s="10">
        <v>1</v>
      </c>
      <c r="D42" s="10"/>
      <c r="E42" s="10"/>
      <c r="F42" s="10"/>
      <c r="G42" s="10"/>
      <c r="H42" s="10"/>
      <c r="I42" s="10"/>
      <c r="J42" s="10"/>
      <c r="K42" s="10"/>
      <c r="L42" s="10">
        <f>SUM(Table3[[#This Row],[Accountant]:[Specialist]])</f>
        <v>1</v>
      </c>
    </row>
    <row r="43" spans="1:12" hidden="1">
      <c r="A43" s="9" t="s">
        <v>111</v>
      </c>
      <c r="B43" s="10"/>
      <c r="C43" s="10">
        <v>2</v>
      </c>
      <c r="D43" s="10"/>
      <c r="E43" s="10"/>
      <c r="F43" s="10"/>
      <c r="G43" s="10"/>
      <c r="H43" s="10">
        <v>1</v>
      </c>
      <c r="I43" s="10"/>
      <c r="J43" s="10"/>
      <c r="K43" s="10"/>
      <c r="L43" s="10">
        <f>SUM(Table3[[#This Row],[Accountant]:[Specialist]])</f>
        <v>3</v>
      </c>
    </row>
    <row r="44" spans="1:12">
      <c r="A44" s="9" t="s">
        <v>143</v>
      </c>
      <c r="B44" s="10"/>
      <c r="C44" s="10">
        <v>9</v>
      </c>
      <c r="D44" s="10">
        <v>2</v>
      </c>
      <c r="E44" s="10">
        <v>1</v>
      </c>
      <c r="F44" s="10"/>
      <c r="G44" s="10">
        <v>2</v>
      </c>
      <c r="H44" s="10"/>
      <c r="I44" s="10"/>
      <c r="J44" s="10"/>
      <c r="K44" s="10"/>
      <c r="L44" s="10">
        <f>SUM(Table3[[#This Row],[Accountant]:[Specialist]])</f>
        <v>14</v>
      </c>
    </row>
    <row r="45" spans="1:12" hidden="1">
      <c r="A45" s="9" t="s">
        <v>1707</v>
      </c>
      <c r="B45" s="10"/>
      <c r="C45" s="10">
        <v>1</v>
      </c>
      <c r="D45" s="10"/>
      <c r="E45" s="10"/>
      <c r="F45" s="10"/>
      <c r="G45" s="10"/>
      <c r="H45" s="10"/>
      <c r="I45" s="10"/>
      <c r="J45" s="10"/>
      <c r="K45" s="10"/>
      <c r="L45" s="10">
        <f>SUM(Table3[[#This Row],[Accountant]:[Specialist]])</f>
        <v>1</v>
      </c>
    </row>
    <row r="46" spans="1:12" hidden="1">
      <c r="A46" s="9" t="s">
        <v>799</v>
      </c>
      <c r="B46" s="10"/>
      <c r="C46" s="10"/>
      <c r="D46" s="10">
        <v>1</v>
      </c>
      <c r="E46" s="10"/>
      <c r="F46" s="10"/>
      <c r="G46" s="10"/>
      <c r="H46" s="10"/>
      <c r="I46" s="10"/>
      <c r="J46" s="10"/>
      <c r="K46" s="10"/>
      <c r="L46" s="10">
        <f>SUM(Table3[[#This Row],[Accountant]:[Specialist]])</f>
        <v>1</v>
      </c>
    </row>
    <row r="47" spans="1:12" hidden="1">
      <c r="A47" s="9" t="s">
        <v>88</v>
      </c>
      <c r="B47" s="10"/>
      <c r="C47" s="10">
        <v>4</v>
      </c>
      <c r="D47" s="10"/>
      <c r="E47" s="10"/>
      <c r="F47" s="10"/>
      <c r="G47" s="10"/>
      <c r="H47" s="10">
        <v>3</v>
      </c>
      <c r="I47" s="10"/>
      <c r="J47" s="10"/>
      <c r="K47" s="10"/>
      <c r="L47" s="10">
        <f>SUM(Table3[[#This Row],[Accountant]:[Specialist]])</f>
        <v>7</v>
      </c>
    </row>
    <row r="48" spans="1:12" hidden="1">
      <c r="A48" s="9" t="s">
        <v>1497</v>
      </c>
      <c r="B48" s="10"/>
      <c r="C48" s="10"/>
      <c r="D48" s="10"/>
      <c r="E48" s="10"/>
      <c r="F48" s="10"/>
      <c r="G48" s="10"/>
      <c r="H48" s="10">
        <v>1</v>
      </c>
      <c r="I48" s="10"/>
      <c r="J48" s="10"/>
      <c r="K48" s="10"/>
      <c r="L48" s="10">
        <f>SUM(Table3[[#This Row],[Accountant]:[Specialist]])</f>
        <v>1</v>
      </c>
    </row>
    <row r="49" spans="1:12" hidden="1">
      <c r="A49" s="9" t="s">
        <v>639</v>
      </c>
      <c r="B49" s="10"/>
      <c r="C49" s="10"/>
      <c r="D49" s="10"/>
      <c r="E49" s="10"/>
      <c r="F49" s="10">
        <v>1</v>
      </c>
      <c r="G49" s="10"/>
      <c r="H49" s="10"/>
      <c r="I49" s="10"/>
      <c r="J49" s="10"/>
      <c r="K49" s="10"/>
      <c r="L49" s="10">
        <f>SUM(Table3[[#This Row],[Accountant]:[Specialist]])</f>
        <v>1</v>
      </c>
    </row>
    <row r="50" spans="1:12" hidden="1">
      <c r="A50" s="9" t="s">
        <v>690</v>
      </c>
      <c r="B50" s="10"/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>
        <f>SUM(Table3[[#This Row],[Accountant]:[Specialist]])</f>
        <v>1</v>
      </c>
    </row>
    <row r="51" spans="1:12" hidden="1">
      <c r="A51" s="9" t="s">
        <v>184</v>
      </c>
      <c r="B51" s="10"/>
      <c r="C51" s="10">
        <v>3</v>
      </c>
      <c r="D51" s="10"/>
      <c r="E51" s="10">
        <v>1</v>
      </c>
      <c r="F51" s="10"/>
      <c r="G51" s="10"/>
      <c r="H51" s="10">
        <v>1</v>
      </c>
      <c r="I51" s="10"/>
      <c r="J51" s="10"/>
      <c r="K51" s="10"/>
      <c r="L51" s="10">
        <f>SUM(Table3[[#This Row],[Accountant]:[Specialist]])</f>
        <v>5</v>
      </c>
    </row>
    <row r="52" spans="1:12" hidden="1">
      <c r="A52" s="9" t="s">
        <v>935</v>
      </c>
      <c r="B52" s="10"/>
      <c r="C52" s="10"/>
      <c r="D52" s="10"/>
      <c r="E52" s="10">
        <v>1</v>
      </c>
      <c r="F52" s="10"/>
      <c r="G52" s="10"/>
      <c r="H52" s="10">
        <v>1</v>
      </c>
      <c r="I52" s="10"/>
      <c r="J52" s="10"/>
      <c r="K52" s="10"/>
      <c r="L52" s="10">
        <f>SUM(Table3[[#This Row],[Accountant]:[Specialist]])</f>
        <v>2</v>
      </c>
    </row>
    <row r="53" spans="1:12" hidden="1">
      <c r="A53" s="9" t="s">
        <v>1052</v>
      </c>
      <c r="B53" s="10"/>
      <c r="C53" s="10"/>
      <c r="D53" s="10"/>
      <c r="E53" s="10">
        <v>1</v>
      </c>
      <c r="F53" s="10"/>
      <c r="G53" s="10"/>
      <c r="H53" s="10"/>
      <c r="I53" s="10"/>
      <c r="J53" s="10"/>
      <c r="K53" s="10"/>
      <c r="L53" s="10">
        <f>SUM(Table3[[#This Row],[Accountant]:[Specialist]])</f>
        <v>1</v>
      </c>
    </row>
    <row r="54" spans="1:12" hidden="1">
      <c r="A54" s="9" t="s">
        <v>877</v>
      </c>
      <c r="B54" s="10"/>
      <c r="C54" s="10">
        <v>1</v>
      </c>
      <c r="D54" s="10">
        <v>1</v>
      </c>
      <c r="E54" s="10"/>
      <c r="F54" s="10"/>
      <c r="G54" s="10"/>
      <c r="H54" s="10"/>
      <c r="I54" s="10"/>
      <c r="J54" s="10"/>
      <c r="K54" s="10"/>
      <c r="L54" s="10">
        <f>SUM(Table3[[#This Row],[Accountant]:[Specialist]])</f>
        <v>2</v>
      </c>
    </row>
    <row r="55" spans="1:12" hidden="1">
      <c r="A55" s="9" t="s">
        <v>526</v>
      </c>
      <c r="B55" s="10"/>
      <c r="C55" s="10"/>
      <c r="D55" s="10"/>
      <c r="E55" s="10"/>
      <c r="F55" s="10"/>
      <c r="G55" s="10">
        <v>1</v>
      </c>
      <c r="H55" s="10"/>
      <c r="I55" s="10"/>
      <c r="J55" s="10"/>
      <c r="K55" s="10"/>
      <c r="L55" s="10">
        <f>SUM(Table3[[#This Row],[Accountant]:[Specialist]])</f>
        <v>1</v>
      </c>
    </row>
    <row r="56" spans="1:12" hidden="1">
      <c r="A56" s="9" t="s">
        <v>359</v>
      </c>
      <c r="B56" s="10">
        <v>1</v>
      </c>
      <c r="C56" s="10"/>
      <c r="D56" s="10"/>
      <c r="E56" s="10"/>
      <c r="F56" s="10"/>
      <c r="G56" s="10"/>
      <c r="H56" s="10"/>
      <c r="I56" s="10"/>
      <c r="J56" s="10"/>
      <c r="K56" s="10"/>
      <c r="L56" s="10">
        <f>SUM(Table3[[#This Row],[Accountant]:[Specialist]])</f>
        <v>1</v>
      </c>
    </row>
    <row r="57" spans="1:12" hidden="1">
      <c r="A57" s="9" t="s">
        <v>574</v>
      </c>
      <c r="B57" s="10"/>
      <c r="C57" s="10">
        <v>1</v>
      </c>
      <c r="D57" s="10"/>
      <c r="E57" s="10"/>
      <c r="F57" s="10"/>
      <c r="G57" s="10"/>
      <c r="H57" s="10"/>
      <c r="I57" s="10"/>
      <c r="J57" s="10"/>
      <c r="K57" s="10"/>
      <c r="L57" s="10">
        <f>SUM(Table3[[#This Row],[Accountant]:[Specialist]])</f>
        <v>1</v>
      </c>
    </row>
    <row r="58" spans="1:12" hidden="1">
      <c r="A58" s="9" t="s">
        <v>515</v>
      </c>
      <c r="B58" s="10"/>
      <c r="C58" s="10"/>
      <c r="D58" s="10">
        <v>1</v>
      </c>
      <c r="E58" s="10"/>
      <c r="F58" s="10"/>
      <c r="G58" s="10"/>
      <c r="H58" s="10"/>
      <c r="I58" s="10"/>
      <c r="J58" s="10"/>
      <c r="K58" s="10"/>
      <c r="L58" s="10">
        <f>SUM(Table3[[#This Row],[Accountant]:[Specialist]])</f>
        <v>1</v>
      </c>
    </row>
    <row r="59" spans="1:12" hidden="1">
      <c r="A59" s="9" t="s">
        <v>106</v>
      </c>
      <c r="B59" s="10"/>
      <c r="C59" s="10"/>
      <c r="D59" s="10"/>
      <c r="E59" s="10"/>
      <c r="F59" s="10"/>
      <c r="G59" s="10"/>
      <c r="H59" s="10">
        <v>1</v>
      </c>
      <c r="I59" s="10"/>
      <c r="J59" s="10"/>
      <c r="K59" s="10"/>
      <c r="L59" s="10">
        <f>SUM(Table3[[#This Row],[Accountant]:[Specialist]])</f>
        <v>1</v>
      </c>
    </row>
    <row r="60" spans="1:12" hidden="1">
      <c r="A60" s="9" t="s">
        <v>24</v>
      </c>
      <c r="B60" s="10"/>
      <c r="C60" s="10">
        <v>1</v>
      </c>
      <c r="D60" s="10">
        <v>1</v>
      </c>
      <c r="E60" s="10"/>
      <c r="F60" s="10"/>
      <c r="G60" s="10"/>
      <c r="H60" s="10">
        <v>1</v>
      </c>
      <c r="I60" s="10"/>
      <c r="J60" s="10"/>
      <c r="K60" s="10"/>
      <c r="L60" s="10">
        <f>SUM(Table3[[#This Row],[Accountant]:[Specialist]])</f>
        <v>3</v>
      </c>
    </row>
    <row r="61" spans="1:12" hidden="1">
      <c r="A61" s="9" t="s">
        <v>1503</v>
      </c>
      <c r="B61" s="10"/>
      <c r="C61" s="10"/>
      <c r="D61" s="10"/>
      <c r="E61" s="10"/>
      <c r="F61" s="10"/>
      <c r="G61" s="10"/>
      <c r="H61" s="10">
        <v>1</v>
      </c>
      <c r="I61" s="10"/>
      <c r="J61" s="10"/>
      <c r="K61" s="10"/>
      <c r="L61" s="10">
        <f>SUM(Table3[[#This Row],[Accountant]:[Specialist]])</f>
        <v>1</v>
      </c>
    </row>
    <row r="62" spans="1:12" hidden="1">
      <c r="A62" s="9" t="s">
        <v>680</v>
      </c>
      <c r="B62" s="10"/>
      <c r="C62" s="10"/>
      <c r="D62" s="10"/>
      <c r="E62" s="10"/>
      <c r="F62" s="10"/>
      <c r="G62" s="10"/>
      <c r="H62" s="10">
        <v>1</v>
      </c>
      <c r="I62" s="10"/>
      <c r="J62" s="10"/>
      <c r="K62" s="10"/>
      <c r="L62" s="10">
        <f>SUM(Table3[[#This Row],[Accountant]:[Specialist]])</f>
        <v>1</v>
      </c>
    </row>
    <row r="63" spans="1:12" hidden="1">
      <c r="A63" s="9" t="s">
        <v>1933</v>
      </c>
      <c r="B63" s="10"/>
      <c r="C63" s="10">
        <v>1</v>
      </c>
      <c r="D63" s="10"/>
      <c r="E63" s="10"/>
      <c r="F63" s="10"/>
      <c r="G63" s="10"/>
      <c r="H63" s="10"/>
      <c r="I63" s="10"/>
      <c r="J63" s="10"/>
      <c r="K63" s="10"/>
      <c r="L63" s="10">
        <f>SUM(Table3[[#This Row],[Accountant]:[Specialist]])</f>
        <v>1</v>
      </c>
    </row>
    <row r="64" spans="1:12" hidden="1">
      <c r="A64" s="9" t="s">
        <v>38</v>
      </c>
      <c r="B64" s="10"/>
      <c r="C64" s="10"/>
      <c r="D64" s="10"/>
      <c r="E64" s="10"/>
      <c r="F64" s="10"/>
      <c r="G64" s="10">
        <v>1</v>
      </c>
      <c r="H64" s="10">
        <v>2</v>
      </c>
      <c r="I64" s="10"/>
      <c r="J64" s="10"/>
      <c r="K64" s="10"/>
      <c r="L64" s="10">
        <f>SUM(Table3[[#This Row],[Accountant]:[Specialist]])</f>
        <v>3</v>
      </c>
    </row>
    <row r="65" spans="1:12" hidden="1">
      <c r="A65" s="9" t="s">
        <v>21</v>
      </c>
      <c r="B65" s="10"/>
      <c r="C65" s="10">
        <v>1</v>
      </c>
      <c r="D65" s="10"/>
      <c r="E65" s="10"/>
      <c r="F65" s="10"/>
      <c r="G65" s="10"/>
      <c r="H65" s="10"/>
      <c r="I65" s="10"/>
      <c r="J65" s="10"/>
      <c r="K65" s="10"/>
      <c r="L65" s="10">
        <f>SUM(Table3[[#This Row],[Accountant]:[Specialist]])</f>
        <v>1</v>
      </c>
    </row>
    <row r="66" spans="1:12">
      <c r="A66" s="9" t="s">
        <v>8</v>
      </c>
      <c r="B66" s="10">
        <v>4</v>
      </c>
      <c r="C66" s="10">
        <v>44</v>
      </c>
      <c r="D66" s="10">
        <v>4</v>
      </c>
      <c r="E66" s="10">
        <v>2</v>
      </c>
      <c r="F66" s="10">
        <v>6</v>
      </c>
      <c r="G66" s="10">
        <v>8</v>
      </c>
      <c r="H66" s="10">
        <v>56</v>
      </c>
      <c r="I66" s="10">
        <v>2</v>
      </c>
      <c r="J66" s="10">
        <v>24</v>
      </c>
      <c r="K66" s="10">
        <v>3</v>
      </c>
      <c r="L66" s="10">
        <f>SUM(Table3[[#This Row],[Accountant]:[Specialist]])</f>
        <v>153</v>
      </c>
    </row>
    <row r="67" spans="1:12" hidden="1">
      <c r="A67" s="9" t="s">
        <v>726</v>
      </c>
      <c r="B67" s="10"/>
      <c r="C67" s="10">
        <v>3</v>
      </c>
      <c r="D67" s="10"/>
      <c r="E67" s="10">
        <v>1</v>
      </c>
      <c r="F67" s="10"/>
      <c r="G67" s="10"/>
      <c r="H67" s="10">
        <v>3</v>
      </c>
      <c r="I67" s="10"/>
      <c r="J67" s="10"/>
      <c r="K67" s="10"/>
      <c r="L67" s="10">
        <f>SUM(Table3[[#This Row],[Accountant]:[Specialist]])</f>
        <v>7</v>
      </c>
    </row>
    <row r="68" spans="1:12" hidden="1">
      <c r="A68" s="9" t="s">
        <v>512</v>
      </c>
      <c r="B68" s="10">
        <v>1</v>
      </c>
      <c r="C68" s="10">
        <v>1</v>
      </c>
      <c r="D68" s="10"/>
      <c r="E68" s="10">
        <v>1</v>
      </c>
      <c r="F68" s="10"/>
      <c r="G68" s="10"/>
      <c r="H68" s="10"/>
      <c r="I68" s="10"/>
      <c r="J68" s="10"/>
      <c r="K68" s="10"/>
      <c r="L68" s="10">
        <f>SUM(Table3[[#This Row],[Accountant]:[Specialist]])</f>
        <v>3</v>
      </c>
    </row>
    <row r="69" spans="1:12" hidden="1">
      <c r="A69" s="9" t="s">
        <v>416</v>
      </c>
      <c r="B69" s="10"/>
      <c r="C69" s="10"/>
      <c r="D69" s="10"/>
      <c r="E69" s="10"/>
      <c r="F69" s="10"/>
      <c r="G69" s="10"/>
      <c r="H69" s="10">
        <v>3</v>
      </c>
      <c r="I69" s="10"/>
      <c r="J69" s="10">
        <v>2</v>
      </c>
      <c r="K69" s="10"/>
      <c r="L69" s="10">
        <f>SUM(Table3[[#This Row],[Accountant]:[Specialist]])</f>
        <v>5</v>
      </c>
    </row>
    <row r="70" spans="1:12" hidden="1">
      <c r="A70" s="9" t="s">
        <v>654</v>
      </c>
      <c r="B70" s="10"/>
      <c r="C70" s="10">
        <v>2</v>
      </c>
      <c r="D70" s="10"/>
      <c r="E70" s="10"/>
      <c r="F70" s="10"/>
      <c r="G70" s="10"/>
      <c r="H70" s="10"/>
      <c r="I70" s="10"/>
      <c r="J70" s="10"/>
      <c r="K70" s="10"/>
      <c r="L70" s="10">
        <f>SUM(Table3[[#This Row],[Accountant]:[Specialist]])</f>
        <v>2</v>
      </c>
    </row>
    <row r="71" spans="1:12" hidden="1">
      <c r="A71" s="9" t="s">
        <v>1176</v>
      </c>
      <c r="B71" s="10"/>
      <c r="C71" s="10">
        <v>2</v>
      </c>
      <c r="D71" s="10"/>
      <c r="E71" s="10"/>
      <c r="F71" s="10"/>
      <c r="G71" s="10"/>
      <c r="H71" s="10">
        <v>1</v>
      </c>
      <c r="I71" s="10"/>
      <c r="J71" s="10"/>
      <c r="K71" s="10"/>
      <c r="L71" s="10">
        <f>SUM(Table3[[#This Row],[Accountant]:[Specialist]])</f>
        <v>3</v>
      </c>
    </row>
    <row r="72" spans="1:12" hidden="1">
      <c r="A72" s="9" t="s">
        <v>1043</v>
      </c>
      <c r="B72" s="10"/>
      <c r="C72" s="10"/>
      <c r="D72" s="10"/>
      <c r="E72" s="10">
        <v>1</v>
      </c>
      <c r="F72" s="10"/>
      <c r="G72" s="10"/>
      <c r="H72" s="10"/>
      <c r="I72" s="10"/>
      <c r="J72" s="10"/>
      <c r="K72" s="10"/>
      <c r="L72" s="10">
        <f>SUM(Table3[[#This Row],[Accountant]:[Specialist]])</f>
        <v>1</v>
      </c>
    </row>
    <row r="73" spans="1:12" hidden="1">
      <c r="A73" s="9" t="s">
        <v>1371</v>
      </c>
      <c r="B73" s="10"/>
      <c r="C73" s="10"/>
      <c r="D73" s="10"/>
      <c r="E73" s="10"/>
      <c r="F73" s="10"/>
      <c r="G73" s="10"/>
      <c r="H73" s="10">
        <v>1</v>
      </c>
      <c r="I73" s="10"/>
      <c r="J73" s="10"/>
      <c r="K73" s="10"/>
      <c r="L73" s="10">
        <f>SUM(Table3[[#This Row],[Accountant]:[Specialist]])</f>
        <v>1</v>
      </c>
    </row>
    <row r="74" spans="1:12" hidden="1">
      <c r="A74" s="9" t="s">
        <v>1745</v>
      </c>
      <c r="B74" s="10">
        <v>1</v>
      </c>
      <c r="C74" s="10"/>
      <c r="D74" s="10"/>
      <c r="E74" s="10"/>
      <c r="F74" s="10"/>
      <c r="G74" s="10"/>
      <c r="H74" s="10"/>
      <c r="I74" s="10"/>
      <c r="J74" s="10"/>
      <c r="K74" s="10"/>
      <c r="L74" s="10">
        <f>SUM(Table3[[#This Row],[Accountant]:[Specialist]])</f>
        <v>1</v>
      </c>
    </row>
    <row r="75" spans="1:12" hidden="1">
      <c r="A75" s="9" t="s">
        <v>1700</v>
      </c>
      <c r="B75" s="10"/>
      <c r="C75" s="10"/>
      <c r="D75" s="10"/>
      <c r="E75" s="10"/>
      <c r="F75" s="10"/>
      <c r="G75" s="10"/>
      <c r="H75" s="10">
        <v>1</v>
      </c>
      <c r="I75" s="10"/>
      <c r="J75" s="10"/>
      <c r="K75" s="10"/>
      <c r="L75" s="10">
        <f>SUM(Table3[[#This Row],[Accountant]:[Specialist]])</f>
        <v>1</v>
      </c>
    </row>
    <row r="76" spans="1:12" hidden="1">
      <c r="A76" s="9" t="s">
        <v>818</v>
      </c>
      <c r="B76" s="10">
        <v>1</v>
      </c>
      <c r="C76" s="10"/>
      <c r="D76" s="10"/>
      <c r="E76" s="10"/>
      <c r="F76" s="10"/>
      <c r="G76" s="10"/>
      <c r="H76" s="10"/>
      <c r="I76" s="10"/>
      <c r="J76" s="10"/>
      <c r="K76" s="10"/>
      <c r="L76" s="10">
        <f>SUM(Table3[[#This Row],[Accountant]:[Specialist]])</f>
        <v>1</v>
      </c>
    </row>
    <row r="77" spans="1:12" hidden="1">
      <c r="A77" s="9" t="s">
        <v>1118</v>
      </c>
      <c r="B77" s="10"/>
      <c r="C77" s="10">
        <v>1</v>
      </c>
      <c r="D77" s="10"/>
      <c r="E77" s="10"/>
      <c r="F77" s="10">
        <v>1</v>
      </c>
      <c r="G77" s="10"/>
      <c r="H77" s="10">
        <v>1</v>
      </c>
      <c r="I77" s="10"/>
      <c r="J77" s="10"/>
      <c r="K77" s="10"/>
      <c r="L77" s="10">
        <f>SUM(Table3[[#This Row],[Accountant]:[Specialist]])</f>
        <v>3</v>
      </c>
    </row>
    <row r="78" spans="1:12" hidden="1">
      <c r="A78" s="9" t="s">
        <v>166</v>
      </c>
      <c r="B78" s="10">
        <v>1</v>
      </c>
      <c r="C78" s="10">
        <v>3</v>
      </c>
      <c r="D78" s="10"/>
      <c r="E78" s="10"/>
      <c r="F78" s="10">
        <v>2</v>
      </c>
      <c r="G78" s="10"/>
      <c r="H78" s="10">
        <v>3</v>
      </c>
      <c r="I78" s="10"/>
      <c r="J78" s="10"/>
      <c r="K78" s="10"/>
      <c r="L78" s="10">
        <f>SUM(Table3[[#This Row],[Accountant]:[Specialist]])</f>
        <v>9</v>
      </c>
    </row>
    <row r="79" spans="1:12" hidden="1">
      <c r="A79" s="9" t="s">
        <v>1291</v>
      </c>
      <c r="B79" s="10"/>
      <c r="C79" s="10"/>
      <c r="D79" s="10"/>
      <c r="E79" s="10"/>
      <c r="F79" s="10"/>
      <c r="G79" s="10"/>
      <c r="H79" s="10">
        <v>1</v>
      </c>
      <c r="I79" s="10"/>
      <c r="J79" s="10"/>
      <c r="K79" s="10"/>
      <c r="L79" s="10">
        <f>SUM(Table3[[#This Row],[Accountant]:[Specialist]])</f>
        <v>1</v>
      </c>
    </row>
    <row r="80" spans="1:12" hidden="1">
      <c r="A80" s="9" t="s">
        <v>577</v>
      </c>
      <c r="B80" s="10"/>
      <c r="C80" s="10"/>
      <c r="D80" s="10"/>
      <c r="E80" s="10"/>
      <c r="F80" s="10"/>
      <c r="G80" s="10">
        <v>1</v>
      </c>
      <c r="H80" s="10"/>
      <c r="I80" s="10"/>
      <c r="J80" s="10"/>
      <c r="K80" s="10"/>
      <c r="L80" s="10">
        <f>SUM(Table3[[#This Row],[Accountant]:[Specialist]])</f>
        <v>1</v>
      </c>
    </row>
    <row r="81" spans="1:12" hidden="1">
      <c r="A81" s="9" t="s">
        <v>1444</v>
      </c>
      <c r="B81" s="10"/>
      <c r="C81" s="10"/>
      <c r="D81" s="10"/>
      <c r="E81" s="10"/>
      <c r="F81" s="10"/>
      <c r="G81" s="10"/>
      <c r="H81" s="10">
        <v>2</v>
      </c>
      <c r="I81" s="10"/>
      <c r="J81" s="10"/>
      <c r="K81" s="10"/>
      <c r="L81" s="10">
        <f>SUM(Table3[[#This Row],[Accountant]:[Specialist]])</f>
        <v>2</v>
      </c>
    </row>
    <row r="82" spans="1:12" hidden="1">
      <c r="A82" s="9" t="s">
        <v>1679</v>
      </c>
      <c r="B82" s="10"/>
      <c r="C82" s="10">
        <v>1</v>
      </c>
      <c r="D82" s="10"/>
      <c r="E82" s="10"/>
      <c r="F82" s="10"/>
      <c r="G82" s="10"/>
      <c r="H82" s="10"/>
      <c r="I82" s="10"/>
      <c r="J82" s="10"/>
      <c r="K82" s="10"/>
      <c r="L82" s="10">
        <f>SUM(Table3[[#This Row],[Accountant]:[Specialist]])</f>
        <v>1</v>
      </c>
    </row>
    <row r="83" spans="1:12" hidden="1">
      <c r="A83" s="9" t="s">
        <v>672</v>
      </c>
      <c r="B83" s="10"/>
      <c r="C83" s="10">
        <v>1</v>
      </c>
      <c r="D83" s="10">
        <v>1</v>
      </c>
      <c r="E83" s="10"/>
      <c r="F83" s="10"/>
      <c r="G83" s="10"/>
      <c r="H83" s="10">
        <v>1</v>
      </c>
      <c r="I83" s="10"/>
      <c r="J83" s="10"/>
      <c r="K83" s="10"/>
      <c r="L83" s="10">
        <f>SUM(Table3[[#This Row],[Accountant]:[Specialist]])</f>
        <v>3</v>
      </c>
    </row>
    <row r="84" spans="1:12" hidden="1">
      <c r="A84" s="9" t="s">
        <v>870</v>
      </c>
      <c r="B84" s="10"/>
      <c r="C84" s="10">
        <v>1</v>
      </c>
      <c r="D84" s="10"/>
      <c r="E84" s="10"/>
      <c r="F84" s="10"/>
      <c r="G84" s="10"/>
      <c r="H84" s="10"/>
      <c r="I84" s="10"/>
      <c r="J84" s="10"/>
      <c r="K84" s="10"/>
      <c r="L84" s="10">
        <f>SUM(Table3[[#This Row],[Accountant]:[Specialist]])</f>
        <v>1</v>
      </c>
    </row>
    <row r="85" spans="1:12" hidden="1">
      <c r="A85" s="9" t="s">
        <v>583</v>
      </c>
      <c r="B85" s="10">
        <v>1</v>
      </c>
      <c r="C85" s="10"/>
      <c r="D85" s="10"/>
      <c r="E85" s="10">
        <v>2</v>
      </c>
      <c r="F85" s="10"/>
      <c r="G85" s="10"/>
      <c r="H85" s="10">
        <v>2</v>
      </c>
      <c r="I85" s="10"/>
      <c r="J85" s="10"/>
      <c r="K85" s="10"/>
      <c r="L85" s="10">
        <f>SUM(Table3[[#This Row],[Accountant]:[Specialist]])</f>
        <v>5</v>
      </c>
    </row>
    <row r="86" spans="1:12" hidden="1">
      <c r="A86" s="9" t="s">
        <v>2004</v>
      </c>
      <c r="B86" s="10"/>
      <c r="C86" s="10"/>
      <c r="D86" s="10"/>
      <c r="E86" s="10"/>
      <c r="F86" s="10">
        <v>1</v>
      </c>
      <c r="G86" s="10"/>
      <c r="H86" s="10"/>
      <c r="I86" s="10"/>
      <c r="J86" s="10"/>
      <c r="K86" s="10"/>
      <c r="L86" s="10">
        <f>SUM(Table3[[#This Row],[Accountant]:[Specialist]])</f>
        <v>1</v>
      </c>
    </row>
    <row r="87" spans="1:12">
      <c r="A87" s="9" t="s">
        <v>17</v>
      </c>
      <c r="B87" s="10">
        <v>1</v>
      </c>
      <c r="C87" s="10">
        <v>6</v>
      </c>
      <c r="D87" s="10">
        <v>2</v>
      </c>
      <c r="E87" s="10">
        <v>1</v>
      </c>
      <c r="F87" s="10"/>
      <c r="G87" s="10"/>
      <c r="H87" s="10">
        <v>7</v>
      </c>
      <c r="I87" s="10"/>
      <c r="J87" s="10"/>
      <c r="K87" s="10"/>
      <c r="L87" s="10">
        <f>SUM(Table3[[#This Row],[Accountant]:[Specialist]])</f>
        <v>17</v>
      </c>
    </row>
    <row r="88" spans="1:12" hidden="1">
      <c r="A88" s="9" t="s">
        <v>136</v>
      </c>
      <c r="B88" s="10"/>
      <c r="C88" s="10">
        <v>1</v>
      </c>
      <c r="D88" s="10"/>
      <c r="E88" s="10"/>
      <c r="F88" s="10"/>
      <c r="G88" s="10"/>
      <c r="H88" s="10"/>
      <c r="I88" s="10"/>
      <c r="J88" s="10"/>
      <c r="K88" s="10"/>
      <c r="L88" s="10">
        <f>SUM(Table3[[#This Row],[Accountant]:[Specialist]])</f>
        <v>1</v>
      </c>
    </row>
    <row r="89" spans="1:12" hidden="1">
      <c r="A89" s="9" t="s">
        <v>1156</v>
      </c>
      <c r="B89" s="10"/>
      <c r="C89" s="10"/>
      <c r="D89" s="10"/>
      <c r="E89" s="10"/>
      <c r="F89" s="10"/>
      <c r="G89" s="10"/>
      <c r="H89" s="10"/>
      <c r="I89" s="10"/>
      <c r="J89" s="10">
        <v>1</v>
      </c>
      <c r="K89" s="10"/>
      <c r="L89" s="10">
        <f>SUM(Table3[[#This Row],[Accountant]:[Specialist]])</f>
        <v>1</v>
      </c>
    </row>
    <row r="90" spans="1:12" hidden="1">
      <c r="A90" s="9" t="s">
        <v>1722</v>
      </c>
      <c r="B90" s="10"/>
      <c r="C90" s="10">
        <v>1</v>
      </c>
      <c r="D90" s="10"/>
      <c r="E90" s="10"/>
      <c r="F90" s="10"/>
      <c r="G90" s="10"/>
      <c r="H90" s="10"/>
      <c r="I90" s="10"/>
      <c r="J90" s="10"/>
      <c r="K90" s="10"/>
      <c r="L90" s="10">
        <f>SUM(Table3[[#This Row],[Accountant]:[Specialist]])</f>
        <v>1</v>
      </c>
    </row>
    <row r="91" spans="1:12" hidden="1">
      <c r="A91" s="9" t="s">
        <v>347</v>
      </c>
      <c r="B91" s="10">
        <v>1</v>
      </c>
      <c r="C91" s="10">
        <v>1</v>
      </c>
      <c r="D91" s="10"/>
      <c r="E91" s="10"/>
      <c r="F91" s="10"/>
      <c r="G91" s="10"/>
      <c r="H91" s="10"/>
      <c r="I91" s="10"/>
      <c r="J91" s="10">
        <v>1</v>
      </c>
      <c r="K91" s="10">
        <v>2</v>
      </c>
      <c r="L91" s="10">
        <f>SUM(Table3[[#This Row],[Accountant]:[Specialist]])</f>
        <v>5</v>
      </c>
    </row>
    <row r="92" spans="1:12" hidden="1">
      <c r="A92" s="9" t="s">
        <v>75</v>
      </c>
      <c r="B92" s="10"/>
      <c r="C92" s="10">
        <v>2</v>
      </c>
      <c r="D92" s="10">
        <v>1</v>
      </c>
      <c r="E92" s="10"/>
      <c r="F92" s="10"/>
      <c r="G92" s="10"/>
      <c r="H92" s="10">
        <v>1</v>
      </c>
      <c r="I92" s="10"/>
      <c r="J92" s="10"/>
      <c r="K92" s="10"/>
      <c r="L92" s="10">
        <f>SUM(Table3[[#This Row],[Accountant]:[Specialist]])</f>
        <v>4</v>
      </c>
    </row>
    <row r="93" spans="1:12" hidden="1">
      <c r="A93" s="9" t="s">
        <v>30</v>
      </c>
      <c r="B93" s="10"/>
      <c r="C93" s="10"/>
      <c r="D93" s="10"/>
      <c r="E93" s="10"/>
      <c r="F93" s="10">
        <v>1</v>
      </c>
      <c r="G93" s="10"/>
      <c r="H93" s="10"/>
      <c r="I93" s="10"/>
      <c r="J93" s="10"/>
      <c r="K93" s="10"/>
      <c r="L93" s="10">
        <f>SUM(Table3[[#This Row],[Accountant]:[Specialist]])</f>
        <v>1</v>
      </c>
    </row>
    <row r="94" spans="1:12" hidden="1">
      <c r="A94" s="9" t="s">
        <v>1011</v>
      </c>
      <c r="B94" s="10">
        <v>1</v>
      </c>
      <c r="C94" s="10"/>
      <c r="D94" s="10"/>
      <c r="E94" s="10">
        <v>1</v>
      </c>
      <c r="F94" s="10"/>
      <c r="G94" s="10"/>
      <c r="H94" s="10">
        <v>1</v>
      </c>
      <c r="I94" s="10"/>
      <c r="J94" s="10"/>
      <c r="K94" s="10"/>
      <c r="L94" s="10">
        <f>SUM(Table3[[#This Row],[Accountant]:[Specialist]])</f>
        <v>3</v>
      </c>
    </row>
    <row r="95" spans="1:12" hidden="1">
      <c r="A95" s="9" t="s">
        <v>567</v>
      </c>
      <c r="B95" s="10"/>
      <c r="C95" s="10"/>
      <c r="D95" s="10"/>
      <c r="E95" s="10"/>
      <c r="F95" s="10"/>
      <c r="G95" s="10"/>
      <c r="H95" s="10"/>
      <c r="I95" s="10"/>
      <c r="J95" s="10"/>
      <c r="K95" s="10">
        <v>1</v>
      </c>
      <c r="L95" s="10">
        <f>SUM(Table3[[#This Row],[Accountant]:[Specialist]])</f>
        <v>1</v>
      </c>
    </row>
    <row r="96" spans="1:12" hidden="1">
      <c r="A96" s="9" t="s">
        <v>73</v>
      </c>
      <c r="B96" s="10">
        <v>1</v>
      </c>
      <c r="C96" s="10">
        <v>1</v>
      </c>
      <c r="D96" s="10"/>
      <c r="E96" s="10"/>
      <c r="F96" s="10"/>
      <c r="G96" s="10"/>
      <c r="H96" s="10">
        <v>2</v>
      </c>
      <c r="I96" s="10"/>
      <c r="J96" s="10">
        <v>1</v>
      </c>
      <c r="K96" s="10"/>
      <c r="L96" s="10">
        <f>SUM(Table3[[#This Row],[Accountant]:[Specialist]])</f>
        <v>5</v>
      </c>
    </row>
    <row r="97" spans="1:12" hidden="1">
      <c r="A97" s="9" t="s">
        <v>65</v>
      </c>
      <c r="B97" s="10"/>
      <c r="C97" s="10">
        <v>3</v>
      </c>
      <c r="D97" s="10">
        <v>1</v>
      </c>
      <c r="E97" s="10">
        <v>1</v>
      </c>
      <c r="F97" s="10"/>
      <c r="G97" s="10"/>
      <c r="H97" s="10">
        <v>2</v>
      </c>
      <c r="I97" s="10"/>
      <c r="J97" s="10"/>
      <c r="K97" s="10">
        <v>2</v>
      </c>
      <c r="L97" s="10">
        <f>SUM(Table3[[#This Row],[Accountant]:[Specialist]])</f>
        <v>9</v>
      </c>
    </row>
    <row r="98" spans="1:12" hidden="1">
      <c r="A98" s="9" t="s">
        <v>133</v>
      </c>
      <c r="B98" s="10">
        <v>2</v>
      </c>
      <c r="C98" s="10">
        <v>1</v>
      </c>
      <c r="D98" s="10"/>
      <c r="E98" s="10">
        <v>2</v>
      </c>
      <c r="F98" s="10"/>
      <c r="G98" s="10"/>
      <c r="H98" s="10">
        <v>4</v>
      </c>
      <c r="I98" s="10"/>
      <c r="J98" s="10"/>
      <c r="K98" s="10"/>
      <c r="L98" s="10">
        <f>SUM(Table3[[#This Row],[Accountant]:[Specialist]])</f>
        <v>9</v>
      </c>
    </row>
    <row r="99" spans="1:12" hidden="1">
      <c r="A99" s="9" t="s">
        <v>644</v>
      </c>
      <c r="B99" s="10"/>
      <c r="C99" s="10">
        <v>1</v>
      </c>
      <c r="D99" s="10"/>
      <c r="E99" s="10"/>
      <c r="F99" s="10"/>
      <c r="G99" s="10"/>
      <c r="H99" s="10"/>
      <c r="I99" s="10"/>
      <c r="J99" s="10"/>
      <c r="K99" s="10"/>
      <c r="L99" s="10">
        <f>SUM(Table3[[#This Row],[Accountant]:[Specialist]])</f>
        <v>1</v>
      </c>
    </row>
    <row r="100" spans="1:12" hidden="1">
      <c r="A100" s="9" t="s">
        <v>171</v>
      </c>
      <c r="B100" s="10">
        <v>1</v>
      </c>
      <c r="C100" s="10">
        <v>4</v>
      </c>
      <c r="D100" s="10">
        <v>4</v>
      </c>
      <c r="E100" s="10"/>
      <c r="F100" s="10"/>
      <c r="G100" s="10">
        <v>2</v>
      </c>
      <c r="H100" s="10">
        <v>1</v>
      </c>
      <c r="I100" s="10"/>
      <c r="J100" s="10"/>
      <c r="K100" s="10"/>
      <c r="L100" s="10">
        <f>SUM(Table3[[#This Row],[Accountant]:[Specialist]])</f>
        <v>12</v>
      </c>
    </row>
    <row r="101" spans="1:12" hidden="1">
      <c r="A101" s="9" t="s">
        <v>1804</v>
      </c>
      <c r="B101" s="10"/>
      <c r="C101" s="10">
        <v>1</v>
      </c>
      <c r="D101" s="10"/>
      <c r="E101" s="10"/>
      <c r="F101" s="10"/>
      <c r="G101" s="10"/>
      <c r="H101" s="10"/>
      <c r="I101" s="10"/>
      <c r="J101" s="10"/>
      <c r="K101" s="10"/>
      <c r="L101" s="10">
        <f>SUM(Table3[[#This Row],[Accountant]:[Specialist]])</f>
        <v>1</v>
      </c>
    </row>
    <row r="102" spans="1:12" hidden="1">
      <c r="A102" s="9" t="s">
        <v>548</v>
      </c>
      <c r="B102" s="10"/>
      <c r="C102" s="10"/>
      <c r="D102" s="10"/>
      <c r="E102" s="10"/>
      <c r="F102" s="10"/>
      <c r="G102" s="10"/>
      <c r="H102" s="10">
        <v>1</v>
      </c>
      <c r="I102" s="10"/>
      <c r="J102" s="10"/>
      <c r="K102" s="10"/>
      <c r="L102" s="10">
        <f>SUM(Table3[[#This Row],[Accountant]:[Specialist]])</f>
        <v>1</v>
      </c>
    </row>
    <row r="103" spans="1:12" hidden="1">
      <c r="A103" s="9" t="s">
        <v>48</v>
      </c>
      <c r="B103" s="10"/>
      <c r="C103" s="10">
        <v>2</v>
      </c>
      <c r="D103" s="10">
        <v>1</v>
      </c>
      <c r="E103" s="10"/>
      <c r="F103" s="10">
        <v>1</v>
      </c>
      <c r="G103" s="10"/>
      <c r="H103" s="10">
        <v>2</v>
      </c>
      <c r="I103" s="10"/>
      <c r="J103" s="10">
        <v>2</v>
      </c>
      <c r="K103" s="10">
        <v>1</v>
      </c>
      <c r="L103" s="10">
        <f>SUM(Table3[[#This Row],[Accountant]:[Specialist]])</f>
        <v>9</v>
      </c>
    </row>
    <row r="104" spans="1:12" hidden="1">
      <c r="A104" s="9" t="s">
        <v>608</v>
      </c>
      <c r="B104" s="10"/>
      <c r="C104" s="10"/>
      <c r="D104" s="10">
        <v>1</v>
      </c>
      <c r="E104" s="10"/>
      <c r="F104" s="10"/>
      <c r="G104" s="10"/>
      <c r="H104" s="10"/>
      <c r="I104" s="10"/>
      <c r="J104" s="10"/>
      <c r="K104" s="10"/>
      <c r="L104" s="10">
        <f>SUM(Table3[[#This Row],[Accountant]:[Specialist]])</f>
        <v>1</v>
      </c>
    </row>
    <row r="105" spans="1:12" hidden="1">
      <c r="A105" s="9" t="s">
        <v>716</v>
      </c>
      <c r="B105" s="10">
        <v>1</v>
      </c>
      <c r="C105" s="10"/>
      <c r="D105" s="10"/>
      <c r="E105" s="10">
        <v>1</v>
      </c>
      <c r="F105" s="10"/>
      <c r="G105" s="10"/>
      <c r="H105" s="10">
        <v>2</v>
      </c>
      <c r="I105" s="10"/>
      <c r="J105" s="10"/>
      <c r="K105" s="10"/>
      <c r="L105" s="10">
        <f>SUM(Table3[[#This Row],[Accountant]:[Specialist]])</f>
        <v>4</v>
      </c>
    </row>
    <row r="106" spans="1:12" hidden="1">
      <c r="A106" s="9" t="s">
        <v>447</v>
      </c>
      <c r="B106" s="10"/>
      <c r="C106" s="10"/>
      <c r="D106" s="10"/>
      <c r="E106" s="10"/>
      <c r="F106" s="10">
        <v>1</v>
      </c>
      <c r="G106" s="10"/>
      <c r="H106" s="10"/>
      <c r="I106" s="10"/>
      <c r="J106" s="10"/>
      <c r="K106" s="10"/>
      <c r="L106" s="10">
        <f>SUM(Table3[[#This Row],[Accountant]:[Specialist]])</f>
        <v>1</v>
      </c>
    </row>
    <row r="107" spans="1:12" hidden="1">
      <c r="A107" s="9" t="s">
        <v>46</v>
      </c>
      <c r="B107" s="10"/>
      <c r="C107" s="10">
        <v>1</v>
      </c>
      <c r="D107" s="10"/>
      <c r="E107" s="10">
        <v>1</v>
      </c>
      <c r="F107" s="10"/>
      <c r="G107" s="10"/>
      <c r="H107" s="10">
        <v>1</v>
      </c>
      <c r="I107" s="10"/>
      <c r="J107" s="10"/>
      <c r="K107" s="10"/>
      <c r="L107" s="10">
        <f>SUM(Table3[[#This Row],[Accountant]:[Specialist]])</f>
        <v>3</v>
      </c>
    </row>
    <row r="108" spans="1:12" hidden="1">
      <c r="A108" s="9" t="s">
        <v>299</v>
      </c>
      <c r="B108" s="10"/>
      <c r="C108" s="10"/>
      <c r="D108" s="10"/>
      <c r="E108" s="10"/>
      <c r="F108" s="10"/>
      <c r="G108" s="10">
        <v>1</v>
      </c>
      <c r="H108" s="10">
        <v>1</v>
      </c>
      <c r="I108" s="10"/>
      <c r="J108" s="10"/>
      <c r="K108" s="10"/>
      <c r="L108" s="10">
        <f>SUM(Table3[[#This Row],[Accountant]:[Specialist]])</f>
        <v>2</v>
      </c>
    </row>
    <row r="109" spans="1:12" hidden="1">
      <c r="A109" s="9" t="s">
        <v>1809</v>
      </c>
      <c r="B109" s="10"/>
      <c r="C109" s="10">
        <v>1</v>
      </c>
      <c r="D109" s="10"/>
      <c r="E109" s="10"/>
      <c r="F109" s="10"/>
      <c r="G109" s="10"/>
      <c r="H109" s="10"/>
      <c r="I109" s="10"/>
      <c r="J109" s="10"/>
      <c r="K109" s="10"/>
      <c r="L109" s="10">
        <f>SUM(Table3[[#This Row],[Accountant]:[Specialist]])</f>
        <v>1</v>
      </c>
    </row>
    <row r="110" spans="1:12" hidden="1">
      <c r="A110" s="9" t="s">
        <v>197</v>
      </c>
      <c r="B110" s="10">
        <v>1</v>
      </c>
      <c r="C110" s="10">
        <v>1</v>
      </c>
      <c r="D110" s="10"/>
      <c r="E110" s="10"/>
      <c r="F110" s="10"/>
      <c r="G110" s="10"/>
      <c r="H110" s="10"/>
      <c r="I110" s="10"/>
      <c r="J110" s="10"/>
      <c r="K110" s="10"/>
      <c r="L110" s="10">
        <f>SUM(Table3[[#This Row],[Accountant]:[Specialist]])</f>
        <v>2</v>
      </c>
    </row>
    <row r="111" spans="1:12">
      <c r="A111" s="9" t="s">
        <v>179</v>
      </c>
      <c r="B111" s="10">
        <v>4</v>
      </c>
      <c r="C111" s="10">
        <v>3</v>
      </c>
      <c r="D111" s="10"/>
      <c r="E111" s="10">
        <v>2</v>
      </c>
      <c r="F111" s="10"/>
      <c r="G111" s="10">
        <v>1</v>
      </c>
      <c r="H111" s="10">
        <v>7</v>
      </c>
      <c r="I111" s="10"/>
      <c r="J111" s="10"/>
      <c r="K111" s="10"/>
      <c r="L111" s="10">
        <f>SUM(Table3[[#This Row],[Accountant]:[Specialist]])</f>
        <v>17</v>
      </c>
    </row>
    <row r="112" spans="1:12" hidden="1">
      <c r="A112" s="9" t="s">
        <v>1458</v>
      </c>
      <c r="B112" s="10"/>
      <c r="C112" s="10">
        <v>1</v>
      </c>
      <c r="D112" s="10"/>
      <c r="E112" s="10"/>
      <c r="F112" s="10"/>
      <c r="G112" s="10"/>
      <c r="H112" s="10"/>
      <c r="I112" s="10"/>
      <c r="J112" s="10"/>
      <c r="K112" s="10"/>
      <c r="L112" s="10">
        <f>SUM(Table3[[#This Row],[Accountant]:[Specialist]])</f>
        <v>1</v>
      </c>
    </row>
    <row r="113" spans="1:12" hidden="1">
      <c r="A113" s="9" t="s">
        <v>71</v>
      </c>
      <c r="B113" s="10">
        <v>1</v>
      </c>
      <c r="C113" s="10">
        <v>3</v>
      </c>
      <c r="D113" s="10">
        <v>1</v>
      </c>
      <c r="E113" s="10"/>
      <c r="F113" s="10"/>
      <c r="G113" s="10"/>
      <c r="H113" s="10"/>
      <c r="I113" s="10"/>
      <c r="J113" s="10">
        <v>1</v>
      </c>
      <c r="K113" s="10"/>
      <c r="L113" s="10">
        <f>SUM(Table3[[#This Row],[Accountant]:[Specialist]])</f>
        <v>6</v>
      </c>
    </row>
    <row r="114" spans="1:12" hidden="1">
      <c r="A114" s="9" t="s">
        <v>27</v>
      </c>
      <c r="B114" s="10"/>
      <c r="C114" s="10">
        <v>1</v>
      </c>
      <c r="D114" s="10"/>
      <c r="E114" s="10"/>
      <c r="F114" s="10"/>
      <c r="G114" s="10"/>
      <c r="H114" s="10">
        <v>1</v>
      </c>
      <c r="I114" s="10"/>
      <c r="J114" s="10">
        <v>1</v>
      </c>
      <c r="K114" s="10">
        <v>1</v>
      </c>
      <c r="L114" s="10">
        <f>SUM(Table3[[#This Row],[Accountant]:[Specialist]])</f>
        <v>4</v>
      </c>
    </row>
    <row r="115" spans="1:12" hidden="1">
      <c r="A115" s="9" t="s">
        <v>989</v>
      </c>
      <c r="B115" s="10"/>
      <c r="C115" s="10"/>
      <c r="D115" s="10"/>
      <c r="E115" s="10"/>
      <c r="F115" s="10"/>
      <c r="G115" s="10"/>
      <c r="H115" s="10">
        <v>1</v>
      </c>
      <c r="I115" s="10"/>
      <c r="J115" s="10"/>
      <c r="K115" s="10"/>
      <c r="L115" s="10">
        <f>SUM(Table3[[#This Row],[Accountant]:[Specialist]])</f>
        <v>1</v>
      </c>
    </row>
    <row r="116" spans="1:12">
      <c r="A116" s="9" t="s">
        <v>15</v>
      </c>
      <c r="B116" s="10">
        <v>42</v>
      </c>
      <c r="C116" s="10">
        <v>297</v>
      </c>
      <c r="D116" s="10">
        <v>18</v>
      </c>
      <c r="E116" s="10">
        <v>17</v>
      </c>
      <c r="F116" s="10">
        <v>39</v>
      </c>
      <c r="G116" s="10">
        <v>26</v>
      </c>
      <c r="H116" s="10">
        <v>145</v>
      </c>
      <c r="I116" s="10">
        <v>3</v>
      </c>
      <c r="J116" s="10">
        <v>5</v>
      </c>
      <c r="K116" s="10">
        <v>25</v>
      </c>
      <c r="L116" s="10">
        <f>SUM(Table3[[#This Row],[Accountant]:[Specialist]])</f>
        <v>617</v>
      </c>
    </row>
    <row r="117" spans="1:12" hidden="1">
      <c r="A117" s="9" t="s">
        <v>1027</v>
      </c>
      <c r="B117" s="10">
        <v>1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>
        <f>SUM(Table3[[#This Row],[Accountant]:[Specialist]])</f>
        <v>1</v>
      </c>
    </row>
    <row r="118" spans="1:12" hidden="1">
      <c r="A118" s="9" t="s">
        <v>1676</v>
      </c>
      <c r="B118" s="10"/>
      <c r="C118" s="10"/>
      <c r="D118" s="10"/>
      <c r="E118" s="10"/>
      <c r="F118" s="10"/>
      <c r="G118" s="10"/>
      <c r="H118" s="10">
        <v>1</v>
      </c>
      <c r="I118" s="10"/>
      <c r="J118" s="10"/>
      <c r="K118" s="10"/>
      <c r="L118" s="10">
        <f>SUM(Table3[[#This Row],[Accountant]:[Specialist]])</f>
        <v>1</v>
      </c>
    </row>
    <row r="119" spans="1:12" hidden="1">
      <c r="A119" s="9" t="s">
        <v>1086</v>
      </c>
      <c r="B119" s="10">
        <v>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>
        <f>SUM(Table3[[#This Row],[Accountant]:[Specialist]])</f>
        <v>2</v>
      </c>
    </row>
    <row r="120" spans="1:12" hidden="1">
      <c r="A120" s="9" t="s">
        <v>1055</v>
      </c>
      <c r="B120" s="10"/>
      <c r="C120" s="10">
        <v>1</v>
      </c>
      <c r="D120" s="10"/>
      <c r="E120" s="10"/>
      <c r="F120" s="10"/>
      <c r="G120" s="10"/>
      <c r="H120" s="10"/>
      <c r="I120" s="10"/>
      <c r="J120" s="10"/>
      <c r="K120" s="10"/>
      <c r="L120" s="10">
        <f>SUM(Table3[[#This Row],[Accountant]:[Specialist]])</f>
        <v>1</v>
      </c>
    </row>
    <row r="121" spans="1:12" hidden="1">
      <c r="A121" s="9" t="s">
        <v>48</v>
      </c>
      <c r="B121" s="10">
        <v>2</v>
      </c>
      <c r="C121" s="10">
        <v>3</v>
      </c>
      <c r="D121" s="10"/>
      <c r="E121" s="10">
        <v>1</v>
      </c>
      <c r="F121" s="10">
        <v>1</v>
      </c>
      <c r="G121" s="10"/>
      <c r="H121" s="10">
        <v>3</v>
      </c>
      <c r="I121" s="10"/>
      <c r="J121" s="10"/>
      <c r="K121" s="10"/>
      <c r="L121" s="10">
        <f>SUM(Table3[[#This Row],[Accountant]:[Specialist]])</f>
        <v>10</v>
      </c>
    </row>
  </sheetData>
  <pageMargins left="0.7" right="0.7" top="0.75" bottom="0.75" header="0.3" footer="0.3"/>
  <pageSetup paperSize="9" orientation="portrait" r:id="rId1"/>
  <ignoredErrors>
    <ignoredError sqref="L2:L121" emptyCellReference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4"/>
  <sheetViews>
    <sheetView workbookViewId="0">
      <selection activeCell="D1903" sqref="D1902:D1903"/>
    </sheetView>
  </sheetViews>
  <sheetFormatPr defaultRowHeight="12.75"/>
  <cols>
    <col min="1" max="1" width="12" style="27" bestFit="1" customWidth="1"/>
    <col min="2" max="2" width="53.42578125" style="27" bestFit="1" customWidth="1"/>
    <col min="3" max="3" width="15.140625" style="27" bestFit="1" customWidth="1"/>
    <col min="4" max="4" width="24" style="27" bestFit="1" customWidth="1"/>
    <col min="5" max="5" width="19.140625" style="27" bestFit="1" customWidth="1"/>
    <col min="6" max="6" width="36.140625" style="27" bestFit="1" customWidth="1"/>
    <col min="7" max="7" width="12.85546875" style="27" bestFit="1" customWidth="1"/>
    <col min="8" max="16384" width="9.140625" style="27"/>
  </cols>
  <sheetData>
    <row r="1" spans="1:7">
      <c r="A1" s="27" t="s">
        <v>3979</v>
      </c>
      <c r="B1" s="27" t="s">
        <v>3</v>
      </c>
      <c r="C1" s="27" t="s">
        <v>3998</v>
      </c>
      <c r="D1" s="27" t="s">
        <v>4</v>
      </c>
      <c r="E1" s="27" t="s">
        <v>4004</v>
      </c>
      <c r="F1" s="27" t="s">
        <v>5</v>
      </c>
      <c r="G1" s="27" t="s">
        <v>4015</v>
      </c>
    </row>
    <row r="2" spans="1:7">
      <c r="A2" s="27">
        <v>5846</v>
      </c>
      <c r="B2" s="27" t="s">
        <v>7</v>
      </c>
      <c r="C2" s="27" t="s">
        <v>20</v>
      </c>
      <c r="D2" s="27" t="s">
        <v>8</v>
      </c>
      <c r="E2" s="27" t="s">
        <v>8</v>
      </c>
      <c r="F2" s="27" t="s">
        <v>9</v>
      </c>
      <c r="G2" s="27">
        <f t="array" ref="G2">1*MID(F2,MATCH(TRUE,ISNUMBER(1*MID(F2,ROW(G$1:G1),1)),0),COUNT(1*MID(F2,ROW(G$1:G1),1)))</f>
        <v>4</v>
      </c>
    </row>
    <row r="3" spans="1:7">
      <c r="A3" s="27">
        <v>15000</v>
      </c>
      <c r="B3" s="27" t="s">
        <v>11</v>
      </c>
      <c r="C3" s="27" t="s">
        <v>488</v>
      </c>
      <c r="D3" s="27" t="s">
        <v>12</v>
      </c>
      <c r="E3" s="27" t="s">
        <v>935</v>
      </c>
      <c r="F3" s="27" t="s">
        <v>13</v>
      </c>
      <c r="G3" s="27">
        <v>8</v>
      </c>
    </row>
    <row r="4" spans="1:7">
      <c r="A4" s="27">
        <v>58000</v>
      </c>
      <c r="B4" s="27" t="s">
        <v>14</v>
      </c>
      <c r="C4" s="27" t="s">
        <v>20</v>
      </c>
      <c r="D4" s="27" t="s">
        <v>15</v>
      </c>
      <c r="E4" s="27" t="s">
        <v>15</v>
      </c>
      <c r="F4" s="27" t="s">
        <v>13</v>
      </c>
      <c r="G4" s="27">
        <v>8</v>
      </c>
    </row>
    <row r="5" spans="1:7">
      <c r="A5" s="27">
        <v>48000</v>
      </c>
      <c r="B5" s="27" t="s">
        <v>16</v>
      </c>
      <c r="C5" s="27" t="s">
        <v>488</v>
      </c>
      <c r="D5" s="27" t="s">
        <v>17</v>
      </c>
      <c r="E5" s="27" t="s">
        <v>17</v>
      </c>
      <c r="F5" s="27" t="s">
        <v>18</v>
      </c>
      <c r="G5" s="27">
        <f t="array" ref="G5">1*MID(F5,MATCH(TRUE,ISNUMBER(1*MID(F5,ROW(G$1:G4),1)),0),COUNT(1*MID(F5,ROW(G$1:G4),1)))</f>
        <v>2</v>
      </c>
    </row>
    <row r="6" spans="1:7">
      <c r="A6" s="27">
        <v>54000</v>
      </c>
      <c r="B6" s="27" t="s">
        <v>19</v>
      </c>
      <c r="C6" s="27" t="s">
        <v>279</v>
      </c>
      <c r="D6" s="27" t="s">
        <v>15</v>
      </c>
      <c r="E6" s="27" t="s">
        <v>15</v>
      </c>
      <c r="F6" s="27" t="s">
        <v>13</v>
      </c>
      <c r="G6" s="27">
        <v>8</v>
      </c>
    </row>
    <row r="7" spans="1:7">
      <c r="A7" s="27">
        <v>41731</v>
      </c>
      <c r="B7" s="27" t="s">
        <v>20</v>
      </c>
      <c r="C7" s="27" t="s">
        <v>20</v>
      </c>
      <c r="D7" s="27" t="s">
        <v>21</v>
      </c>
      <c r="E7" s="27" t="s">
        <v>21</v>
      </c>
      <c r="F7" s="27" t="s">
        <v>13</v>
      </c>
      <c r="G7" s="27">
        <v>8</v>
      </c>
    </row>
    <row r="8" spans="1:7">
      <c r="A8" s="27">
        <v>184207.91865378313</v>
      </c>
      <c r="B8" s="27" t="s">
        <v>23</v>
      </c>
      <c r="C8" s="27" t="s">
        <v>52</v>
      </c>
      <c r="D8" s="27" t="s">
        <v>24</v>
      </c>
      <c r="E8" s="27" t="s">
        <v>24</v>
      </c>
      <c r="F8" s="27" t="s">
        <v>25</v>
      </c>
      <c r="G8" s="27">
        <f t="array" ref="G8">1*MID(F8,MATCH(TRUE,ISNUMBER(1*MID(F8,ROW(G$1:G7),1)),0),COUNT(1*MID(F8,ROW(G$1:G7),1)))</f>
        <v>1</v>
      </c>
    </row>
    <row r="9" spans="1:7">
      <c r="A9" s="27">
        <v>12000</v>
      </c>
      <c r="B9" s="27" t="s">
        <v>26</v>
      </c>
      <c r="C9" s="27" t="s">
        <v>20</v>
      </c>
      <c r="D9" s="27" t="s">
        <v>27</v>
      </c>
      <c r="E9" s="27" t="s">
        <v>27</v>
      </c>
      <c r="F9" s="27" t="s">
        <v>13</v>
      </c>
      <c r="G9" s="27">
        <v>8</v>
      </c>
    </row>
    <row r="10" spans="1:7">
      <c r="A10" s="27">
        <v>44000</v>
      </c>
      <c r="B10" s="27" t="s">
        <v>29</v>
      </c>
      <c r="C10" s="27" t="s">
        <v>4001</v>
      </c>
      <c r="D10" s="27" t="s">
        <v>30</v>
      </c>
      <c r="E10" s="27" t="s">
        <v>30</v>
      </c>
      <c r="F10" s="27" t="s">
        <v>25</v>
      </c>
      <c r="G10" s="27">
        <f t="array" ref="G10">1*MID(F10,MATCH(TRUE,ISNUMBER(1*MID(F10,ROW(G$1:G9),1)),0),COUNT(1*MID(F10,ROW(G$1:G9),1)))</f>
        <v>1</v>
      </c>
    </row>
    <row r="11" spans="1:7">
      <c r="A11" s="27">
        <v>12227.430201752599</v>
      </c>
      <c r="B11" s="27" t="s">
        <v>33</v>
      </c>
      <c r="C11" s="27" t="s">
        <v>310</v>
      </c>
      <c r="D11" s="27" t="s">
        <v>17</v>
      </c>
      <c r="E11" s="27" t="s">
        <v>17</v>
      </c>
      <c r="F11" s="27" t="s">
        <v>13</v>
      </c>
      <c r="G11" s="27">
        <f t="array" ref="G11">1*MID(F11,MATCH(TRUE,ISNUMBER(1*MID(F11,ROW(G$1:G10),1)),0),COUNT(1*MID(F11,ROW(G$1:G10),1)))</f>
        <v>8</v>
      </c>
    </row>
    <row r="12" spans="1:7">
      <c r="A12" s="27">
        <v>65616.131023916547</v>
      </c>
      <c r="B12" s="27" t="s">
        <v>35</v>
      </c>
      <c r="C12" s="27" t="s">
        <v>67</v>
      </c>
      <c r="D12" s="27" t="s">
        <v>36</v>
      </c>
      <c r="E12" s="27" t="s">
        <v>36</v>
      </c>
      <c r="F12" s="27" t="s">
        <v>18</v>
      </c>
      <c r="G12" s="27">
        <f t="array" ref="G12">1*MID(F12,MATCH(TRUE,ISNUMBER(1*MID(F12,ROW(G$1:G11),1)),0),COUNT(1*MID(F12,ROW(G$1:G11),1)))</f>
        <v>2</v>
      </c>
    </row>
    <row r="13" spans="1:7">
      <c r="A13" s="27">
        <v>14000</v>
      </c>
      <c r="B13" s="27" t="s">
        <v>37</v>
      </c>
      <c r="C13" s="27" t="s">
        <v>279</v>
      </c>
      <c r="D13" s="27" t="s">
        <v>38</v>
      </c>
      <c r="E13" s="27" t="s">
        <v>38</v>
      </c>
      <c r="F13" s="27" t="s">
        <v>9</v>
      </c>
      <c r="G13" s="27">
        <f t="array" ref="G13">1*MID(F13,MATCH(TRUE,ISNUMBER(1*MID(F13,ROW(G$1:G12),1)),0),COUNT(1*MID(F13,ROW(G$1:G12),1)))</f>
        <v>4</v>
      </c>
    </row>
    <row r="14" spans="1:7">
      <c r="A14" s="27">
        <v>13338.129598894484</v>
      </c>
      <c r="B14" s="27" t="s">
        <v>41</v>
      </c>
      <c r="C14" s="27" t="s">
        <v>20</v>
      </c>
      <c r="D14" s="27" t="s">
        <v>8</v>
      </c>
      <c r="E14" s="27" t="s">
        <v>8</v>
      </c>
      <c r="F14" s="27" t="s">
        <v>13</v>
      </c>
      <c r="G14" s="27">
        <f t="array" ref="G14">1*MID(F14,MATCH(TRUE,ISNUMBER(1*MID(F14,ROW(G$1:G13),1)),0),COUNT(1*MID(F14,ROW(G$1:G13),1)))</f>
        <v>8</v>
      </c>
    </row>
    <row r="15" spans="1:7">
      <c r="A15" s="27">
        <v>49000</v>
      </c>
      <c r="B15" s="27" t="s">
        <v>42</v>
      </c>
      <c r="C15" s="27" t="s">
        <v>20</v>
      </c>
      <c r="D15" s="27" t="s">
        <v>15</v>
      </c>
      <c r="E15" s="27" t="s">
        <v>15</v>
      </c>
      <c r="F15" s="27" t="s">
        <v>13</v>
      </c>
      <c r="G15" s="27">
        <f t="array" ref="G15">1*MID(F15,MATCH(TRUE,ISNUMBER(1*MID(F15,ROW(G$1:G14),1)),0),COUNT(1*MID(F15,ROW(G$1:G14),1)))</f>
        <v>8</v>
      </c>
    </row>
    <row r="16" spans="1:7">
      <c r="A16" s="27">
        <v>85000</v>
      </c>
      <c r="B16" s="27" t="s">
        <v>43</v>
      </c>
      <c r="C16" s="27" t="s">
        <v>279</v>
      </c>
      <c r="D16" s="27" t="s">
        <v>15</v>
      </c>
      <c r="E16" s="27" t="s">
        <v>15</v>
      </c>
      <c r="F16" s="27" t="s">
        <v>25</v>
      </c>
      <c r="G16" s="27">
        <f t="array" ref="G16">1*MID(F16,MATCH(TRUE,ISNUMBER(1*MID(F16,ROW(G$1:G15),1)),0),COUNT(1*MID(F16,ROW(G$1:G15),1)))</f>
        <v>1</v>
      </c>
    </row>
    <row r="17" spans="1:7">
      <c r="A17" s="27">
        <v>75000</v>
      </c>
      <c r="B17" s="27" t="s">
        <v>44</v>
      </c>
      <c r="C17" s="27" t="s">
        <v>279</v>
      </c>
      <c r="D17" s="27" t="s">
        <v>15</v>
      </c>
      <c r="E17" s="27" t="s">
        <v>15</v>
      </c>
      <c r="F17" s="27" t="s">
        <v>13</v>
      </c>
      <c r="G17" s="27">
        <f t="array" ref="G17">1*MID(F17,MATCH(TRUE,ISNUMBER(1*MID(F17,ROW(G$1:G16),1)),0),COUNT(1*MID(F17,ROW(G$1:G16),1)))</f>
        <v>8</v>
      </c>
    </row>
    <row r="18" spans="1:7">
      <c r="A18" s="27">
        <v>107000</v>
      </c>
      <c r="B18" s="27" t="s">
        <v>45</v>
      </c>
      <c r="C18" s="27" t="s">
        <v>52</v>
      </c>
      <c r="D18" s="27" t="s">
        <v>46</v>
      </c>
      <c r="E18" s="27" t="s">
        <v>46</v>
      </c>
      <c r="F18" s="27" t="s">
        <v>9</v>
      </c>
      <c r="G18" s="27">
        <f t="array" ref="G18">1*MID(F18,MATCH(TRUE,ISNUMBER(1*MID(F18,ROW(G$1:G17),1)),0),COUNT(1*MID(F18,ROW(G$1:G17),1)))</f>
        <v>4</v>
      </c>
    </row>
    <row r="19" spans="1:7">
      <c r="A19" s="27">
        <v>45000</v>
      </c>
      <c r="B19" s="27" t="s">
        <v>47</v>
      </c>
      <c r="C19" s="27" t="s">
        <v>3999</v>
      </c>
      <c r="D19" s="27" t="s">
        <v>48</v>
      </c>
      <c r="E19" s="27" t="s">
        <v>48</v>
      </c>
      <c r="F19" s="27" t="s">
        <v>13</v>
      </c>
      <c r="G19" s="27">
        <f t="array" ref="G19">1*MID(F19,MATCH(TRUE,ISNUMBER(1*MID(F19,ROW(G$1:G18),1)),0),COUNT(1*MID(F19,ROW(G$1:G18),1)))</f>
        <v>8</v>
      </c>
    </row>
    <row r="20" spans="1:7">
      <c r="A20" s="27">
        <v>9794.354178093412</v>
      </c>
      <c r="B20" s="27" t="s">
        <v>49</v>
      </c>
      <c r="C20" s="27" t="s">
        <v>52</v>
      </c>
      <c r="D20" s="27" t="s">
        <v>8</v>
      </c>
      <c r="E20" s="27" t="s">
        <v>8</v>
      </c>
      <c r="F20" s="27" t="s">
        <v>18</v>
      </c>
      <c r="G20" s="27">
        <f t="array" ref="G20">1*MID(F20,MATCH(TRUE,ISNUMBER(1*MID(F20,ROW(G$1:G19),1)),0),COUNT(1*MID(F20,ROW(G$1:G19),1)))</f>
        <v>2</v>
      </c>
    </row>
    <row r="21" spans="1:7">
      <c r="A21" s="27">
        <v>50000</v>
      </c>
      <c r="B21" s="27" t="s">
        <v>50</v>
      </c>
      <c r="C21" s="27" t="s">
        <v>52</v>
      </c>
      <c r="D21" s="27" t="s">
        <v>8</v>
      </c>
      <c r="E21" s="27" t="s">
        <v>8</v>
      </c>
      <c r="F21" s="27" t="s">
        <v>25</v>
      </c>
      <c r="G21" s="27">
        <f t="array" ref="G21">1*MID(F21,MATCH(TRUE,ISNUMBER(1*MID(F21,ROW(G$1:G20),1)),0),COUNT(1*MID(F21,ROW(G$1:G20),1)))</f>
        <v>1</v>
      </c>
    </row>
    <row r="22" spans="1:7">
      <c r="A22" s="27">
        <v>13500</v>
      </c>
      <c r="B22" s="27" t="s">
        <v>51</v>
      </c>
      <c r="C22" s="27" t="s">
        <v>52</v>
      </c>
      <c r="D22" s="27" t="s">
        <v>8</v>
      </c>
      <c r="E22" s="27" t="s">
        <v>8</v>
      </c>
      <c r="F22" s="27" t="s">
        <v>9</v>
      </c>
      <c r="G22" s="27">
        <f t="array" ref="G22">1*MID(F22,MATCH(TRUE,ISNUMBER(1*MID(F22,ROW(G$1:G21),1)),0),COUNT(1*MID(F22,ROW(G$1:G21),1)))</f>
        <v>4</v>
      </c>
    </row>
    <row r="23" spans="1:7">
      <c r="A23" s="27">
        <v>96000</v>
      </c>
      <c r="B23" s="27" t="s">
        <v>20</v>
      </c>
      <c r="C23" s="27" t="s">
        <v>20</v>
      </c>
      <c r="D23" s="27" t="s">
        <v>15</v>
      </c>
      <c r="E23" s="27" t="s">
        <v>15</v>
      </c>
      <c r="F23" s="27" t="s">
        <v>18</v>
      </c>
      <c r="G23" s="27">
        <f t="array" ref="G23">1*MID(F23,MATCH(TRUE,ISNUMBER(1*MID(F23,ROW(G$1:G22),1)),0),COUNT(1*MID(F23,ROW(G$1:G22),1)))</f>
        <v>2</v>
      </c>
    </row>
    <row r="24" spans="1:7">
      <c r="A24" s="27">
        <v>17807.916687442568</v>
      </c>
      <c r="B24" s="27" t="s">
        <v>52</v>
      </c>
      <c r="C24" s="27" t="s">
        <v>52</v>
      </c>
      <c r="D24" s="27" t="s">
        <v>8</v>
      </c>
      <c r="E24" s="27" t="s">
        <v>8</v>
      </c>
      <c r="F24" s="27" t="s">
        <v>9</v>
      </c>
      <c r="G24" s="27">
        <f t="array" ref="G24">1*MID(F24,MATCH(TRUE,ISNUMBER(1*MID(F24,ROW(G$1:G23),1)),0),COUNT(1*MID(F24,ROW(G$1:G23),1)))</f>
        <v>4</v>
      </c>
    </row>
    <row r="25" spans="1:7">
      <c r="A25" s="27">
        <v>75000</v>
      </c>
      <c r="B25" s="27" t="s">
        <v>53</v>
      </c>
      <c r="C25" s="27" t="s">
        <v>4001</v>
      </c>
      <c r="D25" s="27" t="s">
        <v>15</v>
      </c>
      <c r="E25" s="27" t="s">
        <v>15</v>
      </c>
      <c r="F25" s="27" t="s">
        <v>9</v>
      </c>
      <c r="G25" s="27">
        <f t="array" ref="G25">1*MID(F25,MATCH(TRUE,ISNUMBER(1*MID(F25,ROW(G$1:G24),1)),0),COUNT(1*MID(F25,ROW(G$1:G24),1)))</f>
        <v>4</v>
      </c>
    </row>
    <row r="26" spans="1:7">
      <c r="A26" s="27">
        <v>40000</v>
      </c>
      <c r="B26" s="27" t="s">
        <v>55</v>
      </c>
      <c r="C26" s="27" t="s">
        <v>52</v>
      </c>
      <c r="D26" s="27" t="s">
        <v>15</v>
      </c>
      <c r="E26" s="27" t="s">
        <v>15</v>
      </c>
      <c r="F26" s="27" t="s">
        <v>18</v>
      </c>
      <c r="G26" s="27">
        <f t="array" ref="G26">1*MID(F26,MATCH(TRUE,ISNUMBER(1*MID(F26,ROW(G$1:G25),1)),0),COUNT(1*MID(F26,ROW(G$1:G25),1)))</f>
        <v>2</v>
      </c>
    </row>
    <row r="27" spans="1:7">
      <c r="A27" s="27">
        <v>60000</v>
      </c>
      <c r="B27" s="27" t="s">
        <v>57</v>
      </c>
      <c r="C27" s="27" t="s">
        <v>20</v>
      </c>
      <c r="D27" s="27" t="s">
        <v>15</v>
      </c>
      <c r="E27" s="27" t="s">
        <v>15</v>
      </c>
      <c r="F27" s="27" t="s">
        <v>13</v>
      </c>
      <c r="G27" s="27">
        <f t="array" ref="G27">1*MID(F27,MATCH(TRUE,ISNUMBER(1*MID(F27,ROW(G$1:G26),1)),0),COUNT(1*MID(F27,ROW(G$1:G26),1)))</f>
        <v>8</v>
      </c>
    </row>
    <row r="28" spans="1:7">
      <c r="A28" s="27">
        <v>41160.941823328096</v>
      </c>
      <c r="B28" s="27" t="s">
        <v>58</v>
      </c>
      <c r="C28" s="27" t="s">
        <v>52</v>
      </c>
      <c r="D28" s="27" t="s">
        <v>59</v>
      </c>
      <c r="E28" s="27" t="s">
        <v>59</v>
      </c>
      <c r="F28" s="27" t="s">
        <v>9</v>
      </c>
      <c r="G28" s="27">
        <f t="array" ref="G28">1*MID(F28,MATCH(TRUE,ISNUMBER(1*MID(F28,ROW(G$1:G27),1)),0),COUNT(1*MID(F28,ROW(G$1:G27),1)))</f>
        <v>4</v>
      </c>
    </row>
    <row r="29" spans="1:7">
      <c r="A29" s="27">
        <v>16027.125018698311</v>
      </c>
      <c r="B29" s="27" t="s">
        <v>61</v>
      </c>
      <c r="C29" s="27" t="s">
        <v>279</v>
      </c>
      <c r="D29" s="27" t="s">
        <v>8</v>
      </c>
      <c r="E29" s="27" t="s">
        <v>8</v>
      </c>
      <c r="F29" s="27" t="s">
        <v>25</v>
      </c>
      <c r="G29" s="27">
        <f t="array" ref="G29">1*MID(F29,MATCH(TRUE,ISNUMBER(1*MID(F29,ROW(G$1:G28),1)),0),COUNT(1*MID(F29,ROW(G$1:G28),1)))</f>
        <v>1</v>
      </c>
    </row>
    <row r="30" spans="1:7">
      <c r="A30" s="27">
        <v>10684.750012465542</v>
      </c>
      <c r="B30" s="27" t="s">
        <v>63</v>
      </c>
      <c r="C30" s="27" t="s">
        <v>52</v>
      </c>
      <c r="D30" s="27" t="s">
        <v>8</v>
      </c>
      <c r="E30" s="27" t="s">
        <v>8</v>
      </c>
      <c r="F30" s="27" t="s">
        <v>9</v>
      </c>
      <c r="G30" s="27">
        <f t="array" ref="G30">1*MID(F30,MATCH(TRUE,ISNUMBER(1*MID(F30,ROW(G$1:G29),1)),0),COUNT(1*MID(F30,ROW(G$1:G29),1)))</f>
        <v>4</v>
      </c>
    </row>
    <row r="31" spans="1:7">
      <c r="A31" s="27">
        <v>41000</v>
      </c>
      <c r="B31" s="27" t="s">
        <v>64</v>
      </c>
      <c r="C31" s="27" t="s">
        <v>52</v>
      </c>
      <c r="D31" s="27" t="s">
        <v>65</v>
      </c>
      <c r="E31" s="27" t="s">
        <v>65</v>
      </c>
      <c r="F31" s="27" t="s">
        <v>13</v>
      </c>
      <c r="G31" s="27">
        <f t="array" ref="G31">1*MID(F31,MATCH(TRUE,ISNUMBER(1*MID(F31,ROW(G$1:G30),1)),0),COUNT(1*MID(F31,ROW(G$1:G30),1)))</f>
        <v>8</v>
      </c>
    </row>
    <row r="32" spans="1:7">
      <c r="A32" s="27">
        <v>6410.8500074793246</v>
      </c>
      <c r="B32" s="27" t="s">
        <v>67</v>
      </c>
      <c r="C32" s="27" t="s">
        <v>67</v>
      </c>
      <c r="D32" s="27" t="s">
        <v>8</v>
      </c>
      <c r="E32" s="27" t="s">
        <v>8</v>
      </c>
      <c r="F32" s="27" t="s">
        <v>9</v>
      </c>
      <c r="G32" s="27">
        <f t="array" ref="G32">1*MID(F32,MATCH(TRUE,ISNUMBER(1*MID(F32,ROW(G$1:G31),1)),0),COUNT(1*MID(F32,ROW(G$1:G31),1)))</f>
        <v>4</v>
      </c>
    </row>
    <row r="33" spans="1:7">
      <c r="A33" s="27">
        <v>55166.239522354947</v>
      </c>
      <c r="B33" s="27" t="s">
        <v>70</v>
      </c>
      <c r="C33" s="27" t="s">
        <v>20</v>
      </c>
      <c r="D33" s="27" t="s">
        <v>71</v>
      </c>
      <c r="E33" s="27" t="s">
        <v>71</v>
      </c>
      <c r="F33" s="27" t="s">
        <v>13</v>
      </c>
      <c r="G33" s="27">
        <f t="array" ref="G33">1*MID(F33,MATCH(TRUE,ISNUMBER(1*MID(F33,ROW(G$1:G32),1)),0),COUNT(1*MID(F33,ROW(G$1:G32),1)))</f>
        <v>8</v>
      </c>
    </row>
    <row r="34" spans="1:7">
      <c r="A34" s="27">
        <v>19200</v>
      </c>
      <c r="B34" s="27" t="s">
        <v>20</v>
      </c>
      <c r="C34" s="27" t="s">
        <v>20</v>
      </c>
      <c r="D34" s="27" t="s">
        <v>75</v>
      </c>
      <c r="E34" s="27" t="s">
        <v>75</v>
      </c>
      <c r="F34" s="27" t="s">
        <v>18</v>
      </c>
      <c r="G34" s="27">
        <f t="array" ref="G34">1*MID(F34,MATCH(TRUE,ISNUMBER(1*MID(F34,ROW(G$1:G33),1)),0),COUNT(1*MID(F34,ROW(G$1:G33),1)))</f>
        <v>2</v>
      </c>
    </row>
    <row r="35" spans="1:7">
      <c r="A35" s="27">
        <v>8903.9583437212841</v>
      </c>
      <c r="B35" s="27" t="s">
        <v>76</v>
      </c>
      <c r="C35" s="27" t="s">
        <v>356</v>
      </c>
      <c r="D35" s="27" t="s">
        <v>8</v>
      </c>
      <c r="E35" s="27" t="s">
        <v>8</v>
      </c>
      <c r="F35" s="27" t="s">
        <v>13</v>
      </c>
      <c r="G35" s="27">
        <f t="array" ref="G35">1*MID(F35,MATCH(TRUE,ISNUMBER(1*MID(F35,ROW(G$1:G34),1)),0),COUNT(1*MID(F35,ROW(G$1:G34),1)))</f>
        <v>8</v>
      </c>
    </row>
    <row r="36" spans="1:7">
      <c r="A36" s="27">
        <v>150000</v>
      </c>
      <c r="B36" s="27" t="s">
        <v>77</v>
      </c>
      <c r="C36" s="27" t="s">
        <v>52</v>
      </c>
      <c r="D36" s="27" t="s">
        <v>15</v>
      </c>
      <c r="E36" s="27" t="s">
        <v>15</v>
      </c>
      <c r="F36" s="27" t="s">
        <v>18</v>
      </c>
      <c r="G36" s="27">
        <f t="array" ref="G36">1*MID(F36,MATCH(TRUE,ISNUMBER(1*MID(F36,ROW(G$1:G35),1)),0),COUNT(1*MID(F36,ROW(G$1:G35),1)))</f>
        <v>2</v>
      </c>
    </row>
    <row r="37" spans="1:7">
      <c r="A37" s="27">
        <v>69000</v>
      </c>
      <c r="B37" s="27" t="s">
        <v>78</v>
      </c>
      <c r="C37" s="27" t="s">
        <v>279</v>
      </c>
      <c r="D37" s="27" t="s">
        <v>15</v>
      </c>
      <c r="E37" s="27" t="s">
        <v>15</v>
      </c>
      <c r="F37" s="27" t="s">
        <v>9</v>
      </c>
      <c r="G37" s="27">
        <f t="array" ref="G37">1*MID(F37,MATCH(TRUE,ISNUMBER(1*MID(F37,ROW(G$1:G36),1)),0),COUNT(1*MID(F37,ROW(G$1:G36),1)))</f>
        <v>4</v>
      </c>
    </row>
    <row r="38" spans="1:7">
      <c r="A38" s="27">
        <v>30000</v>
      </c>
      <c r="B38" s="27" t="s">
        <v>79</v>
      </c>
      <c r="C38" s="27" t="s">
        <v>356</v>
      </c>
      <c r="D38" s="27" t="s">
        <v>15</v>
      </c>
      <c r="E38" s="27" t="s">
        <v>15</v>
      </c>
      <c r="F38" s="27" t="s">
        <v>18</v>
      </c>
      <c r="G38" s="27">
        <f t="array" ref="G38">1*MID(F38,MATCH(TRUE,ISNUMBER(1*MID(F38,ROW(G$1:G37),1)),0),COUNT(1*MID(F38,ROW(G$1:G37),1)))</f>
        <v>2</v>
      </c>
    </row>
    <row r="39" spans="1:7">
      <c r="A39" s="27">
        <v>7123.1666749770275</v>
      </c>
      <c r="B39" s="27" t="s">
        <v>81</v>
      </c>
      <c r="C39" s="27" t="s">
        <v>52</v>
      </c>
      <c r="D39" s="27" t="s">
        <v>8</v>
      </c>
      <c r="E39" s="27" t="s">
        <v>8</v>
      </c>
      <c r="F39" s="27" t="s">
        <v>9</v>
      </c>
      <c r="G39" s="27">
        <f t="array" ref="G39">1*MID(F39,MATCH(TRUE,ISNUMBER(1*MID(F39,ROW(G$1:G38),1)),0),COUNT(1*MID(F39,ROW(G$1:G38),1)))</f>
        <v>4</v>
      </c>
    </row>
    <row r="40" spans="1:7">
      <c r="A40" s="27">
        <v>71393.675948184507</v>
      </c>
      <c r="B40" s="27" t="s">
        <v>83</v>
      </c>
      <c r="C40" s="27" t="s">
        <v>356</v>
      </c>
      <c r="D40" s="27" t="s">
        <v>84</v>
      </c>
      <c r="E40" s="27" t="s">
        <v>84</v>
      </c>
      <c r="F40" s="27" t="s">
        <v>18</v>
      </c>
      <c r="G40" s="27">
        <f t="array" ref="G40">1*MID(F40,MATCH(TRUE,ISNUMBER(1*MID(F40,ROW(G$1:G39),1)),0),COUNT(1*MID(F40,ROW(G$1:G39),1)))</f>
        <v>2</v>
      </c>
    </row>
    <row r="41" spans="1:7">
      <c r="A41" s="27">
        <v>14500</v>
      </c>
      <c r="B41" s="27" t="s">
        <v>85</v>
      </c>
      <c r="C41" s="27" t="s">
        <v>20</v>
      </c>
      <c r="D41" s="27" t="s">
        <v>8</v>
      </c>
      <c r="E41" s="27" t="s">
        <v>8</v>
      </c>
      <c r="F41" s="27" t="s">
        <v>9</v>
      </c>
      <c r="G41" s="27">
        <f t="array" ref="G41">1*MID(F41,MATCH(TRUE,ISNUMBER(1*MID(F41,ROW(G$1:G40),1)),0),COUNT(1*MID(F41,ROW(G$1:G40),1)))</f>
        <v>4</v>
      </c>
    </row>
    <row r="42" spans="1:7">
      <c r="A42" s="27">
        <v>68835.306612122877</v>
      </c>
      <c r="B42" s="27" t="s">
        <v>87</v>
      </c>
      <c r="C42" s="27" t="s">
        <v>279</v>
      </c>
      <c r="D42" s="27" t="s">
        <v>88</v>
      </c>
      <c r="E42" s="27" t="s">
        <v>88</v>
      </c>
      <c r="F42" s="27" t="s">
        <v>18</v>
      </c>
      <c r="G42" s="27">
        <f t="array" ref="G42">1*MID(F42,MATCH(TRUE,ISNUMBER(1*MID(F42,ROW(G$1:G41),1)),0),COUNT(1*MID(F42,ROW(G$1:G41),1)))</f>
        <v>2</v>
      </c>
    </row>
    <row r="43" spans="1:7">
      <c r="A43" s="27">
        <v>58000</v>
      </c>
      <c r="B43" s="27" t="s">
        <v>89</v>
      </c>
      <c r="C43" s="27" t="s">
        <v>310</v>
      </c>
      <c r="D43" s="27" t="s">
        <v>15</v>
      </c>
      <c r="E43" s="27" t="s">
        <v>15</v>
      </c>
      <c r="F43" s="27" t="s">
        <v>9</v>
      </c>
      <c r="G43" s="27">
        <f t="array" ref="G43">1*MID(F43,MATCH(TRUE,ISNUMBER(1*MID(F43,ROW(G$1:G42),1)),0),COUNT(1*MID(F43,ROW(G$1:G42),1)))</f>
        <v>4</v>
      </c>
    </row>
    <row r="44" spans="1:7">
      <c r="A44" s="27">
        <v>90000</v>
      </c>
      <c r="B44" s="27" t="s">
        <v>90</v>
      </c>
      <c r="C44" s="27" t="s">
        <v>4000</v>
      </c>
      <c r="D44" s="27" t="s">
        <v>15</v>
      </c>
      <c r="E44" s="27" t="s">
        <v>15</v>
      </c>
      <c r="F44" s="27" t="s">
        <v>25</v>
      </c>
      <c r="G44" s="27">
        <f t="array" ref="G44">1*MID(F44,MATCH(TRUE,ISNUMBER(1*MID(F44,ROW(G$1:G43),1)),0),COUNT(1*MID(F44,ROW(G$1:G43),1)))</f>
        <v>1</v>
      </c>
    </row>
    <row r="45" spans="1:7">
      <c r="A45" s="27">
        <v>14246.333349954055</v>
      </c>
      <c r="B45" s="27" t="s">
        <v>91</v>
      </c>
      <c r="C45" s="27" t="s">
        <v>52</v>
      </c>
      <c r="D45" s="27" t="s">
        <v>8</v>
      </c>
      <c r="E45" s="27" t="s">
        <v>8</v>
      </c>
      <c r="F45" s="27" t="s">
        <v>18</v>
      </c>
      <c r="G45" s="27">
        <f t="array" ref="G45">1*MID(F45,MATCH(TRUE,ISNUMBER(1*MID(F45,ROW(G$1:G44),1)),0),COUNT(1*MID(F45,ROW(G$1:G44),1)))</f>
        <v>2</v>
      </c>
    </row>
    <row r="46" spans="1:7">
      <c r="A46" s="27">
        <v>50437.70470615309</v>
      </c>
      <c r="B46" s="27" t="s">
        <v>92</v>
      </c>
      <c r="C46" s="27" t="s">
        <v>20</v>
      </c>
      <c r="D46" s="27" t="s">
        <v>71</v>
      </c>
      <c r="E46" s="27" t="s">
        <v>71</v>
      </c>
      <c r="F46" s="27" t="s">
        <v>9</v>
      </c>
      <c r="G46" s="27">
        <f t="array" ref="G46">1*MID(F46,MATCH(TRUE,ISNUMBER(1*MID(F46,ROW(G$1:G45),1)),0),COUNT(1*MID(F46,ROW(G$1:G45),1)))</f>
        <v>4</v>
      </c>
    </row>
    <row r="47" spans="1:7">
      <c r="A47" s="27">
        <v>12000</v>
      </c>
      <c r="B47" s="27" t="s">
        <v>93</v>
      </c>
      <c r="C47" s="27" t="s">
        <v>356</v>
      </c>
      <c r="D47" s="27" t="s">
        <v>15</v>
      </c>
      <c r="E47" s="27" t="s">
        <v>15</v>
      </c>
      <c r="F47" s="27" t="s">
        <v>25</v>
      </c>
      <c r="G47" s="27">
        <f t="array" ref="G47">1*MID(F47,MATCH(TRUE,ISNUMBER(1*MID(F47,ROW(G$1:G46),1)),0),COUNT(1*MID(F47,ROW(G$1:G46),1)))</f>
        <v>1</v>
      </c>
    </row>
    <row r="48" spans="1:7">
      <c r="A48" s="27">
        <v>57167.974754622352</v>
      </c>
      <c r="B48" s="27" t="s">
        <v>95</v>
      </c>
      <c r="C48" s="27" t="s">
        <v>52</v>
      </c>
      <c r="D48" s="27" t="s">
        <v>96</v>
      </c>
      <c r="E48" s="27" t="s">
        <v>628</v>
      </c>
      <c r="F48" s="27" t="s">
        <v>9</v>
      </c>
      <c r="G48" s="27">
        <f t="array" ref="G48">1*MID(F48,MATCH(TRUE,ISNUMBER(1*MID(F48,ROW(G$1:G47),1)),0),COUNT(1*MID(F48,ROW(G$1:G47),1)))</f>
        <v>4</v>
      </c>
    </row>
    <row r="49" spans="1:7">
      <c r="A49" s="27">
        <v>100000</v>
      </c>
      <c r="B49" s="27" t="s">
        <v>98</v>
      </c>
      <c r="C49" s="27" t="s">
        <v>20</v>
      </c>
      <c r="D49" s="27" t="s">
        <v>24</v>
      </c>
      <c r="E49" s="27" t="s">
        <v>24</v>
      </c>
      <c r="F49" s="27" t="s">
        <v>13</v>
      </c>
      <c r="G49" s="27">
        <f t="array" ref="G49">1*MID(F49,MATCH(TRUE,ISNUMBER(1*MID(F49,ROW(G$1:G48),1)),0),COUNT(1*MID(F49,ROW(G$1:G48),1)))</f>
        <v>8</v>
      </c>
    </row>
    <row r="50" spans="1:7">
      <c r="A50" s="27">
        <v>57000</v>
      </c>
      <c r="B50" s="27" t="s">
        <v>99</v>
      </c>
      <c r="C50" s="27" t="s">
        <v>310</v>
      </c>
      <c r="D50" s="27" t="s">
        <v>15</v>
      </c>
      <c r="E50" s="27" t="s">
        <v>15</v>
      </c>
      <c r="F50" s="27" t="s">
        <v>18</v>
      </c>
      <c r="G50" s="27">
        <f t="array" ref="G50">1*MID(F50,MATCH(TRUE,ISNUMBER(1*MID(F50,ROW(G$1:G49),1)),0),COUNT(1*MID(F50,ROW(G$1:G49),1)))</f>
        <v>2</v>
      </c>
    </row>
    <row r="51" spans="1:7">
      <c r="A51" s="27">
        <v>63047.130882691366</v>
      </c>
      <c r="B51" s="27" t="s">
        <v>89</v>
      </c>
      <c r="C51" s="27" t="s">
        <v>310</v>
      </c>
      <c r="D51" s="27" t="s">
        <v>71</v>
      </c>
      <c r="E51" s="27" t="s">
        <v>71</v>
      </c>
      <c r="F51" s="27" t="s">
        <v>9</v>
      </c>
      <c r="G51" s="27">
        <f t="array" ref="G51">1*MID(F51,MATCH(TRUE,ISNUMBER(1*MID(F51,ROW(G$1:G50),1)),0),COUNT(1*MID(F51,ROW(G$1:G50),1)))</f>
        <v>4</v>
      </c>
    </row>
    <row r="52" spans="1:7">
      <c r="A52" s="27">
        <v>30489.586535798586</v>
      </c>
      <c r="B52" s="27" t="s">
        <v>101</v>
      </c>
      <c r="C52" s="27" t="s">
        <v>52</v>
      </c>
      <c r="D52" s="27" t="s">
        <v>24</v>
      </c>
      <c r="E52" s="27" t="s">
        <v>24</v>
      </c>
      <c r="F52" s="27" t="s">
        <v>13</v>
      </c>
      <c r="G52" s="27">
        <f t="array" ref="G52">1*MID(F52,MATCH(TRUE,ISNUMBER(1*MID(F52,ROW(G$1:G51),1)),0),COUNT(1*MID(F52,ROW(G$1:G51),1)))</f>
        <v>8</v>
      </c>
    </row>
    <row r="53" spans="1:7">
      <c r="A53" s="27">
        <v>4320</v>
      </c>
      <c r="B53" s="27" t="s">
        <v>102</v>
      </c>
      <c r="C53" s="27" t="s">
        <v>310</v>
      </c>
      <c r="D53" s="27" t="s">
        <v>8</v>
      </c>
      <c r="E53" s="27" t="s">
        <v>8</v>
      </c>
      <c r="F53" s="27" t="s">
        <v>18</v>
      </c>
      <c r="G53" s="27">
        <f t="array" ref="G53">1*MID(F53,MATCH(TRUE,ISNUMBER(1*MID(F53,ROW(G$1:G52),1)),0),COUNT(1*MID(F53,ROW(G$1:G52),1)))</f>
        <v>2</v>
      </c>
    </row>
    <row r="54" spans="1:7">
      <c r="A54" s="27">
        <v>62000</v>
      </c>
      <c r="B54" s="27" t="s">
        <v>20</v>
      </c>
      <c r="C54" s="27" t="s">
        <v>20</v>
      </c>
      <c r="D54" s="27" t="s">
        <v>15</v>
      </c>
      <c r="E54" s="27" t="s">
        <v>15</v>
      </c>
      <c r="F54" s="27" t="s">
        <v>9</v>
      </c>
      <c r="G54" s="27">
        <f t="array" ref="G54">1*MID(F54,MATCH(TRUE,ISNUMBER(1*MID(F54,ROW(G$1:G53),1)),0),COUNT(1*MID(F54,ROW(G$1:G53),1)))</f>
        <v>4</v>
      </c>
    </row>
    <row r="55" spans="1:7">
      <c r="A55" s="27">
        <v>7500</v>
      </c>
      <c r="B55" s="27" t="s">
        <v>20</v>
      </c>
      <c r="C55" s="27" t="s">
        <v>20</v>
      </c>
      <c r="D55" s="27" t="s">
        <v>8</v>
      </c>
      <c r="E55" s="27" t="s">
        <v>8</v>
      </c>
      <c r="F55" s="27" t="s">
        <v>9</v>
      </c>
      <c r="G55" s="27">
        <f t="array" ref="G55">1*MID(F55,MATCH(TRUE,ISNUMBER(1*MID(F55,ROW(G$1:G54),1)),0),COUNT(1*MID(F55,ROW(G$1:G54),1)))</f>
        <v>4</v>
      </c>
    </row>
    <row r="56" spans="1:7">
      <c r="A56" s="27">
        <v>28371.208897211112</v>
      </c>
      <c r="B56" s="27" t="s">
        <v>104</v>
      </c>
      <c r="C56" s="27" t="s">
        <v>52</v>
      </c>
      <c r="D56" s="27" t="s">
        <v>71</v>
      </c>
      <c r="E56" s="27" t="s">
        <v>71</v>
      </c>
      <c r="F56" s="27" t="s">
        <v>25</v>
      </c>
      <c r="G56" s="27">
        <f t="array" ref="G56">1*MID(F56,MATCH(TRUE,ISNUMBER(1*MID(F56,ROW(G$1:G55),1)),0),COUNT(1*MID(F56,ROW(G$1:G55),1)))</f>
        <v>1</v>
      </c>
    </row>
    <row r="57" spans="1:7">
      <c r="A57" s="27">
        <v>62249.572510588783</v>
      </c>
      <c r="B57" s="27" t="s">
        <v>105</v>
      </c>
      <c r="C57" s="27" t="s">
        <v>52</v>
      </c>
      <c r="D57" s="27" t="s">
        <v>106</v>
      </c>
      <c r="E57" s="27" t="s">
        <v>106</v>
      </c>
      <c r="F57" s="27" t="s">
        <v>18</v>
      </c>
      <c r="G57" s="27">
        <f t="array" ref="G57">1*MID(F57,MATCH(TRUE,ISNUMBER(1*MID(F57,ROW(G$1:G56),1)),0),COUNT(1*MID(F57,ROW(G$1:G56),1)))</f>
        <v>2</v>
      </c>
    </row>
    <row r="58" spans="1:7">
      <c r="A58" s="27">
        <v>38000</v>
      </c>
      <c r="B58" s="27" t="s">
        <v>72</v>
      </c>
      <c r="C58" s="27" t="s">
        <v>20</v>
      </c>
      <c r="D58" s="27" t="s">
        <v>15</v>
      </c>
      <c r="E58" s="27" t="s">
        <v>15</v>
      </c>
      <c r="F58" s="27" t="s">
        <v>9</v>
      </c>
      <c r="G58" s="27">
        <f t="array" ref="G58">1*MID(F58,MATCH(TRUE,ISNUMBER(1*MID(F58,ROW(G$1:G57),1)),0),COUNT(1*MID(F58,ROW(G$1:G57),1)))</f>
        <v>4</v>
      </c>
    </row>
    <row r="59" spans="1:7">
      <c r="A59" s="27">
        <v>41000</v>
      </c>
      <c r="B59" s="27" t="s">
        <v>67</v>
      </c>
      <c r="C59" s="27" t="s">
        <v>67</v>
      </c>
      <c r="D59" s="27" t="s">
        <v>15</v>
      </c>
      <c r="E59" s="27" t="s">
        <v>15</v>
      </c>
      <c r="F59" s="27" t="s">
        <v>9</v>
      </c>
      <c r="G59" s="27">
        <f t="array" ref="G59">1*MID(F59,MATCH(TRUE,ISNUMBER(1*MID(F59,ROW(G$1:G58),1)),0),COUNT(1*MID(F59,ROW(G$1:G58),1)))</f>
        <v>4</v>
      </c>
    </row>
    <row r="60" spans="1:7">
      <c r="A60" s="27">
        <v>68000</v>
      </c>
      <c r="B60" s="27" t="s">
        <v>107</v>
      </c>
      <c r="C60" s="27" t="s">
        <v>20</v>
      </c>
      <c r="D60" s="27" t="s">
        <v>15</v>
      </c>
      <c r="E60" s="27" t="s">
        <v>15</v>
      </c>
      <c r="F60" s="27" t="s">
        <v>13</v>
      </c>
      <c r="G60" s="27">
        <f t="array" ref="G60">1*MID(F60,MATCH(TRUE,ISNUMBER(1*MID(F60,ROW(G$1:G59),1)),0),COUNT(1*MID(F60,ROW(G$1:G59),1)))</f>
        <v>8</v>
      </c>
    </row>
    <row r="61" spans="1:7">
      <c r="A61" s="27">
        <v>55068.245289698301</v>
      </c>
      <c r="B61" s="27" t="s">
        <v>108</v>
      </c>
      <c r="C61" s="27" t="s">
        <v>20</v>
      </c>
      <c r="D61" s="27" t="s">
        <v>109</v>
      </c>
      <c r="E61" s="27" t="s">
        <v>88</v>
      </c>
      <c r="F61" s="27" t="s">
        <v>13</v>
      </c>
      <c r="G61" s="27">
        <f t="array" ref="G61">1*MID(F61,MATCH(TRUE,ISNUMBER(1*MID(F61,ROW(G$1:G60),1)),0),COUNT(1*MID(F61,ROW(G$1:G60),1)))</f>
        <v>8</v>
      </c>
    </row>
    <row r="62" spans="1:7">
      <c r="A62" s="27">
        <v>61000</v>
      </c>
      <c r="B62" s="27" t="s">
        <v>110</v>
      </c>
      <c r="C62" s="27" t="s">
        <v>52</v>
      </c>
      <c r="D62" s="27" t="s">
        <v>111</v>
      </c>
      <c r="E62" s="27" t="s">
        <v>111</v>
      </c>
      <c r="F62" s="27" t="s">
        <v>13</v>
      </c>
      <c r="G62" s="27">
        <f t="array" ref="G62">1*MID(F62,MATCH(TRUE,ISNUMBER(1*MID(F62,ROW(G$1:G61),1)),0),COUNT(1*MID(F62,ROW(G$1:G61),1)))</f>
        <v>8</v>
      </c>
    </row>
    <row r="63" spans="1:7">
      <c r="A63" s="27">
        <v>54627.175876639136</v>
      </c>
      <c r="B63" s="27" t="s">
        <v>112</v>
      </c>
      <c r="C63" s="27" t="s">
        <v>356</v>
      </c>
      <c r="D63" s="27" t="s">
        <v>113</v>
      </c>
      <c r="E63" s="27" t="s">
        <v>106</v>
      </c>
      <c r="F63" s="27" t="s">
        <v>9</v>
      </c>
      <c r="G63" s="27">
        <f t="array" ref="G63">1*MID(F63,MATCH(TRUE,ISNUMBER(1*MID(F63,ROW(G$1:G62),1)),0),COUNT(1*MID(F63,ROW(G$1:G62),1)))</f>
        <v>4</v>
      </c>
    </row>
    <row r="64" spans="1:7">
      <c r="A64" s="27">
        <v>85000</v>
      </c>
      <c r="B64" s="27" t="s">
        <v>52</v>
      </c>
      <c r="C64" s="27" t="s">
        <v>52</v>
      </c>
      <c r="D64" s="27" t="s">
        <v>15</v>
      </c>
      <c r="E64" s="27" t="s">
        <v>15</v>
      </c>
      <c r="F64" s="27" t="s">
        <v>9</v>
      </c>
      <c r="G64" s="27">
        <f t="array" ref="G64">1*MID(F64,MATCH(TRUE,ISNUMBER(1*MID(F64,ROW(G$1:G63),1)),0),COUNT(1*MID(F64,ROW(G$1:G63),1)))</f>
        <v>4</v>
      </c>
    </row>
    <row r="65" spans="1:7">
      <c r="A65" s="27">
        <v>48275.178681681093</v>
      </c>
      <c r="B65" s="27" t="s">
        <v>115</v>
      </c>
      <c r="C65" s="27" t="s">
        <v>20</v>
      </c>
      <c r="D65" s="27" t="s">
        <v>96</v>
      </c>
      <c r="E65" s="27" t="s">
        <v>628</v>
      </c>
      <c r="F65" s="27" t="s">
        <v>25</v>
      </c>
      <c r="G65" s="27">
        <f t="array" ref="G65">1*MID(F65,MATCH(TRUE,ISNUMBER(1*MID(F65,ROW(G$1:G64),1)),0),COUNT(1*MID(F65,ROW(G$1:G64),1)))</f>
        <v>1</v>
      </c>
    </row>
    <row r="66" spans="1:7">
      <c r="A66" s="27">
        <v>86692.320794224041</v>
      </c>
      <c r="B66" s="27" t="s">
        <v>116</v>
      </c>
      <c r="C66" s="27" t="s">
        <v>4001</v>
      </c>
      <c r="D66" s="27" t="s">
        <v>84</v>
      </c>
      <c r="E66" s="27" t="s">
        <v>84</v>
      </c>
      <c r="F66" s="27" t="s">
        <v>9</v>
      </c>
      <c r="G66" s="27">
        <f t="array" ref="G66">1*MID(F66,MATCH(TRUE,ISNUMBER(1*MID(F66,ROW(G$1:G65),1)),0),COUNT(1*MID(F66,ROW(G$1:G65),1)))</f>
        <v>4</v>
      </c>
    </row>
    <row r="67" spans="1:7">
      <c r="A67" s="27">
        <v>85087</v>
      </c>
      <c r="B67" s="27" t="s">
        <v>117</v>
      </c>
      <c r="C67" s="27" t="s">
        <v>20</v>
      </c>
      <c r="D67" s="27" t="s">
        <v>15</v>
      </c>
      <c r="E67" s="27" t="s">
        <v>15</v>
      </c>
      <c r="F67" s="27" t="s">
        <v>18</v>
      </c>
      <c r="G67" s="27">
        <f t="array" ref="G67">1*MID(F67,MATCH(TRUE,ISNUMBER(1*MID(F67,ROW(G$1:G66),1)),0),COUNT(1*MID(F67,ROW(G$1:G66),1)))</f>
        <v>2</v>
      </c>
    </row>
    <row r="68" spans="1:7">
      <c r="A68" s="27">
        <v>50000</v>
      </c>
      <c r="B68" s="27" t="s">
        <v>118</v>
      </c>
      <c r="C68" s="27" t="s">
        <v>20</v>
      </c>
      <c r="D68" s="27" t="s">
        <v>15</v>
      </c>
      <c r="E68" s="27" t="s">
        <v>15</v>
      </c>
      <c r="F68" s="27" t="s">
        <v>13</v>
      </c>
      <c r="G68" s="27">
        <f t="array" ref="G68">1*MID(F68,MATCH(TRUE,ISNUMBER(1*MID(F68,ROW(G$1:G67),1)),0),COUNT(1*MID(F68,ROW(G$1:G67),1)))</f>
        <v>8</v>
      </c>
    </row>
    <row r="69" spans="1:7">
      <c r="A69" s="27">
        <v>100000</v>
      </c>
      <c r="B69" s="27" t="s">
        <v>119</v>
      </c>
      <c r="C69" s="27" t="s">
        <v>52</v>
      </c>
      <c r="D69" s="27" t="s">
        <v>120</v>
      </c>
      <c r="E69" s="27" t="s">
        <v>48</v>
      </c>
      <c r="F69" s="27" t="s">
        <v>9</v>
      </c>
      <c r="G69" s="27">
        <f t="array" ref="G69">1*MID(F69,MATCH(TRUE,ISNUMBER(1*MID(F69,ROW(G$1:G68),1)),0),COUNT(1*MID(F69,ROW(G$1:G68),1)))</f>
        <v>4</v>
      </c>
    </row>
    <row r="70" spans="1:7">
      <c r="A70" s="27">
        <v>57000</v>
      </c>
      <c r="B70" s="27" t="s">
        <v>121</v>
      </c>
      <c r="C70" s="27" t="s">
        <v>20</v>
      </c>
      <c r="D70" s="27" t="s">
        <v>15</v>
      </c>
      <c r="E70" s="27" t="s">
        <v>15</v>
      </c>
      <c r="F70" s="27" t="s">
        <v>9</v>
      </c>
      <c r="G70" s="27">
        <f t="array" ref="G70">1*MID(F70,MATCH(TRUE,ISNUMBER(1*MID(F70,ROW(G$1:G69),1)),0),COUNT(1*MID(F70,ROW(G$1:G69),1)))</f>
        <v>4</v>
      </c>
    </row>
    <row r="71" spans="1:7">
      <c r="A71" s="27">
        <v>75000</v>
      </c>
      <c r="B71" s="27" t="s">
        <v>122</v>
      </c>
      <c r="C71" s="27" t="s">
        <v>52</v>
      </c>
      <c r="D71" s="27" t="s">
        <v>15</v>
      </c>
      <c r="E71" s="27" t="s">
        <v>15</v>
      </c>
      <c r="F71" s="27" t="s">
        <v>13</v>
      </c>
      <c r="G71" s="27">
        <f t="array" ref="G71">1*MID(F71,MATCH(TRUE,ISNUMBER(1*MID(F71,ROW(G$1:G70),1)),0),COUNT(1*MID(F71,ROW(G$1:G70),1)))</f>
        <v>8</v>
      </c>
    </row>
    <row r="72" spans="1:7">
      <c r="A72" s="27">
        <v>101990.96564026357</v>
      </c>
      <c r="B72" s="27" t="s">
        <v>124</v>
      </c>
      <c r="C72" s="27" t="s">
        <v>52</v>
      </c>
      <c r="D72" s="27" t="s">
        <v>84</v>
      </c>
      <c r="E72" s="27" t="s">
        <v>84</v>
      </c>
      <c r="F72" s="27" t="s">
        <v>9</v>
      </c>
      <c r="G72" s="27">
        <f t="array" ref="G72">1*MID(F72,MATCH(TRUE,ISNUMBER(1*MID(F72,ROW(G$1:G71),1)),0),COUNT(1*MID(F72,ROW(G$1:G71),1)))</f>
        <v>4</v>
      </c>
    </row>
    <row r="73" spans="1:7">
      <c r="A73" s="27">
        <v>33420</v>
      </c>
      <c r="B73" s="27" t="s">
        <v>125</v>
      </c>
      <c r="C73" s="27" t="s">
        <v>52</v>
      </c>
      <c r="D73" s="27" t="s">
        <v>126</v>
      </c>
      <c r="E73" s="27" t="s">
        <v>179</v>
      </c>
      <c r="F73" s="27" t="s">
        <v>13</v>
      </c>
      <c r="G73" s="27">
        <f t="array" ref="G73">1*MID(F73,MATCH(TRUE,ISNUMBER(1*MID(F73,ROW(G$1:G72),1)),0),COUNT(1*MID(F73,ROW(G$1:G72),1)))</f>
        <v>8</v>
      </c>
    </row>
    <row r="74" spans="1:7">
      <c r="A74" s="27">
        <v>58460.842544152933</v>
      </c>
      <c r="B74" s="27" t="s">
        <v>127</v>
      </c>
      <c r="C74" s="27" t="s">
        <v>67</v>
      </c>
      <c r="D74" s="27" t="s">
        <v>88</v>
      </c>
      <c r="E74" s="27" t="s">
        <v>88</v>
      </c>
      <c r="F74" s="27" t="s">
        <v>13</v>
      </c>
      <c r="G74" s="27">
        <f t="array" ref="G74">1*MID(F74,MATCH(TRUE,ISNUMBER(1*MID(F74,ROW(G$1:G73),1)),0),COUNT(1*MID(F74,ROW(G$1:G73),1)))</f>
        <v>8</v>
      </c>
    </row>
    <row r="75" spans="1:7">
      <c r="A75" s="27">
        <v>15000</v>
      </c>
      <c r="B75" s="27" t="s">
        <v>128</v>
      </c>
      <c r="C75" s="27" t="s">
        <v>356</v>
      </c>
      <c r="D75" s="27" t="s">
        <v>15</v>
      </c>
      <c r="E75" s="27" t="s">
        <v>15</v>
      </c>
      <c r="F75" s="27" t="s">
        <v>13</v>
      </c>
      <c r="G75" s="27">
        <f t="array" ref="G75">1*MID(F75,MATCH(TRUE,ISNUMBER(1*MID(F75,ROW(G$1:G74),1)),0),COUNT(1*MID(F75,ROW(G$1:G74),1)))</f>
        <v>8</v>
      </c>
    </row>
    <row r="76" spans="1:7">
      <c r="A76" s="27">
        <v>60000</v>
      </c>
      <c r="B76" s="27" t="s">
        <v>130</v>
      </c>
      <c r="C76" s="27" t="s">
        <v>20</v>
      </c>
      <c r="D76" s="27" t="s">
        <v>88</v>
      </c>
      <c r="E76" s="27" t="s">
        <v>88</v>
      </c>
      <c r="F76" s="27" t="s">
        <v>25</v>
      </c>
      <c r="G76" s="27">
        <f t="array" ref="G76">1*MID(F76,MATCH(TRUE,ISNUMBER(1*MID(F76,ROW(G$1:G75),1)),0),COUNT(1*MID(F76,ROW(G$1:G75),1)))</f>
        <v>1</v>
      </c>
    </row>
    <row r="77" spans="1:7">
      <c r="A77" s="27">
        <v>157617.8272067284</v>
      </c>
      <c r="B77" s="27" t="s">
        <v>20</v>
      </c>
      <c r="C77" s="27" t="s">
        <v>20</v>
      </c>
      <c r="D77" s="27" t="s">
        <v>71</v>
      </c>
      <c r="E77" s="27" t="s">
        <v>71</v>
      </c>
      <c r="F77" s="27" t="s">
        <v>18</v>
      </c>
      <c r="G77" s="27">
        <f t="array" ref="G77">1*MID(F77,MATCH(TRUE,ISNUMBER(1*MID(F77,ROW(G$1:G76),1)),0),COUNT(1*MID(F77,ROW(G$1:G76),1)))</f>
        <v>2</v>
      </c>
    </row>
    <row r="78" spans="1:7">
      <c r="A78" s="27">
        <v>18000</v>
      </c>
      <c r="B78" s="27" t="s">
        <v>132</v>
      </c>
      <c r="C78" s="27" t="s">
        <v>20</v>
      </c>
      <c r="D78" s="27" t="s">
        <v>133</v>
      </c>
      <c r="E78" s="27" t="s">
        <v>133</v>
      </c>
      <c r="F78" s="27" t="s">
        <v>13</v>
      </c>
      <c r="G78" s="27">
        <f t="array" ref="G78">1*MID(F78,MATCH(TRUE,ISNUMBER(1*MID(F78,ROW(G$1:G77),1)),0),COUNT(1*MID(F78,ROW(G$1:G77),1)))</f>
        <v>8</v>
      </c>
    </row>
    <row r="79" spans="1:7">
      <c r="A79" s="27">
        <v>50000</v>
      </c>
      <c r="B79" s="27" t="s">
        <v>134</v>
      </c>
      <c r="C79" s="27" t="s">
        <v>52</v>
      </c>
      <c r="D79" s="27" t="s">
        <v>15</v>
      </c>
      <c r="E79" s="27" t="s">
        <v>15</v>
      </c>
      <c r="F79" s="27" t="s">
        <v>18</v>
      </c>
      <c r="G79" s="27">
        <f t="array" ref="G79">1*MID(F79,MATCH(TRUE,ISNUMBER(1*MID(F79,ROW(G$1:G78),1)),0),COUNT(1*MID(F79,ROW(G$1:G78),1)))</f>
        <v>2</v>
      </c>
    </row>
    <row r="80" spans="1:7">
      <c r="A80" s="27">
        <v>26000</v>
      </c>
      <c r="B80" s="27" t="s">
        <v>135</v>
      </c>
      <c r="C80" s="27" t="s">
        <v>20</v>
      </c>
      <c r="D80" s="27" t="s">
        <v>136</v>
      </c>
      <c r="E80" s="27" t="s">
        <v>136</v>
      </c>
      <c r="F80" s="27" t="s">
        <v>13</v>
      </c>
      <c r="G80" s="27">
        <f t="array" ref="G80">1*MID(F80,MATCH(TRUE,ISNUMBER(1*MID(F80,ROW(G$1:G79),1)),0),COUNT(1*MID(F80,ROW(G$1:G79),1)))</f>
        <v>8</v>
      </c>
    </row>
    <row r="81" spans="1:7">
      <c r="A81" s="27">
        <v>47285.348162018527</v>
      </c>
      <c r="B81" s="27" t="s">
        <v>138</v>
      </c>
      <c r="C81" s="27" t="s">
        <v>52</v>
      </c>
      <c r="D81" s="27" t="s">
        <v>71</v>
      </c>
      <c r="E81" s="27" t="s">
        <v>71</v>
      </c>
      <c r="F81" s="27" t="s">
        <v>9</v>
      </c>
      <c r="G81" s="27">
        <f t="array" ref="G81">1*MID(F81,MATCH(TRUE,ISNUMBER(1*MID(F81,ROW(G$1:G80),1)),0),COUNT(1*MID(F81,ROW(G$1:G80),1)))</f>
        <v>4</v>
      </c>
    </row>
    <row r="82" spans="1:7">
      <c r="A82" s="27">
        <v>150000</v>
      </c>
      <c r="B82" s="27" t="s">
        <v>139</v>
      </c>
      <c r="C82" s="27" t="s">
        <v>4001</v>
      </c>
      <c r="D82" s="27" t="s">
        <v>15</v>
      </c>
      <c r="E82" s="27" t="s">
        <v>15</v>
      </c>
      <c r="F82" s="27" t="s">
        <v>13</v>
      </c>
      <c r="G82" s="27">
        <f t="array" ref="G82">1*MID(F82,MATCH(TRUE,ISNUMBER(1*MID(F82,ROW(G$1:G81),1)),0),COUNT(1*MID(F82,ROW(G$1:G81),1)))</f>
        <v>8</v>
      </c>
    </row>
    <row r="83" spans="1:7">
      <c r="A83" s="27">
        <v>120000</v>
      </c>
      <c r="B83" s="27" t="s">
        <v>140</v>
      </c>
      <c r="C83" s="27" t="s">
        <v>52</v>
      </c>
      <c r="D83" s="27" t="s">
        <v>15</v>
      </c>
      <c r="E83" s="27" t="s">
        <v>15</v>
      </c>
      <c r="F83" s="27" t="s">
        <v>9</v>
      </c>
      <c r="G83" s="27">
        <f t="array" ref="G83">1*MID(F83,MATCH(TRUE,ISNUMBER(1*MID(F83,ROW(G$1:G82),1)),0),COUNT(1*MID(F83,ROW(G$1:G82),1)))</f>
        <v>4</v>
      </c>
    </row>
    <row r="84" spans="1:7">
      <c r="A84" s="27">
        <v>8903.9583437212841</v>
      </c>
      <c r="B84" s="27" t="s">
        <v>76</v>
      </c>
      <c r="C84" s="27" t="s">
        <v>356</v>
      </c>
      <c r="D84" s="27" t="s">
        <v>8</v>
      </c>
      <c r="E84" s="27" t="s">
        <v>8</v>
      </c>
      <c r="F84" s="27" t="s">
        <v>13</v>
      </c>
      <c r="G84" s="27">
        <f t="array" ref="G84">1*MID(F84,MATCH(TRUE,ISNUMBER(1*MID(F84,ROW(G$1:G83),1)),0),COUNT(1*MID(F84,ROW(G$1:G83),1)))</f>
        <v>8</v>
      </c>
    </row>
    <row r="85" spans="1:7">
      <c r="A85" s="27">
        <v>31330</v>
      </c>
      <c r="B85" s="27" t="s">
        <v>142</v>
      </c>
      <c r="C85" s="27" t="s">
        <v>20</v>
      </c>
      <c r="D85" s="27" t="s">
        <v>143</v>
      </c>
      <c r="E85" s="27" t="s">
        <v>143</v>
      </c>
      <c r="F85" s="27" t="s">
        <v>13</v>
      </c>
      <c r="G85" s="27">
        <f t="array" ref="G85">1*MID(F85,MATCH(TRUE,ISNUMBER(1*MID(F85,ROW(G$1:G84),1)),0),COUNT(1*MID(F85,ROW(G$1:G84),1)))</f>
        <v>8</v>
      </c>
    </row>
    <row r="86" spans="1:7">
      <c r="A86" s="27">
        <v>110000</v>
      </c>
      <c r="B86" s="27" t="s">
        <v>144</v>
      </c>
      <c r="C86" s="27" t="s">
        <v>279</v>
      </c>
      <c r="D86" s="27" t="s">
        <v>15</v>
      </c>
      <c r="E86" s="27" t="s">
        <v>15</v>
      </c>
      <c r="F86" s="27" t="s">
        <v>18</v>
      </c>
      <c r="G86" s="27">
        <f t="array" ref="G86">1*MID(F86,MATCH(TRUE,ISNUMBER(1*MID(F86,ROW(G$1:G85),1)),0),COUNT(1*MID(F86,ROW(G$1:G85),1)))</f>
        <v>2</v>
      </c>
    </row>
    <row r="87" spans="1:7">
      <c r="A87" s="27">
        <v>81000</v>
      </c>
      <c r="B87" s="27" t="s">
        <v>146</v>
      </c>
      <c r="C87" s="27" t="s">
        <v>356</v>
      </c>
      <c r="D87" s="27" t="s">
        <v>71</v>
      </c>
      <c r="E87" s="27" t="s">
        <v>71</v>
      </c>
      <c r="F87" s="27" t="s">
        <v>9</v>
      </c>
      <c r="G87" s="27">
        <f t="array" ref="G87">1*MID(F87,MATCH(TRUE,ISNUMBER(1*MID(F87,ROW(G$1:G86),1)),0),COUNT(1*MID(F87,ROW(G$1:G86),1)))</f>
        <v>4</v>
      </c>
    </row>
    <row r="88" spans="1:7">
      <c r="A88" s="27">
        <v>40000</v>
      </c>
      <c r="B88" s="27" t="s">
        <v>147</v>
      </c>
      <c r="C88" s="27" t="s">
        <v>20</v>
      </c>
      <c r="D88" s="27" t="s">
        <v>15</v>
      </c>
      <c r="E88" s="27" t="s">
        <v>15</v>
      </c>
      <c r="F88" s="27" t="s">
        <v>9</v>
      </c>
      <c r="G88" s="27">
        <f t="array" ref="G88">1*MID(F88,MATCH(TRUE,ISNUMBER(1*MID(F88,ROW(G$1:G87),1)),0),COUNT(1*MID(F88,ROW(G$1:G87),1)))</f>
        <v>4</v>
      </c>
    </row>
    <row r="89" spans="1:7">
      <c r="A89" s="27">
        <v>41301.183967273726</v>
      </c>
      <c r="B89" s="27" t="s">
        <v>148</v>
      </c>
      <c r="C89" s="27" t="s">
        <v>20</v>
      </c>
      <c r="D89" s="27" t="s">
        <v>88</v>
      </c>
      <c r="E89" s="27" t="s">
        <v>88</v>
      </c>
      <c r="F89" s="27" t="s">
        <v>9</v>
      </c>
      <c r="G89" s="27">
        <f t="array" ref="G89">1*MID(F89,MATCH(TRUE,ISNUMBER(1*MID(F89,ROW(G$1:G88),1)),0),COUNT(1*MID(F89,ROW(G$1:G88),1)))</f>
        <v>4</v>
      </c>
    </row>
    <row r="90" spans="1:7">
      <c r="A90" s="27">
        <v>125000</v>
      </c>
      <c r="B90" s="27" t="s">
        <v>149</v>
      </c>
      <c r="C90" s="27" t="s">
        <v>4001</v>
      </c>
      <c r="D90" s="27" t="s">
        <v>15</v>
      </c>
      <c r="E90" s="27" t="s">
        <v>15</v>
      </c>
      <c r="F90" s="27" t="s">
        <v>9</v>
      </c>
      <c r="G90" s="27">
        <f t="array" ref="G90">1*MID(F90,MATCH(TRUE,ISNUMBER(1*MID(F90,ROW(G$1:G89),1)),0),COUNT(1*MID(F90,ROW(G$1:G89),1)))</f>
        <v>4</v>
      </c>
    </row>
    <row r="91" spans="1:7">
      <c r="A91" s="27">
        <v>36000</v>
      </c>
      <c r="B91" s="27" t="s">
        <v>150</v>
      </c>
      <c r="C91" s="27" t="s">
        <v>52</v>
      </c>
      <c r="D91" s="27" t="s">
        <v>15</v>
      </c>
      <c r="E91" s="27" t="s">
        <v>15</v>
      </c>
      <c r="F91" s="27" t="s">
        <v>18</v>
      </c>
      <c r="G91" s="27">
        <f t="array" ref="G91">1*MID(F91,MATCH(TRUE,ISNUMBER(1*MID(F91,ROW(G$1:G90),1)),0),COUNT(1*MID(F91,ROW(G$1:G90),1)))</f>
        <v>2</v>
      </c>
    </row>
    <row r="92" spans="1:7">
      <c r="A92" s="27">
        <v>2564.3400029917298</v>
      </c>
      <c r="B92" s="27" t="s">
        <v>152</v>
      </c>
      <c r="C92" s="27" t="s">
        <v>356</v>
      </c>
      <c r="D92" s="27" t="s">
        <v>8</v>
      </c>
      <c r="E92" s="27" t="s">
        <v>8</v>
      </c>
      <c r="F92" s="27" t="s">
        <v>25</v>
      </c>
      <c r="G92" s="27">
        <f t="array" ref="G92">1*MID(F92,MATCH(TRUE,ISNUMBER(1*MID(F92,ROW(G$1:G91),1)),0),COUNT(1*MID(F92,ROW(G$1:G91),1)))</f>
        <v>1</v>
      </c>
    </row>
    <row r="93" spans="1:7">
      <c r="A93" s="27">
        <v>75000</v>
      </c>
      <c r="B93" s="27" t="s">
        <v>153</v>
      </c>
      <c r="C93" s="27" t="s">
        <v>20</v>
      </c>
      <c r="D93" s="27" t="s">
        <v>15</v>
      </c>
      <c r="E93" s="27" t="s">
        <v>15</v>
      </c>
      <c r="F93" s="27" t="s">
        <v>25</v>
      </c>
      <c r="G93" s="27">
        <f t="array" ref="G93">1*MID(F93,MATCH(TRUE,ISNUMBER(1*MID(F93,ROW(G$1:G92),1)),0),COUNT(1*MID(F93,ROW(G$1:G92),1)))</f>
        <v>1</v>
      </c>
    </row>
    <row r="94" spans="1:7">
      <c r="A94" s="27">
        <v>95000</v>
      </c>
      <c r="B94" s="27" t="s">
        <v>29</v>
      </c>
      <c r="C94" s="27" t="s">
        <v>4001</v>
      </c>
      <c r="D94" s="27" t="s">
        <v>15</v>
      </c>
      <c r="E94" s="27" t="s">
        <v>15</v>
      </c>
      <c r="F94" s="27" t="s">
        <v>9</v>
      </c>
      <c r="G94" s="27">
        <f t="array" ref="G94">1*MID(F94,MATCH(TRUE,ISNUMBER(1*MID(F94,ROW(G$1:G93),1)),0),COUNT(1*MID(F94,ROW(G$1:G93),1)))</f>
        <v>4</v>
      </c>
    </row>
    <row r="95" spans="1:7">
      <c r="A95" s="27">
        <v>24000</v>
      </c>
      <c r="B95" s="27" t="s">
        <v>154</v>
      </c>
      <c r="C95" s="27" t="s">
        <v>52</v>
      </c>
      <c r="D95" s="27" t="s">
        <v>15</v>
      </c>
      <c r="E95" s="27" t="s">
        <v>15</v>
      </c>
      <c r="F95" s="27" t="s">
        <v>18</v>
      </c>
      <c r="G95" s="27">
        <f t="array" ref="G95">1*MID(F95,MATCH(TRUE,ISNUMBER(1*MID(F95,ROW(G$1:G94),1)),0),COUNT(1*MID(F95,ROW(G$1:G94),1)))</f>
        <v>2</v>
      </c>
    </row>
    <row r="96" spans="1:7">
      <c r="A96" s="27">
        <v>91000</v>
      </c>
      <c r="B96" s="27" t="s">
        <v>156</v>
      </c>
      <c r="C96" s="27" t="s">
        <v>52</v>
      </c>
      <c r="D96" s="27" t="s">
        <v>15</v>
      </c>
      <c r="E96" s="27" t="s">
        <v>15</v>
      </c>
      <c r="F96" s="27" t="s">
        <v>25</v>
      </c>
      <c r="G96" s="27">
        <f t="array" ref="G96">1*MID(F96,MATCH(TRUE,ISNUMBER(1*MID(F96,ROW(G$1:G95),1)),0),COUNT(1*MID(F96,ROW(G$1:G95),1)))</f>
        <v>1</v>
      </c>
    </row>
    <row r="97" spans="1:7">
      <c r="A97" s="27">
        <v>40000</v>
      </c>
      <c r="B97" s="27" t="s">
        <v>157</v>
      </c>
      <c r="C97" s="27" t="s">
        <v>20</v>
      </c>
      <c r="D97" s="27" t="s">
        <v>15</v>
      </c>
      <c r="E97" s="27" t="s">
        <v>15</v>
      </c>
      <c r="F97" s="27" t="s">
        <v>9</v>
      </c>
      <c r="G97" s="27">
        <f t="array" ref="G97">1*MID(F97,MATCH(TRUE,ISNUMBER(1*MID(F97,ROW(G$1:G96),1)),0),COUNT(1*MID(F97,ROW(G$1:G96),1)))</f>
        <v>4</v>
      </c>
    </row>
    <row r="98" spans="1:7">
      <c r="A98" s="27">
        <v>57000</v>
      </c>
      <c r="B98" s="27" t="s">
        <v>158</v>
      </c>
      <c r="C98" s="27" t="s">
        <v>52</v>
      </c>
      <c r="D98" s="27" t="s">
        <v>15</v>
      </c>
      <c r="E98" s="27" t="s">
        <v>15</v>
      </c>
      <c r="F98" s="27" t="s">
        <v>9</v>
      </c>
      <c r="G98" s="27">
        <f t="array" ref="G98">1*MID(F98,MATCH(TRUE,ISNUMBER(1*MID(F98,ROW(G$1:G97),1)),0),COUNT(1*MID(F98,ROW(G$1:G97),1)))</f>
        <v>4</v>
      </c>
    </row>
    <row r="99" spans="1:7">
      <c r="A99" s="27">
        <v>74000</v>
      </c>
      <c r="B99" s="27" t="s">
        <v>76</v>
      </c>
      <c r="C99" s="27" t="s">
        <v>356</v>
      </c>
      <c r="D99" s="27" t="s">
        <v>15</v>
      </c>
      <c r="E99" s="27" t="s">
        <v>15</v>
      </c>
      <c r="F99" s="27" t="s">
        <v>9</v>
      </c>
      <c r="G99" s="27">
        <f t="array" ref="G99">1*MID(F99,MATCH(TRUE,ISNUMBER(1*MID(F99,ROW(G$1:G98),1)),0),COUNT(1*MID(F99,ROW(G$1:G98),1)))</f>
        <v>4</v>
      </c>
    </row>
    <row r="100" spans="1:7">
      <c r="A100" s="27">
        <v>80000</v>
      </c>
      <c r="B100" s="27" t="s">
        <v>160</v>
      </c>
      <c r="C100" s="27" t="s">
        <v>20</v>
      </c>
      <c r="D100" s="27" t="s">
        <v>15</v>
      </c>
      <c r="E100" s="27" t="s">
        <v>15</v>
      </c>
      <c r="F100" s="27" t="s">
        <v>9</v>
      </c>
      <c r="G100" s="27">
        <f t="array" ref="G100">1*MID(F100,MATCH(TRUE,ISNUMBER(1*MID(F100,ROW(G$1:G99),1)),0),COUNT(1*MID(F100,ROW(G$1:G99),1)))</f>
        <v>4</v>
      </c>
    </row>
    <row r="101" spans="1:7">
      <c r="A101" s="27">
        <v>90000</v>
      </c>
      <c r="B101" s="27" t="s">
        <v>161</v>
      </c>
      <c r="C101" s="27" t="s">
        <v>67</v>
      </c>
      <c r="D101" s="27" t="s">
        <v>15</v>
      </c>
      <c r="E101" s="27" t="s">
        <v>15</v>
      </c>
      <c r="F101" s="27" t="s">
        <v>9</v>
      </c>
      <c r="G101" s="27">
        <f t="array" ref="G101">1*MID(F101,MATCH(TRUE,ISNUMBER(1*MID(F101,ROW(G$1:G100),1)),0),COUNT(1*MID(F101,ROW(G$1:G100),1)))</f>
        <v>4</v>
      </c>
    </row>
    <row r="102" spans="1:7">
      <c r="A102" s="27">
        <v>21000</v>
      </c>
      <c r="B102" s="27" t="s">
        <v>162</v>
      </c>
      <c r="C102" s="27" t="s">
        <v>20</v>
      </c>
      <c r="D102" s="27" t="s">
        <v>163</v>
      </c>
      <c r="E102" s="27" t="s">
        <v>163</v>
      </c>
      <c r="F102" s="27" t="s">
        <v>25</v>
      </c>
      <c r="G102" s="27">
        <f t="array" ref="G102">1*MID(F102,MATCH(TRUE,ISNUMBER(1*MID(F102,ROW(G$1:G101),1)),0),COUNT(1*MID(F102,ROW(G$1:G101),1)))</f>
        <v>1</v>
      </c>
    </row>
    <row r="103" spans="1:7">
      <c r="A103" s="27">
        <v>52000</v>
      </c>
      <c r="B103" s="27" t="s">
        <v>164</v>
      </c>
      <c r="C103" s="27" t="s">
        <v>52</v>
      </c>
      <c r="D103" s="27" t="s">
        <v>15</v>
      </c>
      <c r="E103" s="27" t="s">
        <v>15</v>
      </c>
      <c r="F103" s="27" t="s">
        <v>9</v>
      </c>
      <c r="G103" s="27">
        <f t="array" ref="G103">1*MID(F103,MATCH(TRUE,ISNUMBER(1*MID(F103,ROW(G$1:G102),1)),0),COUNT(1*MID(F103,ROW(G$1:G102),1)))</f>
        <v>4</v>
      </c>
    </row>
    <row r="104" spans="1:7">
      <c r="A104" s="27">
        <v>19200</v>
      </c>
      <c r="B104" s="27" t="s">
        <v>165</v>
      </c>
      <c r="C104" s="27" t="s">
        <v>20</v>
      </c>
      <c r="D104" s="27" t="s">
        <v>166</v>
      </c>
      <c r="E104" s="27" t="s">
        <v>166</v>
      </c>
      <c r="F104" s="27" t="s">
        <v>9</v>
      </c>
      <c r="G104" s="27">
        <f t="array" ref="G104">1*MID(F104,MATCH(TRUE,ISNUMBER(1*MID(F104,ROW(G$1:G103),1)),0),COUNT(1*MID(F104,ROW(G$1:G103),1)))</f>
        <v>4</v>
      </c>
    </row>
    <row r="105" spans="1:7">
      <c r="A105" s="27">
        <v>36000</v>
      </c>
      <c r="B105" s="27" t="s">
        <v>20</v>
      </c>
      <c r="C105" s="27" t="s">
        <v>20</v>
      </c>
      <c r="D105" s="27" t="s">
        <v>15</v>
      </c>
      <c r="E105" s="27" t="s">
        <v>15</v>
      </c>
      <c r="F105" s="27" t="s">
        <v>9</v>
      </c>
      <c r="G105" s="27">
        <f t="array" ref="G105">1*MID(F105,MATCH(TRUE,ISNUMBER(1*MID(F105,ROW(G$1:G104),1)),0),COUNT(1*MID(F105,ROW(G$1:G104),1)))</f>
        <v>4</v>
      </c>
    </row>
    <row r="106" spans="1:7">
      <c r="A106" s="27">
        <v>57400</v>
      </c>
      <c r="B106" s="27" t="s">
        <v>167</v>
      </c>
      <c r="C106" s="27" t="s">
        <v>20</v>
      </c>
      <c r="D106" s="27" t="s">
        <v>15</v>
      </c>
      <c r="E106" s="27" t="s">
        <v>15</v>
      </c>
      <c r="F106" s="27" t="s">
        <v>9</v>
      </c>
      <c r="G106" s="27">
        <f t="array" ref="G106">1*MID(F106,MATCH(TRUE,ISNUMBER(1*MID(F106,ROW(G$1:G105),1)),0),COUNT(1*MID(F106,ROW(G$1:G105),1)))</f>
        <v>4</v>
      </c>
    </row>
    <row r="107" spans="1:7">
      <c r="A107" s="27">
        <v>66000</v>
      </c>
      <c r="B107" s="27" t="s">
        <v>20</v>
      </c>
      <c r="C107" s="27" t="s">
        <v>20</v>
      </c>
      <c r="D107" s="27" t="s">
        <v>15</v>
      </c>
      <c r="E107" s="27" t="s">
        <v>15</v>
      </c>
      <c r="F107" s="27" t="s">
        <v>18</v>
      </c>
      <c r="G107" s="27">
        <f t="array" ref="G107">1*MID(F107,MATCH(TRUE,ISNUMBER(1*MID(F107,ROW(G$1:G106),1)),0),COUNT(1*MID(F107,ROW(G$1:G106),1)))</f>
        <v>2</v>
      </c>
    </row>
    <row r="108" spans="1:7">
      <c r="A108" s="27">
        <v>44463.980364706273</v>
      </c>
      <c r="B108" s="27" t="s">
        <v>168</v>
      </c>
      <c r="C108" s="27" t="s">
        <v>52</v>
      </c>
      <c r="D108" s="27" t="s">
        <v>169</v>
      </c>
      <c r="E108" s="27" t="s">
        <v>169</v>
      </c>
      <c r="F108" s="27" t="s">
        <v>9</v>
      </c>
      <c r="G108" s="27">
        <f t="array" ref="G108">1*MID(F108,MATCH(TRUE,ISNUMBER(1*MID(F108,ROW(G$1:G107),1)),0),COUNT(1*MID(F108,ROW(G$1:G107),1)))</f>
        <v>4</v>
      </c>
    </row>
    <row r="109" spans="1:7">
      <c r="A109" s="27">
        <v>85000</v>
      </c>
      <c r="B109" s="27" t="s">
        <v>173</v>
      </c>
      <c r="C109" s="27" t="s">
        <v>20</v>
      </c>
      <c r="D109" s="27" t="s">
        <v>15</v>
      </c>
      <c r="E109" s="27" t="s">
        <v>15</v>
      </c>
      <c r="F109" s="27" t="s">
        <v>9</v>
      </c>
      <c r="G109" s="27">
        <f t="array" ref="G109">1*MID(F109,MATCH(TRUE,ISNUMBER(1*MID(F109,ROW(G$1:G108),1)),0),COUNT(1*MID(F109,ROW(G$1:G108),1)))</f>
        <v>4</v>
      </c>
    </row>
    <row r="110" spans="1:7">
      <c r="A110" s="27">
        <v>50000</v>
      </c>
      <c r="B110" s="27" t="s">
        <v>174</v>
      </c>
      <c r="C110" s="27" t="s">
        <v>67</v>
      </c>
      <c r="D110" s="27" t="s">
        <v>15</v>
      </c>
      <c r="E110" s="27" t="s">
        <v>15</v>
      </c>
      <c r="F110" s="27" t="s">
        <v>9</v>
      </c>
      <c r="G110" s="27">
        <f t="array" ref="G110">1*MID(F110,MATCH(TRUE,ISNUMBER(1*MID(F110,ROW(G$1:G109),1)),0),COUNT(1*MID(F110,ROW(G$1:G109),1)))</f>
        <v>4</v>
      </c>
    </row>
    <row r="111" spans="1:7">
      <c r="A111" s="27">
        <v>58000</v>
      </c>
      <c r="B111" s="27" t="s">
        <v>176</v>
      </c>
      <c r="C111" s="27" t="s">
        <v>52</v>
      </c>
      <c r="D111" s="27" t="s">
        <v>15</v>
      </c>
      <c r="E111" s="27" t="s">
        <v>15</v>
      </c>
      <c r="F111" s="27" t="s">
        <v>9</v>
      </c>
      <c r="G111" s="27">
        <f t="array" ref="G111">1*MID(F111,MATCH(TRUE,ISNUMBER(1*MID(F111,ROW(G$1:G110),1)),0),COUNT(1*MID(F111,ROW(G$1:G110),1)))</f>
        <v>4</v>
      </c>
    </row>
    <row r="112" spans="1:7">
      <c r="A112" s="27">
        <v>37900</v>
      </c>
      <c r="B112" s="27" t="s">
        <v>177</v>
      </c>
      <c r="C112" s="27" t="s">
        <v>310</v>
      </c>
      <c r="D112" s="27" t="s">
        <v>15</v>
      </c>
      <c r="E112" s="27" t="s">
        <v>15</v>
      </c>
      <c r="F112" s="27" t="s">
        <v>13</v>
      </c>
      <c r="G112" s="27">
        <f t="array" ref="G112">1*MID(F112,MATCH(TRUE,ISNUMBER(1*MID(F112,ROW(G$1:G111),1)),0),COUNT(1*MID(F112,ROW(G$1:G111),1)))</f>
        <v>8</v>
      </c>
    </row>
    <row r="113" spans="1:7">
      <c r="A113" s="27">
        <v>48000</v>
      </c>
      <c r="B113" s="27" t="s">
        <v>178</v>
      </c>
      <c r="C113" s="27" t="s">
        <v>52</v>
      </c>
      <c r="D113" s="27" t="s">
        <v>179</v>
      </c>
      <c r="E113" s="27" t="s">
        <v>179</v>
      </c>
      <c r="F113" s="27" t="s">
        <v>18</v>
      </c>
      <c r="G113" s="27">
        <f t="array" ref="G113">1*MID(F113,MATCH(TRUE,ISNUMBER(1*MID(F113,ROW(G$1:G112),1)),0),COUNT(1*MID(F113,ROW(G$1:G112),1)))</f>
        <v>2</v>
      </c>
    </row>
    <row r="114" spans="1:7">
      <c r="A114" s="27">
        <v>67000</v>
      </c>
      <c r="B114" s="27" t="s">
        <v>180</v>
      </c>
      <c r="C114" s="27" t="s">
        <v>20</v>
      </c>
      <c r="D114" s="27" t="s">
        <v>15</v>
      </c>
      <c r="E114" s="27" t="s">
        <v>15</v>
      </c>
      <c r="F114" s="27" t="s">
        <v>9</v>
      </c>
      <c r="G114" s="27">
        <f t="array" ref="G114">1*MID(F114,MATCH(TRUE,ISNUMBER(1*MID(F114,ROW(G$1:G113),1)),0),COUNT(1*MID(F114,ROW(G$1:G113),1)))</f>
        <v>4</v>
      </c>
    </row>
    <row r="115" spans="1:7">
      <c r="A115" s="27">
        <v>85000</v>
      </c>
      <c r="B115" s="27" t="s">
        <v>181</v>
      </c>
      <c r="C115" s="27" t="s">
        <v>488</v>
      </c>
      <c r="D115" s="27" t="s">
        <v>179</v>
      </c>
      <c r="E115" s="27" t="s">
        <v>179</v>
      </c>
      <c r="F115" s="27" t="s">
        <v>9</v>
      </c>
      <c r="G115" s="27">
        <f t="array" ref="G115">1*MID(F115,MATCH(TRUE,ISNUMBER(1*MID(F115,ROW(G$1:G114),1)),0),COUNT(1*MID(F115,ROW(G$1:G114),1)))</f>
        <v>4</v>
      </c>
    </row>
    <row r="116" spans="1:7">
      <c r="A116" s="27">
        <v>56160</v>
      </c>
      <c r="B116" s="27" t="s">
        <v>182</v>
      </c>
      <c r="C116" s="27" t="s">
        <v>20</v>
      </c>
      <c r="D116" s="27" t="s">
        <v>15</v>
      </c>
      <c r="E116" s="27" t="s">
        <v>15</v>
      </c>
      <c r="F116" s="27" t="s">
        <v>9</v>
      </c>
      <c r="G116" s="27">
        <f t="array" ref="G116">1*MID(F116,MATCH(TRUE,ISNUMBER(1*MID(F116,ROW(G$1:G115),1)),0),COUNT(1*MID(F116,ROW(G$1:G115),1)))</f>
        <v>4</v>
      </c>
    </row>
    <row r="117" spans="1:7">
      <c r="A117" s="27">
        <v>24000</v>
      </c>
      <c r="B117" s="27" t="s">
        <v>183</v>
      </c>
      <c r="C117" s="27" t="s">
        <v>52</v>
      </c>
      <c r="D117" s="27" t="s">
        <v>184</v>
      </c>
      <c r="E117" s="27" t="s">
        <v>184</v>
      </c>
      <c r="F117" s="27" t="s">
        <v>13</v>
      </c>
      <c r="G117" s="27">
        <f t="array" ref="G117">1*MID(F117,MATCH(TRUE,ISNUMBER(1*MID(F117,ROW(G$1:G116),1)),0),COUNT(1*MID(F117,ROW(G$1:G116),1)))</f>
        <v>8</v>
      </c>
    </row>
    <row r="118" spans="1:7">
      <c r="A118" s="27">
        <v>52000</v>
      </c>
      <c r="B118" s="27" t="s">
        <v>185</v>
      </c>
      <c r="C118" s="27" t="s">
        <v>20</v>
      </c>
      <c r="D118" s="27" t="s">
        <v>15</v>
      </c>
      <c r="E118" s="27" t="s">
        <v>15</v>
      </c>
      <c r="F118" s="27" t="s">
        <v>186</v>
      </c>
      <c r="G118" s="27">
        <v>0</v>
      </c>
    </row>
    <row r="119" spans="1:7">
      <c r="A119" s="27">
        <v>59001.691381819612</v>
      </c>
      <c r="B119" s="27" t="s">
        <v>187</v>
      </c>
      <c r="C119" s="27" t="s">
        <v>20</v>
      </c>
      <c r="D119" s="27" t="s">
        <v>88</v>
      </c>
      <c r="E119" s="27" t="s">
        <v>88</v>
      </c>
      <c r="F119" s="27" t="s">
        <v>186</v>
      </c>
      <c r="G119" s="27">
        <v>0</v>
      </c>
    </row>
    <row r="120" spans="1:7">
      <c r="A120" s="27">
        <v>70000</v>
      </c>
      <c r="B120" s="27" t="s">
        <v>188</v>
      </c>
      <c r="C120" s="27" t="s">
        <v>310</v>
      </c>
      <c r="D120" s="27" t="s">
        <v>15</v>
      </c>
      <c r="E120" s="27" t="s">
        <v>15</v>
      </c>
      <c r="F120" s="27" t="s">
        <v>13</v>
      </c>
      <c r="G120" s="27">
        <f t="array" ref="G120">1*MID(F120,MATCH(TRUE,ISNUMBER(1*MID(F120,ROW(G$1:G119),1)),0),COUNT(1*MID(F120,ROW(G$1:G119),1)))</f>
        <v>8</v>
      </c>
    </row>
    <row r="121" spans="1:7">
      <c r="A121" s="27">
        <v>50000</v>
      </c>
      <c r="B121" s="27" t="s">
        <v>189</v>
      </c>
      <c r="C121" s="27" t="s">
        <v>67</v>
      </c>
      <c r="D121" s="27" t="s">
        <v>15</v>
      </c>
      <c r="E121" s="27" t="s">
        <v>15</v>
      </c>
      <c r="F121" s="27" t="s">
        <v>9</v>
      </c>
      <c r="G121" s="27">
        <f t="array" ref="G121">1*MID(F121,MATCH(TRUE,ISNUMBER(1*MID(F121,ROW(G$1:G120),1)),0),COUNT(1*MID(F121,ROW(G$1:G120),1)))</f>
        <v>4</v>
      </c>
    </row>
    <row r="122" spans="1:7">
      <c r="A122" s="27">
        <v>40958.208381117904</v>
      </c>
      <c r="B122" s="27" t="s">
        <v>190</v>
      </c>
      <c r="C122" s="27" t="s">
        <v>20</v>
      </c>
      <c r="D122" s="27" t="s">
        <v>8</v>
      </c>
      <c r="E122" s="27" t="s">
        <v>8</v>
      </c>
      <c r="F122" s="27" t="s">
        <v>25</v>
      </c>
      <c r="G122" s="27">
        <f t="array" ref="G122">1*MID(F122,MATCH(TRUE,ISNUMBER(1*MID(F122,ROW(G$1:G121),1)),0),COUNT(1*MID(F122,ROW(G$1:G121),1)))</f>
        <v>1</v>
      </c>
    </row>
    <row r="123" spans="1:7">
      <c r="A123" s="27">
        <v>80000</v>
      </c>
      <c r="B123" s="27" t="s">
        <v>14</v>
      </c>
      <c r="C123" s="27" t="s">
        <v>20</v>
      </c>
      <c r="D123" s="27" t="s">
        <v>15</v>
      </c>
      <c r="E123" s="27" t="s">
        <v>15</v>
      </c>
      <c r="F123" s="27" t="s">
        <v>9</v>
      </c>
      <c r="G123" s="27">
        <f t="array" ref="G123">1*MID(F123,MATCH(TRUE,ISNUMBER(1*MID(F123,ROW(G$1:G122),1)),0),COUNT(1*MID(F123,ROW(G$1:G122),1)))</f>
        <v>4</v>
      </c>
    </row>
    <row r="124" spans="1:7">
      <c r="A124" s="27">
        <v>128000</v>
      </c>
      <c r="B124" s="27" t="s">
        <v>191</v>
      </c>
      <c r="C124" s="27" t="s">
        <v>52</v>
      </c>
      <c r="D124" s="27" t="s">
        <v>15</v>
      </c>
      <c r="E124" s="27" t="s">
        <v>15</v>
      </c>
      <c r="F124" s="27" t="s">
        <v>13</v>
      </c>
      <c r="G124" s="27">
        <f t="array" ref="G124">1*MID(F124,MATCH(TRUE,ISNUMBER(1*MID(F124,ROW(G$1:G123),1)),0),COUNT(1*MID(F124,ROW(G$1:G123),1)))</f>
        <v>8</v>
      </c>
    </row>
    <row r="125" spans="1:7">
      <c r="A125" s="27">
        <v>44000</v>
      </c>
      <c r="B125" s="27" t="s">
        <v>193</v>
      </c>
      <c r="C125" s="27" t="s">
        <v>52</v>
      </c>
      <c r="D125" s="27" t="s">
        <v>15</v>
      </c>
      <c r="E125" s="27" t="s">
        <v>15</v>
      </c>
      <c r="F125" s="27" t="s">
        <v>25</v>
      </c>
      <c r="G125" s="27">
        <f t="array" ref="G125">1*MID(F125,MATCH(TRUE,ISNUMBER(1*MID(F125,ROW(G$1:G124),1)),0),COUNT(1*MID(F125,ROW(G$1:G124),1)))</f>
        <v>1</v>
      </c>
    </row>
    <row r="126" spans="1:7">
      <c r="A126" s="27">
        <v>65000</v>
      </c>
      <c r="B126" s="27" t="s">
        <v>194</v>
      </c>
      <c r="C126" s="27" t="s">
        <v>310</v>
      </c>
      <c r="D126" s="27" t="s">
        <v>15</v>
      </c>
      <c r="E126" s="27" t="s">
        <v>15</v>
      </c>
      <c r="F126" s="27" t="s">
        <v>13</v>
      </c>
      <c r="G126" s="27">
        <f t="array" ref="G126">1*MID(F126,MATCH(TRUE,ISNUMBER(1*MID(F126,ROW(G$1:G125),1)),0),COUNT(1*MID(F126,ROW(G$1:G125),1)))</f>
        <v>8</v>
      </c>
    </row>
    <row r="127" spans="1:7">
      <c r="A127" s="27">
        <v>36000</v>
      </c>
      <c r="B127" s="27" t="s">
        <v>196</v>
      </c>
      <c r="C127" s="27" t="s">
        <v>310</v>
      </c>
      <c r="D127" s="27" t="s">
        <v>197</v>
      </c>
      <c r="E127" s="27" t="s">
        <v>197</v>
      </c>
      <c r="F127" s="27" t="s">
        <v>9</v>
      </c>
      <c r="G127" s="27">
        <f t="array" ref="G127">1*MID(F127,MATCH(TRUE,ISNUMBER(1*MID(F127,ROW(G$1:G126),1)),0),COUNT(1*MID(F127,ROW(G$1:G126),1)))</f>
        <v>4</v>
      </c>
    </row>
    <row r="128" spans="1:7">
      <c r="A128" s="27">
        <v>12000</v>
      </c>
      <c r="B128" s="27" t="s">
        <v>198</v>
      </c>
      <c r="C128" s="27" t="s">
        <v>356</v>
      </c>
      <c r="D128" s="27" t="s">
        <v>17</v>
      </c>
      <c r="E128" s="27" t="s">
        <v>17</v>
      </c>
      <c r="F128" s="27" t="s">
        <v>25</v>
      </c>
      <c r="G128" s="27">
        <f t="array" ref="G128">1*MID(F128,MATCH(TRUE,ISNUMBER(1*MID(F128,ROW(G$1:G127),1)),0),COUNT(1*MID(F128,ROW(G$1:G127),1)))</f>
        <v>1</v>
      </c>
    </row>
    <row r="129" spans="1:7">
      <c r="A129" s="27">
        <v>44383.603963142654</v>
      </c>
      <c r="B129" s="27" t="s">
        <v>153</v>
      </c>
      <c r="C129" s="27" t="s">
        <v>20</v>
      </c>
      <c r="D129" s="27" t="s">
        <v>71</v>
      </c>
      <c r="E129" s="27" t="s">
        <v>71</v>
      </c>
      <c r="F129" s="27" t="s">
        <v>13</v>
      </c>
      <c r="G129" s="27">
        <f t="array" ref="G129">1*MID(F129,MATCH(TRUE,ISNUMBER(1*MID(F129,ROW(G$1:G128),1)),0),COUNT(1*MID(F129,ROW(G$1:G128),1)))</f>
        <v>8</v>
      </c>
    </row>
    <row r="130" spans="1:7">
      <c r="A130" s="27">
        <v>45000</v>
      </c>
      <c r="B130" s="27" t="s">
        <v>199</v>
      </c>
      <c r="C130" s="27" t="s">
        <v>20</v>
      </c>
      <c r="D130" s="27" t="s">
        <v>15</v>
      </c>
      <c r="E130" s="27" t="s">
        <v>15</v>
      </c>
      <c r="F130" s="27" t="s">
        <v>9</v>
      </c>
      <c r="G130" s="27">
        <f t="array" ref="G130">1*MID(F130,MATCH(TRUE,ISNUMBER(1*MID(F130,ROW(G$1:G129),1)),0),COUNT(1*MID(F130,ROW(G$1:G129),1)))</f>
        <v>4</v>
      </c>
    </row>
    <row r="131" spans="1:7">
      <c r="A131" s="27">
        <v>54000</v>
      </c>
      <c r="B131" s="27" t="s">
        <v>200</v>
      </c>
      <c r="C131" s="27" t="s">
        <v>20</v>
      </c>
      <c r="D131" s="27" t="s">
        <v>15</v>
      </c>
      <c r="E131" s="27" t="s">
        <v>15</v>
      </c>
      <c r="F131" s="27" t="s">
        <v>18</v>
      </c>
      <c r="G131" s="27">
        <f t="array" ref="G131">1*MID(F131,MATCH(TRUE,ISNUMBER(1*MID(F131,ROW(G$1:G130),1)),0),COUNT(1*MID(F131,ROW(G$1:G130),1)))</f>
        <v>2</v>
      </c>
    </row>
    <row r="132" spans="1:7">
      <c r="A132" s="27">
        <v>110332.47904470989</v>
      </c>
      <c r="B132" s="27" t="s">
        <v>201</v>
      </c>
      <c r="C132" s="27" t="s">
        <v>52</v>
      </c>
      <c r="D132" s="27" t="s">
        <v>71</v>
      </c>
      <c r="E132" s="27" t="s">
        <v>71</v>
      </c>
      <c r="F132" s="27" t="s">
        <v>18</v>
      </c>
      <c r="G132" s="27">
        <f t="array" ref="G132">1*MID(F132,MATCH(TRUE,ISNUMBER(1*MID(F132,ROW(G$1:G131),1)),0),COUNT(1*MID(F132,ROW(G$1:G131),1)))</f>
        <v>2</v>
      </c>
    </row>
    <row r="133" spans="1:7">
      <c r="A133" s="27">
        <v>71000</v>
      </c>
      <c r="B133" s="27" t="s">
        <v>202</v>
      </c>
      <c r="C133" s="27" t="s">
        <v>20</v>
      </c>
      <c r="D133" s="27" t="s">
        <v>15</v>
      </c>
      <c r="E133" s="27" t="s">
        <v>15</v>
      </c>
      <c r="F133" s="27" t="s">
        <v>9</v>
      </c>
      <c r="G133" s="27">
        <f t="array" ref="G133">1*MID(F133,MATCH(TRUE,ISNUMBER(1*MID(F133,ROW(G$1:G132),1)),0),COUNT(1*MID(F133,ROW(G$1:G132),1)))</f>
        <v>4</v>
      </c>
    </row>
    <row r="134" spans="1:7">
      <c r="A134" s="27">
        <v>14246.333349954055</v>
      </c>
      <c r="B134" s="27" t="s">
        <v>203</v>
      </c>
      <c r="C134" s="27" t="s">
        <v>52</v>
      </c>
      <c r="D134" s="27" t="s">
        <v>8</v>
      </c>
      <c r="E134" s="27" t="s">
        <v>8</v>
      </c>
      <c r="F134" s="27" t="s">
        <v>18</v>
      </c>
      <c r="G134" s="27">
        <f t="array" ref="G134">1*MID(F134,MATCH(TRUE,ISNUMBER(1*MID(F134,ROW(G$1:G133),1)),0),COUNT(1*MID(F134,ROW(G$1:G133),1)))</f>
        <v>2</v>
      </c>
    </row>
    <row r="135" spans="1:7">
      <c r="A135" s="27">
        <v>68835.306612122877</v>
      </c>
      <c r="B135" s="27" t="s">
        <v>204</v>
      </c>
      <c r="C135" s="27" t="s">
        <v>52</v>
      </c>
      <c r="D135" s="27" t="s">
        <v>205</v>
      </c>
      <c r="E135" s="27" t="s">
        <v>88</v>
      </c>
      <c r="F135" s="27" t="s">
        <v>9</v>
      </c>
      <c r="G135" s="27">
        <f t="array" ref="G135">1*MID(F135,MATCH(TRUE,ISNUMBER(1*MID(F135,ROW(G$1:G134),1)),0),COUNT(1*MID(F135,ROW(G$1:G134),1)))</f>
        <v>4</v>
      </c>
    </row>
    <row r="136" spans="1:7">
      <c r="A136" s="27">
        <v>49168.076151516347</v>
      </c>
      <c r="B136" s="27" t="s">
        <v>206</v>
      </c>
      <c r="C136" s="27" t="s">
        <v>52</v>
      </c>
      <c r="D136" s="27" t="s">
        <v>88</v>
      </c>
      <c r="E136" s="27" t="s">
        <v>88</v>
      </c>
      <c r="F136" s="27" t="s">
        <v>9</v>
      </c>
      <c r="G136" s="27">
        <f t="array" ref="G136">1*MID(F136,MATCH(TRUE,ISNUMBER(1*MID(F136,ROW(G$1:G135),1)),0),COUNT(1*MID(F136,ROW(G$1:G135),1)))</f>
        <v>4</v>
      </c>
    </row>
    <row r="137" spans="1:7">
      <c r="A137" s="27">
        <v>40000</v>
      </c>
      <c r="B137" s="27" t="s">
        <v>207</v>
      </c>
      <c r="C137" s="27" t="s">
        <v>20</v>
      </c>
      <c r="D137" s="27" t="s">
        <v>15</v>
      </c>
      <c r="E137" s="27" t="s">
        <v>15</v>
      </c>
      <c r="F137" s="27" t="s">
        <v>9</v>
      </c>
      <c r="G137" s="27">
        <f t="array" ref="G137">1*MID(F137,MATCH(TRUE,ISNUMBER(1*MID(F137,ROW(G$1:G136),1)),0),COUNT(1*MID(F137,ROW(G$1:G136),1)))</f>
        <v>4</v>
      </c>
    </row>
    <row r="138" spans="1:7">
      <c r="A138" s="27">
        <v>60968.414427880263</v>
      </c>
      <c r="B138" s="27" t="s">
        <v>209</v>
      </c>
      <c r="C138" s="27" t="s">
        <v>20</v>
      </c>
      <c r="D138" s="27" t="s">
        <v>88</v>
      </c>
      <c r="E138" s="27" t="s">
        <v>88</v>
      </c>
      <c r="F138" s="27" t="s">
        <v>18</v>
      </c>
      <c r="G138" s="27">
        <f t="array" ref="G138">1*MID(F138,MATCH(TRUE,ISNUMBER(1*MID(F138,ROW(G$1:G137),1)),0),COUNT(1*MID(F138,ROW(G$1:G137),1)))</f>
        <v>2</v>
      </c>
    </row>
    <row r="139" spans="1:7">
      <c r="A139" s="27">
        <v>5983.4600069807029</v>
      </c>
      <c r="B139" s="27" t="s">
        <v>211</v>
      </c>
      <c r="C139" s="27" t="s">
        <v>3999</v>
      </c>
      <c r="D139" s="27" t="s">
        <v>8</v>
      </c>
      <c r="E139" s="27" t="s">
        <v>8</v>
      </c>
      <c r="F139" s="27" t="s">
        <v>9</v>
      </c>
      <c r="G139" s="27">
        <f t="array" ref="G139">1*MID(F139,MATCH(TRUE,ISNUMBER(1*MID(F139,ROW(G$1:G138),1)),0),COUNT(1*MID(F139,ROW(G$1:G138),1)))</f>
        <v>4</v>
      </c>
    </row>
    <row r="140" spans="1:7">
      <c r="A140" s="27">
        <v>53000</v>
      </c>
      <c r="B140" s="27" t="s">
        <v>153</v>
      </c>
      <c r="C140" s="27" t="s">
        <v>20</v>
      </c>
      <c r="D140" s="27" t="s">
        <v>15</v>
      </c>
      <c r="E140" s="27" t="s">
        <v>15</v>
      </c>
      <c r="F140" s="27" t="s">
        <v>9</v>
      </c>
      <c r="G140" s="27">
        <f t="array" ref="G140">1*MID(F140,MATCH(TRUE,ISNUMBER(1*MID(F140,ROW(G$1:G139),1)),0),COUNT(1*MID(F140,ROW(G$1:G139),1)))</f>
        <v>4</v>
      </c>
    </row>
    <row r="141" spans="1:7">
      <c r="A141" s="27">
        <v>104000</v>
      </c>
      <c r="B141" s="27" t="s">
        <v>212</v>
      </c>
      <c r="C141" s="27" t="s">
        <v>4001</v>
      </c>
      <c r="D141" s="27" t="s">
        <v>15</v>
      </c>
      <c r="E141" s="27" t="s">
        <v>15</v>
      </c>
      <c r="F141" s="27" t="s">
        <v>18</v>
      </c>
      <c r="G141" s="27">
        <f t="array" ref="G141">1*MID(F141,MATCH(TRUE,ISNUMBER(1*MID(F141,ROW(G$1:G140),1)),0),COUNT(1*MID(F141,ROW(G$1:G140),1)))</f>
        <v>2</v>
      </c>
    </row>
    <row r="142" spans="1:7">
      <c r="A142" s="27">
        <v>57000</v>
      </c>
      <c r="B142" s="27" t="s">
        <v>213</v>
      </c>
      <c r="C142" s="27" t="s">
        <v>279</v>
      </c>
      <c r="D142" s="27" t="s">
        <v>15</v>
      </c>
      <c r="E142" s="27" t="s">
        <v>15</v>
      </c>
      <c r="F142" s="27" t="s">
        <v>9</v>
      </c>
      <c r="G142" s="27">
        <f t="array" ref="G142">1*MID(F142,MATCH(TRUE,ISNUMBER(1*MID(F142,ROW(G$1:G141),1)),0),COUNT(1*MID(F142,ROW(G$1:G141),1)))</f>
        <v>4</v>
      </c>
    </row>
    <row r="143" spans="1:7">
      <c r="A143" s="27">
        <v>45000</v>
      </c>
      <c r="B143" s="27" t="s">
        <v>214</v>
      </c>
      <c r="C143" s="27" t="s">
        <v>20</v>
      </c>
      <c r="D143" s="27" t="s">
        <v>15</v>
      </c>
      <c r="E143" s="27" t="s">
        <v>15</v>
      </c>
      <c r="F143" s="27" t="s">
        <v>18</v>
      </c>
      <c r="G143" s="27">
        <f t="array" ref="G143">1*MID(F143,MATCH(TRUE,ISNUMBER(1*MID(F143,ROW(G$1:G142),1)),0),COUNT(1*MID(F143,ROW(G$1:G142),1)))</f>
        <v>2</v>
      </c>
    </row>
    <row r="144" spans="1:7">
      <c r="A144" s="27">
        <v>92000</v>
      </c>
      <c r="B144" s="27" t="s">
        <v>215</v>
      </c>
      <c r="C144" s="27" t="s">
        <v>20</v>
      </c>
      <c r="D144" s="27" t="s">
        <v>15</v>
      </c>
      <c r="E144" s="27" t="s">
        <v>15</v>
      </c>
      <c r="F144" s="27" t="s">
        <v>9</v>
      </c>
      <c r="G144" s="27">
        <f t="array" ref="G144">1*MID(F144,MATCH(TRUE,ISNUMBER(1*MID(F144,ROW(G$1:G143),1)),0),COUNT(1*MID(F144,ROW(G$1:G143),1)))</f>
        <v>4</v>
      </c>
    </row>
    <row r="145" spans="1:7">
      <c r="A145" s="27">
        <v>88000</v>
      </c>
      <c r="B145" s="27" t="s">
        <v>216</v>
      </c>
      <c r="C145" s="27" t="s">
        <v>52</v>
      </c>
      <c r="D145" s="27" t="s">
        <v>15</v>
      </c>
      <c r="E145" s="27" t="s">
        <v>15</v>
      </c>
      <c r="F145" s="27" t="s">
        <v>9</v>
      </c>
      <c r="G145" s="27">
        <f t="array" ref="G145">1*MID(F145,MATCH(TRUE,ISNUMBER(1*MID(F145,ROW(G$1:G144),1)),0),COUNT(1*MID(F145,ROW(G$1:G144),1)))</f>
        <v>4</v>
      </c>
    </row>
    <row r="146" spans="1:7">
      <c r="A146" s="27">
        <v>80000</v>
      </c>
      <c r="B146" s="27" t="s">
        <v>217</v>
      </c>
      <c r="C146" s="27" t="s">
        <v>20</v>
      </c>
      <c r="D146" s="27" t="s">
        <v>15</v>
      </c>
      <c r="E146" s="27" t="s">
        <v>15</v>
      </c>
      <c r="F146" s="27" t="s">
        <v>18</v>
      </c>
      <c r="G146" s="27">
        <f t="array" ref="G146">1*MID(F146,MATCH(TRUE,ISNUMBER(1*MID(F146,ROW(G$1:G145),1)),0),COUNT(1*MID(F146,ROW(G$1:G145),1)))</f>
        <v>2</v>
      </c>
    </row>
    <row r="147" spans="1:7">
      <c r="A147" s="27">
        <v>69000</v>
      </c>
      <c r="B147" s="27" t="s">
        <v>218</v>
      </c>
      <c r="C147" s="27" t="s">
        <v>356</v>
      </c>
      <c r="D147" s="27" t="s">
        <v>15</v>
      </c>
      <c r="E147" s="27" t="s">
        <v>15</v>
      </c>
      <c r="F147" s="27" t="s">
        <v>9</v>
      </c>
      <c r="G147" s="27">
        <f t="array" ref="G147">1*MID(F147,MATCH(TRUE,ISNUMBER(1*MID(F147,ROW(G$1:G146),1)),0),COUNT(1*MID(F147,ROW(G$1:G146),1)))</f>
        <v>4</v>
      </c>
    </row>
    <row r="148" spans="1:7">
      <c r="A148" s="27">
        <v>50000</v>
      </c>
      <c r="B148" s="27" t="s">
        <v>219</v>
      </c>
      <c r="C148" s="27" t="s">
        <v>20</v>
      </c>
      <c r="D148" s="27" t="s">
        <v>166</v>
      </c>
      <c r="E148" s="27" t="s">
        <v>166</v>
      </c>
      <c r="F148" s="27" t="s">
        <v>13</v>
      </c>
      <c r="G148" s="27">
        <f t="array" ref="G148">1*MID(F148,MATCH(TRUE,ISNUMBER(1*MID(F148,ROW(G$1:G147),1)),0),COUNT(1*MID(F148,ROW(G$1:G147),1)))</f>
        <v>8</v>
      </c>
    </row>
    <row r="149" spans="1:7">
      <c r="A149" s="27">
        <v>35000</v>
      </c>
      <c r="B149" s="27" t="s">
        <v>220</v>
      </c>
      <c r="C149" s="27" t="s">
        <v>52</v>
      </c>
      <c r="D149" s="27" t="s">
        <v>15</v>
      </c>
      <c r="E149" s="27" t="s">
        <v>15</v>
      </c>
      <c r="F149" s="27" t="s">
        <v>18</v>
      </c>
      <c r="G149" s="27">
        <f t="array" ref="G149">1*MID(F149,MATCH(TRUE,ISNUMBER(1*MID(F149,ROW(G$1:G148),1)),0),COUNT(1*MID(F149,ROW(G$1:G148),1)))</f>
        <v>2</v>
      </c>
    </row>
    <row r="150" spans="1:7">
      <c r="A150" s="27">
        <v>96000</v>
      </c>
      <c r="B150" s="27" t="s">
        <v>221</v>
      </c>
      <c r="C150" s="27" t="s">
        <v>20</v>
      </c>
      <c r="D150" s="27" t="s">
        <v>15</v>
      </c>
      <c r="E150" s="27" t="s">
        <v>15</v>
      </c>
      <c r="F150" s="27" t="s">
        <v>9</v>
      </c>
      <c r="G150" s="27">
        <f t="array" ref="G150">1*MID(F150,MATCH(TRUE,ISNUMBER(1*MID(F150,ROW(G$1:G149),1)),0),COUNT(1*MID(F150,ROW(G$1:G149),1)))</f>
        <v>4</v>
      </c>
    </row>
    <row r="151" spans="1:7">
      <c r="A151" s="27">
        <v>65000</v>
      </c>
      <c r="B151" s="27" t="s">
        <v>222</v>
      </c>
      <c r="C151" s="27" t="s">
        <v>310</v>
      </c>
      <c r="D151" s="27" t="s">
        <v>15</v>
      </c>
      <c r="E151" s="27" t="s">
        <v>15</v>
      </c>
      <c r="F151" s="27" t="s">
        <v>13</v>
      </c>
      <c r="G151" s="27">
        <f t="array" ref="G151">1*MID(F151,MATCH(TRUE,ISNUMBER(1*MID(F151,ROW(G$1:G150),1)),0),COUNT(1*MID(F151,ROW(G$1:G150),1)))</f>
        <v>8</v>
      </c>
    </row>
    <row r="152" spans="1:7">
      <c r="A152" s="27">
        <v>37440</v>
      </c>
      <c r="B152" s="27" t="s">
        <v>121</v>
      </c>
      <c r="C152" s="27" t="s">
        <v>20</v>
      </c>
      <c r="D152" s="27" t="s">
        <v>15</v>
      </c>
      <c r="E152" s="27" t="s">
        <v>15</v>
      </c>
      <c r="F152" s="27" t="s">
        <v>13</v>
      </c>
      <c r="G152" s="27">
        <f t="array" ref="G152">1*MID(F152,MATCH(TRUE,ISNUMBER(1*MID(F152,ROW(G$1:G151),1)),0),COUNT(1*MID(F152,ROW(G$1:G151),1)))</f>
        <v>8</v>
      </c>
    </row>
    <row r="153" spans="1:7">
      <c r="A153" s="27">
        <v>15500</v>
      </c>
      <c r="B153" s="27" t="s">
        <v>223</v>
      </c>
      <c r="C153" s="27" t="s">
        <v>310</v>
      </c>
      <c r="D153" s="27" t="s">
        <v>166</v>
      </c>
      <c r="E153" s="27" t="s">
        <v>166</v>
      </c>
      <c r="F153" s="27" t="s">
        <v>13</v>
      </c>
      <c r="G153" s="27">
        <f t="array" ref="G153">1*MID(F153,MATCH(TRUE,ISNUMBER(1*MID(F153,ROW(G$1:G152),1)),0),COUNT(1*MID(F153,ROW(G$1:G152),1)))</f>
        <v>8</v>
      </c>
    </row>
    <row r="154" spans="1:7">
      <c r="A154" s="27">
        <v>90000</v>
      </c>
      <c r="B154" s="27" t="s">
        <v>225</v>
      </c>
      <c r="C154" s="27" t="s">
        <v>20</v>
      </c>
      <c r="D154" s="27" t="s">
        <v>15</v>
      </c>
      <c r="E154" s="27" t="s">
        <v>15</v>
      </c>
      <c r="F154" s="27" t="s">
        <v>18</v>
      </c>
      <c r="G154" s="27">
        <f t="array" ref="G154">1*MID(F154,MATCH(TRUE,ISNUMBER(1*MID(F154,ROW(G$1:G153),1)),0),COUNT(1*MID(F154,ROW(G$1:G153),1)))</f>
        <v>2</v>
      </c>
    </row>
    <row r="155" spans="1:7">
      <c r="A155" s="27">
        <v>66500</v>
      </c>
      <c r="B155" s="27" t="s">
        <v>226</v>
      </c>
      <c r="C155" s="27" t="s">
        <v>20</v>
      </c>
      <c r="D155" s="27" t="s">
        <v>15</v>
      </c>
      <c r="E155" s="27" t="s">
        <v>15</v>
      </c>
      <c r="F155" s="27" t="s">
        <v>13</v>
      </c>
      <c r="G155" s="27">
        <f t="array" ref="G155">1*MID(F155,MATCH(TRUE,ISNUMBER(1*MID(F155,ROW(G$1:G154),1)),0),COUNT(1*MID(F155,ROW(G$1:G154),1)))</f>
        <v>8</v>
      </c>
    </row>
    <row r="156" spans="1:7">
      <c r="A156" s="27">
        <v>100000</v>
      </c>
      <c r="B156" s="27" t="s">
        <v>227</v>
      </c>
      <c r="C156" s="27" t="s">
        <v>310</v>
      </c>
      <c r="D156" s="27" t="s">
        <v>15</v>
      </c>
      <c r="E156" s="27" t="s">
        <v>15</v>
      </c>
      <c r="F156" s="27" t="s">
        <v>13</v>
      </c>
      <c r="G156" s="27">
        <f t="array" ref="G156">1*MID(F156,MATCH(TRUE,ISNUMBER(1*MID(F156,ROW(G$1:G155),1)),0),COUNT(1*MID(F156,ROW(G$1:G155),1)))</f>
        <v>8</v>
      </c>
    </row>
    <row r="157" spans="1:7">
      <c r="A157" s="27">
        <v>50831.74927416991</v>
      </c>
      <c r="B157" s="27" t="s">
        <v>229</v>
      </c>
      <c r="C157" s="27" t="s">
        <v>52</v>
      </c>
      <c r="D157" s="27" t="s">
        <v>71</v>
      </c>
      <c r="E157" s="27" t="s">
        <v>71</v>
      </c>
      <c r="F157" s="27" t="s">
        <v>9</v>
      </c>
      <c r="G157" s="27">
        <f t="array" ref="G157">1*MID(F157,MATCH(TRUE,ISNUMBER(1*MID(F157,ROW(G$1:G156),1)),0),COUNT(1*MID(F157,ROW(G$1:G156),1)))</f>
        <v>4</v>
      </c>
    </row>
    <row r="158" spans="1:7">
      <c r="A158" s="27">
        <v>7479.3250087258784</v>
      </c>
      <c r="B158" s="27" t="s">
        <v>230</v>
      </c>
      <c r="C158" s="27" t="s">
        <v>52</v>
      </c>
      <c r="D158" s="27" t="s">
        <v>8</v>
      </c>
      <c r="E158" s="27" t="s">
        <v>8</v>
      </c>
      <c r="F158" s="27" t="s">
        <v>25</v>
      </c>
      <c r="G158" s="27">
        <f t="array" ref="G158">1*MID(F158,MATCH(TRUE,ISNUMBER(1*MID(F158,ROW(G$1:G157),1)),0),COUNT(1*MID(F158,ROW(G$1:G157),1)))</f>
        <v>1</v>
      </c>
    </row>
    <row r="159" spans="1:7">
      <c r="A159" s="27">
        <v>75000</v>
      </c>
      <c r="B159" s="27" t="s">
        <v>231</v>
      </c>
      <c r="C159" s="27" t="s">
        <v>20</v>
      </c>
      <c r="D159" s="27" t="s">
        <v>15</v>
      </c>
      <c r="E159" s="27" t="s">
        <v>15</v>
      </c>
      <c r="F159" s="27" t="s">
        <v>25</v>
      </c>
      <c r="G159" s="27">
        <f t="array" ref="G159">1*MID(F159,MATCH(TRUE,ISNUMBER(1*MID(F159,ROW(G$1:G158),1)),0),COUNT(1*MID(F159,ROW(G$1:G158),1)))</f>
        <v>1</v>
      </c>
    </row>
    <row r="160" spans="1:7">
      <c r="A160" s="27">
        <v>58000</v>
      </c>
      <c r="B160" s="27" t="s">
        <v>232</v>
      </c>
      <c r="C160" s="27" t="s">
        <v>52</v>
      </c>
      <c r="D160" s="27" t="s">
        <v>88</v>
      </c>
      <c r="E160" s="27" t="s">
        <v>88</v>
      </c>
      <c r="F160" s="27" t="s">
        <v>25</v>
      </c>
      <c r="G160" s="27">
        <f t="array" ref="G160">1*MID(F160,MATCH(TRUE,ISNUMBER(1*MID(F160,ROW(G$1:G159),1)),0),COUNT(1*MID(F160,ROW(G$1:G159),1)))</f>
        <v>1</v>
      </c>
    </row>
    <row r="161" spans="1:7">
      <c r="A161" s="27">
        <v>55000</v>
      </c>
      <c r="B161" s="27" t="s">
        <v>233</v>
      </c>
      <c r="C161" s="27" t="s">
        <v>52</v>
      </c>
      <c r="D161" s="27" t="s">
        <v>15</v>
      </c>
      <c r="E161" s="27" t="s">
        <v>15</v>
      </c>
      <c r="F161" s="27" t="s">
        <v>18</v>
      </c>
      <c r="G161" s="27">
        <f t="array" ref="G161">1*MID(F161,MATCH(TRUE,ISNUMBER(1*MID(F161,ROW(G$1:G160),1)),0),COUNT(1*MID(F161,ROW(G$1:G160),1)))</f>
        <v>2</v>
      </c>
    </row>
    <row r="162" spans="1:7">
      <c r="A162" s="27">
        <v>60000</v>
      </c>
      <c r="B162" s="27" t="s">
        <v>234</v>
      </c>
      <c r="C162" s="27" t="s">
        <v>20</v>
      </c>
      <c r="D162" s="27" t="s">
        <v>15</v>
      </c>
      <c r="E162" s="27" t="s">
        <v>15</v>
      </c>
      <c r="F162" s="27" t="s">
        <v>9</v>
      </c>
      <c r="G162" s="27">
        <f t="array" ref="G162">1*MID(F162,MATCH(TRUE,ISNUMBER(1*MID(F162,ROW(G$1:G161),1)),0),COUNT(1*MID(F162,ROW(G$1:G161),1)))</f>
        <v>4</v>
      </c>
    </row>
    <row r="163" spans="1:7">
      <c r="A163" s="27">
        <v>23150.291693675339</v>
      </c>
      <c r="B163" s="27" t="s">
        <v>52</v>
      </c>
      <c r="C163" s="27" t="s">
        <v>52</v>
      </c>
      <c r="D163" s="27" t="s">
        <v>8</v>
      </c>
      <c r="E163" s="27" t="s">
        <v>8</v>
      </c>
      <c r="F163" s="27" t="s">
        <v>9</v>
      </c>
      <c r="G163" s="27">
        <f t="array" ref="G163">1*MID(F163,MATCH(TRUE,ISNUMBER(1*MID(F163,ROW(G$1:G162),1)),0),COUNT(1*MID(F163,ROW(G$1:G162),1)))</f>
        <v>4</v>
      </c>
    </row>
    <row r="164" spans="1:7">
      <c r="A164" s="27">
        <v>105219.68296424497</v>
      </c>
      <c r="B164" s="27" t="s">
        <v>236</v>
      </c>
      <c r="C164" s="27" t="s">
        <v>52</v>
      </c>
      <c r="D164" s="27" t="s">
        <v>88</v>
      </c>
      <c r="E164" s="27" t="s">
        <v>88</v>
      </c>
      <c r="F164" s="27" t="s">
        <v>18</v>
      </c>
      <c r="G164" s="27">
        <f t="array" ref="G164">1*MID(F164,MATCH(TRUE,ISNUMBER(1*MID(F164,ROW(G$1:G163),1)),0),COUNT(1*MID(F164,ROW(G$1:G163),1)))</f>
        <v>2</v>
      </c>
    </row>
    <row r="165" spans="1:7">
      <c r="A165" s="27">
        <v>145000</v>
      </c>
      <c r="B165" s="27" t="s">
        <v>237</v>
      </c>
      <c r="C165" s="27" t="s">
        <v>488</v>
      </c>
      <c r="D165" s="27" t="s">
        <v>46</v>
      </c>
      <c r="E165" s="27" t="s">
        <v>46</v>
      </c>
      <c r="F165" s="27" t="s">
        <v>13</v>
      </c>
      <c r="G165" s="27">
        <f t="array" ref="G165">1*MID(F165,MATCH(TRUE,ISNUMBER(1*MID(F165,ROW(G$1:G164),1)),0),COUNT(1*MID(F165,ROW(G$1:G164),1)))</f>
        <v>8</v>
      </c>
    </row>
    <row r="166" spans="1:7">
      <c r="A166" s="27">
        <v>22880</v>
      </c>
      <c r="B166" s="27" t="s">
        <v>238</v>
      </c>
      <c r="C166" s="27" t="s">
        <v>310</v>
      </c>
      <c r="D166" s="27" t="s">
        <v>15</v>
      </c>
      <c r="E166" s="27" t="s">
        <v>15</v>
      </c>
      <c r="F166" s="27" t="s">
        <v>9</v>
      </c>
      <c r="G166" s="27">
        <f t="array" ref="G166">1*MID(F166,MATCH(TRUE,ISNUMBER(1*MID(F166,ROW(G$1:G165),1)),0),COUNT(1*MID(F166,ROW(G$1:G165),1)))</f>
        <v>4</v>
      </c>
    </row>
    <row r="167" spans="1:7">
      <c r="A167" s="27">
        <v>80000</v>
      </c>
      <c r="B167" s="27" t="s">
        <v>239</v>
      </c>
      <c r="C167" s="27" t="s">
        <v>356</v>
      </c>
      <c r="D167" s="27" t="s">
        <v>15</v>
      </c>
      <c r="E167" s="27" t="s">
        <v>15</v>
      </c>
      <c r="F167" s="27" t="s">
        <v>9</v>
      </c>
      <c r="G167" s="27">
        <f t="array" ref="G167">1*MID(F167,MATCH(TRUE,ISNUMBER(1*MID(F167,ROW(G$1:G166),1)),0),COUNT(1*MID(F167,ROW(G$1:G166),1)))</f>
        <v>4</v>
      </c>
    </row>
    <row r="168" spans="1:7">
      <c r="A168" s="27">
        <v>8903.9583437212841</v>
      </c>
      <c r="B168" s="27" t="s">
        <v>241</v>
      </c>
      <c r="C168" s="27" t="s">
        <v>20</v>
      </c>
      <c r="D168" s="27" t="s">
        <v>8</v>
      </c>
      <c r="E168" s="27" t="s">
        <v>8</v>
      </c>
      <c r="F168" s="27" t="s">
        <v>18</v>
      </c>
      <c r="G168" s="27">
        <f t="array" ref="G168">1*MID(F168,MATCH(TRUE,ISNUMBER(1*MID(F168,ROW(G$1:G167),1)),0),COUNT(1*MID(F168,ROW(G$1:G167),1)))</f>
        <v>2</v>
      </c>
    </row>
    <row r="169" spans="1:7">
      <c r="A169" s="27">
        <v>88502.537072729421</v>
      </c>
      <c r="B169" s="27" t="s">
        <v>242</v>
      </c>
      <c r="C169" s="27" t="s">
        <v>20</v>
      </c>
      <c r="D169" s="27" t="s">
        <v>88</v>
      </c>
      <c r="E169" s="27" t="s">
        <v>88</v>
      </c>
      <c r="F169" s="27" t="s">
        <v>9</v>
      </c>
      <c r="G169" s="27">
        <f t="array" ref="G169">1*MID(F169,MATCH(TRUE,ISNUMBER(1*MID(F169,ROW(G$1:G168),1)),0),COUNT(1*MID(F169,ROW(G$1:G168),1)))</f>
        <v>4</v>
      </c>
    </row>
    <row r="170" spans="1:7">
      <c r="A170" s="27">
        <v>3205.4250037396623</v>
      </c>
      <c r="B170" s="27" t="s">
        <v>243</v>
      </c>
      <c r="C170" s="27" t="s">
        <v>20</v>
      </c>
      <c r="D170" s="27" t="s">
        <v>8</v>
      </c>
      <c r="E170" s="27" t="s">
        <v>8</v>
      </c>
      <c r="F170" s="27" t="s">
        <v>9</v>
      </c>
      <c r="G170" s="27">
        <f t="array" ref="G170">1*MID(F170,MATCH(TRUE,ISNUMBER(1*MID(F170,ROW(G$1:G169),1)),0),COUNT(1*MID(F170,ROW(G$1:G169),1)))</f>
        <v>4</v>
      </c>
    </row>
    <row r="171" spans="1:7">
      <c r="A171" s="27">
        <v>46584</v>
      </c>
      <c r="B171" s="27" t="s">
        <v>244</v>
      </c>
      <c r="C171" s="27" t="s">
        <v>20</v>
      </c>
      <c r="D171" s="27" t="s">
        <v>15</v>
      </c>
      <c r="E171" s="27" t="s">
        <v>15</v>
      </c>
      <c r="F171" s="27" t="s">
        <v>9</v>
      </c>
      <c r="G171" s="27">
        <f t="array" ref="G171">1*MID(F171,MATCH(TRUE,ISNUMBER(1*MID(F171,ROW(G$1:G170),1)),0),COUNT(1*MID(F171,ROW(G$1:G170),1)))</f>
        <v>4</v>
      </c>
    </row>
    <row r="172" spans="1:7">
      <c r="A172" s="27">
        <v>67000</v>
      </c>
      <c r="B172" s="27" t="s">
        <v>245</v>
      </c>
      <c r="C172" s="27" t="s">
        <v>20</v>
      </c>
      <c r="D172" s="27" t="s">
        <v>15</v>
      </c>
      <c r="E172" s="27" t="s">
        <v>15</v>
      </c>
      <c r="F172" s="27" t="s">
        <v>9</v>
      </c>
      <c r="G172" s="27">
        <f t="array" ref="G172">1*MID(F172,MATCH(TRUE,ISNUMBER(1*MID(F172,ROW(G$1:G171),1)),0),COUNT(1*MID(F172,ROW(G$1:G171),1)))</f>
        <v>4</v>
      </c>
    </row>
    <row r="173" spans="1:7">
      <c r="A173" s="27">
        <v>19588.708356186824</v>
      </c>
      <c r="B173" s="27" t="s">
        <v>247</v>
      </c>
      <c r="C173" s="27" t="s">
        <v>52</v>
      </c>
      <c r="D173" s="27" t="s">
        <v>8</v>
      </c>
      <c r="E173" s="27" t="s">
        <v>8</v>
      </c>
      <c r="F173" s="27" t="s">
        <v>9</v>
      </c>
      <c r="G173" s="27">
        <f t="array" ref="G173">1*MID(F173,MATCH(TRUE,ISNUMBER(1*MID(F173,ROW(G$1:G172),1)),0),COUNT(1*MID(F173,ROW(G$1:G172),1)))</f>
        <v>4</v>
      </c>
    </row>
    <row r="174" spans="1:7">
      <c r="A174" s="27">
        <v>92000</v>
      </c>
      <c r="B174" s="27" t="s">
        <v>248</v>
      </c>
      <c r="C174" s="27" t="s">
        <v>279</v>
      </c>
      <c r="D174" s="27" t="s">
        <v>15</v>
      </c>
      <c r="E174" s="27" t="s">
        <v>15</v>
      </c>
      <c r="F174" s="27" t="s">
        <v>9</v>
      </c>
      <c r="G174" s="27">
        <f t="array" ref="G174">1*MID(F174,MATCH(TRUE,ISNUMBER(1*MID(F174,ROW(G$1:G173),1)),0),COUNT(1*MID(F174,ROW(G$1:G173),1)))</f>
        <v>4</v>
      </c>
    </row>
    <row r="175" spans="1:7">
      <c r="A175" s="27">
        <v>75000</v>
      </c>
      <c r="B175" s="27" t="s">
        <v>249</v>
      </c>
      <c r="C175" s="27" t="s">
        <v>67</v>
      </c>
      <c r="D175" s="27" t="s">
        <v>15</v>
      </c>
      <c r="E175" s="27" t="s">
        <v>15</v>
      </c>
      <c r="F175" s="27" t="s">
        <v>13</v>
      </c>
      <c r="G175" s="27">
        <f t="array" ref="G175">1*MID(F175,MATCH(TRUE,ISNUMBER(1*MID(F175,ROW(G$1:G174),1)),0),COUNT(1*MID(F175,ROW(G$1:G174),1)))</f>
        <v>8</v>
      </c>
    </row>
    <row r="176" spans="1:7">
      <c r="A176" s="27">
        <v>3205.4250037396623</v>
      </c>
      <c r="B176" s="27" t="s">
        <v>243</v>
      </c>
      <c r="C176" s="27" t="s">
        <v>20</v>
      </c>
      <c r="D176" s="27" t="s">
        <v>8</v>
      </c>
      <c r="E176" s="27" t="s">
        <v>8</v>
      </c>
      <c r="F176" s="27" t="s">
        <v>9</v>
      </c>
      <c r="G176" s="27">
        <f t="array" ref="G176">1*MID(F176,MATCH(TRUE,ISNUMBER(1*MID(F176,ROW(G$1:G175),1)),0),COUNT(1*MID(F176,ROW(G$1:G175),1)))</f>
        <v>4</v>
      </c>
    </row>
    <row r="177" spans="1:7">
      <c r="A177" s="27">
        <v>29159.298033244755</v>
      </c>
      <c r="B177" s="27" t="s">
        <v>250</v>
      </c>
      <c r="C177" s="27" t="s">
        <v>52</v>
      </c>
      <c r="D177" s="27" t="s">
        <v>71</v>
      </c>
      <c r="E177" s="27" t="s">
        <v>71</v>
      </c>
      <c r="F177" s="27" t="s">
        <v>13</v>
      </c>
      <c r="G177" s="27">
        <f t="array" ref="G177">1*MID(F177,MATCH(TRUE,ISNUMBER(1*MID(F177,ROW(G$1:G176),1)),0),COUNT(1*MID(F177,ROW(G$1:G176),1)))</f>
        <v>8</v>
      </c>
    </row>
    <row r="178" spans="1:7">
      <c r="A178" s="27">
        <v>40000</v>
      </c>
      <c r="B178" s="27" t="s">
        <v>251</v>
      </c>
      <c r="C178" s="27" t="s">
        <v>20</v>
      </c>
      <c r="D178" s="27" t="s">
        <v>15</v>
      </c>
      <c r="E178" s="27" t="s">
        <v>15</v>
      </c>
      <c r="F178" s="27" t="s">
        <v>13</v>
      </c>
      <c r="G178" s="27">
        <f t="array" ref="G178">1*MID(F178,MATCH(TRUE,ISNUMBER(1*MID(F178,ROW(G$1:G177),1)),0),COUNT(1*MID(F178,ROW(G$1:G177),1)))</f>
        <v>8</v>
      </c>
    </row>
    <row r="179" spans="1:7">
      <c r="A179" s="27">
        <v>111680</v>
      </c>
      <c r="B179" s="27" t="s">
        <v>252</v>
      </c>
      <c r="C179" s="27" t="s">
        <v>20</v>
      </c>
      <c r="D179" s="27" t="s">
        <v>15</v>
      </c>
      <c r="E179" s="27" t="s">
        <v>15</v>
      </c>
      <c r="F179" s="27" t="s">
        <v>18</v>
      </c>
      <c r="G179" s="27">
        <f t="array" ref="G179">1*MID(F179,MATCH(TRUE,ISNUMBER(1*MID(F179,ROW(G$1:G178),1)),0),COUNT(1*MID(F179,ROW(G$1:G178),1)))</f>
        <v>2</v>
      </c>
    </row>
    <row r="180" spans="1:7">
      <c r="A180" s="27">
        <v>41406</v>
      </c>
      <c r="B180" s="27" t="s">
        <v>253</v>
      </c>
      <c r="C180" s="27" t="s">
        <v>20</v>
      </c>
      <c r="D180" s="27" t="s">
        <v>88</v>
      </c>
      <c r="E180" s="27" t="s">
        <v>88</v>
      </c>
      <c r="F180" s="27" t="s">
        <v>25</v>
      </c>
      <c r="G180" s="27">
        <f t="array" ref="G180">1*MID(F180,MATCH(TRUE,ISNUMBER(1*MID(F180,ROW(G$1:G179),1)),0),COUNT(1*MID(F180,ROW(G$1:G179),1)))</f>
        <v>1</v>
      </c>
    </row>
    <row r="181" spans="1:7">
      <c r="A181" s="27">
        <v>70000</v>
      </c>
      <c r="B181" s="27" t="s">
        <v>254</v>
      </c>
      <c r="C181" s="27" t="s">
        <v>52</v>
      </c>
      <c r="D181" s="27" t="s">
        <v>15</v>
      </c>
      <c r="E181" s="27" t="s">
        <v>15</v>
      </c>
      <c r="F181" s="27" t="s">
        <v>9</v>
      </c>
      <c r="G181" s="27">
        <f t="array" ref="G181">1*MID(F181,MATCH(TRUE,ISNUMBER(1*MID(F181,ROW(G$1:G180),1)),0),COUNT(1*MID(F181,ROW(G$1:G180),1)))</f>
        <v>4</v>
      </c>
    </row>
    <row r="182" spans="1:7">
      <c r="A182" s="27">
        <v>40700</v>
      </c>
      <c r="B182" s="27" t="s">
        <v>255</v>
      </c>
      <c r="C182" s="27" t="s">
        <v>20</v>
      </c>
      <c r="D182" s="27" t="s">
        <v>15</v>
      </c>
      <c r="E182" s="27" t="s">
        <v>15</v>
      </c>
      <c r="F182" s="27" t="s">
        <v>25</v>
      </c>
      <c r="G182" s="27">
        <f t="array" ref="G182">1*MID(F182,MATCH(TRUE,ISNUMBER(1*MID(F182,ROW(G$1:G181),1)),0),COUNT(1*MID(F182,ROW(G$1:G181),1)))</f>
        <v>1</v>
      </c>
    </row>
    <row r="183" spans="1:7">
      <c r="A183" s="27">
        <v>40000</v>
      </c>
      <c r="B183" s="27" t="s">
        <v>256</v>
      </c>
      <c r="C183" s="27" t="s">
        <v>20</v>
      </c>
      <c r="D183" s="27" t="s">
        <v>15</v>
      </c>
      <c r="E183" s="27" t="s">
        <v>15</v>
      </c>
      <c r="F183" s="27" t="s">
        <v>9</v>
      </c>
      <c r="G183" s="27">
        <f t="array" ref="G183">1*MID(F183,MATCH(TRUE,ISNUMBER(1*MID(F183,ROW(G$1:G182),1)),0),COUNT(1*MID(F183,ROW(G$1:G182),1)))</f>
        <v>4</v>
      </c>
    </row>
    <row r="184" spans="1:7">
      <c r="A184" s="27">
        <v>60000</v>
      </c>
      <c r="B184" s="27" t="s">
        <v>257</v>
      </c>
      <c r="C184" s="27" t="s">
        <v>310</v>
      </c>
      <c r="D184" s="27" t="s">
        <v>15</v>
      </c>
      <c r="E184" s="27" t="s">
        <v>15</v>
      </c>
      <c r="F184" s="27" t="s">
        <v>9</v>
      </c>
      <c r="G184" s="27">
        <f t="array" ref="G184">1*MID(F184,MATCH(TRUE,ISNUMBER(1*MID(F184,ROW(G$1:G183),1)),0),COUNT(1*MID(F184,ROW(G$1:G183),1)))</f>
        <v>4</v>
      </c>
    </row>
    <row r="185" spans="1:7">
      <c r="A185" s="27">
        <v>90469.260118790073</v>
      </c>
      <c r="B185" s="27" t="s">
        <v>258</v>
      </c>
      <c r="C185" s="27" t="s">
        <v>356</v>
      </c>
      <c r="D185" s="27" t="s">
        <v>88</v>
      </c>
      <c r="E185" s="27" t="s">
        <v>88</v>
      </c>
      <c r="F185" s="27" t="s">
        <v>13</v>
      </c>
      <c r="G185" s="27">
        <f t="array" ref="G185">1*MID(F185,MATCH(TRUE,ISNUMBER(1*MID(F185,ROW(G$1:G184),1)),0),COUNT(1*MID(F185,ROW(G$1:G184),1)))</f>
        <v>8</v>
      </c>
    </row>
    <row r="186" spans="1:7">
      <c r="A186" s="27">
        <v>13636</v>
      </c>
      <c r="B186" s="27" t="s">
        <v>259</v>
      </c>
      <c r="C186" s="27" t="s">
        <v>52</v>
      </c>
      <c r="D186" s="27" t="s">
        <v>8</v>
      </c>
      <c r="E186" s="27" t="s">
        <v>8</v>
      </c>
      <c r="F186" s="27" t="s">
        <v>13</v>
      </c>
      <c r="G186" s="27">
        <f t="array" ref="G186">1*MID(F186,MATCH(TRUE,ISNUMBER(1*MID(F186,ROW(G$1:G185),1)),0),COUNT(1*MID(F186,ROW(G$1:G185),1)))</f>
        <v>8</v>
      </c>
    </row>
    <row r="187" spans="1:7">
      <c r="A187" s="27">
        <v>80000</v>
      </c>
      <c r="B187" s="27" t="s">
        <v>260</v>
      </c>
      <c r="C187" s="27" t="s">
        <v>52</v>
      </c>
      <c r="D187" s="27" t="s">
        <v>15</v>
      </c>
      <c r="E187" s="27" t="s">
        <v>15</v>
      </c>
      <c r="F187" s="27" t="s">
        <v>18</v>
      </c>
      <c r="G187" s="27">
        <f t="array" ref="G187">1*MID(F187,MATCH(TRUE,ISNUMBER(1*MID(F187,ROW(G$1:G186),1)),0),COUNT(1*MID(F187,ROW(G$1:G186),1)))</f>
        <v>2</v>
      </c>
    </row>
    <row r="188" spans="1:7">
      <c r="A188" s="27">
        <v>59001.691381819612</v>
      </c>
      <c r="B188" s="27" t="s">
        <v>262</v>
      </c>
      <c r="C188" s="27" t="s">
        <v>20</v>
      </c>
      <c r="D188" s="27" t="s">
        <v>88</v>
      </c>
      <c r="E188" s="27" t="s">
        <v>88</v>
      </c>
      <c r="F188" s="27" t="s">
        <v>18</v>
      </c>
      <c r="G188" s="27">
        <f t="array" ref="G188">1*MID(F188,MATCH(TRUE,ISNUMBER(1*MID(F188,ROW(G$1:G187),1)),0),COUNT(1*MID(F188,ROW(G$1:G187),1)))</f>
        <v>2</v>
      </c>
    </row>
    <row r="189" spans="1:7">
      <c r="A189" s="27">
        <v>28000</v>
      </c>
      <c r="B189" s="27" t="s">
        <v>263</v>
      </c>
      <c r="C189" s="27" t="s">
        <v>20</v>
      </c>
      <c r="D189" s="27" t="s">
        <v>15</v>
      </c>
      <c r="E189" s="27" t="s">
        <v>15</v>
      </c>
      <c r="F189" s="27" t="s">
        <v>9</v>
      </c>
      <c r="G189" s="27">
        <f t="array" ref="G189">1*MID(F189,MATCH(TRUE,ISNUMBER(1*MID(F189,ROW(G$1:G188),1)),0),COUNT(1*MID(F189,ROW(G$1:G188),1)))</f>
        <v>4</v>
      </c>
    </row>
    <row r="190" spans="1:7">
      <c r="A190" s="27">
        <v>60000</v>
      </c>
      <c r="B190" s="27" t="s">
        <v>264</v>
      </c>
      <c r="C190" s="27" t="s">
        <v>20</v>
      </c>
      <c r="D190" s="27" t="s">
        <v>15</v>
      </c>
      <c r="E190" s="27" t="s">
        <v>15</v>
      </c>
      <c r="F190" s="27" t="s">
        <v>9</v>
      </c>
      <c r="G190" s="27">
        <f t="array" ref="G190">1*MID(F190,MATCH(TRUE,ISNUMBER(1*MID(F190,ROW(G$1:G189),1)),0),COUNT(1*MID(F190,ROW(G$1:G189),1)))</f>
        <v>4</v>
      </c>
    </row>
    <row r="191" spans="1:7">
      <c r="A191" s="27">
        <v>96000</v>
      </c>
      <c r="B191" s="27" t="s">
        <v>265</v>
      </c>
      <c r="C191" s="27" t="s">
        <v>67</v>
      </c>
      <c r="D191" s="27" t="s">
        <v>15</v>
      </c>
      <c r="E191" s="27" t="s">
        <v>15</v>
      </c>
      <c r="F191" s="27" t="s">
        <v>18</v>
      </c>
      <c r="G191" s="27">
        <f t="array" ref="G191">1*MID(F191,MATCH(TRUE,ISNUMBER(1*MID(F191,ROW(G$1:G190),1)),0),COUNT(1*MID(F191,ROW(G$1:G190),1)))</f>
        <v>2</v>
      </c>
    </row>
    <row r="192" spans="1:7">
      <c r="A192" s="27">
        <v>67000</v>
      </c>
      <c r="B192" s="27" t="s">
        <v>14</v>
      </c>
      <c r="C192" s="27" t="s">
        <v>20</v>
      </c>
      <c r="D192" s="27" t="s">
        <v>15</v>
      </c>
      <c r="E192" s="27" t="s">
        <v>15</v>
      </c>
      <c r="F192" s="27" t="s">
        <v>9</v>
      </c>
      <c r="G192" s="27">
        <f t="array" ref="G192">1*MID(F192,MATCH(TRUE,ISNUMBER(1*MID(F192,ROW(G$1:G191),1)),0),COUNT(1*MID(F192,ROW(G$1:G191),1)))</f>
        <v>4</v>
      </c>
    </row>
    <row r="193" spans="1:7">
      <c r="A193" s="27">
        <v>70000</v>
      </c>
      <c r="B193" s="27" t="s">
        <v>266</v>
      </c>
      <c r="C193" s="27" t="s">
        <v>20</v>
      </c>
      <c r="D193" s="27" t="s">
        <v>15</v>
      </c>
      <c r="E193" s="27" t="s">
        <v>15</v>
      </c>
      <c r="F193" s="27" t="s">
        <v>9</v>
      </c>
      <c r="G193" s="27">
        <f t="array" ref="G193">1*MID(F193,MATCH(TRUE,ISNUMBER(1*MID(F193,ROW(G$1:G192),1)),0),COUNT(1*MID(F193,ROW(G$1:G192),1)))</f>
        <v>4</v>
      </c>
    </row>
    <row r="194" spans="1:7">
      <c r="A194" s="27">
        <v>4149.2445881741187</v>
      </c>
      <c r="B194" s="27" t="s">
        <v>267</v>
      </c>
      <c r="C194" s="27" t="s">
        <v>52</v>
      </c>
      <c r="D194" s="27" t="s">
        <v>8</v>
      </c>
      <c r="E194" s="27" t="s">
        <v>8</v>
      </c>
      <c r="F194" s="27" t="s">
        <v>13</v>
      </c>
      <c r="G194" s="27">
        <f t="array" ref="G194">1*MID(F194,MATCH(TRUE,ISNUMBER(1*MID(F194,ROW(G$1:G193),1)),0),COUNT(1*MID(F194,ROW(G$1:G193),1)))</f>
        <v>8</v>
      </c>
    </row>
    <row r="195" spans="1:7">
      <c r="A195" s="27">
        <v>99000</v>
      </c>
      <c r="B195" s="27" t="s">
        <v>269</v>
      </c>
      <c r="C195" s="27" t="s">
        <v>488</v>
      </c>
      <c r="D195" s="27" t="s">
        <v>15</v>
      </c>
      <c r="E195" s="27" t="s">
        <v>15</v>
      </c>
      <c r="F195" s="27" t="s">
        <v>9</v>
      </c>
      <c r="G195" s="27">
        <f t="array" ref="G195">1*MID(F195,MATCH(TRUE,ISNUMBER(1*MID(F195,ROW(G$1:G194),1)),0),COUNT(1*MID(F195,ROW(G$1:G194),1)))</f>
        <v>4</v>
      </c>
    </row>
    <row r="196" spans="1:7">
      <c r="A196" s="27">
        <v>90000</v>
      </c>
      <c r="B196" s="27" t="s">
        <v>201</v>
      </c>
      <c r="C196" s="27" t="s">
        <v>52</v>
      </c>
      <c r="D196" s="27" t="s">
        <v>15</v>
      </c>
      <c r="E196" s="27" t="s">
        <v>15</v>
      </c>
      <c r="F196" s="27" t="s">
        <v>18</v>
      </c>
      <c r="G196" s="27">
        <f t="array" ref="G196">1*MID(F196,MATCH(TRUE,ISNUMBER(1*MID(F196,ROW(G$1:G195),1)),0),COUNT(1*MID(F196,ROW(G$1:G195),1)))</f>
        <v>2</v>
      </c>
    </row>
    <row r="197" spans="1:7">
      <c r="A197" s="27">
        <v>4897.177089046706</v>
      </c>
      <c r="B197" s="27" t="s">
        <v>272</v>
      </c>
      <c r="C197" s="27" t="s">
        <v>20</v>
      </c>
      <c r="D197" s="27" t="s">
        <v>8</v>
      </c>
      <c r="E197" s="27" t="s">
        <v>8</v>
      </c>
      <c r="F197" s="27" t="s">
        <v>18</v>
      </c>
      <c r="G197" s="27">
        <f t="array" ref="G197">1*MID(F197,MATCH(TRUE,ISNUMBER(1*MID(F197,ROW(G$1:G196),1)),0),COUNT(1*MID(F197,ROW(G$1:G196),1)))</f>
        <v>2</v>
      </c>
    </row>
    <row r="198" spans="1:7">
      <c r="A198" s="27">
        <v>3419.1200039889732</v>
      </c>
      <c r="B198" s="27" t="s">
        <v>274</v>
      </c>
      <c r="C198" s="27" t="s">
        <v>20</v>
      </c>
      <c r="D198" s="27" t="s">
        <v>8</v>
      </c>
      <c r="E198" s="27" t="s">
        <v>8</v>
      </c>
      <c r="F198" s="27" t="s">
        <v>13</v>
      </c>
      <c r="G198" s="27">
        <f t="array" ref="G198">1*MID(F198,MATCH(TRUE,ISNUMBER(1*MID(F198,ROW(G$1:G197),1)),0),COUNT(1*MID(F198,ROW(G$1:G197),1)))</f>
        <v>8</v>
      </c>
    </row>
    <row r="199" spans="1:7">
      <c r="A199" s="27">
        <v>51000</v>
      </c>
      <c r="B199" s="27" t="s">
        <v>275</v>
      </c>
      <c r="C199" s="27" t="s">
        <v>52</v>
      </c>
      <c r="D199" s="27" t="s">
        <v>15</v>
      </c>
      <c r="E199" s="27" t="s">
        <v>15</v>
      </c>
      <c r="F199" s="27" t="s">
        <v>9</v>
      </c>
      <c r="G199" s="27">
        <f t="array" ref="G199">1*MID(F199,MATCH(TRUE,ISNUMBER(1*MID(F199,ROW(G$1:G198),1)),0),COUNT(1*MID(F199,ROW(G$1:G198),1)))</f>
        <v>4</v>
      </c>
    </row>
    <row r="200" spans="1:7">
      <c r="A200" s="27">
        <v>100000</v>
      </c>
      <c r="B200" s="27" t="s">
        <v>276</v>
      </c>
      <c r="C200" s="27" t="s">
        <v>52</v>
      </c>
      <c r="D200" s="27" t="s">
        <v>15</v>
      </c>
      <c r="E200" s="27" t="s">
        <v>15</v>
      </c>
      <c r="F200" s="27" t="s">
        <v>13</v>
      </c>
      <c r="G200" s="27">
        <f t="array" ref="G200">1*MID(F200,MATCH(TRUE,ISNUMBER(1*MID(F200,ROW(G$1:G199),1)),0),COUNT(1*MID(F200,ROW(G$1:G199),1)))</f>
        <v>8</v>
      </c>
    </row>
    <row r="201" spans="1:7">
      <c r="A201" s="27">
        <v>32054.250037396621</v>
      </c>
      <c r="B201" s="27" t="s">
        <v>278</v>
      </c>
      <c r="C201" s="27" t="s">
        <v>52</v>
      </c>
      <c r="D201" s="27" t="s">
        <v>8</v>
      </c>
      <c r="E201" s="27" t="s">
        <v>8</v>
      </c>
      <c r="F201" s="27" t="s">
        <v>25</v>
      </c>
      <c r="G201" s="27">
        <f t="array" ref="G201">1*MID(F201,MATCH(TRUE,ISNUMBER(1*MID(F201,ROW(G$1:G200),1)),0),COUNT(1*MID(F201,ROW(G$1:G200),1)))</f>
        <v>1</v>
      </c>
    </row>
    <row r="202" spans="1:7">
      <c r="A202" s="27">
        <v>47285.348162018527</v>
      </c>
      <c r="B202" s="27" t="s">
        <v>280</v>
      </c>
      <c r="C202" s="27" t="s">
        <v>20</v>
      </c>
      <c r="D202" s="27" t="s">
        <v>71</v>
      </c>
      <c r="E202" s="27" t="s">
        <v>71</v>
      </c>
      <c r="F202" s="27" t="s">
        <v>18</v>
      </c>
      <c r="G202" s="27">
        <f t="array" ref="G202">1*MID(F202,MATCH(TRUE,ISNUMBER(1*MID(F202,ROW(G$1:G201),1)),0),COUNT(1*MID(F202,ROW(G$1:G201),1)))</f>
        <v>2</v>
      </c>
    </row>
    <row r="203" spans="1:7">
      <c r="A203" s="27">
        <v>63519.971949580387</v>
      </c>
      <c r="B203" s="27" t="s">
        <v>153</v>
      </c>
      <c r="C203" s="27" t="s">
        <v>20</v>
      </c>
      <c r="D203" s="27" t="s">
        <v>36</v>
      </c>
      <c r="E203" s="27" t="s">
        <v>36</v>
      </c>
      <c r="F203" s="27" t="s">
        <v>9</v>
      </c>
      <c r="G203" s="27">
        <f t="array" ref="G203">1*MID(F203,MATCH(TRUE,ISNUMBER(1*MID(F203,ROW(G$1:G202),1)),0),COUNT(1*MID(F203,ROW(G$1:G202),1)))</f>
        <v>4</v>
      </c>
    </row>
    <row r="204" spans="1:7">
      <c r="A204" s="27">
        <v>108160</v>
      </c>
      <c r="B204" s="27" t="s">
        <v>282</v>
      </c>
      <c r="C204" s="27" t="s">
        <v>20</v>
      </c>
      <c r="D204" s="27" t="s">
        <v>15</v>
      </c>
      <c r="E204" s="27" t="s">
        <v>15</v>
      </c>
      <c r="F204" s="27" t="s">
        <v>9</v>
      </c>
      <c r="G204" s="27">
        <f t="array" ref="G204">1*MID(F204,MATCH(TRUE,ISNUMBER(1*MID(F204,ROW(G$1:G203),1)),0),COUNT(1*MID(F204,ROW(G$1:G203),1)))</f>
        <v>4</v>
      </c>
    </row>
    <row r="205" spans="1:7">
      <c r="A205" s="27">
        <v>50000</v>
      </c>
      <c r="B205" s="27" t="s">
        <v>283</v>
      </c>
      <c r="C205" s="27" t="s">
        <v>52</v>
      </c>
      <c r="D205" s="27" t="s">
        <v>15</v>
      </c>
      <c r="E205" s="27" t="s">
        <v>15</v>
      </c>
      <c r="F205" s="27" t="s">
        <v>9</v>
      </c>
      <c r="G205" s="27">
        <f t="array" ref="G205">1*MID(F205,MATCH(TRUE,ISNUMBER(1*MID(F205,ROW(G$1:G204),1)),0),COUNT(1*MID(F205,ROW(G$1:G204),1)))</f>
        <v>4</v>
      </c>
    </row>
    <row r="206" spans="1:7">
      <c r="A206" s="27">
        <v>400000</v>
      </c>
      <c r="B206" s="27" t="s">
        <v>284</v>
      </c>
      <c r="C206" s="27" t="s">
        <v>52</v>
      </c>
      <c r="D206" s="27" t="s">
        <v>15</v>
      </c>
      <c r="E206" s="27" t="s">
        <v>15</v>
      </c>
      <c r="F206" s="27" t="s">
        <v>25</v>
      </c>
      <c r="G206" s="27">
        <f t="array" ref="G206">1*MID(F206,MATCH(TRUE,ISNUMBER(1*MID(F206,ROW(G$1:G205),1)),0),COUNT(1*MID(F206,ROW(G$1:G205),1)))</f>
        <v>1</v>
      </c>
    </row>
    <row r="207" spans="1:7">
      <c r="A207" s="27">
        <v>43000</v>
      </c>
      <c r="B207" s="27" t="s">
        <v>285</v>
      </c>
      <c r="C207" s="27" t="s">
        <v>20</v>
      </c>
      <c r="D207" s="27" t="s">
        <v>15</v>
      </c>
      <c r="E207" s="27" t="s">
        <v>15</v>
      </c>
      <c r="F207" s="27" t="s">
        <v>13</v>
      </c>
      <c r="G207" s="27">
        <f t="array" ref="G207">1*MID(F207,MATCH(TRUE,ISNUMBER(1*MID(F207,ROW(G$1:G206),1)),0),COUNT(1*MID(F207,ROW(G$1:G206),1)))</f>
        <v>8</v>
      </c>
    </row>
    <row r="208" spans="1:7">
      <c r="A208" s="27">
        <v>27000</v>
      </c>
      <c r="B208" s="27" t="s">
        <v>170</v>
      </c>
      <c r="C208" s="27" t="s">
        <v>20</v>
      </c>
      <c r="D208" s="27" t="s">
        <v>171</v>
      </c>
      <c r="E208" s="27" t="s">
        <v>171</v>
      </c>
      <c r="F208" s="27" t="s">
        <v>13</v>
      </c>
      <c r="G208" s="27">
        <f t="array" ref="G208">1*MID(F208,MATCH(TRUE,ISNUMBER(1*MID(F208,ROW(G$1:G207),1)),0),COUNT(1*MID(F208,ROW(G$1:G207),1)))</f>
        <v>8</v>
      </c>
    </row>
    <row r="209" spans="1:7">
      <c r="A209" s="27">
        <v>41000</v>
      </c>
      <c r="B209" s="27" t="s">
        <v>286</v>
      </c>
      <c r="C209" s="27" t="s">
        <v>52</v>
      </c>
      <c r="D209" s="27" t="s">
        <v>15</v>
      </c>
      <c r="E209" s="27" t="s">
        <v>15</v>
      </c>
      <c r="F209" s="27" t="s">
        <v>13</v>
      </c>
      <c r="G209" s="27">
        <f t="array" ref="G209">1*MID(F209,MATCH(TRUE,ISNUMBER(1*MID(F209,ROW(G$1:G208),1)),0),COUNT(1*MID(F209,ROW(G$1:G208),1)))</f>
        <v>8</v>
      </c>
    </row>
    <row r="210" spans="1:7">
      <c r="A210" s="27">
        <v>100000</v>
      </c>
      <c r="B210" s="27" t="s">
        <v>287</v>
      </c>
      <c r="C210" s="27" t="s">
        <v>4001</v>
      </c>
      <c r="D210" s="27" t="s">
        <v>15</v>
      </c>
      <c r="E210" s="27" t="s">
        <v>15</v>
      </c>
      <c r="F210" s="27" t="s">
        <v>9</v>
      </c>
      <c r="G210" s="27">
        <f t="array" ref="G210">1*MID(F210,MATCH(TRUE,ISNUMBER(1*MID(F210,ROW(G$1:G209),1)),0),COUNT(1*MID(F210,ROW(G$1:G209),1)))</f>
        <v>4</v>
      </c>
    </row>
    <row r="211" spans="1:7">
      <c r="A211" s="27">
        <v>42140</v>
      </c>
      <c r="B211" s="27" t="s">
        <v>288</v>
      </c>
      <c r="C211" s="27" t="s">
        <v>20</v>
      </c>
      <c r="D211" s="27" t="s">
        <v>15</v>
      </c>
      <c r="E211" s="27" t="s">
        <v>15</v>
      </c>
      <c r="F211" s="27" t="s">
        <v>9</v>
      </c>
      <c r="G211" s="27">
        <f t="array" ref="G211">1*MID(F211,MATCH(TRUE,ISNUMBER(1*MID(F211,ROW(G$1:G210),1)),0),COUNT(1*MID(F211,ROW(G$1:G210),1)))</f>
        <v>4</v>
      </c>
    </row>
    <row r="212" spans="1:7">
      <c r="A212" s="27">
        <v>80000</v>
      </c>
      <c r="B212" s="27" t="s">
        <v>135</v>
      </c>
      <c r="C212" s="27" t="s">
        <v>20</v>
      </c>
      <c r="D212" s="27" t="s">
        <v>15</v>
      </c>
      <c r="E212" s="27" t="s">
        <v>15</v>
      </c>
      <c r="F212" s="27" t="s">
        <v>9</v>
      </c>
      <c r="G212" s="27">
        <f t="array" ref="G212">1*MID(F212,MATCH(TRUE,ISNUMBER(1*MID(F212,ROW(G$1:G211),1)),0),COUNT(1*MID(F212,ROW(G$1:G211),1)))</f>
        <v>4</v>
      </c>
    </row>
    <row r="213" spans="1:7">
      <c r="A213" s="27">
        <v>41600</v>
      </c>
      <c r="B213" s="27" t="s">
        <v>201</v>
      </c>
      <c r="C213" s="27" t="s">
        <v>52</v>
      </c>
      <c r="D213" s="27" t="s">
        <v>15</v>
      </c>
      <c r="E213" s="27" t="s">
        <v>15</v>
      </c>
      <c r="F213" s="27" t="s">
        <v>9</v>
      </c>
      <c r="G213" s="27">
        <f t="array" ref="G213">1*MID(F213,MATCH(TRUE,ISNUMBER(1*MID(F213,ROW(G$1:G212),1)),0),COUNT(1*MID(F213,ROW(G$1:G212),1)))</f>
        <v>4</v>
      </c>
    </row>
    <row r="214" spans="1:7">
      <c r="A214" s="27">
        <v>45000</v>
      </c>
      <c r="B214" s="27" t="s">
        <v>290</v>
      </c>
      <c r="C214" s="27" t="s">
        <v>310</v>
      </c>
      <c r="D214" s="27" t="s">
        <v>15</v>
      </c>
      <c r="E214" s="27" t="s">
        <v>15</v>
      </c>
      <c r="F214" s="27" t="s">
        <v>18</v>
      </c>
      <c r="G214" s="27">
        <f t="array" ref="G214">1*MID(F214,MATCH(TRUE,ISNUMBER(1*MID(F214,ROW(G$1:G213),1)),0),COUNT(1*MID(F214,ROW(G$1:G213),1)))</f>
        <v>2</v>
      </c>
    </row>
    <row r="215" spans="1:7">
      <c r="A215" s="27">
        <v>78000</v>
      </c>
      <c r="B215" s="27" t="s">
        <v>291</v>
      </c>
      <c r="C215" s="27" t="s">
        <v>310</v>
      </c>
      <c r="D215" s="27" t="s">
        <v>292</v>
      </c>
      <c r="E215" s="27" t="s">
        <v>292</v>
      </c>
      <c r="F215" s="27" t="s">
        <v>9</v>
      </c>
      <c r="G215" s="27">
        <f t="array" ref="G215">1*MID(F215,MATCH(TRUE,ISNUMBER(1*MID(F215,ROW(G$1:G214),1)),0),COUNT(1*MID(F215,ROW(G$1:G214),1)))</f>
        <v>4</v>
      </c>
    </row>
    <row r="216" spans="1:7">
      <c r="A216" s="27">
        <v>8903.9583437212841</v>
      </c>
      <c r="B216" s="27" t="s">
        <v>201</v>
      </c>
      <c r="C216" s="27" t="s">
        <v>52</v>
      </c>
      <c r="D216" s="27" t="s">
        <v>8</v>
      </c>
      <c r="E216" s="27" t="s">
        <v>8</v>
      </c>
      <c r="F216" s="27" t="s">
        <v>9</v>
      </c>
      <c r="G216" s="27">
        <f t="array" ref="G216">1*MID(F216,MATCH(TRUE,ISNUMBER(1*MID(F216,ROW(G$1:G215),1)),0),COUNT(1*MID(F216,ROW(G$1:G215),1)))</f>
        <v>4</v>
      </c>
    </row>
    <row r="217" spans="1:7">
      <c r="A217" s="27">
        <v>6232.7708406048987</v>
      </c>
      <c r="B217" s="27" t="s">
        <v>295</v>
      </c>
      <c r="C217" s="27" t="s">
        <v>310</v>
      </c>
      <c r="D217" s="27" t="s">
        <v>8</v>
      </c>
      <c r="E217" s="27" t="s">
        <v>8</v>
      </c>
      <c r="F217" s="27" t="s">
        <v>9</v>
      </c>
      <c r="G217" s="27">
        <f t="array" ref="G217">1*MID(F217,MATCH(TRUE,ISNUMBER(1*MID(F217,ROW(G$1:G216),1)),0),COUNT(1*MID(F217,ROW(G$1:G216),1)))</f>
        <v>4</v>
      </c>
    </row>
    <row r="218" spans="1:7">
      <c r="A218" s="27">
        <v>72500</v>
      </c>
      <c r="B218" s="27" t="s">
        <v>296</v>
      </c>
      <c r="C218" s="27" t="s">
        <v>488</v>
      </c>
      <c r="D218" s="27" t="s">
        <v>15</v>
      </c>
      <c r="E218" s="27" t="s">
        <v>15</v>
      </c>
      <c r="F218" s="27" t="s">
        <v>9</v>
      </c>
      <c r="G218" s="27">
        <f t="array" ref="G218">1*MID(F218,MATCH(TRUE,ISNUMBER(1*MID(F218,ROW(G$1:G217),1)),0),COUNT(1*MID(F218,ROW(G$1:G217),1)))</f>
        <v>4</v>
      </c>
    </row>
    <row r="219" spans="1:7">
      <c r="A219" s="27">
        <v>138000</v>
      </c>
      <c r="B219" s="27" t="s">
        <v>298</v>
      </c>
      <c r="C219" s="27" t="s">
        <v>279</v>
      </c>
      <c r="D219" s="27" t="s">
        <v>299</v>
      </c>
      <c r="E219" s="27" t="s">
        <v>299</v>
      </c>
      <c r="F219" s="27" t="s">
        <v>9</v>
      </c>
      <c r="G219" s="27">
        <f t="array" ref="G219">1*MID(F219,MATCH(TRUE,ISNUMBER(1*MID(F219,ROW(G$1:G218),1)),0),COUNT(1*MID(F219,ROW(G$1:G218),1)))</f>
        <v>4</v>
      </c>
    </row>
    <row r="220" spans="1:7">
      <c r="A220" s="27">
        <v>8547.8000099724322</v>
      </c>
      <c r="B220" s="27" t="s">
        <v>300</v>
      </c>
      <c r="C220" s="27" t="s">
        <v>52</v>
      </c>
      <c r="D220" s="27" t="s">
        <v>8</v>
      </c>
      <c r="E220" s="27" t="s">
        <v>8</v>
      </c>
      <c r="F220" s="27" t="s">
        <v>9</v>
      </c>
      <c r="G220" s="27">
        <f t="array" ref="G220">1*MID(F220,MATCH(TRUE,ISNUMBER(1*MID(F220,ROW(G$1:G219),1)),0),COUNT(1*MID(F220,ROW(G$1:G219),1)))</f>
        <v>4</v>
      </c>
    </row>
    <row r="221" spans="1:7">
      <c r="A221" s="27">
        <v>80000</v>
      </c>
      <c r="B221" s="27" t="s">
        <v>72</v>
      </c>
      <c r="C221" s="27" t="s">
        <v>20</v>
      </c>
      <c r="D221" s="27" t="s">
        <v>15</v>
      </c>
      <c r="E221" s="27" t="s">
        <v>15</v>
      </c>
      <c r="F221" s="27" t="s">
        <v>9</v>
      </c>
      <c r="G221" s="27">
        <f t="array" ref="G221">1*MID(F221,MATCH(TRUE,ISNUMBER(1*MID(F221,ROW(G$1:G220),1)),0),COUNT(1*MID(F221,ROW(G$1:G220),1)))</f>
        <v>4</v>
      </c>
    </row>
    <row r="222" spans="1:7">
      <c r="A222" s="27">
        <v>50000</v>
      </c>
      <c r="B222" s="27" t="s">
        <v>201</v>
      </c>
      <c r="C222" s="27" t="s">
        <v>52</v>
      </c>
      <c r="D222" s="27" t="s">
        <v>15</v>
      </c>
      <c r="E222" s="27" t="s">
        <v>15</v>
      </c>
      <c r="F222" s="27" t="s">
        <v>9</v>
      </c>
      <c r="G222" s="27">
        <f t="array" ref="G222">1*MID(F222,MATCH(TRUE,ISNUMBER(1*MID(F222,ROW(G$1:G221),1)),0),COUNT(1*MID(F222,ROW(G$1:G221),1)))</f>
        <v>4</v>
      </c>
    </row>
    <row r="223" spans="1:7">
      <c r="A223" s="27">
        <v>44251.268536364711</v>
      </c>
      <c r="B223" s="27" t="s">
        <v>301</v>
      </c>
      <c r="C223" s="27" t="s">
        <v>67</v>
      </c>
      <c r="D223" s="27" t="s">
        <v>88</v>
      </c>
      <c r="E223" s="27" t="s">
        <v>88</v>
      </c>
      <c r="F223" s="27" t="s">
        <v>25</v>
      </c>
      <c r="G223" s="27">
        <f t="array" ref="G223">1*MID(F223,MATCH(TRUE,ISNUMBER(1*MID(F223,ROW(G$1:G222),1)),0),COUNT(1*MID(F223,ROW(G$1:G222),1)))</f>
        <v>1</v>
      </c>
    </row>
    <row r="224" spans="1:7">
      <c r="A224" s="27">
        <v>67775.665698893223</v>
      </c>
      <c r="B224" s="27" t="s">
        <v>302</v>
      </c>
      <c r="C224" s="27" t="s">
        <v>52</v>
      </c>
      <c r="D224" s="27" t="s">
        <v>71</v>
      </c>
      <c r="E224" s="27" t="s">
        <v>71</v>
      </c>
      <c r="F224" s="27" t="s">
        <v>18</v>
      </c>
      <c r="G224" s="27">
        <f t="array" ref="G224">1*MID(F224,MATCH(TRUE,ISNUMBER(1*MID(F224,ROW(G$1:G223),1)),0),COUNT(1*MID(F224,ROW(G$1:G223),1)))</f>
        <v>2</v>
      </c>
    </row>
    <row r="225" spans="1:7">
      <c r="A225" s="27">
        <v>3561.5833374885137</v>
      </c>
      <c r="B225" s="27" t="s">
        <v>303</v>
      </c>
      <c r="C225" s="27" t="s">
        <v>20</v>
      </c>
      <c r="D225" s="27" t="s">
        <v>8</v>
      </c>
      <c r="E225" s="27" t="s">
        <v>8</v>
      </c>
      <c r="F225" s="27" t="s">
        <v>25</v>
      </c>
      <c r="G225" s="27">
        <f t="array" ref="G225">1*MID(F225,MATCH(TRUE,ISNUMBER(1*MID(F225,ROW(G$1:G224),1)),0),COUNT(1*MID(F225,ROW(G$1:G224),1)))</f>
        <v>1</v>
      </c>
    </row>
    <row r="226" spans="1:7">
      <c r="A226" s="27">
        <v>65000</v>
      </c>
      <c r="B226" s="27" t="s">
        <v>304</v>
      </c>
      <c r="C226" s="27" t="s">
        <v>67</v>
      </c>
      <c r="D226" s="27" t="s">
        <v>15</v>
      </c>
      <c r="E226" s="27" t="s">
        <v>15</v>
      </c>
      <c r="F226" s="27" t="s">
        <v>18</v>
      </c>
      <c r="G226" s="27">
        <f t="array" ref="G226">1*MID(F226,MATCH(TRUE,ISNUMBER(1*MID(F226,ROW(G$1:G225),1)),0),COUNT(1*MID(F226,ROW(G$1:G225),1)))</f>
        <v>2</v>
      </c>
    </row>
    <row r="227" spans="1:7">
      <c r="A227" s="27">
        <v>114000</v>
      </c>
      <c r="B227" s="27" t="s">
        <v>139</v>
      </c>
      <c r="C227" s="27" t="s">
        <v>4001</v>
      </c>
      <c r="D227" s="27" t="s">
        <v>15</v>
      </c>
      <c r="E227" s="27" t="s">
        <v>15</v>
      </c>
      <c r="F227" s="27" t="s">
        <v>18</v>
      </c>
      <c r="G227" s="27">
        <f t="array" ref="G227">1*MID(F227,MATCH(TRUE,ISNUMBER(1*MID(F227,ROW(G$1:G226),1)),0),COUNT(1*MID(F227,ROW(G$1:G226),1)))</f>
        <v>2</v>
      </c>
    </row>
    <row r="228" spans="1:7">
      <c r="A228" s="27">
        <v>95000</v>
      </c>
      <c r="B228" s="27" t="s">
        <v>305</v>
      </c>
      <c r="C228" s="27" t="s">
        <v>4001</v>
      </c>
      <c r="D228" s="27" t="s">
        <v>15</v>
      </c>
      <c r="E228" s="27" t="s">
        <v>15</v>
      </c>
      <c r="F228" s="27" t="s">
        <v>9</v>
      </c>
      <c r="G228" s="27">
        <f t="array" ref="G228">1*MID(F228,MATCH(TRUE,ISNUMBER(1*MID(F228,ROW(G$1:G227),1)),0),COUNT(1*MID(F228,ROW(G$1:G227),1)))</f>
        <v>4</v>
      </c>
    </row>
    <row r="229" spans="1:7">
      <c r="A229" s="27">
        <v>52500</v>
      </c>
      <c r="B229" s="27" t="s">
        <v>307</v>
      </c>
      <c r="C229" s="27" t="s">
        <v>20</v>
      </c>
      <c r="D229" s="27" t="s">
        <v>15</v>
      </c>
      <c r="E229" s="27" t="s">
        <v>15</v>
      </c>
      <c r="F229" s="27" t="s">
        <v>9</v>
      </c>
      <c r="G229" s="27">
        <f t="array" ref="G229">1*MID(F229,MATCH(TRUE,ISNUMBER(1*MID(F229,ROW(G$1:G228),1)),0),COUNT(1*MID(F229,ROW(G$1:G228),1)))</f>
        <v>4</v>
      </c>
    </row>
    <row r="230" spans="1:7">
      <c r="A230" s="27">
        <v>70928.022243027779</v>
      </c>
      <c r="B230" s="27" t="s">
        <v>308</v>
      </c>
      <c r="C230" s="27" t="s">
        <v>52</v>
      </c>
      <c r="D230" s="27" t="s">
        <v>71</v>
      </c>
      <c r="E230" s="27" t="s">
        <v>71</v>
      </c>
      <c r="F230" s="27" t="s">
        <v>18</v>
      </c>
      <c r="G230" s="27">
        <f t="array" ref="G230">1*MID(F230,MATCH(TRUE,ISNUMBER(1*MID(F230,ROW(G$1:G229),1)),0),COUNT(1*MID(F230,ROW(G$1:G229),1)))</f>
        <v>2</v>
      </c>
    </row>
    <row r="231" spans="1:7">
      <c r="A231" s="27">
        <v>60000</v>
      </c>
      <c r="B231" s="27" t="s">
        <v>309</v>
      </c>
      <c r="C231" s="27" t="s">
        <v>20</v>
      </c>
      <c r="D231" s="27" t="s">
        <v>15</v>
      </c>
      <c r="E231" s="27" t="s">
        <v>15</v>
      </c>
      <c r="F231" s="27" t="s">
        <v>9</v>
      </c>
      <c r="G231" s="27">
        <f t="array" ref="G231">1*MID(F231,MATCH(TRUE,ISNUMBER(1*MID(F231,ROW(G$1:G230),1)),0),COUNT(1*MID(F231,ROW(G$1:G230),1)))</f>
        <v>4</v>
      </c>
    </row>
    <row r="232" spans="1:7">
      <c r="A232" s="27">
        <v>65250</v>
      </c>
      <c r="B232" s="27" t="s">
        <v>310</v>
      </c>
      <c r="C232" s="27" t="s">
        <v>310</v>
      </c>
      <c r="D232" s="27" t="s">
        <v>15</v>
      </c>
      <c r="E232" s="27" t="s">
        <v>15</v>
      </c>
      <c r="F232" s="27" t="s">
        <v>9</v>
      </c>
      <c r="G232" s="27">
        <f t="array" ref="G232">1*MID(F232,MATCH(TRUE,ISNUMBER(1*MID(F232,ROW(G$1:G231),1)),0),COUNT(1*MID(F232,ROW(G$1:G231),1)))</f>
        <v>4</v>
      </c>
    </row>
    <row r="233" spans="1:7">
      <c r="A233" s="27">
        <v>21369.500024931083</v>
      </c>
      <c r="B233" s="27" t="s">
        <v>311</v>
      </c>
      <c r="C233" s="27" t="s">
        <v>52</v>
      </c>
      <c r="D233" s="27" t="s">
        <v>8</v>
      </c>
      <c r="E233" s="27" t="s">
        <v>8</v>
      </c>
      <c r="F233" s="27" t="s">
        <v>18</v>
      </c>
      <c r="G233" s="27">
        <f t="array" ref="G233">1*MID(F233,MATCH(TRUE,ISNUMBER(1*MID(F233,ROW(G$1:G232),1)),0),COUNT(1*MID(F233,ROW(G$1:G232),1)))</f>
        <v>2</v>
      </c>
    </row>
    <row r="234" spans="1:7">
      <c r="A234" s="27">
        <v>98336.152303032693</v>
      </c>
      <c r="B234" s="27" t="s">
        <v>312</v>
      </c>
      <c r="C234" s="27" t="s">
        <v>52</v>
      </c>
      <c r="D234" s="27" t="s">
        <v>88</v>
      </c>
      <c r="E234" s="27" t="s">
        <v>88</v>
      </c>
      <c r="F234" s="27" t="s">
        <v>18</v>
      </c>
      <c r="G234" s="27">
        <f t="array" ref="G234">1*MID(F234,MATCH(TRUE,ISNUMBER(1*MID(F234,ROW(G$1:G233),1)),0),COUNT(1*MID(F234,ROW(G$1:G233),1)))</f>
        <v>2</v>
      </c>
    </row>
    <row r="235" spans="1:7">
      <c r="A235" s="27">
        <v>15244.793267899293</v>
      </c>
      <c r="B235" s="27" t="s">
        <v>314</v>
      </c>
      <c r="C235" s="27" t="s">
        <v>67</v>
      </c>
      <c r="D235" s="27" t="s">
        <v>30</v>
      </c>
      <c r="E235" s="27" t="s">
        <v>30</v>
      </c>
      <c r="F235" s="27" t="s">
        <v>13</v>
      </c>
      <c r="G235" s="27">
        <f t="array" ref="G235">1*MID(F235,MATCH(TRUE,ISNUMBER(1*MID(F235,ROW(G$1:G234),1)),0),COUNT(1*MID(F235,ROW(G$1:G234),1)))</f>
        <v>8</v>
      </c>
    </row>
    <row r="236" spans="1:7">
      <c r="A236" s="27">
        <v>73000</v>
      </c>
      <c r="B236" s="27" t="s">
        <v>14</v>
      </c>
      <c r="C236" s="27" t="s">
        <v>20</v>
      </c>
      <c r="D236" s="27" t="s">
        <v>15</v>
      </c>
      <c r="E236" s="27" t="s">
        <v>15</v>
      </c>
      <c r="F236" s="27" t="s">
        <v>9</v>
      </c>
      <c r="G236" s="27">
        <f t="array" ref="G236">1*MID(F236,MATCH(TRUE,ISNUMBER(1*MID(F236,ROW(G$1:G235),1)),0),COUNT(1*MID(F236,ROW(G$1:G235),1)))</f>
        <v>4</v>
      </c>
    </row>
    <row r="237" spans="1:7">
      <c r="A237" s="27">
        <v>50000</v>
      </c>
      <c r="B237" s="27" t="s">
        <v>214</v>
      </c>
      <c r="C237" s="27" t="s">
        <v>20</v>
      </c>
      <c r="D237" s="27" t="s">
        <v>15</v>
      </c>
      <c r="E237" s="27" t="s">
        <v>15</v>
      </c>
      <c r="F237" s="27" t="s">
        <v>13</v>
      </c>
      <c r="G237" s="27">
        <f t="array" ref="G237">1*MID(F237,MATCH(TRUE,ISNUMBER(1*MID(F237,ROW(G$1:G236),1)),0),COUNT(1*MID(F237,ROW(G$1:G236),1)))</f>
        <v>8</v>
      </c>
    </row>
    <row r="238" spans="1:7">
      <c r="A238" s="27">
        <v>79000</v>
      </c>
      <c r="B238" s="27" t="s">
        <v>315</v>
      </c>
      <c r="C238" s="27" t="s">
        <v>310</v>
      </c>
      <c r="D238" s="27" t="s">
        <v>15</v>
      </c>
      <c r="E238" s="27" t="s">
        <v>15</v>
      </c>
      <c r="F238" s="27" t="s">
        <v>18</v>
      </c>
      <c r="G238" s="27">
        <f t="array" ref="G238">1*MID(F238,MATCH(TRUE,ISNUMBER(1*MID(F238,ROW(G$1:G237),1)),0),COUNT(1*MID(F238,ROW(G$1:G237),1)))</f>
        <v>2</v>
      </c>
    </row>
    <row r="239" spans="1:7">
      <c r="A239" s="27">
        <v>90000</v>
      </c>
      <c r="B239" s="27" t="s">
        <v>316</v>
      </c>
      <c r="C239" s="27" t="s">
        <v>52</v>
      </c>
      <c r="D239" s="27" t="s">
        <v>15</v>
      </c>
      <c r="E239" s="27" t="s">
        <v>15</v>
      </c>
      <c r="F239" s="27" t="s">
        <v>9</v>
      </c>
      <c r="G239" s="27">
        <f t="array" ref="G239">1*MID(F239,MATCH(TRUE,ISNUMBER(1*MID(F239,ROW(G$1:G238),1)),0),COUNT(1*MID(F239,ROW(G$1:G238),1)))</f>
        <v>4</v>
      </c>
    </row>
    <row r="240" spans="1:7">
      <c r="A240" s="27">
        <v>70000</v>
      </c>
      <c r="B240" s="27" t="s">
        <v>317</v>
      </c>
      <c r="C240" s="27" t="s">
        <v>52</v>
      </c>
      <c r="D240" s="27" t="s">
        <v>15</v>
      </c>
      <c r="E240" s="27" t="s">
        <v>15</v>
      </c>
      <c r="F240" s="27" t="s">
        <v>18</v>
      </c>
      <c r="G240" s="27">
        <f t="array" ref="G240">1*MID(F240,MATCH(TRUE,ISNUMBER(1*MID(F240,ROW(G$1:G239),1)),0),COUNT(1*MID(F240,ROW(G$1:G239),1)))</f>
        <v>2</v>
      </c>
    </row>
    <row r="241" spans="1:7">
      <c r="A241" s="27">
        <v>63918.498996971248</v>
      </c>
      <c r="B241" s="27" t="s">
        <v>318</v>
      </c>
      <c r="C241" s="27" t="s">
        <v>52</v>
      </c>
      <c r="D241" s="27" t="s">
        <v>88</v>
      </c>
      <c r="E241" s="27" t="s">
        <v>88</v>
      </c>
      <c r="F241" s="27" t="s">
        <v>9</v>
      </c>
      <c r="G241" s="27">
        <f t="array" ref="G241">1*MID(F241,MATCH(TRUE,ISNUMBER(1*MID(F241,ROW(G$1:G240),1)),0),COUNT(1*MID(F241,ROW(G$1:G240),1)))</f>
        <v>4</v>
      </c>
    </row>
    <row r="242" spans="1:7">
      <c r="A242" s="27">
        <v>80000</v>
      </c>
      <c r="B242" s="27" t="s">
        <v>20</v>
      </c>
      <c r="C242" s="27" t="s">
        <v>20</v>
      </c>
      <c r="D242" s="27" t="s">
        <v>15</v>
      </c>
      <c r="E242" s="27" t="s">
        <v>15</v>
      </c>
      <c r="F242" s="27" t="s">
        <v>9</v>
      </c>
      <c r="G242" s="27">
        <f t="array" ref="G242">1*MID(F242,MATCH(TRUE,ISNUMBER(1*MID(F242,ROW(G$1:G241),1)),0),COUNT(1*MID(F242,ROW(G$1:G241),1)))</f>
        <v>4</v>
      </c>
    </row>
    <row r="243" spans="1:7">
      <c r="A243" s="27">
        <v>140000</v>
      </c>
      <c r="B243" s="27" t="s">
        <v>52</v>
      </c>
      <c r="C243" s="27" t="s">
        <v>52</v>
      </c>
      <c r="D243" s="27" t="s">
        <v>15</v>
      </c>
      <c r="E243" s="27" t="s">
        <v>15</v>
      </c>
      <c r="F243" s="27" t="s">
        <v>9</v>
      </c>
      <c r="G243" s="27">
        <f t="array" ref="G243">1*MID(F243,MATCH(TRUE,ISNUMBER(1*MID(F243,ROW(G$1:G242),1)),0),COUNT(1*MID(F243,ROW(G$1:G242),1)))</f>
        <v>4</v>
      </c>
    </row>
    <row r="244" spans="1:7">
      <c r="A244" s="27">
        <v>96000</v>
      </c>
      <c r="B244" s="27" t="s">
        <v>320</v>
      </c>
      <c r="C244" s="27" t="s">
        <v>356</v>
      </c>
      <c r="D244" s="27" t="s">
        <v>75</v>
      </c>
      <c r="E244" s="27" t="s">
        <v>75</v>
      </c>
      <c r="F244" s="27" t="s">
        <v>18</v>
      </c>
      <c r="G244" s="27">
        <f t="array" ref="G244">1*MID(F244,MATCH(TRUE,ISNUMBER(1*MID(F244,ROW(G$1:G243),1)),0),COUNT(1*MID(F244,ROW(G$1:G243),1)))</f>
        <v>2</v>
      </c>
    </row>
    <row r="245" spans="1:7">
      <c r="A245" s="27">
        <v>20000</v>
      </c>
      <c r="B245" s="27" t="s">
        <v>321</v>
      </c>
      <c r="C245" s="27" t="s">
        <v>52</v>
      </c>
      <c r="D245" s="27" t="s">
        <v>8</v>
      </c>
      <c r="E245" s="27" t="s">
        <v>8</v>
      </c>
      <c r="F245" s="27" t="s">
        <v>9</v>
      </c>
      <c r="G245" s="27">
        <f t="array" ref="G245">1*MID(F245,MATCH(TRUE,ISNUMBER(1*MID(F245,ROW(G$1:G244),1)),0),COUNT(1*MID(F245,ROW(G$1:G244),1)))</f>
        <v>4</v>
      </c>
    </row>
    <row r="246" spans="1:7">
      <c r="A246" s="27">
        <v>47700</v>
      </c>
      <c r="B246" s="27" t="s">
        <v>322</v>
      </c>
      <c r="C246" s="27" t="s">
        <v>20</v>
      </c>
      <c r="D246" s="27" t="s">
        <v>15</v>
      </c>
      <c r="E246" s="27" t="s">
        <v>15</v>
      </c>
      <c r="F246" s="27" t="s">
        <v>9</v>
      </c>
      <c r="G246" s="27">
        <f t="array" ref="G246">1*MID(F246,MATCH(TRUE,ISNUMBER(1*MID(F246,ROW(G$1:G245),1)),0),COUNT(1*MID(F246,ROW(G$1:G245),1)))</f>
        <v>4</v>
      </c>
    </row>
    <row r="247" spans="1:7">
      <c r="A247" s="27">
        <v>25000</v>
      </c>
      <c r="B247" s="27" t="s">
        <v>91</v>
      </c>
      <c r="C247" s="27" t="s">
        <v>52</v>
      </c>
      <c r="D247" s="27" t="s">
        <v>8</v>
      </c>
      <c r="E247" s="27" t="s">
        <v>8</v>
      </c>
      <c r="F247" s="27" t="s">
        <v>25</v>
      </c>
      <c r="G247" s="27">
        <f t="array" ref="G247">1*MID(F247,MATCH(TRUE,ISNUMBER(1*MID(F247,ROW(G$1:G246),1)),0),COUNT(1*MID(F247,ROW(G$1:G246),1)))</f>
        <v>1</v>
      </c>
    </row>
    <row r="248" spans="1:7">
      <c r="A248" s="27">
        <v>52500</v>
      </c>
      <c r="B248" s="27" t="s">
        <v>20</v>
      </c>
      <c r="C248" s="27" t="s">
        <v>20</v>
      </c>
      <c r="D248" s="27" t="s">
        <v>15</v>
      </c>
      <c r="E248" s="27" t="s">
        <v>15</v>
      </c>
      <c r="F248" s="27" t="s">
        <v>9</v>
      </c>
      <c r="G248" s="27">
        <f t="array" ref="G248">1*MID(F248,MATCH(TRUE,ISNUMBER(1*MID(F248,ROW(G$1:G247),1)),0),COUNT(1*MID(F248,ROW(G$1:G247),1)))</f>
        <v>4</v>
      </c>
    </row>
    <row r="249" spans="1:7">
      <c r="A249" s="27">
        <v>40000</v>
      </c>
      <c r="B249" s="27" t="s">
        <v>207</v>
      </c>
      <c r="C249" s="27" t="s">
        <v>20</v>
      </c>
      <c r="D249" s="27" t="s">
        <v>15</v>
      </c>
      <c r="E249" s="27" t="s">
        <v>15</v>
      </c>
      <c r="F249" s="27" t="s">
        <v>13</v>
      </c>
      <c r="G249" s="27">
        <f t="array" ref="G249">1*MID(F249,MATCH(TRUE,ISNUMBER(1*MID(F249,ROW(G$1:G248),1)),0),COUNT(1*MID(F249,ROW(G$1:G248),1)))</f>
        <v>8</v>
      </c>
    </row>
    <row r="250" spans="1:7">
      <c r="A250" s="27">
        <v>31000</v>
      </c>
      <c r="B250" s="27" t="s">
        <v>324</v>
      </c>
      <c r="C250" s="27" t="s">
        <v>20</v>
      </c>
      <c r="D250" s="27" t="s">
        <v>15</v>
      </c>
      <c r="E250" s="27" t="s">
        <v>15</v>
      </c>
      <c r="F250" s="27" t="s">
        <v>9</v>
      </c>
      <c r="G250" s="27">
        <f t="array" ref="G250">1*MID(F250,MATCH(TRUE,ISNUMBER(1*MID(F250,ROW(G$1:G249),1)),0),COUNT(1*MID(F250,ROW(G$1:G249),1)))</f>
        <v>4</v>
      </c>
    </row>
    <row r="251" spans="1:7">
      <c r="A251" s="27">
        <v>83033.071372504521</v>
      </c>
      <c r="B251" s="27" t="s">
        <v>325</v>
      </c>
      <c r="C251" s="27" t="s">
        <v>356</v>
      </c>
      <c r="D251" s="27" t="s">
        <v>71</v>
      </c>
      <c r="E251" s="27" t="s">
        <v>71</v>
      </c>
      <c r="F251" s="27" t="s">
        <v>13</v>
      </c>
      <c r="G251" s="27">
        <f t="array" ref="G251">1*MID(F251,MATCH(TRUE,ISNUMBER(1*MID(F251,ROW(G$1:G250),1)),0),COUNT(1*MID(F251,ROW(G$1:G250),1)))</f>
        <v>8</v>
      </c>
    </row>
    <row r="252" spans="1:7">
      <c r="A252" s="27">
        <v>130000</v>
      </c>
      <c r="B252" s="27" t="s">
        <v>326</v>
      </c>
      <c r="C252" s="27" t="s">
        <v>52</v>
      </c>
      <c r="D252" s="27" t="s">
        <v>15</v>
      </c>
      <c r="E252" s="27" t="s">
        <v>15</v>
      </c>
      <c r="F252" s="27" t="s">
        <v>9</v>
      </c>
      <c r="G252" s="27">
        <f t="array" ref="G252">1*MID(F252,MATCH(TRUE,ISNUMBER(1*MID(F252,ROW(G$1:G251),1)),0),COUNT(1*MID(F252,ROW(G$1:G251),1)))</f>
        <v>4</v>
      </c>
    </row>
    <row r="253" spans="1:7">
      <c r="A253" s="27">
        <v>8369.7208430980063</v>
      </c>
      <c r="B253" s="27" t="s">
        <v>328</v>
      </c>
      <c r="C253" s="27" t="s">
        <v>20</v>
      </c>
      <c r="D253" s="27" t="s">
        <v>8</v>
      </c>
      <c r="E253" s="27" t="s">
        <v>8</v>
      </c>
      <c r="F253" s="27" t="s">
        <v>13</v>
      </c>
      <c r="G253" s="27">
        <f t="array" ref="G253">1*MID(F253,MATCH(TRUE,ISNUMBER(1*MID(F253,ROW(G$1:G252),1)),0),COUNT(1*MID(F253,ROW(G$1:G252),1)))</f>
        <v>8</v>
      </c>
    </row>
    <row r="254" spans="1:7">
      <c r="A254" s="27">
        <v>51000</v>
      </c>
      <c r="B254" s="27" t="s">
        <v>329</v>
      </c>
      <c r="C254" s="27" t="s">
        <v>20</v>
      </c>
      <c r="D254" s="27" t="s">
        <v>15</v>
      </c>
      <c r="E254" s="27" t="s">
        <v>15</v>
      </c>
      <c r="F254" s="27" t="s">
        <v>18</v>
      </c>
      <c r="G254" s="27">
        <f t="array" ref="G254">1*MID(F254,MATCH(TRUE,ISNUMBER(1*MID(F254,ROW(G$1:G253),1)),0),COUNT(1*MID(F254,ROW(G$1:G253),1)))</f>
        <v>2</v>
      </c>
    </row>
    <row r="255" spans="1:7">
      <c r="A255" s="27">
        <v>94570.696324037053</v>
      </c>
      <c r="B255" s="27" t="s">
        <v>331</v>
      </c>
      <c r="C255" s="27" t="s">
        <v>20</v>
      </c>
      <c r="D255" s="27" t="s">
        <v>71</v>
      </c>
      <c r="E255" s="27" t="s">
        <v>71</v>
      </c>
      <c r="F255" s="27" t="s">
        <v>13</v>
      </c>
      <c r="G255" s="27">
        <f t="array" ref="G255">1*MID(F255,MATCH(TRUE,ISNUMBER(1*MID(F255,ROW(G$1:G254),1)),0),COUNT(1*MID(F255,ROW(G$1:G254),1)))</f>
        <v>8</v>
      </c>
    </row>
    <row r="256" spans="1:7">
      <c r="A256" s="27">
        <v>34191.200039889729</v>
      </c>
      <c r="B256" s="27" t="s">
        <v>201</v>
      </c>
      <c r="C256" s="27" t="s">
        <v>52</v>
      </c>
      <c r="D256" s="27" t="s">
        <v>8</v>
      </c>
      <c r="E256" s="27" t="s">
        <v>8</v>
      </c>
      <c r="F256" s="27" t="s">
        <v>18</v>
      </c>
      <c r="G256" s="27">
        <f t="array" ref="G256">1*MID(F256,MATCH(TRUE,ISNUMBER(1*MID(F256,ROW(G$1:G255),1)),0),COUNT(1*MID(F256,ROW(G$1:G255),1)))</f>
        <v>2</v>
      </c>
    </row>
    <row r="257" spans="1:7">
      <c r="A257" s="27">
        <v>44132.991617883956</v>
      </c>
      <c r="B257" s="27" t="s">
        <v>332</v>
      </c>
      <c r="C257" s="27" t="s">
        <v>20</v>
      </c>
      <c r="D257" s="27" t="s">
        <v>71</v>
      </c>
      <c r="E257" s="27" t="s">
        <v>71</v>
      </c>
      <c r="F257" s="27" t="s">
        <v>13</v>
      </c>
      <c r="G257" s="27">
        <f t="array" ref="G257">1*MID(F257,MATCH(TRUE,ISNUMBER(1*MID(F257,ROW(G$1:G256),1)),0),COUNT(1*MID(F257,ROW(G$1:G256),1)))</f>
        <v>8</v>
      </c>
    </row>
    <row r="258" spans="1:7">
      <c r="A258" s="27">
        <v>73000</v>
      </c>
      <c r="B258" s="27" t="s">
        <v>333</v>
      </c>
      <c r="C258" s="27" t="s">
        <v>67</v>
      </c>
      <c r="D258" s="27" t="s">
        <v>15</v>
      </c>
      <c r="E258" s="27" t="s">
        <v>15</v>
      </c>
      <c r="F258" s="27" t="s">
        <v>9</v>
      </c>
      <c r="G258" s="27">
        <f t="array" ref="G258">1*MID(F258,MATCH(TRUE,ISNUMBER(1*MID(F258,ROW(G$1:G257),1)),0),COUNT(1*MID(F258,ROW(G$1:G257),1)))</f>
        <v>4</v>
      </c>
    </row>
    <row r="259" spans="1:7">
      <c r="A259" s="27">
        <v>62400</v>
      </c>
      <c r="B259" s="27" t="s">
        <v>334</v>
      </c>
      <c r="C259" s="27" t="s">
        <v>310</v>
      </c>
      <c r="D259" s="27" t="s">
        <v>15</v>
      </c>
      <c r="E259" s="27" t="s">
        <v>15</v>
      </c>
      <c r="F259" s="27" t="s">
        <v>13</v>
      </c>
      <c r="G259" s="27">
        <f t="array" ref="G259">1*MID(F259,MATCH(TRUE,ISNUMBER(1*MID(F259,ROW(G$1:G258),1)),0),COUNT(1*MID(F259,ROW(G$1:G258),1)))</f>
        <v>8</v>
      </c>
    </row>
    <row r="260" spans="1:7">
      <c r="A260" s="27">
        <v>27600</v>
      </c>
      <c r="B260" s="27" t="s">
        <v>335</v>
      </c>
      <c r="C260" s="27" t="s">
        <v>356</v>
      </c>
      <c r="D260" s="27" t="s">
        <v>171</v>
      </c>
      <c r="E260" s="27" t="s">
        <v>171</v>
      </c>
      <c r="F260" s="27" t="s">
        <v>13</v>
      </c>
      <c r="G260" s="27">
        <f t="array" ref="G260">1*MID(F260,MATCH(TRUE,ISNUMBER(1*MID(F260,ROW(G$1:G259),1)),0),COUNT(1*MID(F260,ROW(G$1:G259),1)))</f>
        <v>8</v>
      </c>
    </row>
    <row r="261" spans="1:7">
      <c r="A261" s="27">
        <v>54000</v>
      </c>
      <c r="B261" s="27" t="s">
        <v>336</v>
      </c>
      <c r="C261" s="27" t="s">
        <v>52</v>
      </c>
      <c r="D261" s="27" t="s">
        <v>15</v>
      </c>
      <c r="E261" s="27" t="s">
        <v>15</v>
      </c>
      <c r="F261" s="27" t="s">
        <v>13</v>
      </c>
      <c r="G261" s="27">
        <f t="array" ref="G261">1*MID(F261,MATCH(TRUE,ISNUMBER(1*MID(F261,ROW(G$1:G260),1)),0),COUNT(1*MID(F261,ROW(G$1:G260),1)))</f>
        <v>8</v>
      </c>
    </row>
    <row r="262" spans="1:7">
      <c r="A262" s="27">
        <v>4914.9850057341491</v>
      </c>
      <c r="B262" s="27" t="s">
        <v>256</v>
      </c>
      <c r="C262" s="27" t="s">
        <v>20</v>
      </c>
      <c r="D262" s="27" t="s">
        <v>8</v>
      </c>
      <c r="E262" s="27" t="s">
        <v>8</v>
      </c>
      <c r="F262" s="27" t="s">
        <v>13</v>
      </c>
      <c r="G262" s="27">
        <f t="array" ref="G262">1*MID(F262,MATCH(TRUE,ISNUMBER(1*MID(F262,ROW(G$1:G261),1)),0),COUNT(1*MID(F262,ROW(G$1:G261),1)))</f>
        <v>8</v>
      </c>
    </row>
    <row r="263" spans="1:7">
      <c r="A263" s="27">
        <v>77000</v>
      </c>
      <c r="B263" s="27" t="s">
        <v>339</v>
      </c>
      <c r="C263" s="27" t="s">
        <v>310</v>
      </c>
      <c r="D263" s="27" t="s">
        <v>15</v>
      </c>
      <c r="E263" s="27" t="s">
        <v>15</v>
      </c>
      <c r="F263" s="27" t="s">
        <v>9</v>
      </c>
      <c r="G263" s="27">
        <f t="array" ref="G263">1*MID(F263,MATCH(TRUE,ISNUMBER(1*MID(F263,ROW(G$1:G262),1)),0),COUNT(1*MID(F263,ROW(G$1:G262),1)))</f>
        <v>4</v>
      </c>
    </row>
    <row r="264" spans="1:7">
      <c r="A264" s="27">
        <v>76000</v>
      </c>
      <c r="B264" s="27" t="s">
        <v>340</v>
      </c>
      <c r="C264" s="27" t="s">
        <v>52</v>
      </c>
      <c r="D264" s="27" t="s">
        <v>15</v>
      </c>
      <c r="E264" s="27" t="s">
        <v>15</v>
      </c>
      <c r="F264" s="27" t="s">
        <v>13</v>
      </c>
      <c r="G264" s="27">
        <f t="array" ref="G264">1*MID(F264,MATCH(TRUE,ISNUMBER(1*MID(F264,ROW(G$1:G263),1)),0),COUNT(1*MID(F264,ROW(G$1:G263),1)))</f>
        <v>8</v>
      </c>
    </row>
    <row r="265" spans="1:7">
      <c r="A265" s="27">
        <v>103000</v>
      </c>
      <c r="B265" s="27" t="s">
        <v>341</v>
      </c>
      <c r="C265" s="27" t="s">
        <v>4001</v>
      </c>
      <c r="D265" s="27" t="s">
        <v>15</v>
      </c>
      <c r="E265" s="27" t="s">
        <v>15</v>
      </c>
      <c r="F265" s="27" t="s">
        <v>18</v>
      </c>
      <c r="G265" s="27">
        <f t="array" ref="G265">1*MID(F265,MATCH(TRUE,ISNUMBER(1*MID(F265,ROW(G$1:G264),1)),0),COUNT(1*MID(F265,ROW(G$1:G264),1)))</f>
        <v>2</v>
      </c>
    </row>
    <row r="266" spans="1:7">
      <c r="A266" s="27">
        <v>7600</v>
      </c>
      <c r="B266" s="27" t="s">
        <v>342</v>
      </c>
      <c r="C266" s="27" t="s">
        <v>67</v>
      </c>
      <c r="D266" s="27" t="s">
        <v>27</v>
      </c>
      <c r="E266" s="27" t="s">
        <v>27</v>
      </c>
      <c r="F266" s="27" t="s">
        <v>25</v>
      </c>
      <c r="G266" s="27">
        <f t="array" ref="G266">1*MID(F266,MATCH(TRUE,ISNUMBER(1*MID(F266,ROW(G$1:G265),1)),0),COUNT(1*MID(F266,ROW(G$1:G265),1)))</f>
        <v>1</v>
      </c>
    </row>
    <row r="267" spans="1:7">
      <c r="A267" s="27">
        <v>40000</v>
      </c>
      <c r="B267" s="27" t="s">
        <v>343</v>
      </c>
      <c r="C267" s="27" t="s">
        <v>20</v>
      </c>
      <c r="D267" s="27" t="s">
        <v>15</v>
      </c>
      <c r="E267" s="27" t="s">
        <v>15</v>
      </c>
      <c r="F267" s="27" t="s">
        <v>9</v>
      </c>
      <c r="G267" s="27">
        <f t="array" ref="G267">1*MID(F267,MATCH(TRUE,ISNUMBER(1*MID(F267,ROW(G$1:G266),1)),0),COUNT(1*MID(F267,ROW(G$1:G266),1)))</f>
        <v>4</v>
      </c>
    </row>
    <row r="268" spans="1:7">
      <c r="A268" s="27">
        <v>80000</v>
      </c>
      <c r="B268" s="27" t="s">
        <v>344</v>
      </c>
      <c r="C268" s="27" t="s">
        <v>4001</v>
      </c>
      <c r="D268" s="27" t="s">
        <v>15</v>
      </c>
      <c r="E268" s="27" t="s">
        <v>15</v>
      </c>
      <c r="F268" s="27" t="s">
        <v>18</v>
      </c>
      <c r="G268" s="27">
        <f t="array" ref="G268">1*MID(F268,MATCH(TRUE,ISNUMBER(1*MID(F268,ROW(G$1:G267),1)),0),COUNT(1*MID(F268,ROW(G$1:G267),1)))</f>
        <v>2</v>
      </c>
    </row>
    <row r="269" spans="1:7">
      <c r="A269" s="27">
        <v>55000</v>
      </c>
      <c r="B269" s="27" t="s">
        <v>214</v>
      </c>
      <c r="C269" s="27" t="s">
        <v>20</v>
      </c>
      <c r="D269" s="27" t="s">
        <v>15</v>
      </c>
      <c r="E269" s="27" t="s">
        <v>15</v>
      </c>
      <c r="F269" s="27" t="s">
        <v>13</v>
      </c>
      <c r="G269" s="27">
        <f t="array" ref="G269">1*MID(F269,MATCH(TRUE,ISNUMBER(1*MID(F269,ROW(G$1:G268),1)),0),COUNT(1*MID(F269,ROW(G$1:G268),1)))</f>
        <v>8</v>
      </c>
    </row>
    <row r="270" spans="1:7">
      <c r="A270" s="27">
        <v>99000</v>
      </c>
      <c r="B270" s="27" t="s">
        <v>207</v>
      </c>
      <c r="C270" s="27" t="s">
        <v>20</v>
      </c>
      <c r="D270" s="27" t="s">
        <v>15</v>
      </c>
      <c r="E270" s="27" t="s">
        <v>15</v>
      </c>
      <c r="F270" s="27" t="s">
        <v>18</v>
      </c>
      <c r="G270" s="27">
        <f t="array" ref="G270">1*MID(F270,MATCH(TRUE,ISNUMBER(1*MID(F270,ROW(G$1:G269),1)),0),COUNT(1*MID(F270,ROW(G$1:G269),1)))</f>
        <v>2</v>
      </c>
    </row>
    <row r="271" spans="1:7">
      <c r="A271" s="27">
        <v>9956.1219482708348</v>
      </c>
      <c r="B271" s="27" t="s">
        <v>346</v>
      </c>
      <c r="C271" s="27" t="s">
        <v>52</v>
      </c>
      <c r="D271" s="27" t="s">
        <v>347</v>
      </c>
      <c r="E271" s="27" t="s">
        <v>347</v>
      </c>
      <c r="F271" s="27" t="s">
        <v>9</v>
      </c>
      <c r="G271" s="27">
        <f t="array" ref="G271">1*MID(F271,MATCH(TRUE,ISNUMBER(1*MID(F271,ROW(G$1:G270),1)),0),COUNT(1*MID(F271,ROW(G$1:G270),1)))</f>
        <v>4</v>
      </c>
    </row>
    <row r="272" spans="1:7">
      <c r="A272" s="27">
        <v>75000</v>
      </c>
      <c r="B272" s="27" t="s">
        <v>160</v>
      </c>
      <c r="C272" s="27" t="s">
        <v>20</v>
      </c>
      <c r="D272" s="27" t="s">
        <v>15</v>
      </c>
      <c r="E272" s="27" t="s">
        <v>15</v>
      </c>
      <c r="F272" s="27" t="s">
        <v>9</v>
      </c>
      <c r="G272" s="27">
        <f t="array" ref="G272">1*MID(F272,MATCH(TRUE,ISNUMBER(1*MID(F272,ROW(G$1:G271),1)),0),COUNT(1*MID(F272,ROW(G$1:G271),1)))</f>
        <v>4</v>
      </c>
    </row>
    <row r="273" spans="1:7">
      <c r="A273" s="27">
        <v>80000</v>
      </c>
      <c r="B273" s="27" t="s">
        <v>348</v>
      </c>
      <c r="C273" s="27" t="s">
        <v>52</v>
      </c>
      <c r="D273" s="27" t="s">
        <v>15</v>
      </c>
      <c r="E273" s="27" t="s">
        <v>15</v>
      </c>
      <c r="F273" s="27" t="s">
        <v>18</v>
      </c>
      <c r="G273" s="27">
        <f t="array" ref="G273">1*MID(F273,MATCH(TRUE,ISNUMBER(1*MID(F273,ROW(G$1:G272),1)),0),COUNT(1*MID(F273,ROW(G$1:G272),1)))</f>
        <v>2</v>
      </c>
    </row>
    <row r="274" spans="1:7">
      <c r="A274" s="27">
        <v>20000</v>
      </c>
      <c r="B274" s="27" t="s">
        <v>20</v>
      </c>
      <c r="C274" s="27" t="s">
        <v>20</v>
      </c>
      <c r="D274" s="27" t="s">
        <v>8</v>
      </c>
      <c r="E274" s="27" t="s">
        <v>8</v>
      </c>
      <c r="F274" s="27" t="s">
        <v>13</v>
      </c>
      <c r="G274" s="27">
        <f t="array" ref="G274">1*MID(F274,MATCH(TRUE,ISNUMBER(1*MID(F274,ROW(G$1:G273),1)),0),COUNT(1*MID(F274,ROW(G$1:G273),1)))</f>
        <v>8</v>
      </c>
    </row>
    <row r="275" spans="1:7">
      <c r="A275" s="27">
        <v>40000</v>
      </c>
      <c r="B275" s="27" t="s">
        <v>207</v>
      </c>
      <c r="C275" s="27" t="s">
        <v>20</v>
      </c>
      <c r="D275" s="27" t="s">
        <v>15</v>
      </c>
      <c r="E275" s="27" t="s">
        <v>15</v>
      </c>
      <c r="F275" s="27" t="s">
        <v>13</v>
      </c>
      <c r="G275" s="27">
        <f t="array" ref="G275">1*MID(F275,MATCH(TRUE,ISNUMBER(1*MID(F275,ROW(G$1:G274),1)),0),COUNT(1*MID(F275,ROW(G$1:G274),1)))</f>
        <v>8</v>
      </c>
    </row>
    <row r="276" spans="1:7">
      <c r="A276" s="27">
        <v>46000</v>
      </c>
      <c r="B276" s="27" t="s">
        <v>349</v>
      </c>
      <c r="C276" s="27" t="s">
        <v>20</v>
      </c>
      <c r="D276" s="27" t="s">
        <v>15</v>
      </c>
      <c r="E276" s="27" t="s">
        <v>15</v>
      </c>
      <c r="F276" s="27" t="s">
        <v>13</v>
      </c>
      <c r="G276" s="27">
        <f t="array" ref="G276">1*MID(F276,MATCH(TRUE,ISNUMBER(1*MID(F276,ROW(G$1:G275),1)),0),COUNT(1*MID(F276,ROW(G$1:G275),1)))</f>
        <v>8</v>
      </c>
    </row>
    <row r="277" spans="1:7">
      <c r="A277" s="27">
        <v>14000</v>
      </c>
      <c r="B277" s="27" t="s">
        <v>350</v>
      </c>
      <c r="C277" s="27" t="s">
        <v>20</v>
      </c>
      <c r="D277" s="27" t="s">
        <v>143</v>
      </c>
      <c r="E277" s="27" t="s">
        <v>143</v>
      </c>
      <c r="F277" s="27" t="s">
        <v>25</v>
      </c>
      <c r="G277" s="27">
        <f t="array" ref="G277">1*MID(F277,MATCH(TRUE,ISNUMBER(1*MID(F277,ROW(G$1:G276),1)),0),COUNT(1*MID(F277,ROW(G$1:G276),1)))</f>
        <v>1</v>
      </c>
    </row>
    <row r="278" spans="1:7">
      <c r="A278" s="27">
        <v>70000</v>
      </c>
      <c r="B278" s="27" t="s">
        <v>351</v>
      </c>
      <c r="C278" s="27" t="s">
        <v>279</v>
      </c>
      <c r="D278" s="27" t="s">
        <v>15</v>
      </c>
      <c r="E278" s="27" t="s">
        <v>15</v>
      </c>
      <c r="F278" s="27" t="s">
        <v>13</v>
      </c>
      <c r="G278" s="27">
        <f t="array" ref="G278">1*MID(F278,MATCH(TRUE,ISNUMBER(1*MID(F278,ROW(G$1:G277),1)),0),COUNT(1*MID(F278,ROW(G$1:G277),1)))</f>
        <v>8</v>
      </c>
    </row>
    <row r="279" spans="1:7">
      <c r="A279" s="27">
        <v>36000</v>
      </c>
      <c r="B279" s="27" t="s">
        <v>353</v>
      </c>
      <c r="C279" s="27" t="s">
        <v>67</v>
      </c>
      <c r="D279" s="27" t="s">
        <v>65</v>
      </c>
      <c r="E279" s="27" t="s">
        <v>65</v>
      </c>
      <c r="F279" s="27" t="s">
        <v>9</v>
      </c>
      <c r="G279" s="27">
        <f t="array" ref="G279">1*MID(F279,MATCH(TRUE,ISNUMBER(1*MID(F279,ROW(G$1:G278),1)),0),COUNT(1*MID(F279,ROW(G$1:G278),1)))</f>
        <v>4</v>
      </c>
    </row>
    <row r="280" spans="1:7">
      <c r="A280" s="27">
        <v>15000</v>
      </c>
      <c r="B280" s="27" t="s">
        <v>354</v>
      </c>
      <c r="C280" s="27" t="s">
        <v>52</v>
      </c>
      <c r="D280" s="27" t="s">
        <v>15</v>
      </c>
      <c r="E280" s="27" t="s">
        <v>15</v>
      </c>
      <c r="F280" s="27" t="s">
        <v>18</v>
      </c>
      <c r="G280" s="27">
        <f t="array" ref="G280">1*MID(F280,MATCH(TRUE,ISNUMBER(1*MID(F280,ROW(G$1:G279),1)),0),COUNT(1*MID(F280,ROW(G$1:G279),1)))</f>
        <v>2</v>
      </c>
    </row>
    <row r="281" spans="1:7">
      <c r="A281" s="27">
        <v>26711.875031163851</v>
      </c>
      <c r="B281" s="27" t="s">
        <v>356</v>
      </c>
      <c r="C281" s="27" t="s">
        <v>356</v>
      </c>
      <c r="D281" s="27" t="s">
        <v>8</v>
      </c>
      <c r="E281" s="27" t="s">
        <v>8</v>
      </c>
      <c r="F281" s="27" t="s">
        <v>13</v>
      </c>
      <c r="G281" s="27">
        <f t="array" ref="G281">1*MID(F281,MATCH(TRUE,ISNUMBER(1*MID(F281,ROW(G$1:G280),1)),0),COUNT(1*MID(F281,ROW(G$1:G280),1)))</f>
        <v>8</v>
      </c>
    </row>
    <row r="282" spans="1:7">
      <c r="A282" s="27">
        <v>27221.92126875931</v>
      </c>
      <c r="B282" s="27" t="s">
        <v>310</v>
      </c>
      <c r="C282" s="27" t="s">
        <v>310</v>
      </c>
      <c r="D282" s="27" t="s">
        <v>359</v>
      </c>
      <c r="E282" s="27" t="s">
        <v>359</v>
      </c>
      <c r="F282" s="27" t="s">
        <v>9</v>
      </c>
      <c r="G282" s="27">
        <f t="array" ref="G282">1*MID(F282,MATCH(TRUE,ISNUMBER(1*MID(F282,ROW(G$1:G281),1)),0),COUNT(1*MID(F282,ROW(G$1:G281),1)))</f>
        <v>4</v>
      </c>
    </row>
    <row r="283" spans="1:7">
      <c r="A283" s="27">
        <v>22000</v>
      </c>
      <c r="B283" s="27" t="s">
        <v>360</v>
      </c>
      <c r="C283" s="27" t="s">
        <v>3999</v>
      </c>
      <c r="D283" s="27" t="s">
        <v>8</v>
      </c>
      <c r="E283" s="27" t="s">
        <v>8</v>
      </c>
      <c r="F283" s="27" t="s">
        <v>13</v>
      </c>
      <c r="G283" s="27">
        <f t="array" ref="G283">1*MID(F283,MATCH(TRUE,ISNUMBER(1*MID(F283,ROW(G$1:G282),1)),0),COUNT(1*MID(F283,ROW(G$1:G282),1)))</f>
        <v>8</v>
      </c>
    </row>
    <row r="284" spans="1:7">
      <c r="A284" s="27">
        <v>68000</v>
      </c>
      <c r="B284" s="27" t="s">
        <v>361</v>
      </c>
      <c r="C284" s="27" t="s">
        <v>52</v>
      </c>
      <c r="D284" s="27" t="s">
        <v>15</v>
      </c>
      <c r="E284" s="27" t="s">
        <v>15</v>
      </c>
      <c r="F284" s="27" t="s">
        <v>13</v>
      </c>
      <c r="G284" s="27">
        <f t="array" ref="G284">1*MID(F284,MATCH(TRUE,ISNUMBER(1*MID(F284,ROW(G$1:G283),1)),0),COUNT(1*MID(F284,ROW(G$1:G283),1)))</f>
        <v>8</v>
      </c>
    </row>
    <row r="285" spans="1:7">
      <c r="A285" s="27">
        <v>97000</v>
      </c>
      <c r="B285" s="27" t="s">
        <v>42</v>
      </c>
      <c r="C285" s="27" t="s">
        <v>20</v>
      </c>
      <c r="D285" s="27" t="s">
        <v>15</v>
      </c>
      <c r="E285" s="27" t="s">
        <v>15</v>
      </c>
      <c r="F285" s="27" t="s">
        <v>13</v>
      </c>
      <c r="G285" s="27">
        <f t="array" ref="G285">1*MID(F285,MATCH(TRUE,ISNUMBER(1*MID(F285,ROW(G$1:G284),1)),0),COUNT(1*MID(F285,ROW(G$1:G284),1)))</f>
        <v>8</v>
      </c>
    </row>
    <row r="286" spans="1:7">
      <c r="A286" s="27">
        <v>48861.526434085805</v>
      </c>
      <c r="B286" s="27" t="s">
        <v>363</v>
      </c>
      <c r="C286" s="27" t="s">
        <v>279</v>
      </c>
      <c r="D286" s="27" t="s">
        <v>71</v>
      </c>
      <c r="E286" s="27" t="s">
        <v>71</v>
      </c>
      <c r="F286" s="27" t="s">
        <v>18</v>
      </c>
      <c r="G286" s="27">
        <f t="array" ref="G286">1*MID(F286,MATCH(TRUE,ISNUMBER(1*MID(F286,ROW(G$1:G285),1)),0),COUNT(1*MID(F286,ROW(G$1:G285),1)))</f>
        <v>2</v>
      </c>
    </row>
    <row r="287" spans="1:7">
      <c r="A287" s="27">
        <v>65000</v>
      </c>
      <c r="B287" s="27" t="s">
        <v>364</v>
      </c>
      <c r="C287" s="27" t="s">
        <v>20</v>
      </c>
      <c r="D287" s="27" t="s">
        <v>15</v>
      </c>
      <c r="E287" s="27" t="s">
        <v>15</v>
      </c>
      <c r="F287" s="27" t="s">
        <v>9</v>
      </c>
      <c r="G287" s="27">
        <f t="array" ref="G287">1*MID(F287,MATCH(TRUE,ISNUMBER(1*MID(F287,ROW(G$1:G286),1)),0),COUNT(1*MID(F287,ROW(G$1:G286),1)))</f>
        <v>4</v>
      </c>
    </row>
    <row r="288" spans="1:7">
      <c r="A288" s="27">
        <v>43200</v>
      </c>
      <c r="B288" s="27" t="s">
        <v>365</v>
      </c>
      <c r="C288" s="27" t="s">
        <v>52</v>
      </c>
      <c r="D288" s="27" t="s">
        <v>133</v>
      </c>
      <c r="E288" s="27" t="s">
        <v>133</v>
      </c>
      <c r="F288" s="27" t="s">
        <v>9</v>
      </c>
      <c r="G288" s="27">
        <f t="array" ref="G288">1*MID(F288,MATCH(TRUE,ISNUMBER(1*MID(F288,ROW(G$1:G287),1)),0),COUNT(1*MID(F288,ROW(G$1:G287),1)))</f>
        <v>4</v>
      </c>
    </row>
    <row r="289" spans="1:7">
      <c r="A289" s="27">
        <v>8013.5625093491553</v>
      </c>
      <c r="B289" s="27" t="s">
        <v>207</v>
      </c>
      <c r="C289" s="27" t="s">
        <v>20</v>
      </c>
      <c r="D289" s="27" t="s">
        <v>8</v>
      </c>
      <c r="E289" s="27" t="s">
        <v>8</v>
      </c>
      <c r="F289" s="27" t="s">
        <v>9</v>
      </c>
      <c r="G289" s="27">
        <f t="array" ref="G289">1*MID(F289,MATCH(TRUE,ISNUMBER(1*MID(F289,ROW(G$1:G288),1)),0),COUNT(1*MID(F289,ROW(G$1:G288),1)))</f>
        <v>4</v>
      </c>
    </row>
    <row r="290" spans="1:7">
      <c r="A290" s="27">
        <v>50000</v>
      </c>
      <c r="B290" s="27" t="s">
        <v>367</v>
      </c>
      <c r="C290" s="27" t="s">
        <v>20</v>
      </c>
      <c r="D290" s="27" t="s">
        <v>15</v>
      </c>
      <c r="E290" s="27" t="s">
        <v>15</v>
      </c>
      <c r="F290" s="27" t="s">
        <v>13</v>
      </c>
      <c r="G290" s="27">
        <f t="array" ref="G290">1*MID(F290,MATCH(TRUE,ISNUMBER(1*MID(F290,ROW(G$1:G289),1)),0),COUNT(1*MID(F290,ROW(G$1:G289),1)))</f>
        <v>8</v>
      </c>
    </row>
    <row r="291" spans="1:7">
      <c r="A291" s="27">
        <v>45000</v>
      </c>
      <c r="B291" s="27" t="s">
        <v>368</v>
      </c>
      <c r="C291" s="27" t="s">
        <v>20</v>
      </c>
      <c r="D291" s="27" t="s">
        <v>15</v>
      </c>
      <c r="E291" s="27" t="s">
        <v>15</v>
      </c>
      <c r="F291" s="27" t="s">
        <v>9</v>
      </c>
      <c r="G291" s="27">
        <f t="array" ref="G291">1*MID(F291,MATCH(TRUE,ISNUMBER(1*MID(F291,ROW(G$1:G290),1)),0),COUNT(1*MID(F291,ROW(G$1:G290),1)))</f>
        <v>4</v>
      </c>
    </row>
    <row r="292" spans="1:7">
      <c r="A292" s="27">
        <v>3205.4250037396623</v>
      </c>
      <c r="B292" s="27" t="s">
        <v>370</v>
      </c>
      <c r="C292" s="27" t="s">
        <v>52</v>
      </c>
      <c r="D292" s="27" t="s">
        <v>8</v>
      </c>
      <c r="E292" s="27" t="s">
        <v>8</v>
      </c>
      <c r="F292" s="27" t="s">
        <v>9</v>
      </c>
      <c r="G292" s="27">
        <f t="array" ref="G292">1*MID(F292,MATCH(TRUE,ISNUMBER(1*MID(F292,ROW(G$1:G291),1)),0),COUNT(1*MID(F292,ROW(G$1:G291),1)))</f>
        <v>4</v>
      </c>
    </row>
    <row r="293" spans="1:7">
      <c r="A293" s="27">
        <v>60000</v>
      </c>
      <c r="B293" s="27" t="s">
        <v>371</v>
      </c>
      <c r="C293" s="27" t="s">
        <v>52</v>
      </c>
      <c r="D293" s="27" t="s">
        <v>15</v>
      </c>
      <c r="E293" s="27" t="s">
        <v>15</v>
      </c>
      <c r="F293" s="27" t="s">
        <v>13</v>
      </c>
      <c r="G293" s="27">
        <f t="array" ref="G293">1*MID(F293,MATCH(TRUE,ISNUMBER(1*MID(F293,ROW(G$1:G292),1)),0),COUNT(1*MID(F293,ROW(G$1:G292),1)))</f>
        <v>8</v>
      </c>
    </row>
    <row r="294" spans="1:7">
      <c r="A294" s="27">
        <v>31000</v>
      </c>
      <c r="B294" s="27" t="s">
        <v>372</v>
      </c>
      <c r="C294" s="27" t="s">
        <v>67</v>
      </c>
      <c r="D294" s="27" t="s">
        <v>15</v>
      </c>
      <c r="E294" s="27" t="s">
        <v>15</v>
      </c>
      <c r="F294" s="27" t="s">
        <v>18</v>
      </c>
      <c r="G294" s="27">
        <f t="array" ref="G294">1*MID(F294,MATCH(TRUE,ISNUMBER(1*MID(F294,ROW(G$1:G293),1)),0),COUNT(1*MID(F294,ROW(G$1:G293),1)))</f>
        <v>2</v>
      </c>
    </row>
    <row r="295" spans="1:7">
      <c r="A295" s="27">
        <v>75000</v>
      </c>
      <c r="B295" s="27" t="s">
        <v>373</v>
      </c>
      <c r="C295" s="27" t="s">
        <v>20</v>
      </c>
      <c r="D295" s="27" t="s">
        <v>15</v>
      </c>
      <c r="E295" s="27" t="s">
        <v>15</v>
      </c>
      <c r="F295" s="27" t="s">
        <v>9</v>
      </c>
      <c r="G295" s="27">
        <f t="array" ref="G295">1*MID(F295,MATCH(TRUE,ISNUMBER(1*MID(F295,ROW(G$1:G294),1)),0),COUNT(1*MID(F295,ROW(G$1:G294),1)))</f>
        <v>4</v>
      </c>
    </row>
    <row r="296" spans="1:7">
      <c r="A296" s="27">
        <v>16000</v>
      </c>
      <c r="B296" s="27" t="s">
        <v>374</v>
      </c>
      <c r="C296" s="27" t="s">
        <v>4001</v>
      </c>
      <c r="D296" s="27" t="s">
        <v>15</v>
      </c>
      <c r="E296" s="27" t="s">
        <v>15</v>
      </c>
      <c r="F296" s="27" t="s">
        <v>25</v>
      </c>
      <c r="G296" s="27">
        <f t="array" ref="G296">1*MID(F296,MATCH(TRUE,ISNUMBER(1*MID(F296,ROW(G$1:G295),1)),0),COUNT(1*MID(F296,ROW(G$1:G295),1)))</f>
        <v>1</v>
      </c>
    </row>
    <row r="297" spans="1:7">
      <c r="A297" s="27">
        <v>36000</v>
      </c>
      <c r="B297" s="27" t="s">
        <v>376</v>
      </c>
      <c r="C297" s="27" t="s">
        <v>20</v>
      </c>
      <c r="D297" s="27" t="s">
        <v>15</v>
      </c>
      <c r="E297" s="27" t="s">
        <v>15</v>
      </c>
      <c r="F297" s="27" t="s">
        <v>13</v>
      </c>
      <c r="G297" s="27">
        <f t="array" ref="G297">1*MID(F297,MATCH(TRUE,ISNUMBER(1*MID(F297,ROW(G$1:G296),1)),0),COUNT(1*MID(F297,ROW(G$1:G296),1)))</f>
        <v>8</v>
      </c>
    </row>
    <row r="298" spans="1:7">
      <c r="A298" s="27">
        <v>41301.183967273726</v>
      </c>
      <c r="B298" s="27" t="s">
        <v>14</v>
      </c>
      <c r="C298" s="27" t="s">
        <v>20</v>
      </c>
      <c r="D298" s="27" t="s">
        <v>88</v>
      </c>
      <c r="E298" s="27" t="s">
        <v>88</v>
      </c>
      <c r="F298" s="27" t="s">
        <v>13</v>
      </c>
      <c r="G298" s="27">
        <f t="array" ref="G298">1*MID(F298,MATCH(TRUE,ISNUMBER(1*MID(F298,ROW(G$1:G297),1)),0),COUNT(1*MID(F298,ROW(G$1:G297),1)))</f>
        <v>8</v>
      </c>
    </row>
    <row r="299" spans="1:7">
      <c r="A299" s="27">
        <v>53000</v>
      </c>
      <c r="B299" s="27" t="s">
        <v>153</v>
      </c>
      <c r="C299" s="27" t="s">
        <v>20</v>
      </c>
      <c r="D299" s="27" t="s">
        <v>15</v>
      </c>
      <c r="E299" s="27" t="s">
        <v>15</v>
      </c>
      <c r="F299" s="27" t="s">
        <v>9</v>
      </c>
      <c r="G299" s="27">
        <f t="array" ref="G299">1*MID(F299,MATCH(TRUE,ISNUMBER(1*MID(F299,ROW(G$1:G298),1)),0),COUNT(1*MID(F299,ROW(G$1:G298),1)))</f>
        <v>4</v>
      </c>
    </row>
    <row r="300" spans="1:7">
      <c r="A300" s="27">
        <v>82575.963534454509</v>
      </c>
      <c r="B300" s="27" t="s">
        <v>270</v>
      </c>
      <c r="C300" s="27" t="s">
        <v>488</v>
      </c>
      <c r="D300" s="27" t="s">
        <v>378</v>
      </c>
      <c r="E300" s="27" t="s">
        <v>24</v>
      </c>
      <c r="F300" s="27" t="s">
        <v>13</v>
      </c>
      <c r="G300" s="27">
        <f t="array" ref="G300">1*MID(F300,MATCH(TRUE,ISNUMBER(1*MID(F300,ROW(G$1:G299),1)),0),COUNT(1*MID(F300,ROW(G$1:G299),1)))</f>
        <v>8</v>
      </c>
    </row>
    <row r="301" spans="1:7">
      <c r="A301" s="27">
        <v>67000</v>
      </c>
      <c r="B301" s="27" t="s">
        <v>379</v>
      </c>
      <c r="C301" s="27" t="s">
        <v>20</v>
      </c>
      <c r="D301" s="27" t="s">
        <v>15</v>
      </c>
      <c r="E301" s="27" t="s">
        <v>15</v>
      </c>
      <c r="F301" s="27" t="s">
        <v>9</v>
      </c>
      <c r="G301" s="27">
        <f t="array" ref="G301">1*MID(F301,MATCH(TRUE,ISNUMBER(1*MID(F301,ROW(G$1:G300),1)),0),COUNT(1*MID(F301,ROW(G$1:G300),1)))</f>
        <v>4</v>
      </c>
    </row>
    <row r="302" spans="1:7">
      <c r="A302" s="27">
        <v>12000</v>
      </c>
      <c r="B302" s="27" t="s">
        <v>20</v>
      </c>
      <c r="C302" s="27" t="s">
        <v>20</v>
      </c>
      <c r="D302" s="27" t="s">
        <v>8</v>
      </c>
      <c r="E302" s="27" t="s">
        <v>8</v>
      </c>
      <c r="F302" s="27" t="s">
        <v>13</v>
      </c>
      <c r="G302" s="27">
        <f t="array" ref="G302">1*MID(F302,MATCH(TRUE,ISNUMBER(1*MID(F302,ROW(G$1:G301),1)),0),COUNT(1*MID(F302,ROW(G$1:G301),1)))</f>
        <v>8</v>
      </c>
    </row>
    <row r="303" spans="1:7">
      <c r="A303" s="27">
        <v>85000</v>
      </c>
      <c r="B303" s="27" t="s">
        <v>380</v>
      </c>
      <c r="C303" s="27" t="s">
        <v>488</v>
      </c>
      <c r="D303" s="27" t="s">
        <v>15</v>
      </c>
      <c r="E303" s="27" t="s">
        <v>15</v>
      </c>
      <c r="F303" s="27" t="s">
        <v>13</v>
      </c>
      <c r="G303" s="27">
        <f t="array" ref="G303">1*MID(F303,MATCH(TRUE,ISNUMBER(1*MID(F303,ROW(G$1:G302),1)),0),COUNT(1*MID(F303,ROW(G$1:G302),1)))</f>
        <v>8</v>
      </c>
    </row>
    <row r="304" spans="1:7">
      <c r="A304" s="27">
        <v>254079.88779832155</v>
      </c>
      <c r="B304" s="27" t="s">
        <v>381</v>
      </c>
      <c r="C304" s="27" t="s">
        <v>3999</v>
      </c>
      <c r="D304" s="27" t="s">
        <v>382</v>
      </c>
      <c r="E304" s="27" t="s">
        <v>628</v>
      </c>
      <c r="F304" s="27" t="s">
        <v>13</v>
      </c>
      <c r="G304" s="27">
        <f t="array" ref="G304">1*MID(F304,MATCH(TRUE,ISNUMBER(1*MID(F304,ROW(G$1:G303),1)),0),COUNT(1*MID(F304,ROW(G$1:G303),1)))</f>
        <v>8</v>
      </c>
    </row>
    <row r="305" spans="1:7">
      <c r="A305" s="27">
        <v>40000</v>
      </c>
      <c r="B305" s="27" t="s">
        <v>383</v>
      </c>
      <c r="C305" s="27" t="s">
        <v>52</v>
      </c>
      <c r="D305" s="27" t="s">
        <v>15</v>
      </c>
      <c r="E305" s="27" t="s">
        <v>15</v>
      </c>
      <c r="F305" s="27" t="s">
        <v>9</v>
      </c>
      <c r="G305" s="27">
        <f t="array" ref="G305">1*MID(F305,MATCH(TRUE,ISNUMBER(1*MID(F305,ROW(G$1:G304),1)),0),COUNT(1*MID(F305,ROW(G$1:G304),1)))</f>
        <v>4</v>
      </c>
    </row>
    <row r="306" spans="1:7">
      <c r="A306" s="27">
        <v>31523.565441345683</v>
      </c>
      <c r="B306" s="27" t="s">
        <v>385</v>
      </c>
      <c r="C306" s="27" t="s">
        <v>279</v>
      </c>
      <c r="D306" s="27" t="s">
        <v>71</v>
      </c>
      <c r="E306" s="27" t="s">
        <v>71</v>
      </c>
      <c r="F306" s="27" t="s">
        <v>25</v>
      </c>
      <c r="G306" s="27">
        <f t="array" ref="G306">1*MID(F306,MATCH(TRUE,ISNUMBER(1*MID(F306,ROW(G$1:G305),1)),0),COUNT(1*MID(F306,ROW(G$1:G305),1)))</f>
        <v>1</v>
      </c>
    </row>
    <row r="307" spans="1:7">
      <c r="A307" s="27">
        <v>41000</v>
      </c>
      <c r="B307" s="27" t="s">
        <v>386</v>
      </c>
      <c r="C307" s="27" t="s">
        <v>20</v>
      </c>
      <c r="D307" s="27" t="s">
        <v>15</v>
      </c>
      <c r="E307" s="27" t="s">
        <v>15</v>
      </c>
      <c r="F307" s="27" t="s">
        <v>9</v>
      </c>
      <c r="G307" s="27">
        <f t="array" ref="G307">1*MID(F307,MATCH(TRUE,ISNUMBER(1*MID(F307,ROW(G$1:G306),1)),0),COUNT(1*MID(F307,ROW(G$1:G306),1)))</f>
        <v>4</v>
      </c>
    </row>
    <row r="308" spans="1:7">
      <c r="A308" s="27">
        <v>24931.083362419595</v>
      </c>
      <c r="B308" s="27" t="s">
        <v>387</v>
      </c>
      <c r="C308" s="27" t="s">
        <v>52</v>
      </c>
      <c r="D308" s="27" t="s">
        <v>8</v>
      </c>
      <c r="E308" s="27" t="s">
        <v>8</v>
      </c>
      <c r="F308" s="27" t="s">
        <v>25</v>
      </c>
      <c r="G308" s="27">
        <f t="array" ref="G308">1*MID(F308,MATCH(TRUE,ISNUMBER(1*MID(F308,ROW(G$1:G307),1)),0),COUNT(1*MID(F308,ROW(G$1:G307),1)))</f>
        <v>1</v>
      </c>
    </row>
    <row r="309" spans="1:7">
      <c r="A309" s="27">
        <v>125000</v>
      </c>
      <c r="B309" s="27" t="s">
        <v>388</v>
      </c>
      <c r="C309" s="27" t="s">
        <v>52</v>
      </c>
      <c r="D309" s="27" t="s">
        <v>15</v>
      </c>
      <c r="E309" s="27" t="s">
        <v>15</v>
      </c>
      <c r="F309" s="27" t="s">
        <v>9</v>
      </c>
      <c r="G309" s="27">
        <f t="array" ref="G309">1*MID(F309,MATCH(TRUE,ISNUMBER(1*MID(F309,ROW(G$1:G308),1)),0),COUNT(1*MID(F309,ROW(G$1:G308),1)))</f>
        <v>4</v>
      </c>
    </row>
    <row r="310" spans="1:7">
      <c r="A310" s="27">
        <v>59001.691381819612</v>
      </c>
      <c r="B310" s="27" t="s">
        <v>389</v>
      </c>
      <c r="C310" s="27" t="s">
        <v>20</v>
      </c>
      <c r="D310" s="27" t="s">
        <v>88</v>
      </c>
      <c r="E310" s="27" t="s">
        <v>88</v>
      </c>
      <c r="F310" s="27" t="s">
        <v>13</v>
      </c>
      <c r="G310" s="27">
        <f t="array" ref="G310">1*MID(F310,MATCH(TRUE,ISNUMBER(1*MID(F310,ROW(G$1:G309),1)),0),COUNT(1*MID(F310,ROW(G$1:G309),1)))</f>
        <v>8</v>
      </c>
    </row>
    <row r="311" spans="1:7">
      <c r="A311" s="27">
        <v>10956.982885192734</v>
      </c>
      <c r="B311" s="27" t="s">
        <v>392</v>
      </c>
      <c r="C311" s="27" t="s">
        <v>20</v>
      </c>
      <c r="D311" s="27" t="s">
        <v>166</v>
      </c>
      <c r="E311" s="27" t="s">
        <v>166</v>
      </c>
      <c r="F311" s="27" t="s">
        <v>13</v>
      </c>
      <c r="G311" s="27">
        <f t="array" ref="G311">1*MID(F311,MATCH(TRUE,ISNUMBER(1*MID(F311,ROW(G$1:G310),1)),0),COUNT(1*MID(F311,ROW(G$1:G310),1)))</f>
        <v>8</v>
      </c>
    </row>
    <row r="312" spans="1:7">
      <c r="A312" s="27">
        <v>70000</v>
      </c>
      <c r="B312" s="27" t="s">
        <v>20</v>
      </c>
      <c r="C312" s="27" t="s">
        <v>20</v>
      </c>
      <c r="D312" s="27" t="s">
        <v>15</v>
      </c>
      <c r="E312" s="27" t="s">
        <v>15</v>
      </c>
      <c r="F312" s="27" t="s">
        <v>18</v>
      </c>
      <c r="G312" s="27">
        <f t="array" ref="G312">1*MID(F312,MATCH(TRUE,ISNUMBER(1*MID(F312,ROW(G$1:G311),1)),0),COUNT(1*MID(F312,ROW(G$1:G311),1)))</f>
        <v>2</v>
      </c>
    </row>
    <row r="313" spans="1:7">
      <c r="A313" s="27">
        <v>400000</v>
      </c>
      <c r="B313" s="27" t="s">
        <v>393</v>
      </c>
      <c r="C313" s="27" t="s">
        <v>67</v>
      </c>
      <c r="D313" s="27" t="s">
        <v>15</v>
      </c>
      <c r="E313" s="27" t="s">
        <v>15</v>
      </c>
      <c r="F313" s="27" t="s">
        <v>13</v>
      </c>
      <c r="G313" s="27">
        <f t="array" ref="G313">1*MID(F313,MATCH(TRUE,ISNUMBER(1*MID(F313,ROW(G$1:G312),1)),0),COUNT(1*MID(F313,ROW(G$1:G312),1)))</f>
        <v>8</v>
      </c>
    </row>
    <row r="314" spans="1:7">
      <c r="A314" s="27">
        <v>55000</v>
      </c>
      <c r="B314" s="27" t="s">
        <v>207</v>
      </c>
      <c r="C314" s="27" t="s">
        <v>20</v>
      </c>
      <c r="D314" s="27" t="s">
        <v>15</v>
      </c>
      <c r="E314" s="27" t="s">
        <v>15</v>
      </c>
      <c r="F314" s="27" t="s">
        <v>9</v>
      </c>
      <c r="G314" s="27">
        <f t="array" ref="G314">1*MID(F314,MATCH(TRUE,ISNUMBER(1*MID(F314,ROW(G$1:G313),1)),0),COUNT(1*MID(F314,ROW(G$1:G313),1)))</f>
        <v>4</v>
      </c>
    </row>
    <row r="315" spans="1:7">
      <c r="A315" s="27">
        <v>60000</v>
      </c>
      <c r="B315" s="27" t="s">
        <v>394</v>
      </c>
      <c r="C315" s="27" t="s">
        <v>20</v>
      </c>
      <c r="D315" s="27" t="s">
        <v>15</v>
      </c>
      <c r="E315" s="27" t="s">
        <v>15</v>
      </c>
      <c r="F315" s="27" t="s">
        <v>9</v>
      </c>
      <c r="G315" s="27">
        <f t="array" ref="G315">1*MID(F315,MATCH(TRUE,ISNUMBER(1*MID(F315,ROW(G$1:G314),1)),0),COUNT(1*MID(F315,ROW(G$1:G314),1)))</f>
        <v>4</v>
      </c>
    </row>
    <row r="316" spans="1:7">
      <c r="A316" s="27">
        <v>17807.916687442568</v>
      </c>
      <c r="B316" s="27" t="s">
        <v>52</v>
      </c>
      <c r="C316" s="27" t="s">
        <v>52</v>
      </c>
      <c r="D316" s="27" t="s">
        <v>8</v>
      </c>
      <c r="E316" s="27" t="s">
        <v>8</v>
      </c>
      <c r="F316" s="27" t="s">
        <v>9</v>
      </c>
      <c r="G316" s="27">
        <f t="array" ref="G316">1*MID(F316,MATCH(TRUE,ISNUMBER(1*MID(F316,ROW(G$1:G315),1)),0),COUNT(1*MID(F316,ROW(G$1:G315),1)))</f>
        <v>4</v>
      </c>
    </row>
    <row r="317" spans="1:7">
      <c r="A317" s="27">
        <v>40000</v>
      </c>
      <c r="B317" s="27" t="s">
        <v>396</v>
      </c>
      <c r="C317" s="27" t="s">
        <v>52</v>
      </c>
      <c r="D317" s="27" t="s">
        <v>38</v>
      </c>
      <c r="E317" s="27" t="s">
        <v>38</v>
      </c>
      <c r="F317" s="27" t="s">
        <v>9</v>
      </c>
      <c r="G317" s="27">
        <f t="array" ref="G317">1*MID(F317,MATCH(TRUE,ISNUMBER(1*MID(F317,ROW(G$1:G316),1)),0),COUNT(1*MID(F317,ROW(G$1:G316),1)))</f>
        <v>4</v>
      </c>
    </row>
    <row r="318" spans="1:7">
      <c r="A318" s="27">
        <v>137500</v>
      </c>
      <c r="B318" s="27" t="s">
        <v>397</v>
      </c>
      <c r="C318" s="27" t="s">
        <v>20</v>
      </c>
      <c r="D318" s="27" t="s">
        <v>15</v>
      </c>
      <c r="E318" s="27" t="s">
        <v>15</v>
      </c>
      <c r="F318" s="27" t="s">
        <v>9</v>
      </c>
      <c r="G318" s="27">
        <f t="array" ref="G318">1*MID(F318,MATCH(TRUE,ISNUMBER(1*MID(F318,ROW(G$1:G317),1)),0),COUNT(1*MID(F318,ROW(G$1:G317),1)))</f>
        <v>4</v>
      </c>
    </row>
    <row r="319" spans="1:7">
      <c r="A319" s="27">
        <v>4545</v>
      </c>
      <c r="B319" s="27" t="s">
        <v>399</v>
      </c>
      <c r="C319" s="27" t="s">
        <v>20</v>
      </c>
      <c r="D319" s="27" t="s">
        <v>111</v>
      </c>
      <c r="E319" s="27" t="s">
        <v>111</v>
      </c>
      <c r="F319" s="27" t="s">
        <v>13</v>
      </c>
      <c r="G319" s="27">
        <f t="array" ref="G319">1*MID(F319,MATCH(TRUE,ISNUMBER(1*MID(F319,ROW(G$1:G318),1)),0),COUNT(1*MID(F319,ROW(G$1:G318),1)))</f>
        <v>8</v>
      </c>
    </row>
    <row r="320" spans="1:7">
      <c r="A320" s="27">
        <v>45709.169889951241</v>
      </c>
      <c r="B320" s="27" t="s">
        <v>401</v>
      </c>
      <c r="C320" s="27" t="s">
        <v>20</v>
      </c>
      <c r="D320" s="27" t="s">
        <v>71</v>
      </c>
      <c r="E320" s="27" t="s">
        <v>71</v>
      </c>
      <c r="F320" s="27" t="s">
        <v>9</v>
      </c>
      <c r="G320" s="27">
        <f t="array" ref="G320">1*MID(F320,MATCH(TRUE,ISNUMBER(1*MID(F320,ROW(G$1:G319),1)),0),COUNT(1*MID(F320,ROW(G$1:G319),1)))</f>
        <v>4</v>
      </c>
    </row>
    <row r="321" spans="1:7">
      <c r="A321" s="27">
        <v>47000</v>
      </c>
      <c r="B321" s="27" t="s">
        <v>402</v>
      </c>
      <c r="C321" s="27" t="s">
        <v>67</v>
      </c>
      <c r="D321" s="27" t="s">
        <v>15</v>
      </c>
      <c r="E321" s="27" t="s">
        <v>15</v>
      </c>
      <c r="F321" s="27" t="s">
        <v>9</v>
      </c>
      <c r="G321" s="27">
        <f t="array" ref="G321">1*MID(F321,MATCH(TRUE,ISNUMBER(1*MID(F321,ROW(G$1:G320),1)),0),COUNT(1*MID(F321,ROW(G$1:G320),1)))</f>
        <v>4</v>
      </c>
    </row>
    <row r="322" spans="1:7">
      <c r="A322" s="27">
        <v>65000</v>
      </c>
      <c r="B322" s="27" t="s">
        <v>42</v>
      </c>
      <c r="C322" s="27" t="s">
        <v>20</v>
      </c>
      <c r="D322" s="27" t="s">
        <v>15</v>
      </c>
      <c r="E322" s="27" t="s">
        <v>15</v>
      </c>
      <c r="F322" s="27" t="s">
        <v>13</v>
      </c>
      <c r="G322" s="27">
        <f t="array" ref="G322">1*MID(F322,MATCH(TRUE,ISNUMBER(1*MID(F322,ROW(G$1:G321),1)),0),COUNT(1*MID(F322,ROW(G$1:G321),1)))</f>
        <v>8</v>
      </c>
    </row>
    <row r="323" spans="1:7">
      <c r="A323" s="27">
        <v>10809.503829551191</v>
      </c>
      <c r="B323" s="27" t="s">
        <v>404</v>
      </c>
      <c r="C323" s="27" t="s">
        <v>3999</v>
      </c>
      <c r="D323" s="27" t="s">
        <v>347</v>
      </c>
      <c r="E323" s="27" t="s">
        <v>347</v>
      </c>
      <c r="F323" s="27" t="s">
        <v>9</v>
      </c>
      <c r="G323" s="27">
        <f t="array" ref="G323">1*MID(F323,MATCH(TRUE,ISNUMBER(1*MID(F323,ROW(G$1:G322),1)),0),COUNT(1*MID(F323,ROW(G$1:G322),1)))</f>
        <v>4</v>
      </c>
    </row>
    <row r="324" spans="1:7">
      <c r="A324" s="27">
        <v>92000</v>
      </c>
      <c r="B324" s="27" t="s">
        <v>405</v>
      </c>
      <c r="C324" s="27" t="s">
        <v>52</v>
      </c>
      <c r="D324" s="27" t="s">
        <v>15</v>
      </c>
      <c r="E324" s="27" t="s">
        <v>15</v>
      </c>
      <c r="F324" s="27" t="s">
        <v>9</v>
      </c>
      <c r="G324" s="27">
        <f t="array" ref="G324">1*MID(F324,MATCH(TRUE,ISNUMBER(1*MID(F324,ROW(G$1:G323),1)),0),COUNT(1*MID(F324,ROW(G$1:G323),1)))</f>
        <v>4</v>
      </c>
    </row>
    <row r="325" spans="1:7">
      <c r="A325" s="27">
        <v>22000</v>
      </c>
      <c r="B325" s="27" t="s">
        <v>407</v>
      </c>
      <c r="C325" s="27" t="s">
        <v>52</v>
      </c>
      <c r="D325" s="27" t="s">
        <v>166</v>
      </c>
      <c r="E325" s="27" t="s">
        <v>166</v>
      </c>
      <c r="F325" s="27" t="s">
        <v>9</v>
      </c>
      <c r="G325" s="27">
        <f t="array" ref="G325">1*MID(F325,MATCH(TRUE,ISNUMBER(1*MID(F325,ROW(G$1:G324),1)),0),COUNT(1*MID(F325,ROW(G$1:G324),1)))</f>
        <v>4</v>
      </c>
    </row>
    <row r="326" spans="1:7">
      <c r="A326" s="27">
        <v>108000</v>
      </c>
      <c r="B326" s="27" t="s">
        <v>408</v>
      </c>
      <c r="C326" s="27" t="s">
        <v>52</v>
      </c>
      <c r="D326" s="27" t="s">
        <v>15</v>
      </c>
      <c r="E326" s="27" t="s">
        <v>15</v>
      </c>
      <c r="F326" s="27" t="s">
        <v>18</v>
      </c>
      <c r="G326" s="27">
        <f t="array" ref="G326">1*MID(F326,MATCH(TRUE,ISNUMBER(1*MID(F326,ROW(G$1:G325),1)),0),COUNT(1*MID(F326,ROW(G$1:G325),1)))</f>
        <v>2</v>
      </c>
    </row>
    <row r="327" spans="1:7">
      <c r="A327" s="27">
        <v>61000</v>
      </c>
      <c r="B327" s="27" t="s">
        <v>153</v>
      </c>
      <c r="C327" s="27" t="s">
        <v>20</v>
      </c>
      <c r="D327" s="27" t="s">
        <v>15</v>
      </c>
      <c r="E327" s="27" t="s">
        <v>15</v>
      </c>
      <c r="F327" s="27" t="s">
        <v>25</v>
      </c>
      <c r="G327" s="27">
        <f t="array" ref="G327">1*MID(F327,MATCH(TRUE,ISNUMBER(1*MID(F327,ROW(G$1:G326),1)),0),COUNT(1*MID(F327,ROW(G$1:G326),1)))</f>
        <v>1</v>
      </c>
    </row>
    <row r="328" spans="1:7">
      <c r="A328" s="27">
        <v>63918.498996971248</v>
      </c>
      <c r="B328" s="27" t="s">
        <v>410</v>
      </c>
      <c r="C328" s="27" t="s">
        <v>52</v>
      </c>
      <c r="D328" s="27" t="s">
        <v>109</v>
      </c>
      <c r="E328" s="27" t="s">
        <v>88</v>
      </c>
      <c r="F328" s="27" t="s">
        <v>18</v>
      </c>
      <c r="G328" s="27">
        <f t="array" ref="G328">1*MID(F328,MATCH(TRUE,ISNUMBER(1*MID(F328,ROW(G$1:G327),1)),0),COUNT(1*MID(F328,ROW(G$1:G327),1)))</f>
        <v>2</v>
      </c>
    </row>
    <row r="329" spans="1:7">
      <c r="A329" s="27">
        <v>50000</v>
      </c>
      <c r="B329" s="27" t="s">
        <v>411</v>
      </c>
      <c r="C329" s="27" t="s">
        <v>20</v>
      </c>
      <c r="D329" s="27" t="s">
        <v>15</v>
      </c>
      <c r="E329" s="27" t="s">
        <v>15</v>
      </c>
      <c r="F329" s="27" t="s">
        <v>13</v>
      </c>
      <c r="G329" s="27">
        <f t="array" ref="G329">1*MID(F329,MATCH(TRUE,ISNUMBER(1*MID(F329,ROW(G$1:G328),1)),0),COUNT(1*MID(F329,ROW(G$1:G328),1)))</f>
        <v>8</v>
      </c>
    </row>
    <row r="330" spans="1:7">
      <c r="A330" s="27">
        <v>150000</v>
      </c>
      <c r="B330" s="27" t="s">
        <v>412</v>
      </c>
      <c r="C330" s="27" t="s">
        <v>310</v>
      </c>
      <c r="D330" s="27" t="s">
        <v>15</v>
      </c>
      <c r="E330" s="27" t="s">
        <v>15</v>
      </c>
      <c r="F330" s="27" t="s">
        <v>13</v>
      </c>
      <c r="G330" s="27">
        <f t="array" ref="G330">1*MID(F330,MATCH(TRUE,ISNUMBER(1*MID(F330,ROW(G$1:G329),1)),0),COUNT(1*MID(F330,ROW(G$1:G329),1)))</f>
        <v>8</v>
      </c>
    </row>
    <row r="331" spans="1:7">
      <c r="A331" s="27">
        <v>7123.1666749770275</v>
      </c>
      <c r="B331" s="27" t="s">
        <v>414</v>
      </c>
      <c r="C331" s="27" t="s">
        <v>20</v>
      </c>
      <c r="D331" s="27" t="s">
        <v>8</v>
      </c>
      <c r="E331" s="27" t="s">
        <v>8</v>
      </c>
      <c r="F331" s="27" t="s">
        <v>9</v>
      </c>
      <c r="G331" s="27">
        <f t="array" ref="G331">1*MID(F331,MATCH(TRUE,ISNUMBER(1*MID(F331,ROW(G$1:G330),1)),0),COUNT(1*MID(F331,ROW(G$1:G330),1)))</f>
        <v>4</v>
      </c>
    </row>
    <row r="332" spans="1:7">
      <c r="A332" s="27">
        <v>150000</v>
      </c>
      <c r="B332" s="27" t="s">
        <v>415</v>
      </c>
      <c r="C332" s="27" t="s">
        <v>52</v>
      </c>
      <c r="D332" s="27" t="s">
        <v>416</v>
      </c>
      <c r="E332" s="27" t="s">
        <v>416</v>
      </c>
      <c r="F332" s="27" t="s">
        <v>9</v>
      </c>
      <c r="G332" s="27">
        <f t="array" ref="G332">1*MID(F332,MATCH(TRUE,ISNUMBER(1*MID(F332,ROW(G$1:G331),1)),0),COUNT(1*MID(F332,ROW(G$1:G331),1)))</f>
        <v>4</v>
      </c>
    </row>
    <row r="333" spans="1:7">
      <c r="A333" s="27">
        <v>45000</v>
      </c>
      <c r="B333" s="27" t="s">
        <v>417</v>
      </c>
      <c r="C333" s="27" t="s">
        <v>67</v>
      </c>
      <c r="D333" s="27" t="s">
        <v>15</v>
      </c>
      <c r="E333" s="27" t="s">
        <v>15</v>
      </c>
      <c r="F333" s="27" t="s">
        <v>9</v>
      </c>
      <c r="G333" s="27">
        <f t="array" ref="G333">1*MID(F333,MATCH(TRUE,ISNUMBER(1*MID(F333,ROW(G$1:G332),1)),0),COUNT(1*MID(F333,ROW(G$1:G332),1)))</f>
        <v>4</v>
      </c>
    </row>
    <row r="334" spans="1:7">
      <c r="A334" s="27">
        <v>135000</v>
      </c>
      <c r="B334" s="27" t="s">
        <v>418</v>
      </c>
      <c r="C334" s="27" t="s">
        <v>52</v>
      </c>
      <c r="D334" s="27" t="s">
        <v>15</v>
      </c>
      <c r="E334" s="27" t="s">
        <v>15</v>
      </c>
      <c r="F334" s="27" t="s">
        <v>13</v>
      </c>
      <c r="G334" s="27">
        <f t="array" ref="G334">1*MID(F334,MATCH(TRUE,ISNUMBER(1*MID(F334,ROW(G$1:G333),1)),0),COUNT(1*MID(F334,ROW(G$1:G333),1)))</f>
        <v>8</v>
      </c>
    </row>
    <row r="335" spans="1:7">
      <c r="A335" s="27">
        <v>6410.8500074793246</v>
      </c>
      <c r="B335" s="27" t="s">
        <v>420</v>
      </c>
      <c r="C335" s="27" t="s">
        <v>20</v>
      </c>
      <c r="D335" s="27" t="s">
        <v>8</v>
      </c>
      <c r="E335" s="27" t="s">
        <v>8</v>
      </c>
      <c r="F335" s="27" t="s">
        <v>18</v>
      </c>
      <c r="G335" s="27">
        <f t="array" ref="G335">1*MID(F335,MATCH(TRUE,ISNUMBER(1*MID(F335,ROW(G$1:G334),1)),0),COUNT(1*MID(F335,ROW(G$1:G334),1)))</f>
        <v>2</v>
      </c>
    </row>
    <row r="336" spans="1:7">
      <c r="A336" s="27">
        <v>29000</v>
      </c>
      <c r="B336" s="27" t="s">
        <v>421</v>
      </c>
      <c r="C336" s="27" t="s">
        <v>52</v>
      </c>
      <c r="D336" s="27" t="s">
        <v>15</v>
      </c>
      <c r="E336" s="27" t="s">
        <v>15</v>
      </c>
      <c r="F336" s="27" t="s">
        <v>9</v>
      </c>
      <c r="G336" s="27">
        <f t="array" ref="G336">1*MID(F336,MATCH(TRUE,ISNUMBER(1*MID(F336,ROW(G$1:G335),1)),0),COUNT(1*MID(F336,ROW(G$1:G335),1)))</f>
        <v>4</v>
      </c>
    </row>
    <row r="337" spans="1:7">
      <c r="A337" s="27">
        <v>13000</v>
      </c>
      <c r="B337" s="27" t="s">
        <v>422</v>
      </c>
      <c r="C337" s="27" t="s">
        <v>52</v>
      </c>
      <c r="D337" s="27" t="s">
        <v>8</v>
      </c>
      <c r="E337" s="27" t="s">
        <v>8</v>
      </c>
      <c r="F337" s="27" t="s">
        <v>13</v>
      </c>
      <c r="G337" s="27">
        <f t="array" ref="G337">1*MID(F337,MATCH(TRUE,ISNUMBER(1*MID(F337,ROW(G$1:G336),1)),0),COUNT(1*MID(F337,ROW(G$1:G336),1)))</f>
        <v>8</v>
      </c>
    </row>
    <row r="338" spans="1:7">
      <c r="A338" s="27">
        <v>63000</v>
      </c>
      <c r="B338" s="27" t="s">
        <v>108</v>
      </c>
      <c r="C338" s="27" t="s">
        <v>20</v>
      </c>
      <c r="D338" s="27" t="s">
        <v>15</v>
      </c>
      <c r="E338" s="27" t="s">
        <v>15</v>
      </c>
      <c r="F338" s="27" t="s">
        <v>13</v>
      </c>
      <c r="G338" s="27">
        <f t="array" ref="G338">1*MID(F338,MATCH(TRUE,ISNUMBER(1*MID(F338,ROW(G$1:G337),1)),0),COUNT(1*MID(F338,ROW(G$1:G337),1)))</f>
        <v>8</v>
      </c>
    </row>
    <row r="339" spans="1:7">
      <c r="A339" s="27">
        <v>95000</v>
      </c>
      <c r="B339" s="27" t="s">
        <v>424</v>
      </c>
      <c r="C339" s="27" t="s">
        <v>20</v>
      </c>
      <c r="D339" s="27" t="s">
        <v>15</v>
      </c>
      <c r="E339" s="27" t="s">
        <v>15</v>
      </c>
      <c r="F339" s="27" t="s">
        <v>9</v>
      </c>
      <c r="G339" s="27">
        <f t="array" ref="G339">1*MID(F339,MATCH(TRUE,ISNUMBER(1*MID(F339,ROW(G$1:G338),1)),0),COUNT(1*MID(F339,ROW(G$1:G338),1)))</f>
        <v>4</v>
      </c>
    </row>
    <row r="340" spans="1:7">
      <c r="A340" s="27">
        <v>100000</v>
      </c>
      <c r="B340" s="27" t="s">
        <v>427</v>
      </c>
      <c r="C340" s="27" t="s">
        <v>20</v>
      </c>
      <c r="D340" s="27" t="s">
        <v>71</v>
      </c>
      <c r="E340" s="27" t="s">
        <v>71</v>
      </c>
      <c r="F340" s="27" t="s">
        <v>9</v>
      </c>
      <c r="G340" s="27">
        <f t="array" ref="G340">1*MID(F340,MATCH(TRUE,ISNUMBER(1*MID(F340,ROW(G$1:G339),1)),0),COUNT(1*MID(F340,ROW(G$1:G339),1)))</f>
        <v>4</v>
      </c>
    </row>
    <row r="341" spans="1:7">
      <c r="A341" s="27">
        <v>3800</v>
      </c>
      <c r="B341" s="27" t="s">
        <v>429</v>
      </c>
      <c r="C341" s="27" t="s">
        <v>3999</v>
      </c>
      <c r="D341" s="27" t="s">
        <v>8</v>
      </c>
      <c r="E341" s="27" t="s">
        <v>8</v>
      </c>
      <c r="F341" s="27" t="s">
        <v>9</v>
      </c>
      <c r="G341" s="27">
        <f t="array" ref="G341">1*MID(F341,MATCH(TRUE,ISNUMBER(1*MID(F341,ROW(G$1:G340),1)),0),COUNT(1*MID(F341,ROW(G$1:G340),1)))</f>
        <v>4</v>
      </c>
    </row>
    <row r="342" spans="1:7">
      <c r="A342" s="27">
        <v>11400</v>
      </c>
      <c r="B342" s="27" t="s">
        <v>430</v>
      </c>
      <c r="C342" s="27" t="s">
        <v>356</v>
      </c>
      <c r="D342" s="27" t="s">
        <v>143</v>
      </c>
      <c r="E342" s="27" t="s">
        <v>143</v>
      </c>
      <c r="F342" s="27" t="s">
        <v>9</v>
      </c>
      <c r="G342" s="27">
        <f t="array" ref="G342">1*MID(F342,MATCH(TRUE,ISNUMBER(1*MID(F342,ROW(G$1:G341),1)),0),COUNT(1*MID(F342,ROW(G$1:G341),1)))</f>
        <v>4</v>
      </c>
    </row>
    <row r="343" spans="1:7">
      <c r="A343" s="27">
        <v>55068.245289698301</v>
      </c>
      <c r="B343" s="27" t="s">
        <v>431</v>
      </c>
      <c r="C343" s="27" t="s">
        <v>20</v>
      </c>
      <c r="D343" s="27" t="s">
        <v>88</v>
      </c>
      <c r="E343" s="27" t="s">
        <v>88</v>
      </c>
      <c r="F343" s="27" t="s">
        <v>9</v>
      </c>
      <c r="G343" s="27">
        <f t="array" ref="G343">1*MID(F343,MATCH(TRUE,ISNUMBER(1*MID(F343,ROW(G$1:G342),1)),0),COUNT(1*MID(F343,ROW(G$1:G342),1)))</f>
        <v>4</v>
      </c>
    </row>
    <row r="344" spans="1:7">
      <c r="A344" s="27">
        <v>53000</v>
      </c>
      <c r="B344" s="27" t="s">
        <v>432</v>
      </c>
      <c r="C344" s="27" t="s">
        <v>52</v>
      </c>
      <c r="D344" s="27" t="s">
        <v>15</v>
      </c>
      <c r="E344" s="27" t="s">
        <v>15</v>
      </c>
      <c r="F344" s="27" t="s">
        <v>18</v>
      </c>
      <c r="G344" s="27">
        <f t="array" ref="G344">1*MID(F344,MATCH(TRUE,ISNUMBER(1*MID(F344,ROW(G$1:G343),1)),0),COUNT(1*MID(F344,ROW(G$1:G343),1)))</f>
        <v>2</v>
      </c>
    </row>
    <row r="345" spans="1:7">
      <c r="A345" s="27">
        <v>130000</v>
      </c>
      <c r="B345" s="27" t="s">
        <v>433</v>
      </c>
      <c r="C345" s="27" t="s">
        <v>279</v>
      </c>
      <c r="D345" s="27" t="s">
        <v>15</v>
      </c>
      <c r="E345" s="27" t="s">
        <v>15</v>
      </c>
      <c r="F345" s="27" t="s">
        <v>9</v>
      </c>
      <c r="G345" s="27">
        <f t="array" ref="G345">1*MID(F345,MATCH(TRUE,ISNUMBER(1*MID(F345,ROW(G$1:G344),1)),0),COUNT(1*MID(F345,ROW(G$1:G344),1)))</f>
        <v>4</v>
      </c>
    </row>
    <row r="346" spans="1:7">
      <c r="A346" s="27">
        <v>6588.9291743537506</v>
      </c>
      <c r="B346" s="27" t="s">
        <v>435</v>
      </c>
      <c r="C346" s="27" t="s">
        <v>20</v>
      </c>
      <c r="D346" s="27" t="s">
        <v>8</v>
      </c>
      <c r="E346" s="27" t="s">
        <v>8</v>
      </c>
      <c r="F346" s="27" t="s">
        <v>13</v>
      </c>
      <c r="G346" s="27">
        <f t="array" ref="G346">1*MID(F346,MATCH(TRUE,ISNUMBER(1*MID(F346,ROW(G$1:G345),1)),0),COUNT(1*MID(F346,ROW(G$1:G345),1)))</f>
        <v>8</v>
      </c>
    </row>
    <row r="347" spans="1:7">
      <c r="A347" s="27">
        <v>157337.8436848523</v>
      </c>
      <c r="B347" s="27" t="s">
        <v>356</v>
      </c>
      <c r="C347" s="27" t="s">
        <v>356</v>
      </c>
      <c r="D347" s="27" t="s">
        <v>88</v>
      </c>
      <c r="E347" s="27" t="s">
        <v>88</v>
      </c>
      <c r="F347" s="27" t="s">
        <v>18</v>
      </c>
      <c r="G347" s="27">
        <f t="array" ref="G347">1*MID(F347,MATCH(TRUE,ISNUMBER(1*MID(F347,ROW(G$1:G346),1)),0),COUNT(1*MID(F347,ROW(G$1:G346),1)))</f>
        <v>2</v>
      </c>
    </row>
    <row r="348" spans="1:7">
      <c r="A348" s="27">
        <v>44200</v>
      </c>
      <c r="B348" s="27" t="s">
        <v>436</v>
      </c>
      <c r="C348" s="27" t="s">
        <v>20</v>
      </c>
      <c r="D348" s="27" t="s">
        <v>15</v>
      </c>
      <c r="E348" s="27" t="s">
        <v>15</v>
      </c>
      <c r="F348" s="27" t="s">
        <v>13</v>
      </c>
      <c r="G348" s="27">
        <f t="array" ref="G348">1*MID(F348,MATCH(TRUE,ISNUMBER(1*MID(F348,ROW(G$1:G347),1)),0),COUNT(1*MID(F348,ROW(G$1:G347),1)))</f>
        <v>8</v>
      </c>
    </row>
    <row r="349" spans="1:7">
      <c r="A349" s="27">
        <v>56000</v>
      </c>
      <c r="B349" s="27" t="s">
        <v>437</v>
      </c>
      <c r="C349" s="27" t="s">
        <v>52</v>
      </c>
      <c r="D349" s="27" t="s">
        <v>15</v>
      </c>
      <c r="E349" s="27" t="s">
        <v>15</v>
      </c>
      <c r="F349" s="27" t="s">
        <v>18</v>
      </c>
      <c r="G349" s="27">
        <f t="array" ref="G349">1*MID(F349,MATCH(TRUE,ISNUMBER(1*MID(F349,ROW(G$1:G348),1)),0),COUNT(1*MID(F349,ROW(G$1:G348),1)))</f>
        <v>2</v>
      </c>
    </row>
    <row r="350" spans="1:7">
      <c r="A350" s="27">
        <v>72500</v>
      </c>
      <c r="B350" s="27" t="s">
        <v>438</v>
      </c>
      <c r="C350" s="27" t="s">
        <v>279</v>
      </c>
      <c r="D350" s="27" t="s">
        <v>15</v>
      </c>
      <c r="E350" s="27" t="s">
        <v>15</v>
      </c>
      <c r="F350" s="27" t="s">
        <v>18</v>
      </c>
      <c r="G350" s="27">
        <f t="array" ref="G350">1*MID(F350,MATCH(TRUE,ISNUMBER(1*MID(F350,ROW(G$1:G349),1)),0),COUNT(1*MID(F350,ROW(G$1:G349),1)))</f>
        <v>2</v>
      </c>
    </row>
    <row r="351" spans="1:7">
      <c r="A351" s="27">
        <v>73752.11422727452</v>
      </c>
      <c r="B351" s="27" t="s">
        <v>439</v>
      </c>
      <c r="C351" s="27" t="s">
        <v>20</v>
      </c>
      <c r="D351" s="27" t="s">
        <v>205</v>
      </c>
      <c r="E351" s="27" t="s">
        <v>88</v>
      </c>
      <c r="F351" s="27" t="s">
        <v>9</v>
      </c>
      <c r="G351" s="27">
        <f t="array" ref="G351">1*MID(F351,MATCH(TRUE,ISNUMBER(1*MID(F351,ROW(G$1:G350),1)),0),COUNT(1*MID(F351,ROW(G$1:G350),1)))</f>
        <v>4</v>
      </c>
    </row>
    <row r="352" spans="1:7">
      <c r="A352" s="27">
        <v>170000</v>
      </c>
      <c r="B352" s="27" t="s">
        <v>441</v>
      </c>
      <c r="C352" s="27" t="s">
        <v>20</v>
      </c>
      <c r="D352" s="27" t="s">
        <v>71</v>
      </c>
      <c r="E352" s="27" t="s">
        <v>71</v>
      </c>
      <c r="F352" s="27" t="s">
        <v>186</v>
      </c>
      <c r="G352" s="27">
        <v>0</v>
      </c>
    </row>
    <row r="353" spans="1:7">
      <c r="A353" s="27">
        <v>68000</v>
      </c>
      <c r="B353" s="27" t="s">
        <v>201</v>
      </c>
      <c r="C353" s="27" t="s">
        <v>52</v>
      </c>
      <c r="D353" s="27" t="s">
        <v>15</v>
      </c>
      <c r="E353" s="27" t="s">
        <v>15</v>
      </c>
      <c r="F353" s="27" t="s">
        <v>18</v>
      </c>
      <c r="G353" s="27">
        <f t="array" ref="G353">1*MID(F353,MATCH(TRUE,ISNUMBER(1*MID(F353,ROW(G$1:G352),1)),0),COUNT(1*MID(F353,ROW(G$1:G352),1)))</f>
        <v>2</v>
      </c>
    </row>
    <row r="354" spans="1:7">
      <c r="A354" s="27">
        <v>75000</v>
      </c>
      <c r="B354" s="27" t="s">
        <v>282</v>
      </c>
      <c r="C354" s="27" t="s">
        <v>20</v>
      </c>
      <c r="D354" s="27" t="s">
        <v>15</v>
      </c>
      <c r="E354" s="27" t="s">
        <v>15</v>
      </c>
      <c r="F354" s="27" t="s">
        <v>13</v>
      </c>
      <c r="G354" s="27">
        <f t="array" ref="G354">1*MID(F354,MATCH(TRUE,ISNUMBER(1*MID(F354,ROW(G$1:G353),1)),0),COUNT(1*MID(F354,ROW(G$1:G353),1)))</f>
        <v>8</v>
      </c>
    </row>
    <row r="355" spans="1:7">
      <c r="A355" s="27">
        <v>62500</v>
      </c>
      <c r="B355" s="27" t="s">
        <v>443</v>
      </c>
      <c r="C355" s="27" t="s">
        <v>4001</v>
      </c>
      <c r="D355" s="27" t="s">
        <v>15</v>
      </c>
      <c r="E355" s="27" t="s">
        <v>15</v>
      </c>
      <c r="F355" s="27" t="s">
        <v>13</v>
      </c>
      <c r="G355" s="27">
        <f t="array" ref="G355">1*MID(F355,MATCH(TRUE,ISNUMBER(1*MID(F355,ROW(G$1:G354),1)),0),COUNT(1*MID(F355,ROW(G$1:G354),1)))</f>
        <v>8</v>
      </c>
    </row>
    <row r="356" spans="1:7">
      <c r="A356" s="27">
        <v>25000</v>
      </c>
      <c r="B356" s="27" t="s">
        <v>52</v>
      </c>
      <c r="C356" s="27" t="s">
        <v>52</v>
      </c>
      <c r="D356" s="27" t="s">
        <v>8</v>
      </c>
      <c r="E356" s="27" t="s">
        <v>8</v>
      </c>
      <c r="F356" s="27" t="s">
        <v>9</v>
      </c>
      <c r="G356" s="27">
        <f t="array" ref="G356">1*MID(F356,MATCH(TRUE,ISNUMBER(1*MID(F356,ROW(G$1:G355),1)),0),COUNT(1*MID(F356,ROW(G$1:G355),1)))</f>
        <v>4</v>
      </c>
    </row>
    <row r="357" spans="1:7">
      <c r="A357" s="27">
        <v>68954.520184280962</v>
      </c>
      <c r="B357" s="27" t="s">
        <v>446</v>
      </c>
      <c r="C357" s="27" t="s">
        <v>356</v>
      </c>
      <c r="D357" s="27" t="s">
        <v>447</v>
      </c>
      <c r="E357" s="27" t="s">
        <v>447</v>
      </c>
      <c r="F357" s="27" t="s">
        <v>25</v>
      </c>
      <c r="G357" s="27">
        <f t="array" ref="G357">1*MID(F357,MATCH(TRUE,ISNUMBER(1*MID(F357,ROW(G$1:G356),1)),0),COUNT(1*MID(F357,ROW(G$1:G356),1)))</f>
        <v>1</v>
      </c>
    </row>
    <row r="358" spans="1:7">
      <c r="A358" s="27">
        <v>85000</v>
      </c>
      <c r="B358" s="27" t="s">
        <v>282</v>
      </c>
      <c r="C358" s="27" t="s">
        <v>20</v>
      </c>
      <c r="D358" s="27" t="s">
        <v>15</v>
      </c>
      <c r="E358" s="27" t="s">
        <v>15</v>
      </c>
      <c r="F358" s="27" t="s">
        <v>9</v>
      </c>
      <c r="G358" s="27">
        <f t="array" ref="G358">1*MID(F358,MATCH(TRUE,ISNUMBER(1*MID(F358,ROW(G$1:G357),1)),0),COUNT(1*MID(F358,ROW(G$1:G357),1)))</f>
        <v>4</v>
      </c>
    </row>
    <row r="359" spans="1:7">
      <c r="A359" s="27">
        <v>67775.665698893223</v>
      </c>
      <c r="B359" s="27" t="s">
        <v>448</v>
      </c>
      <c r="C359" s="27" t="s">
        <v>52</v>
      </c>
      <c r="D359" s="27" t="s">
        <v>71</v>
      </c>
      <c r="E359" s="27" t="s">
        <v>71</v>
      </c>
      <c r="F359" s="27" t="s">
        <v>9</v>
      </c>
      <c r="G359" s="27">
        <f t="array" ref="G359">1*MID(F359,MATCH(TRUE,ISNUMBER(1*MID(F359,ROW(G$1:G358),1)),0),COUNT(1*MID(F359,ROW(G$1:G358),1)))</f>
        <v>4</v>
      </c>
    </row>
    <row r="360" spans="1:7">
      <c r="A360" s="27">
        <v>89000</v>
      </c>
      <c r="B360" s="27" t="s">
        <v>449</v>
      </c>
      <c r="C360" s="27" t="s">
        <v>52</v>
      </c>
      <c r="D360" s="27" t="s">
        <v>15</v>
      </c>
      <c r="E360" s="27" t="s">
        <v>15</v>
      </c>
      <c r="F360" s="27" t="s">
        <v>9</v>
      </c>
      <c r="G360" s="27">
        <f t="array" ref="G360">1*MID(F360,MATCH(TRUE,ISNUMBER(1*MID(F360,ROW(G$1:G359),1)),0),COUNT(1*MID(F360,ROW(G$1:G359),1)))</f>
        <v>4</v>
      </c>
    </row>
    <row r="361" spans="1:7">
      <c r="A361" s="27">
        <v>35000</v>
      </c>
      <c r="B361" s="27" t="s">
        <v>450</v>
      </c>
      <c r="C361" s="27" t="s">
        <v>20</v>
      </c>
      <c r="D361" s="27" t="s">
        <v>111</v>
      </c>
      <c r="E361" s="27" t="s">
        <v>111</v>
      </c>
      <c r="F361" s="27" t="s">
        <v>13</v>
      </c>
      <c r="G361" s="27">
        <f t="array" ref="G361">1*MID(F361,MATCH(TRUE,ISNUMBER(1*MID(F361,ROW(G$1:G360),1)),0),COUNT(1*MID(F361,ROW(G$1:G360),1)))</f>
        <v>8</v>
      </c>
    </row>
    <row r="362" spans="1:7">
      <c r="A362" s="27">
        <v>47500</v>
      </c>
      <c r="B362" s="27" t="s">
        <v>451</v>
      </c>
      <c r="C362" s="27" t="s">
        <v>52</v>
      </c>
      <c r="D362" s="27" t="s">
        <v>15</v>
      </c>
      <c r="E362" s="27" t="s">
        <v>15</v>
      </c>
      <c r="F362" s="27" t="s">
        <v>13</v>
      </c>
      <c r="G362" s="27">
        <f t="array" ref="G362">1*MID(F362,MATCH(TRUE,ISNUMBER(1*MID(F362,ROW(G$1:G361),1)),0),COUNT(1*MID(F362,ROW(G$1:G361),1)))</f>
        <v>8</v>
      </c>
    </row>
    <row r="363" spans="1:7">
      <c r="A363" s="27">
        <v>130000</v>
      </c>
      <c r="B363" s="27" t="s">
        <v>201</v>
      </c>
      <c r="C363" s="27" t="s">
        <v>52</v>
      </c>
      <c r="D363" s="27" t="s">
        <v>15</v>
      </c>
      <c r="E363" s="27" t="s">
        <v>15</v>
      </c>
      <c r="F363" s="27" t="s">
        <v>18</v>
      </c>
      <c r="G363" s="27">
        <f t="array" ref="G363">1*MID(F363,MATCH(TRUE,ISNUMBER(1*MID(F363,ROW(G$1:G362),1)),0),COUNT(1*MID(F363,ROW(G$1:G362),1)))</f>
        <v>2</v>
      </c>
    </row>
    <row r="364" spans="1:7">
      <c r="A364" s="27">
        <v>18000</v>
      </c>
      <c r="B364" s="27" t="s">
        <v>452</v>
      </c>
      <c r="C364" s="27" t="s">
        <v>4001</v>
      </c>
      <c r="D364" s="27" t="s">
        <v>8</v>
      </c>
      <c r="E364" s="27" t="s">
        <v>8</v>
      </c>
      <c r="F364" s="27" t="s">
        <v>18</v>
      </c>
      <c r="G364" s="27">
        <f t="array" ref="G364">1*MID(F364,MATCH(TRUE,ISNUMBER(1*MID(F364,ROW(G$1:G363),1)),0),COUNT(1*MID(F364,ROW(G$1:G363),1)))</f>
        <v>2</v>
      </c>
    </row>
    <row r="365" spans="1:7">
      <c r="A365" s="27">
        <v>8547.8000099724322</v>
      </c>
      <c r="B365" s="27" t="s">
        <v>454</v>
      </c>
      <c r="C365" s="27" t="s">
        <v>52</v>
      </c>
      <c r="D365" s="27" t="s">
        <v>8</v>
      </c>
      <c r="E365" s="27" t="s">
        <v>8</v>
      </c>
      <c r="F365" s="27" t="s">
        <v>25</v>
      </c>
      <c r="G365" s="27">
        <f t="array" ref="G365">1*MID(F365,MATCH(TRUE,ISNUMBER(1*MID(F365,ROW(G$1:G364),1)),0),COUNT(1*MID(F365,ROW(G$1:G364),1)))</f>
        <v>1</v>
      </c>
    </row>
    <row r="366" spans="1:7">
      <c r="A366" s="27">
        <v>41932</v>
      </c>
      <c r="B366" s="27" t="s">
        <v>283</v>
      </c>
      <c r="C366" s="27" t="s">
        <v>52</v>
      </c>
      <c r="D366" s="27" t="s">
        <v>15</v>
      </c>
      <c r="E366" s="27" t="s">
        <v>15</v>
      </c>
      <c r="F366" s="27" t="s">
        <v>18</v>
      </c>
      <c r="G366" s="27">
        <f t="array" ref="G366">1*MID(F366,MATCH(TRUE,ISNUMBER(1*MID(F366,ROW(G$1:G365),1)),0),COUNT(1*MID(F366,ROW(G$1:G365),1)))</f>
        <v>2</v>
      </c>
    </row>
    <row r="367" spans="1:7">
      <c r="A367" s="27">
        <v>220700</v>
      </c>
      <c r="B367" s="27" t="s">
        <v>356</v>
      </c>
      <c r="C367" s="27" t="s">
        <v>356</v>
      </c>
      <c r="D367" s="27" t="s">
        <v>143</v>
      </c>
      <c r="E367" s="27" t="s">
        <v>143</v>
      </c>
      <c r="F367" s="27" t="s">
        <v>13</v>
      </c>
      <c r="G367" s="27">
        <f t="array" ref="G367">1*MID(F367,MATCH(TRUE,ISNUMBER(1*MID(F367,ROW(G$1:G366),1)),0),COUNT(1*MID(F367,ROW(G$1:G366),1)))</f>
        <v>8</v>
      </c>
    </row>
    <row r="368" spans="1:7">
      <c r="A368" s="27">
        <v>194000</v>
      </c>
      <c r="B368" s="27" t="s">
        <v>456</v>
      </c>
      <c r="C368" s="27" t="s">
        <v>4001</v>
      </c>
      <c r="D368" s="27" t="s">
        <v>15</v>
      </c>
      <c r="E368" s="27" t="s">
        <v>15</v>
      </c>
      <c r="F368" s="27" t="s">
        <v>18</v>
      </c>
      <c r="G368" s="27">
        <f t="array" ref="G368">1*MID(F368,MATCH(TRUE,ISNUMBER(1*MID(F368,ROW(G$1:G367),1)),0),COUNT(1*MID(F368,ROW(G$1:G367),1)))</f>
        <v>2</v>
      </c>
    </row>
    <row r="369" spans="1:7">
      <c r="A369" s="27">
        <v>160271.25018698312</v>
      </c>
      <c r="B369" s="27" t="s">
        <v>14</v>
      </c>
      <c r="C369" s="27" t="s">
        <v>20</v>
      </c>
      <c r="D369" s="27" t="s">
        <v>8</v>
      </c>
      <c r="E369" s="27" t="s">
        <v>8</v>
      </c>
      <c r="F369" s="27" t="s">
        <v>9</v>
      </c>
      <c r="G369" s="27">
        <f t="array" ref="G369">1*MID(F369,MATCH(TRUE,ISNUMBER(1*MID(F369,ROW(G$1:G368),1)),0),COUNT(1*MID(F369,ROW(G$1:G368),1)))</f>
        <v>4</v>
      </c>
    </row>
    <row r="370" spans="1:7">
      <c r="A370" s="27">
        <v>8903.9583437212841</v>
      </c>
      <c r="B370" s="27" t="s">
        <v>458</v>
      </c>
      <c r="C370" s="27" t="s">
        <v>52</v>
      </c>
      <c r="D370" s="27" t="s">
        <v>8</v>
      </c>
      <c r="E370" s="27" t="s">
        <v>8</v>
      </c>
      <c r="F370" s="27" t="s">
        <v>18</v>
      </c>
      <c r="G370" s="27">
        <f t="array" ref="G370">1*MID(F370,MATCH(TRUE,ISNUMBER(1*MID(F370,ROW(G$1:G369),1)),0),COUNT(1*MID(F370,ROW(G$1:G369),1)))</f>
        <v>2</v>
      </c>
    </row>
    <row r="371" spans="1:7">
      <c r="A371" s="27">
        <v>78668.921842426149</v>
      </c>
      <c r="B371" s="27" t="s">
        <v>459</v>
      </c>
      <c r="C371" s="27" t="s">
        <v>20</v>
      </c>
      <c r="D371" s="27" t="s">
        <v>88</v>
      </c>
      <c r="E371" s="27" t="s">
        <v>88</v>
      </c>
      <c r="F371" s="27" t="s">
        <v>9</v>
      </c>
      <c r="G371" s="27">
        <f t="array" ref="G371">1*MID(F371,MATCH(TRUE,ISNUMBER(1*MID(F371,ROW(G$1:G370),1)),0),COUNT(1*MID(F371,ROW(G$1:G370),1)))</f>
        <v>4</v>
      </c>
    </row>
    <row r="372" spans="1:7">
      <c r="A372" s="27">
        <v>22867.189901848938</v>
      </c>
      <c r="B372" s="27" t="s">
        <v>460</v>
      </c>
      <c r="C372" s="27" t="s">
        <v>52</v>
      </c>
      <c r="D372" s="27" t="s">
        <v>30</v>
      </c>
      <c r="E372" s="27" t="s">
        <v>30</v>
      </c>
      <c r="F372" s="27" t="s">
        <v>18</v>
      </c>
      <c r="G372" s="27">
        <f t="array" ref="G372">1*MID(F372,MATCH(TRUE,ISNUMBER(1*MID(F372,ROW(G$1:G371),1)),0),COUNT(1*MID(F372,ROW(G$1:G371),1)))</f>
        <v>2</v>
      </c>
    </row>
    <row r="373" spans="1:7">
      <c r="A373" s="27">
        <v>94570.696324037053</v>
      </c>
      <c r="B373" s="27" t="s">
        <v>461</v>
      </c>
      <c r="C373" s="27" t="s">
        <v>4001</v>
      </c>
      <c r="D373" s="27" t="s">
        <v>71</v>
      </c>
      <c r="E373" s="27" t="s">
        <v>71</v>
      </c>
      <c r="F373" s="27" t="s">
        <v>18</v>
      </c>
      <c r="G373" s="27">
        <f t="array" ref="G373">1*MID(F373,MATCH(TRUE,ISNUMBER(1*MID(F373,ROW(G$1:G372),1)),0),COUNT(1*MID(F373,ROW(G$1:G372),1)))</f>
        <v>2</v>
      </c>
    </row>
    <row r="374" spans="1:7">
      <c r="A374" s="27">
        <v>95000</v>
      </c>
      <c r="B374" s="27" t="s">
        <v>424</v>
      </c>
      <c r="C374" s="27" t="s">
        <v>20</v>
      </c>
      <c r="D374" s="27" t="s">
        <v>15</v>
      </c>
      <c r="E374" s="27" t="s">
        <v>15</v>
      </c>
      <c r="F374" s="27" t="s">
        <v>13</v>
      </c>
      <c r="G374" s="27">
        <f t="array" ref="G374">1*MID(F374,MATCH(TRUE,ISNUMBER(1*MID(F374,ROW(G$1:G373),1)),0),COUNT(1*MID(F374,ROW(G$1:G373),1)))</f>
        <v>8</v>
      </c>
    </row>
    <row r="375" spans="1:7">
      <c r="A375" s="27">
        <v>9616.275011218986</v>
      </c>
      <c r="B375" s="27" t="s">
        <v>463</v>
      </c>
      <c r="C375" s="27" t="s">
        <v>279</v>
      </c>
      <c r="D375" s="27" t="s">
        <v>8</v>
      </c>
      <c r="E375" s="27" t="s">
        <v>8</v>
      </c>
      <c r="F375" s="27" t="s">
        <v>9</v>
      </c>
      <c r="G375" s="27">
        <f t="array" ref="G375">1*MID(F375,MATCH(TRUE,ISNUMBER(1*MID(F375,ROW(G$1:G374),1)),0),COUNT(1*MID(F375,ROW(G$1:G374),1)))</f>
        <v>4</v>
      </c>
    </row>
    <row r="376" spans="1:7">
      <c r="A376" s="27">
        <v>48000</v>
      </c>
      <c r="B376" s="27" t="s">
        <v>464</v>
      </c>
      <c r="C376" s="27" t="s">
        <v>20</v>
      </c>
      <c r="D376" s="27" t="s">
        <v>15</v>
      </c>
      <c r="E376" s="27" t="s">
        <v>15</v>
      </c>
      <c r="F376" s="27" t="s">
        <v>25</v>
      </c>
      <c r="G376" s="27">
        <f t="array" ref="G376">1*MID(F376,MATCH(TRUE,ISNUMBER(1*MID(F376,ROW(G$1:G375),1)),0),COUNT(1*MID(F376,ROW(G$1:G375),1)))</f>
        <v>1</v>
      </c>
    </row>
    <row r="377" spans="1:7">
      <c r="A377" s="27">
        <v>46000</v>
      </c>
      <c r="B377" s="27" t="s">
        <v>466</v>
      </c>
      <c r="C377" s="27" t="s">
        <v>20</v>
      </c>
      <c r="D377" s="27" t="s">
        <v>15</v>
      </c>
      <c r="E377" s="27" t="s">
        <v>15</v>
      </c>
      <c r="F377" s="27" t="s">
        <v>9</v>
      </c>
      <c r="G377" s="27">
        <f t="array" ref="G377">1*MID(F377,MATCH(TRUE,ISNUMBER(1*MID(F377,ROW(G$1:G376),1)),0),COUNT(1*MID(F377,ROW(G$1:G376),1)))</f>
        <v>4</v>
      </c>
    </row>
    <row r="378" spans="1:7">
      <c r="A378" s="27">
        <v>15000</v>
      </c>
      <c r="B378" s="27" t="s">
        <v>467</v>
      </c>
      <c r="C378" s="27" t="s">
        <v>3999</v>
      </c>
      <c r="D378" s="27" t="s">
        <v>27</v>
      </c>
      <c r="E378" s="27" t="s">
        <v>27</v>
      </c>
      <c r="F378" s="27" t="s">
        <v>18</v>
      </c>
      <c r="G378" s="27">
        <f t="array" ref="G378">1*MID(F378,MATCH(TRUE,ISNUMBER(1*MID(F378,ROW(G$1:G377),1)),0),COUNT(1*MID(F378,ROW(G$1:G377),1)))</f>
        <v>2</v>
      </c>
    </row>
    <row r="379" spans="1:7">
      <c r="A379" s="27">
        <v>11040.908346214392</v>
      </c>
      <c r="B379" s="27" t="s">
        <v>469</v>
      </c>
      <c r="C379" s="27" t="s">
        <v>52</v>
      </c>
      <c r="D379" s="27" t="s">
        <v>8</v>
      </c>
      <c r="E379" s="27" t="s">
        <v>8</v>
      </c>
      <c r="F379" s="27" t="s">
        <v>25</v>
      </c>
      <c r="G379" s="27">
        <f t="array" ref="G379">1*MID(F379,MATCH(TRUE,ISNUMBER(1*MID(F379,ROW(G$1:G378),1)),0),COUNT(1*MID(F379,ROW(G$1:G378),1)))</f>
        <v>1</v>
      </c>
    </row>
    <row r="380" spans="1:7">
      <c r="A380" s="27">
        <v>44132.991617883956</v>
      </c>
      <c r="B380" s="27" t="s">
        <v>471</v>
      </c>
      <c r="C380" s="27" t="s">
        <v>52</v>
      </c>
      <c r="D380" s="27" t="s">
        <v>71</v>
      </c>
      <c r="E380" s="27" t="s">
        <v>71</v>
      </c>
      <c r="F380" s="27" t="s">
        <v>18</v>
      </c>
      <c r="G380" s="27">
        <f t="array" ref="G380">1*MID(F380,MATCH(TRUE,ISNUMBER(1*MID(F380,ROW(G$1:G379),1)),0),COUNT(1*MID(F380,ROW(G$1:G379),1)))</f>
        <v>2</v>
      </c>
    </row>
    <row r="381" spans="1:7">
      <c r="A381" s="27">
        <v>47000</v>
      </c>
      <c r="B381" s="27" t="s">
        <v>472</v>
      </c>
      <c r="C381" s="27" t="s">
        <v>52</v>
      </c>
      <c r="D381" s="27" t="s">
        <v>15</v>
      </c>
      <c r="E381" s="27" t="s">
        <v>15</v>
      </c>
      <c r="F381" s="27" t="s">
        <v>18</v>
      </c>
      <c r="G381" s="27">
        <f t="array" ref="G381">1*MID(F381,MATCH(TRUE,ISNUMBER(1*MID(F381,ROW(G$1:G380),1)),0),COUNT(1*MID(F381,ROW(G$1:G380),1)))</f>
        <v>2</v>
      </c>
    </row>
    <row r="382" spans="1:7">
      <c r="A382" s="27">
        <v>44000</v>
      </c>
      <c r="B382" s="27" t="s">
        <v>473</v>
      </c>
      <c r="C382" s="27" t="s">
        <v>20</v>
      </c>
      <c r="D382" s="27" t="s">
        <v>15</v>
      </c>
      <c r="E382" s="27" t="s">
        <v>15</v>
      </c>
      <c r="F382" s="27" t="s">
        <v>18</v>
      </c>
      <c r="G382" s="27">
        <f t="array" ref="G382">1*MID(F382,MATCH(TRUE,ISNUMBER(1*MID(F382,ROW(G$1:G381),1)),0),COUNT(1*MID(F382,ROW(G$1:G381),1)))</f>
        <v>2</v>
      </c>
    </row>
    <row r="383" spans="1:7">
      <c r="A383" s="27">
        <v>55000</v>
      </c>
      <c r="B383" s="27" t="s">
        <v>310</v>
      </c>
      <c r="C383" s="27" t="s">
        <v>310</v>
      </c>
      <c r="D383" s="27" t="s">
        <v>15</v>
      </c>
      <c r="E383" s="27" t="s">
        <v>15</v>
      </c>
      <c r="F383" s="27" t="s">
        <v>9</v>
      </c>
      <c r="G383" s="27">
        <f t="array" ref="G383">1*MID(F383,MATCH(TRUE,ISNUMBER(1*MID(F383,ROW(G$1:G382),1)),0),COUNT(1*MID(F383,ROW(G$1:G382),1)))</f>
        <v>4</v>
      </c>
    </row>
    <row r="384" spans="1:7">
      <c r="A384" s="27">
        <v>12000</v>
      </c>
      <c r="B384" s="27" t="s">
        <v>474</v>
      </c>
      <c r="C384" s="27" t="s">
        <v>3999</v>
      </c>
      <c r="D384" s="27" t="s">
        <v>48</v>
      </c>
      <c r="E384" s="27" t="s">
        <v>48</v>
      </c>
      <c r="F384" s="27" t="s">
        <v>9</v>
      </c>
      <c r="G384" s="27">
        <f t="array" ref="G384">1*MID(F384,MATCH(TRUE,ISNUMBER(1*MID(F384,ROW(G$1:G383),1)),0),COUNT(1*MID(F384,ROW(G$1:G383),1)))</f>
        <v>4</v>
      </c>
    </row>
    <row r="385" spans="1:7">
      <c r="A385" s="27">
        <v>50000</v>
      </c>
      <c r="B385" s="27" t="s">
        <v>475</v>
      </c>
      <c r="C385" s="27" t="s">
        <v>52</v>
      </c>
      <c r="D385" s="27" t="s">
        <v>15</v>
      </c>
      <c r="E385" s="27" t="s">
        <v>15</v>
      </c>
      <c r="F385" s="27" t="s">
        <v>18</v>
      </c>
      <c r="G385" s="27">
        <f t="array" ref="G385">1*MID(F385,MATCH(TRUE,ISNUMBER(1*MID(F385,ROW(G$1:G384),1)),0),COUNT(1*MID(F385,ROW(G$1:G384),1)))</f>
        <v>2</v>
      </c>
    </row>
    <row r="386" spans="1:7">
      <c r="A386" s="27">
        <v>13355.937515581925</v>
      </c>
      <c r="B386" s="27" t="s">
        <v>207</v>
      </c>
      <c r="C386" s="27" t="s">
        <v>20</v>
      </c>
      <c r="D386" s="27" t="s">
        <v>8</v>
      </c>
      <c r="E386" s="27" t="s">
        <v>8</v>
      </c>
      <c r="F386" s="27" t="s">
        <v>25</v>
      </c>
      <c r="G386" s="27">
        <f t="array" ref="G386">1*MID(F386,MATCH(TRUE,ISNUMBER(1*MID(F386,ROW(G$1:G385),1)),0),COUNT(1*MID(F386,ROW(G$1:G385),1)))</f>
        <v>1</v>
      </c>
    </row>
    <row r="387" spans="1:7">
      <c r="A387" s="27">
        <v>99147</v>
      </c>
      <c r="B387" s="27" t="s">
        <v>478</v>
      </c>
      <c r="C387" s="27" t="s">
        <v>67</v>
      </c>
      <c r="D387" s="27" t="s">
        <v>65</v>
      </c>
      <c r="E387" s="27" t="s">
        <v>65</v>
      </c>
      <c r="F387" s="27" t="s">
        <v>9</v>
      </c>
      <c r="G387" s="27">
        <f t="array" ref="G387">1*MID(F387,MATCH(TRUE,ISNUMBER(1*MID(F387,ROW(G$1:G386),1)),0),COUNT(1*MID(F387,ROW(G$1:G386),1)))</f>
        <v>4</v>
      </c>
    </row>
    <row r="388" spans="1:7">
      <c r="A388" s="27">
        <v>45880</v>
      </c>
      <c r="B388" s="27" t="s">
        <v>479</v>
      </c>
      <c r="C388" s="27" t="s">
        <v>52</v>
      </c>
      <c r="D388" s="27" t="s">
        <v>15</v>
      </c>
      <c r="E388" s="27" t="s">
        <v>15</v>
      </c>
      <c r="F388" s="27" t="s">
        <v>13</v>
      </c>
      <c r="G388" s="27">
        <f t="array" ref="G388">1*MID(F388,MATCH(TRUE,ISNUMBER(1*MID(F388,ROW(G$1:G387),1)),0),COUNT(1*MID(F388,ROW(G$1:G387),1)))</f>
        <v>8</v>
      </c>
    </row>
    <row r="389" spans="1:7">
      <c r="A389" s="27">
        <v>70000</v>
      </c>
      <c r="B389" s="27" t="s">
        <v>480</v>
      </c>
      <c r="C389" s="27" t="s">
        <v>52</v>
      </c>
      <c r="D389" s="27" t="s">
        <v>15</v>
      </c>
      <c r="E389" s="27" t="s">
        <v>15</v>
      </c>
      <c r="F389" s="27" t="s">
        <v>9</v>
      </c>
      <c r="G389" s="27">
        <f t="array" ref="G389">1*MID(F389,MATCH(TRUE,ISNUMBER(1*MID(F389,ROW(G$1:G388),1)),0),COUNT(1*MID(F389,ROW(G$1:G388),1)))</f>
        <v>4</v>
      </c>
    </row>
    <row r="390" spans="1:7">
      <c r="A390" s="27">
        <v>100000</v>
      </c>
      <c r="B390" s="27" t="s">
        <v>481</v>
      </c>
      <c r="C390" s="27" t="s">
        <v>20</v>
      </c>
      <c r="D390" s="27" t="s">
        <v>15</v>
      </c>
      <c r="E390" s="27" t="s">
        <v>15</v>
      </c>
      <c r="F390" s="27" t="s">
        <v>13</v>
      </c>
      <c r="G390" s="27">
        <f t="array" ref="G390">1*MID(F390,MATCH(TRUE,ISNUMBER(1*MID(F390,ROW(G$1:G389),1)),0),COUNT(1*MID(F390,ROW(G$1:G389),1)))</f>
        <v>8</v>
      </c>
    </row>
    <row r="391" spans="1:7">
      <c r="A391" s="27">
        <v>17598.017290051986</v>
      </c>
      <c r="B391" s="27" t="s">
        <v>484</v>
      </c>
      <c r="C391" s="27" t="s">
        <v>20</v>
      </c>
      <c r="D391" s="27" t="s">
        <v>425</v>
      </c>
      <c r="E391" s="27" t="s">
        <v>425</v>
      </c>
      <c r="F391" s="27" t="s">
        <v>18</v>
      </c>
      <c r="G391" s="27">
        <f t="array" ref="G391">1*MID(F391,MATCH(TRUE,ISNUMBER(1*MID(F391,ROW(G$1:G390),1)),0),COUNT(1*MID(F391,ROW(G$1:G390),1)))</f>
        <v>2</v>
      </c>
    </row>
    <row r="392" spans="1:7">
      <c r="A392" s="27">
        <v>85000</v>
      </c>
      <c r="B392" s="27" t="s">
        <v>485</v>
      </c>
      <c r="C392" s="27" t="s">
        <v>279</v>
      </c>
      <c r="D392" s="27" t="s">
        <v>15</v>
      </c>
      <c r="E392" s="27" t="s">
        <v>15</v>
      </c>
      <c r="F392" s="27" t="s">
        <v>18</v>
      </c>
      <c r="G392" s="27">
        <f t="array" ref="G392">1*MID(F392,MATCH(TRUE,ISNUMBER(1*MID(F392,ROW(G$1:G391),1)),0),COUNT(1*MID(F392,ROW(G$1:G391),1)))</f>
        <v>2</v>
      </c>
    </row>
    <row r="393" spans="1:7">
      <c r="A393" s="27">
        <v>47000</v>
      </c>
      <c r="B393" s="27" t="s">
        <v>486</v>
      </c>
      <c r="C393" s="27" t="s">
        <v>52</v>
      </c>
      <c r="D393" s="27" t="s">
        <v>15</v>
      </c>
      <c r="E393" s="27" t="s">
        <v>15</v>
      </c>
      <c r="F393" s="27" t="s">
        <v>9</v>
      </c>
      <c r="G393" s="27">
        <f t="array" ref="G393">1*MID(F393,MATCH(TRUE,ISNUMBER(1*MID(F393,ROW(G$1:G392),1)),0),COUNT(1*MID(F393,ROW(G$1:G392),1)))</f>
        <v>4</v>
      </c>
    </row>
    <row r="394" spans="1:7">
      <c r="A394" s="27">
        <v>40000</v>
      </c>
      <c r="B394" s="27" t="s">
        <v>487</v>
      </c>
      <c r="C394" s="27" t="s">
        <v>52</v>
      </c>
      <c r="D394" s="27" t="s">
        <v>15</v>
      </c>
      <c r="E394" s="27" t="s">
        <v>15</v>
      </c>
      <c r="F394" s="27" t="s">
        <v>18</v>
      </c>
      <c r="G394" s="27">
        <f t="array" ref="G394">1*MID(F394,MATCH(TRUE,ISNUMBER(1*MID(F394,ROW(G$1:G393),1)),0),COUNT(1*MID(F394,ROW(G$1:G393),1)))</f>
        <v>2</v>
      </c>
    </row>
    <row r="395" spans="1:7">
      <c r="A395" s="27">
        <v>30000</v>
      </c>
      <c r="B395" s="27" t="s">
        <v>452</v>
      </c>
      <c r="C395" s="27" t="s">
        <v>4001</v>
      </c>
      <c r="D395" s="27" t="s">
        <v>8</v>
      </c>
      <c r="E395" s="27" t="s">
        <v>8</v>
      </c>
      <c r="F395" s="27" t="s">
        <v>18</v>
      </c>
      <c r="G395" s="27">
        <f t="array" ref="G395">1*MID(F395,MATCH(TRUE,ISNUMBER(1*MID(F395,ROW(G$1:G394),1)),0),COUNT(1*MID(F395,ROW(G$1:G394),1)))</f>
        <v>2</v>
      </c>
    </row>
    <row r="396" spans="1:7">
      <c r="A396" s="27">
        <v>70802.029658183528</v>
      </c>
      <c r="B396" s="27" t="s">
        <v>488</v>
      </c>
      <c r="C396" s="27" t="s">
        <v>488</v>
      </c>
      <c r="D396" s="27" t="s">
        <v>88</v>
      </c>
      <c r="E396" s="27" t="s">
        <v>88</v>
      </c>
      <c r="F396" s="27" t="s">
        <v>9</v>
      </c>
      <c r="G396" s="27">
        <f t="array" ref="G396">1*MID(F396,MATCH(TRUE,ISNUMBER(1*MID(F396,ROW(G$1:G395),1)),0),COUNT(1*MID(F396,ROW(G$1:G395),1)))</f>
        <v>4</v>
      </c>
    </row>
    <row r="397" spans="1:7">
      <c r="A397" s="27">
        <v>34000</v>
      </c>
      <c r="B397" s="27" t="s">
        <v>489</v>
      </c>
      <c r="C397" s="27" t="s">
        <v>20</v>
      </c>
      <c r="D397" s="27" t="s">
        <v>15</v>
      </c>
      <c r="E397" s="27" t="s">
        <v>15</v>
      </c>
      <c r="F397" s="27" t="s">
        <v>9</v>
      </c>
      <c r="G397" s="27">
        <f t="array" ref="G397">1*MID(F397,MATCH(TRUE,ISNUMBER(1*MID(F397,ROW(G$1:G396),1)),0),COUNT(1*MID(F397,ROW(G$1:G396),1)))</f>
        <v>4</v>
      </c>
    </row>
    <row r="398" spans="1:7">
      <c r="A398" s="27">
        <v>52000</v>
      </c>
      <c r="B398" s="27" t="s">
        <v>153</v>
      </c>
      <c r="C398" s="27" t="s">
        <v>20</v>
      </c>
      <c r="D398" s="27" t="s">
        <v>15</v>
      </c>
      <c r="E398" s="27" t="s">
        <v>15</v>
      </c>
      <c r="F398" s="27" t="s">
        <v>9</v>
      </c>
      <c r="G398" s="27">
        <f t="array" ref="G398">1*MID(F398,MATCH(TRUE,ISNUMBER(1*MID(F398,ROW(G$1:G397),1)),0),COUNT(1*MID(F398,ROW(G$1:G397),1)))</f>
        <v>4</v>
      </c>
    </row>
    <row r="399" spans="1:7">
      <c r="A399" s="27">
        <v>5342.3750062327708</v>
      </c>
      <c r="B399" s="27" t="s">
        <v>490</v>
      </c>
      <c r="C399" s="27" t="s">
        <v>279</v>
      </c>
      <c r="D399" s="27" t="s">
        <v>8</v>
      </c>
      <c r="E399" s="27" t="s">
        <v>8</v>
      </c>
      <c r="F399" s="27" t="s">
        <v>25</v>
      </c>
      <c r="G399" s="27">
        <f t="array" ref="G399">1*MID(F399,MATCH(TRUE,ISNUMBER(1*MID(F399,ROW(G$1:G398),1)),0),COUNT(1*MID(F399,ROW(G$1:G398),1)))</f>
        <v>1</v>
      </c>
    </row>
    <row r="400" spans="1:7">
      <c r="A400" s="27">
        <v>7123.1666749770275</v>
      </c>
      <c r="B400" s="27" t="s">
        <v>20</v>
      </c>
      <c r="C400" s="27" t="s">
        <v>20</v>
      </c>
      <c r="D400" s="27" t="s">
        <v>8</v>
      </c>
      <c r="E400" s="27" t="s">
        <v>8</v>
      </c>
      <c r="F400" s="27" t="s">
        <v>9</v>
      </c>
      <c r="G400" s="27">
        <f t="array" ref="G400">1*MID(F400,MATCH(TRUE,ISNUMBER(1*MID(F400,ROW(G$1:G399),1)),0),COUNT(1*MID(F400,ROW(G$1:G399),1)))</f>
        <v>4</v>
      </c>
    </row>
    <row r="401" spans="1:7">
      <c r="A401" s="27">
        <v>63586</v>
      </c>
      <c r="B401" s="27" t="s">
        <v>491</v>
      </c>
      <c r="C401" s="27" t="s">
        <v>52</v>
      </c>
      <c r="D401" s="27" t="s">
        <v>492</v>
      </c>
      <c r="E401" s="27" t="s">
        <v>179</v>
      </c>
      <c r="F401" s="27" t="s">
        <v>18</v>
      </c>
      <c r="G401" s="27">
        <f t="array" ref="G401">1*MID(F401,MATCH(TRUE,ISNUMBER(1*MID(F401,ROW(G$1:G400),1)),0),COUNT(1*MID(F401,ROW(G$1:G400),1)))</f>
        <v>2</v>
      </c>
    </row>
    <row r="402" spans="1:7">
      <c r="A402" s="27">
        <v>55166.239522354947</v>
      </c>
      <c r="B402" s="27" t="s">
        <v>493</v>
      </c>
      <c r="C402" s="27" t="s">
        <v>310</v>
      </c>
      <c r="D402" s="27" t="s">
        <v>71</v>
      </c>
      <c r="E402" s="27" t="s">
        <v>71</v>
      </c>
      <c r="F402" s="27" t="s">
        <v>9</v>
      </c>
      <c r="G402" s="27">
        <f t="array" ref="G402">1*MID(F402,MATCH(TRUE,ISNUMBER(1*MID(F402,ROW(G$1:G401),1)),0),COUNT(1*MID(F402,ROW(G$1:G401),1)))</f>
        <v>4</v>
      </c>
    </row>
    <row r="403" spans="1:7">
      <c r="A403" s="27">
        <v>60000</v>
      </c>
      <c r="B403" s="27" t="s">
        <v>494</v>
      </c>
      <c r="C403" s="27" t="s">
        <v>20</v>
      </c>
      <c r="D403" s="27" t="s">
        <v>15</v>
      </c>
      <c r="E403" s="27" t="s">
        <v>15</v>
      </c>
      <c r="F403" s="27" t="s">
        <v>9</v>
      </c>
      <c r="G403" s="27">
        <f t="array" ref="G403">1*MID(F403,MATCH(TRUE,ISNUMBER(1*MID(F403,ROW(G$1:G402),1)),0),COUNT(1*MID(F403,ROW(G$1:G402),1)))</f>
        <v>4</v>
      </c>
    </row>
    <row r="404" spans="1:7">
      <c r="A404" s="27">
        <v>19200</v>
      </c>
      <c r="B404" s="27" t="s">
        <v>495</v>
      </c>
      <c r="C404" s="27" t="s">
        <v>52</v>
      </c>
      <c r="D404" s="27" t="s">
        <v>73</v>
      </c>
      <c r="E404" s="27" t="s">
        <v>73</v>
      </c>
      <c r="F404" s="27" t="s">
        <v>13</v>
      </c>
      <c r="G404" s="27">
        <f t="array" ref="G404">1*MID(F404,MATCH(TRUE,ISNUMBER(1*MID(F404,ROW(G$1:G403),1)),0),COUNT(1*MID(F404,ROW(G$1:G403),1)))</f>
        <v>8</v>
      </c>
    </row>
    <row r="405" spans="1:7">
      <c r="A405" s="27">
        <v>28109.627547434993</v>
      </c>
      <c r="B405" s="27" t="s">
        <v>498</v>
      </c>
      <c r="C405" s="27" t="s">
        <v>20</v>
      </c>
      <c r="D405" s="27" t="s">
        <v>499</v>
      </c>
      <c r="E405" s="27" t="s">
        <v>499</v>
      </c>
      <c r="F405" s="27" t="s">
        <v>13</v>
      </c>
      <c r="G405" s="27">
        <f t="array" ref="G405">1*MID(F405,MATCH(TRUE,ISNUMBER(1*MID(F405,ROW(G$1:G404),1)),0),COUNT(1*MID(F405,ROW(G$1:G404),1)))</f>
        <v>8</v>
      </c>
    </row>
    <row r="406" spans="1:7">
      <c r="A406" s="27">
        <v>56000</v>
      </c>
      <c r="B406" s="27" t="s">
        <v>500</v>
      </c>
      <c r="C406" s="27" t="s">
        <v>20</v>
      </c>
      <c r="D406" s="27" t="s">
        <v>15</v>
      </c>
      <c r="E406" s="27" t="s">
        <v>15</v>
      </c>
      <c r="F406" s="27" t="s">
        <v>9</v>
      </c>
      <c r="G406" s="27">
        <f t="array" ref="G406">1*MID(F406,MATCH(TRUE,ISNUMBER(1*MID(F406,ROW(G$1:G405),1)),0),COUNT(1*MID(F406,ROW(G$1:G405),1)))</f>
        <v>4</v>
      </c>
    </row>
    <row r="407" spans="1:7">
      <c r="A407" s="27">
        <v>52000</v>
      </c>
      <c r="B407" s="27" t="s">
        <v>501</v>
      </c>
      <c r="C407" s="27" t="s">
        <v>310</v>
      </c>
      <c r="D407" s="27" t="s">
        <v>15</v>
      </c>
      <c r="E407" s="27" t="s">
        <v>15</v>
      </c>
      <c r="F407" s="27" t="s">
        <v>9</v>
      </c>
      <c r="G407" s="27">
        <f t="array" ref="G407">1*MID(F407,MATCH(TRUE,ISNUMBER(1*MID(F407,ROW(G$1:G406),1)),0),COUNT(1*MID(F407,ROW(G$1:G406),1)))</f>
        <v>4</v>
      </c>
    </row>
    <row r="408" spans="1:7">
      <c r="A408" s="27">
        <v>51613</v>
      </c>
      <c r="B408" s="27" t="s">
        <v>502</v>
      </c>
      <c r="C408" s="27" t="s">
        <v>20</v>
      </c>
      <c r="D408" s="27" t="s">
        <v>15</v>
      </c>
      <c r="E408" s="27" t="s">
        <v>15</v>
      </c>
      <c r="F408" s="27" t="s">
        <v>13</v>
      </c>
      <c r="G408" s="27">
        <f t="array" ref="G408">1*MID(F408,MATCH(TRUE,ISNUMBER(1*MID(F408,ROW(G$1:G407),1)),0),COUNT(1*MID(F408,ROW(G$1:G407),1)))</f>
        <v>8</v>
      </c>
    </row>
    <row r="409" spans="1:7">
      <c r="A409" s="27">
        <v>35000</v>
      </c>
      <c r="B409" s="27" t="s">
        <v>503</v>
      </c>
      <c r="C409" s="27" t="s">
        <v>20</v>
      </c>
      <c r="D409" s="27" t="s">
        <v>65</v>
      </c>
      <c r="E409" s="27" t="s">
        <v>65</v>
      </c>
      <c r="F409" s="27" t="s">
        <v>9</v>
      </c>
      <c r="G409" s="27">
        <f t="array" ref="G409">1*MID(F409,MATCH(TRUE,ISNUMBER(1*MID(F409,ROW(G$1:G408),1)),0),COUNT(1*MID(F409,ROW(G$1:G408),1)))</f>
        <v>4</v>
      </c>
    </row>
    <row r="410" spans="1:7">
      <c r="A410" s="27">
        <v>56000</v>
      </c>
      <c r="B410" s="27" t="s">
        <v>504</v>
      </c>
      <c r="C410" s="27" t="s">
        <v>52</v>
      </c>
      <c r="D410" s="27" t="s">
        <v>15</v>
      </c>
      <c r="E410" s="27" t="s">
        <v>15</v>
      </c>
      <c r="F410" s="27" t="s">
        <v>13</v>
      </c>
      <c r="G410" s="27">
        <f t="array" ref="G410">1*MID(F410,MATCH(TRUE,ISNUMBER(1*MID(F410,ROW(G$1:G409),1)),0),COUNT(1*MID(F410,ROW(G$1:G409),1)))</f>
        <v>8</v>
      </c>
    </row>
    <row r="411" spans="1:7">
      <c r="A411" s="27">
        <v>115000</v>
      </c>
      <c r="B411" s="27" t="s">
        <v>356</v>
      </c>
      <c r="C411" s="27" t="s">
        <v>356</v>
      </c>
      <c r="D411" s="27" t="s">
        <v>15</v>
      </c>
      <c r="E411" s="27" t="s">
        <v>15</v>
      </c>
      <c r="F411" s="27" t="s">
        <v>18</v>
      </c>
      <c r="G411" s="27">
        <f t="array" ref="G411">1*MID(F411,MATCH(TRUE,ISNUMBER(1*MID(F411,ROW(G$1:G410),1)),0),COUNT(1*MID(F411,ROW(G$1:G410),1)))</f>
        <v>2</v>
      </c>
    </row>
    <row r="412" spans="1:7">
      <c r="A412" s="27">
        <v>104027.76595644075</v>
      </c>
      <c r="B412" s="27" t="s">
        <v>507</v>
      </c>
      <c r="C412" s="27" t="s">
        <v>52</v>
      </c>
      <c r="D412" s="27" t="s">
        <v>71</v>
      </c>
      <c r="E412" s="27" t="s">
        <v>71</v>
      </c>
      <c r="F412" s="27" t="s">
        <v>25</v>
      </c>
      <c r="G412" s="27">
        <f t="array" ref="G412">1*MID(F412,MATCH(TRUE,ISNUMBER(1*MID(F412,ROW(G$1:G411),1)),0),COUNT(1*MID(F412,ROW(G$1:G411),1)))</f>
        <v>1</v>
      </c>
    </row>
    <row r="413" spans="1:7">
      <c r="A413" s="27">
        <v>3561.5833374885137</v>
      </c>
      <c r="B413" s="27" t="s">
        <v>356</v>
      </c>
      <c r="C413" s="27" t="s">
        <v>356</v>
      </c>
      <c r="D413" s="27" t="s">
        <v>8</v>
      </c>
      <c r="E413" s="27" t="s">
        <v>8</v>
      </c>
      <c r="F413" s="27" t="s">
        <v>25</v>
      </c>
      <c r="G413" s="27">
        <f t="array" ref="G413">1*MID(F413,MATCH(TRUE,ISNUMBER(1*MID(F413,ROW(G$1:G412),1)),0),COUNT(1*MID(F413,ROW(G$1:G412),1)))</f>
        <v>1</v>
      </c>
    </row>
    <row r="414" spans="1:7">
      <c r="A414" s="27">
        <v>72000</v>
      </c>
      <c r="B414" s="27" t="s">
        <v>509</v>
      </c>
      <c r="C414" s="27" t="s">
        <v>4001</v>
      </c>
      <c r="D414" s="27" t="s">
        <v>15</v>
      </c>
      <c r="E414" s="27" t="s">
        <v>15</v>
      </c>
      <c r="F414" s="27" t="s">
        <v>9</v>
      </c>
      <c r="G414" s="27">
        <f t="array" ref="G414">1*MID(F414,MATCH(TRUE,ISNUMBER(1*MID(F414,ROW(G$1:G413),1)),0),COUNT(1*MID(F414,ROW(G$1:G413),1)))</f>
        <v>4</v>
      </c>
    </row>
    <row r="415" spans="1:7">
      <c r="A415" s="27">
        <v>90000</v>
      </c>
      <c r="B415" s="27" t="s">
        <v>14</v>
      </c>
      <c r="C415" s="27" t="s">
        <v>20</v>
      </c>
      <c r="D415" s="27" t="s">
        <v>15</v>
      </c>
      <c r="E415" s="27" t="s">
        <v>15</v>
      </c>
      <c r="F415" s="27" t="s">
        <v>13</v>
      </c>
      <c r="G415" s="27">
        <f t="array" ref="G415">1*MID(F415,MATCH(TRUE,ISNUMBER(1*MID(F415,ROW(G$1:G414),1)),0),COUNT(1*MID(F415,ROW(G$1:G414),1)))</f>
        <v>8</v>
      </c>
    </row>
    <row r="416" spans="1:7">
      <c r="A416" s="27">
        <v>8500</v>
      </c>
      <c r="B416" s="27" t="s">
        <v>4013</v>
      </c>
      <c r="C416" s="27" t="s">
        <v>310</v>
      </c>
      <c r="D416" s="27" t="s">
        <v>73</v>
      </c>
      <c r="E416" s="27" t="s">
        <v>73</v>
      </c>
      <c r="F416" s="27" t="s">
        <v>18</v>
      </c>
      <c r="G416" s="27">
        <f t="array" ref="G416">1*MID(F416,MATCH(TRUE,ISNUMBER(1*MID(F416,ROW(G$1:G415),1)),0),COUNT(1*MID(F416,ROW(G$1:G415),1)))</f>
        <v>2</v>
      </c>
    </row>
    <row r="417" spans="1:7">
      <c r="A417" s="27">
        <v>12000</v>
      </c>
      <c r="B417" s="27" t="s">
        <v>511</v>
      </c>
      <c r="C417" s="27" t="s">
        <v>20</v>
      </c>
      <c r="D417" s="27" t="s">
        <v>512</v>
      </c>
      <c r="E417" s="27" t="s">
        <v>512</v>
      </c>
      <c r="F417" s="27" t="s">
        <v>18</v>
      </c>
      <c r="G417" s="27">
        <f t="array" ref="G417">1*MID(F417,MATCH(TRUE,ISNUMBER(1*MID(F417,ROW(G$1:G416),1)),0),COUNT(1*MID(F417,ROW(G$1:G416),1)))</f>
        <v>2</v>
      </c>
    </row>
    <row r="418" spans="1:7">
      <c r="A418" s="27">
        <v>250000</v>
      </c>
      <c r="B418" s="27" t="s">
        <v>83</v>
      </c>
      <c r="C418" s="27" t="s">
        <v>356</v>
      </c>
      <c r="D418" s="27" t="s">
        <v>15</v>
      </c>
      <c r="E418" s="27" t="s">
        <v>15</v>
      </c>
      <c r="F418" s="27" t="s">
        <v>13</v>
      </c>
      <c r="G418" s="27">
        <f t="array" ref="G418">1*MID(F418,MATCH(TRUE,ISNUMBER(1*MID(F418,ROW(G$1:G417),1)),0),COUNT(1*MID(F418,ROW(G$1:G417),1)))</f>
        <v>8</v>
      </c>
    </row>
    <row r="419" spans="1:7">
      <c r="A419" s="27">
        <v>89944.280280605832</v>
      </c>
      <c r="B419" s="27" t="s">
        <v>514</v>
      </c>
      <c r="C419" s="27" t="s">
        <v>20</v>
      </c>
      <c r="D419" s="27" t="s">
        <v>515</v>
      </c>
      <c r="E419" s="27" t="s">
        <v>515</v>
      </c>
      <c r="F419" s="27" t="s">
        <v>13</v>
      </c>
      <c r="G419" s="27">
        <f t="array" ref="G419">1*MID(F419,MATCH(TRUE,ISNUMBER(1*MID(F419,ROW(G$1:G418),1)),0),COUNT(1*MID(F419,ROW(G$1:G418),1)))</f>
        <v>8</v>
      </c>
    </row>
    <row r="420" spans="1:7">
      <c r="A420" s="27">
        <v>4273.9000049862161</v>
      </c>
      <c r="B420" s="27" t="s">
        <v>517</v>
      </c>
      <c r="C420" s="27" t="s">
        <v>52</v>
      </c>
      <c r="D420" s="27" t="s">
        <v>8</v>
      </c>
      <c r="E420" s="27" t="s">
        <v>8</v>
      </c>
      <c r="F420" s="27" t="s">
        <v>13</v>
      </c>
      <c r="G420" s="27">
        <f t="array" ref="G420">1*MID(F420,MATCH(TRUE,ISNUMBER(1*MID(F420,ROW(G$1:G419),1)),0),COUNT(1*MID(F420,ROW(G$1:G419),1)))</f>
        <v>8</v>
      </c>
    </row>
    <row r="421" spans="1:7">
      <c r="A421" s="27">
        <v>30000</v>
      </c>
      <c r="B421" s="27" t="s">
        <v>519</v>
      </c>
      <c r="C421" s="27" t="s">
        <v>52</v>
      </c>
      <c r="D421" s="27" t="s">
        <v>15</v>
      </c>
      <c r="E421" s="27" t="s">
        <v>15</v>
      </c>
      <c r="F421" s="27" t="s">
        <v>18</v>
      </c>
      <c r="G421" s="27">
        <f t="array" ref="G421">1*MID(F421,MATCH(TRUE,ISNUMBER(1*MID(F421,ROW(G$1:G420),1)),0),COUNT(1*MID(F421,ROW(G$1:G420),1)))</f>
        <v>2</v>
      </c>
    </row>
    <row r="422" spans="1:7">
      <c r="A422" s="27">
        <v>30000</v>
      </c>
      <c r="B422" s="27" t="s">
        <v>521</v>
      </c>
      <c r="C422" s="27" t="s">
        <v>3999</v>
      </c>
      <c r="D422" s="27" t="s">
        <v>73</v>
      </c>
      <c r="E422" s="27" t="s">
        <v>73</v>
      </c>
      <c r="F422" s="27" t="s">
        <v>25</v>
      </c>
      <c r="G422" s="27">
        <f t="array" ref="G422">1*MID(F422,MATCH(TRUE,ISNUMBER(1*MID(F422,ROW(G$1:G421),1)),0),COUNT(1*MID(F422,ROW(G$1:G421),1)))</f>
        <v>1</v>
      </c>
    </row>
    <row r="423" spans="1:7">
      <c r="A423" s="27">
        <v>24000</v>
      </c>
      <c r="B423" s="27" t="s">
        <v>522</v>
      </c>
      <c r="C423" s="27" t="s">
        <v>279</v>
      </c>
      <c r="D423" s="27" t="s">
        <v>15</v>
      </c>
      <c r="E423" s="27" t="s">
        <v>15</v>
      </c>
      <c r="F423" s="27" t="s">
        <v>25</v>
      </c>
      <c r="G423" s="27">
        <f t="array" ref="G423">1*MID(F423,MATCH(TRUE,ISNUMBER(1*MID(F423,ROW(G$1:G422),1)),0),COUNT(1*MID(F423,ROW(G$1:G422),1)))</f>
        <v>1</v>
      </c>
    </row>
    <row r="424" spans="1:7">
      <c r="A424" s="27">
        <v>60000</v>
      </c>
      <c r="B424" s="27" t="s">
        <v>523</v>
      </c>
      <c r="C424" s="27" t="s">
        <v>52</v>
      </c>
      <c r="D424" s="27" t="s">
        <v>15</v>
      </c>
      <c r="E424" s="27" t="s">
        <v>15</v>
      </c>
      <c r="F424" s="27" t="s">
        <v>9</v>
      </c>
      <c r="G424" s="27">
        <f t="array" ref="G424">1*MID(F424,MATCH(TRUE,ISNUMBER(1*MID(F424,ROW(G$1:G423),1)),0),COUNT(1*MID(F424,ROW(G$1:G423),1)))</f>
        <v>4</v>
      </c>
    </row>
    <row r="425" spans="1:7">
      <c r="A425" s="27">
        <v>76600</v>
      </c>
      <c r="B425" s="27" t="s">
        <v>20</v>
      </c>
      <c r="C425" s="27" t="s">
        <v>20</v>
      </c>
      <c r="D425" s="27" t="s">
        <v>15</v>
      </c>
      <c r="E425" s="27" t="s">
        <v>15</v>
      </c>
      <c r="F425" s="27" t="s">
        <v>18</v>
      </c>
      <c r="G425" s="27">
        <f t="array" ref="G425">1*MID(F425,MATCH(TRUE,ISNUMBER(1*MID(F425,ROW(G$1:G424),1)),0),COUNT(1*MID(F425,ROW(G$1:G424),1)))</f>
        <v>2</v>
      </c>
    </row>
    <row r="426" spans="1:7">
      <c r="A426" s="27">
        <v>102451.58768437347</v>
      </c>
      <c r="B426" s="27" t="s">
        <v>181</v>
      </c>
      <c r="C426" s="27" t="s">
        <v>488</v>
      </c>
      <c r="D426" s="27" t="s">
        <v>71</v>
      </c>
      <c r="E426" s="27" t="s">
        <v>71</v>
      </c>
      <c r="F426" s="27" t="s">
        <v>18</v>
      </c>
      <c r="G426" s="27">
        <f t="array" ref="G426">1*MID(F426,MATCH(TRUE,ISNUMBER(1*MID(F426,ROW(G$1:G425),1)),0),COUNT(1*MID(F426,ROW(G$1:G425),1)))</f>
        <v>2</v>
      </c>
    </row>
    <row r="427" spans="1:7">
      <c r="A427" s="27">
        <v>6629</v>
      </c>
      <c r="B427" s="27" t="s">
        <v>279</v>
      </c>
      <c r="C427" s="27" t="s">
        <v>279</v>
      </c>
      <c r="D427" s="27" t="s">
        <v>526</v>
      </c>
      <c r="E427" s="27" t="s">
        <v>526</v>
      </c>
      <c r="F427" s="27" t="s">
        <v>13</v>
      </c>
      <c r="G427" s="27">
        <f t="array" ref="G427">1*MID(F427,MATCH(TRUE,ISNUMBER(1*MID(F427,ROW(G$1:G426),1)),0),COUNT(1*MID(F427,ROW(G$1:G426),1)))</f>
        <v>8</v>
      </c>
    </row>
    <row r="428" spans="1:7">
      <c r="A428" s="27">
        <v>90000</v>
      </c>
      <c r="B428" s="27" t="s">
        <v>527</v>
      </c>
      <c r="C428" s="27" t="s">
        <v>20</v>
      </c>
      <c r="D428" s="27" t="s">
        <v>15</v>
      </c>
      <c r="E428" s="27" t="s">
        <v>15</v>
      </c>
      <c r="F428" s="27" t="s">
        <v>25</v>
      </c>
      <c r="G428" s="27">
        <f t="array" ref="G428">1*MID(F428,MATCH(TRUE,ISNUMBER(1*MID(F428,ROW(G$1:G427),1)),0),COUNT(1*MID(F428,ROW(G$1:G427),1)))</f>
        <v>1</v>
      </c>
    </row>
    <row r="429" spans="1:7">
      <c r="A429" s="27">
        <v>8500</v>
      </c>
      <c r="B429" s="27" t="s">
        <v>528</v>
      </c>
      <c r="C429" s="27" t="s">
        <v>20</v>
      </c>
      <c r="D429" s="27" t="s">
        <v>184</v>
      </c>
      <c r="E429" s="27" t="s">
        <v>184</v>
      </c>
      <c r="F429" s="27" t="s">
        <v>25</v>
      </c>
      <c r="G429" s="27">
        <f t="array" ref="G429">1*MID(F429,MATCH(TRUE,ISNUMBER(1*MID(F429,ROW(G$1:G428),1)),0),COUNT(1*MID(F429,ROW(G$1:G428),1)))</f>
        <v>1</v>
      </c>
    </row>
    <row r="430" spans="1:7">
      <c r="A430" s="27">
        <v>75000</v>
      </c>
      <c r="B430" s="27" t="s">
        <v>529</v>
      </c>
      <c r="C430" s="27" t="s">
        <v>20</v>
      </c>
      <c r="D430" s="27" t="s">
        <v>15</v>
      </c>
      <c r="E430" s="27" t="s">
        <v>15</v>
      </c>
      <c r="F430" s="27" t="s">
        <v>9</v>
      </c>
      <c r="G430" s="27">
        <f t="array" ref="G430">1*MID(F430,MATCH(TRUE,ISNUMBER(1*MID(F430,ROW(G$1:G429),1)),0),COUNT(1*MID(F430,ROW(G$1:G429),1)))</f>
        <v>4</v>
      </c>
    </row>
    <row r="431" spans="1:7">
      <c r="A431" s="27">
        <v>72000</v>
      </c>
      <c r="B431" s="27" t="s">
        <v>530</v>
      </c>
      <c r="C431" s="27" t="s">
        <v>20</v>
      </c>
      <c r="D431" s="27" t="s">
        <v>15</v>
      </c>
      <c r="E431" s="27" t="s">
        <v>15</v>
      </c>
      <c r="F431" s="27" t="s">
        <v>18</v>
      </c>
      <c r="G431" s="27">
        <f t="array" ref="G431">1*MID(F431,MATCH(TRUE,ISNUMBER(1*MID(F431,ROW(G$1:G430),1)),0),COUNT(1*MID(F431,ROW(G$1:G430),1)))</f>
        <v>2</v>
      </c>
    </row>
    <row r="432" spans="1:7">
      <c r="A432" s="27">
        <v>65000</v>
      </c>
      <c r="B432" s="27" t="s">
        <v>531</v>
      </c>
      <c r="C432" s="27" t="s">
        <v>20</v>
      </c>
      <c r="D432" s="27" t="s">
        <v>15</v>
      </c>
      <c r="E432" s="27" t="s">
        <v>15</v>
      </c>
      <c r="F432" s="27" t="s">
        <v>9</v>
      </c>
      <c r="G432" s="27">
        <f t="array" ref="G432">1*MID(F432,MATCH(TRUE,ISNUMBER(1*MID(F432,ROW(G$1:G431),1)),0),COUNT(1*MID(F432,ROW(G$1:G431),1)))</f>
        <v>4</v>
      </c>
    </row>
    <row r="433" spans="1:7">
      <c r="A433" s="27">
        <v>120000</v>
      </c>
      <c r="B433" s="27" t="s">
        <v>139</v>
      </c>
      <c r="C433" s="27" t="s">
        <v>4001</v>
      </c>
      <c r="D433" s="27" t="s">
        <v>15</v>
      </c>
      <c r="E433" s="27" t="s">
        <v>15</v>
      </c>
      <c r="F433" s="27" t="s">
        <v>25</v>
      </c>
      <c r="G433" s="27">
        <f t="array" ref="G433">1*MID(F433,MATCH(TRUE,ISNUMBER(1*MID(F433,ROW(G$1:G432),1)),0),COUNT(1*MID(F433,ROW(G$1:G432),1)))</f>
        <v>1</v>
      </c>
    </row>
    <row r="434" spans="1:7">
      <c r="A434" s="27">
        <v>71231.666749770273</v>
      </c>
      <c r="B434" s="27" t="s">
        <v>533</v>
      </c>
      <c r="C434" s="27" t="s">
        <v>310</v>
      </c>
      <c r="D434" s="27" t="s">
        <v>8</v>
      </c>
      <c r="E434" s="27" t="s">
        <v>8</v>
      </c>
      <c r="F434" s="27" t="s">
        <v>13</v>
      </c>
      <c r="G434" s="27">
        <f t="array" ref="G434">1*MID(F434,MATCH(TRUE,ISNUMBER(1*MID(F434,ROW(G$1:G433),1)),0),COUNT(1*MID(F434,ROW(G$1:G433),1)))</f>
        <v>8</v>
      </c>
    </row>
    <row r="435" spans="1:7">
      <c r="A435" s="27">
        <v>5342.3750062327708</v>
      </c>
      <c r="B435" s="27" t="s">
        <v>535</v>
      </c>
      <c r="C435" s="27" t="s">
        <v>52</v>
      </c>
      <c r="D435" s="27" t="s">
        <v>8</v>
      </c>
      <c r="E435" s="27" t="s">
        <v>8</v>
      </c>
      <c r="F435" s="27" t="s">
        <v>9</v>
      </c>
      <c r="G435" s="27">
        <f t="array" ref="G435">1*MID(F435,MATCH(TRUE,ISNUMBER(1*MID(F435,ROW(G$1:G434),1)),0),COUNT(1*MID(F435,ROW(G$1:G434),1)))</f>
        <v>4</v>
      </c>
    </row>
    <row r="436" spans="1:7">
      <c r="A436" s="27">
        <v>19588.708356186824</v>
      </c>
      <c r="B436" s="27" t="s">
        <v>536</v>
      </c>
      <c r="C436" s="27" t="s">
        <v>52</v>
      </c>
      <c r="D436" s="27" t="s">
        <v>8</v>
      </c>
      <c r="E436" s="27" t="s">
        <v>8</v>
      </c>
      <c r="F436" s="27" t="s">
        <v>9</v>
      </c>
      <c r="G436" s="27">
        <f t="array" ref="G436">1*MID(F436,MATCH(TRUE,ISNUMBER(1*MID(F436,ROW(G$1:G435),1)),0),COUNT(1*MID(F436,ROW(G$1:G435),1)))</f>
        <v>4</v>
      </c>
    </row>
    <row r="437" spans="1:7">
      <c r="A437" s="27">
        <v>80000</v>
      </c>
      <c r="B437" s="27" t="s">
        <v>537</v>
      </c>
      <c r="C437" s="27" t="s">
        <v>20</v>
      </c>
      <c r="D437" s="27" t="s">
        <v>15</v>
      </c>
      <c r="E437" s="27" t="s">
        <v>15</v>
      </c>
      <c r="F437" s="27" t="s">
        <v>9</v>
      </c>
      <c r="G437" s="27">
        <f t="array" ref="G437">1*MID(F437,MATCH(TRUE,ISNUMBER(1*MID(F437,ROW(G$1:G436),1)),0),COUNT(1*MID(F437,ROW(G$1:G436),1)))</f>
        <v>4</v>
      </c>
    </row>
    <row r="438" spans="1:7">
      <c r="A438" s="27">
        <v>53423.750062327701</v>
      </c>
      <c r="B438" s="27" t="s">
        <v>539</v>
      </c>
      <c r="C438" s="27" t="s">
        <v>52</v>
      </c>
      <c r="D438" s="27" t="s">
        <v>8</v>
      </c>
      <c r="E438" s="27" t="s">
        <v>8</v>
      </c>
      <c r="F438" s="27" t="s">
        <v>9</v>
      </c>
      <c r="G438" s="27">
        <f t="array" ref="G438">1*MID(F438,MATCH(TRUE,ISNUMBER(1*MID(F438,ROW(G$1:G437),1)),0),COUNT(1*MID(F438,ROW(G$1:G437),1)))</f>
        <v>4</v>
      </c>
    </row>
    <row r="439" spans="1:7">
      <c r="A439" s="27">
        <v>108169.76753333595</v>
      </c>
      <c r="B439" s="27" t="s">
        <v>540</v>
      </c>
      <c r="C439" s="27" t="s">
        <v>488</v>
      </c>
      <c r="D439" s="27" t="s">
        <v>541</v>
      </c>
      <c r="E439" s="27" t="s">
        <v>88</v>
      </c>
      <c r="F439" s="27" t="s">
        <v>18</v>
      </c>
      <c r="G439" s="27">
        <f t="array" ref="G439">1*MID(F439,MATCH(TRUE,ISNUMBER(1*MID(F439,ROW(G$1:G438),1)),0),COUNT(1*MID(F439,ROW(G$1:G438),1)))</f>
        <v>2</v>
      </c>
    </row>
    <row r="440" spans="1:7">
      <c r="A440" s="27">
        <v>51000</v>
      </c>
      <c r="B440" s="27" t="s">
        <v>542</v>
      </c>
      <c r="C440" s="27" t="s">
        <v>52</v>
      </c>
      <c r="D440" s="27" t="s">
        <v>15</v>
      </c>
      <c r="E440" s="27" t="s">
        <v>15</v>
      </c>
      <c r="F440" s="27" t="s">
        <v>18</v>
      </c>
      <c r="G440" s="27">
        <f t="array" ref="G440">1*MID(F440,MATCH(TRUE,ISNUMBER(1*MID(F440,ROW(G$1:G439),1)),0),COUNT(1*MID(F440,ROW(G$1:G439),1)))</f>
        <v>2</v>
      </c>
    </row>
    <row r="441" spans="1:7">
      <c r="A441" s="27">
        <v>5000</v>
      </c>
      <c r="B441" s="27" t="s">
        <v>544</v>
      </c>
      <c r="C441" s="27" t="s">
        <v>3999</v>
      </c>
      <c r="D441" s="27" t="s">
        <v>8</v>
      </c>
      <c r="E441" s="27" t="s">
        <v>8</v>
      </c>
      <c r="F441" s="27" t="s">
        <v>9</v>
      </c>
      <c r="G441" s="27">
        <f t="array" ref="G441">1*MID(F441,MATCH(TRUE,ISNUMBER(1*MID(F441,ROW(G$1:G440),1)),0),COUNT(1*MID(F441,ROW(G$1:G440),1)))</f>
        <v>4</v>
      </c>
    </row>
    <row r="442" spans="1:7">
      <c r="A442" s="27">
        <v>74000</v>
      </c>
      <c r="B442" s="27" t="s">
        <v>279</v>
      </c>
      <c r="C442" s="27" t="s">
        <v>279</v>
      </c>
      <c r="D442" s="27" t="s">
        <v>15</v>
      </c>
      <c r="E442" s="27" t="s">
        <v>15</v>
      </c>
      <c r="F442" s="27" t="s">
        <v>9</v>
      </c>
      <c r="G442" s="27">
        <f t="array" ref="G442">1*MID(F442,MATCH(TRUE,ISNUMBER(1*MID(F442,ROW(G$1:G441),1)),0),COUNT(1*MID(F442,ROW(G$1:G441),1)))</f>
        <v>4</v>
      </c>
    </row>
    <row r="443" spans="1:7">
      <c r="A443" s="27">
        <v>94570.696324037053</v>
      </c>
      <c r="B443" s="27" t="s">
        <v>325</v>
      </c>
      <c r="C443" s="27" t="s">
        <v>356</v>
      </c>
      <c r="D443" s="27" t="s">
        <v>71</v>
      </c>
      <c r="E443" s="27" t="s">
        <v>71</v>
      </c>
      <c r="F443" s="27" t="s">
        <v>9</v>
      </c>
      <c r="G443" s="27">
        <f t="array" ref="G443">1*MID(F443,MATCH(TRUE,ISNUMBER(1*MID(F443,ROW(G$1:G442),1)),0),COUNT(1*MID(F443,ROW(G$1:G442),1)))</f>
        <v>4</v>
      </c>
    </row>
    <row r="444" spans="1:7">
      <c r="A444" s="27">
        <v>50000</v>
      </c>
      <c r="B444" s="27" t="s">
        <v>545</v>
      </c>
      <c r="C444" s="27" t="s">
        <v>20</v>
      </c>
      <c r="D444" s="27" t="s">
        <v>15</v>
      </c>
      <c r="E444" s="27" t="s">
        <v>15</v>
      </c>
      <c r="F444" s="27" t="s">
        <v>9</v>
      </c>
      <c r="G444" s="27">
        <f t="array" ref="G444">1*MID(F444,MATCH(TRUE,ISNUMBER(1*MID(F444,ROW(G$1:G443),1)),0),COUNT(1*MID(F444,ROW(G$1:G443),1)))</f>
        <v>4</v>
      </c>
    </row>
    <row r="445" spans="1:7">
      <c r="A445" s="27">
        <v>8903.9583437212841</v>
      </c>
      <c r="B445" s="27" t="s">
        <v>207</v>
      </c>
      <c r="C445" s="27" t="s">
        <v>20</v>
      </c>
      <c r="D445" s="27" t="s">
        <v>8</v>
      </c>
      <c r="E445" s="27" t="s">
        <v>8</v>
      </c>
      <c r="F445" s="27" t="s">
        <v>9</v>
      </c>
      <c r="G445" s="27">
        <f t="array" ref="G445">1*MID(F445,MATCH(TRUE,ISNUMBER(1*MID(F445,ROW(G$1:G444),1)),0),COUNT(1*MID(F445,ROW(G$1:G444),1)))</f>
        <v>4</v>
      </c>
    </row>
    <row r="446" spans="1:7">
      <c r="A446" s="27">
        <v>78000</v>
      </c>
      <c r="B446" s="27" t="s">
        <v>547</v>
      </c>
      <c r="C446" s="27" t="s">
        <v>52</v>
      </c>
      <c r="D446" s="27" t="s">
        <v>548</v>
      </c>
      <c r="E446" s="27" t="s">
        <v>548</v>
      </c>
      <c r="F446" s="27" t="s">
        <v>9</v>
      </c>
      <c r="G446" s="27">
        <f t="array" ref="G446">1*MID(F446,MATCH(TRUE,ISNUMBER(1*MID(F446,ROW(G$1:G445),1)),0),COUNT(1*MID(F446,ROW(G$1:G445),1)))</f>
        <v>4</v>
      </c>
    </row>
    <row r="447" spans="1:7">
      <c r="A447" s="27">
        <v>16027.125018698311</v>
      </c>
      <c r="B447" s="27" t="s">
        <v>549</v>
      </c>
      <c r="C447" s="27" t="s">
        <v>52</v>
      </c>
      <c r="D447" s="27" t="s">
        <v>8</v>
      </c>
      <c r="E447" s="27" t="s">
        <v>8</v>
      </c>
      <c r="F447" s="27" t="s">
        <v>25</v>
      </c>
      <c r="G447" s="27">
        <f t="array" ref="G447">1*MID(F447,MATCH(TRUE,ISNUMBER(1*MID(F447,ROW(G$1:G446),1)),0),COUNT(1*MID(F447,ROW(G$1:G446),1)))</f>
        <v>1</v>
      </c>
    </row>
    <row r="448" spans="1:7">
      <c r="A448" s="27">
        <v>7500</v>
      </c>
      <c r="B448" s="27" t="s">
        <v>551</v>
      </c>
      <c r="C448" s="27" t="s">
        <v>20</v>
      </c>
      <c r="D448" s="27" t="s">
        <v>73</v>
      </c>
      <c r="E448" s="27" t="s">
        <v>73</v>
      </c>
      <c r="F448" s="27" t="s">
        <v>13</v>
      </c>
      <c r="G448" s="27">
        <f t="array" ref="G448">1*MID(F448,MATCH(TRUE,ISNUMBER(1*MID(F448,ROW(G$1:G447),1)),0),COUNT(1*MID(F448,ROW(G$1:G447),1)))</f>
        <v>8</v>
      </c>
    </row>
    <row r="449" spans="1:7">
      <c r="A449" s="27">
        <v>60000</v>
      </c>
      <c r="B449" s="27" t="s">
        <v>552</v>
      </c>
      <c r="C449" s="27" t="s">
        <v>20</v>
      </c>
      <c r="D449" s="27" t="s">
        <v>15</v>
      </c>
      <c r="E449" s="27" t="s">
        <v>15</v>
      </c>
      <c r="F449" s="27" t="s">
        <v>13</v>
      </c>
      <c r="G449" s="27">
        <f t="array" ref="G449">1*MID(F449,MATCH(TRUE,ISNUMBER(1*MID(F449,ROW(G$1:G448),1)),0),COUNT(1*MID(F449,ROW(G$1:G448),1)))</f>
        <v>8</v>
      </c>
    </row>
    <row r="450" spans="1:7">
      <c r="A450" s="27">
        <v>14246.333349954055</v>
      </c>
      <c r="B450" s="27" t="s">
        <v>554</v>
      </c>
      <c r="C450" s="27" t="s">
        <v>4001</v>
      </c>
      <c r="D450" s="27" t="s">
        <v>8</v>
      </c>
      <c r="E450" s="27" t="s">
        <v>8</v>
      </c>
      <c r="F450" s="27" t="s">
        <v>13</v>
      </c>
      <c r="G450" s="27">
        <f t="array" ref="G450">1*MID(F450,MATCH(TRUE,ISNUMBER(1*MID(F450,ROW(G$1:G449),1)),0),COUNT(1*MID(F450,ROW(G$1:G449),1)))</f>
        <v>8</v>
      </c>
    </row>
    <row r="451" spans="1:7">
      <c r="A451" s="27">
        <v>80000</v>
      </c>
      <c r="B451" s="27" t="s">
        <v>555</v>
      </c>
      <c r="C451" s="27" t="s">
        <v>52</v>
      </c>
      <c r="D451" s="27" t="s">
        <v>15</v>
      </c>
      <c r="E451" s="27" t="s">
        <v>15</v>
      </c>
      <c r="F451" s="27" t="s">
        <v>25</v>
      </c>
      <c r="G451" s="27">
        <f t="array" ref="G451">1*MID(F451,MATCH(TRUE,ISNUMBER(1*MID(F451,ROW(G$1:G450),1)),0),COUNT(1*MID(F451,ROW(G$1:G450),1)))</f>
        <v>1</v>
      </c>
    </row>
    <row r="452" spans="1:7">
      <c r="A452" s="27">
        <v>59894.774338556796</v>
      </c>
      <c r="B452" s="27" t="s">
        <v>557</v>
      </c>
      <c r="C452" s="27" t="s">
        <v>310</v>
      </c>
      <c r="D452" s="27" t="s">
        <v>71</v>
      </c>
      <c r="E452" s="27" t="s">
        <v>71</v>
      </c>
      <c r="F452" s="27" t="s">
        <v>9</v>
      </c>
      <c r="G452" s="27">
        <f t="array" ref="G452">1*MID(F452,MATCH(TRUE,ISNUMBER(1*MID(F452,ROW(G$1:G451),1)),0),COUNT(1*MID(F452,ROW(G$1:G451),1)))</f>
        <v>4</v>
      </c>
    </row>
    <row r="453" spans="1:7">
      <c r="A453" s="27">
        <v>51134.799197576998</v>
      </c>
      <c r="B453" s="27" t="s">
        <v>559</v>
      </c>
      <c r="C453" s="27" t="s">
        <v>52</v>
      </c>
      <c r="D453" s="27" t="s">
        <v>88</v>
      </c>
      <c r="E453" s="27" t="s">
        <v>88</v>
      </c>
      <c r="F453" s="27" t="s">
        <v>9</v>
      </c>
      <c r="G453" s="27">
        <f t="array" ref="G453">1*MID(F453,MATCH(TRUE,ISNUMBER(1*MID(F453,ROW(G$1:G452),1)),0),COUNT(1*MID(F453,ROW(G$1:G452),1)))</f>
        <v>4</v>
      </c>
    </row>
    <row r="454" spans="1:7">
      <c r="A454" s="27">
        <v>125000</v>
      </c>
      <c r="B454" s="27" t="s">
        <v>560</v>
      </c>
      <c r="C454" s="27" t="s">
        <v>52</v>
      </c>
      <c r="D454" s="27" t="s">
        <v>15</v>
      </c>
      <c r="E454" s="27" t="s">
        <v>15</v>
      </c>
      <c r="F454" s="27" t="s">
        <v>18</v>
      </c>
      <c r="G454" s="27">
        <f t="array" ref="G454">1*MID(F454,MATCH(TRUE,ISNUMBER(1*MID(F454,ROW(G$1:G453),1)),0),COUNT(1*MID(F454,ROW(G$1:G453),1)))</f>
        <v>2</v>
      </c>
    </row>
    <row r="455" spans="1:7">
      <c r="A455" s="27">
        <v>52000</v>
      </c>
      <c r="B455" s="27" t="s">
        <v>561</v>
      </c>
      <c r="C455" s="27" t="s">
        <v>20</v>
      </c>
      <c r="D455" s="27" t="s">
        <v>15</v>
      </c>
      <c r="E455" s="27" t="s">
        <v>15</v>
      </c>
      <c r="F455" s="27" t="s">
        <v>18</v>
      </c>
      <c r="G455" s="27">
        <f t="array" ref="G455">1*MID(F455,MATCH(TRUE,ISNUMBER(1*MID(F455,ROW(G$1:G454),1)),0),COUNT(1*MID(F455,ROW(G$1:G454),1)))</f>
        <v>2</v>
      </c>
    </row>
    <row r="456" spans="1:7">
      <c r="A456" s="27">
        <v>45000</v>
      </c>
      <c r="B456" s="27" t="s">
        <v>20</v>
      </c>
      <c r="C456" s="27" t="s">
        <v>20</v>
      </c>
      <c r="D456" s="27" t="s">
        <v>15</v>
      </c>
      <c r="E456" s="27" t="s">
        <v>15</v>
      </c>
      <c r="F456" s="27" t="s">
        <v>9</v>
      </c>
      <c r="G456" s="27">
        <f t="array" ref="G456">1*MID(F456,MATCH(TRUE,ISNUMBER(1*MID(F456,ROW(G$1:G455),1)),0),COUNT(1*MID(F456,ROW(G$1:G455),1)))</f>
        <v>4</v>
      </c>
    </row>
    <row r="457" spans="1:7">
      <c r="A457" s="27">
        <v>39404.456801682099</v>
      </c>
      <c r="B457" s="27" t="s">
        <v>20</v>
      </c>
      <c r="C457" s="27" t="s">
        <v>20</v>
      </c>
      <c r="D457" s="27" t="s">
        <v>71</v>
      </c>
      <c r="E457" s="27" t="s">
        <v>71</v>
      </c>
      <c r="F457" s="27" t="s">
        <v>9</v>
      </c>
      <c r="G457" s="27">
        <f t="array" ref="G457">1*MID(F457,MATCH(TRUE,ISNUMBER(1*MID(F457,ROW(G$1:G456),1)),0),COUNT(1*MID(F457,ROW(G$1:G456),1)))</f>
        <v>4</v>
      </c>
    </row>
    <row r="458" spans="1:7">
      <c r="A458" s="27">
        <v>60000</v>
      </c>
      <c r="B458" s="27" t="s">
        <v>562</v>
      </c>
      <c r="C458" s="27" t="s">
        <v>52</v>
      </c>
      <c r="D458" s="27" t="s">
        <v>15</v>
      </c>
      <c r="E458" s="27" t="s">
        <v>15</v>
      </c>
      <c r="F458" s="27" t="s">
        <v>13</v>
      </c>
      <c r="G458" s="27">
        <f t="array" ref="G458">1*MID(F458,MATCH(TRUE,ISNUMBER(1*MID(F458,ROW(G$1:G457),1)),0),COUNT(1*MID(F458,ROW(G$1:G457),1)))</f>
        <v>8</v>
      </c>
    </row>
    <row r="459" spans="1:7">
      <c r="A459" s="27">
        <v>68835.306612122877</v>
      </c>
      <c r="B459" s="27" t="s">
        <v>564</v>
      </c>
      <c r="C459" s="27" t="s">
        <v>52</v>
      </c>
      <c r="D459" s="27" t="s">
        <v>88</v>
      </c>
      <c r="E459" s="27" t="s">
        <v>88</v>
      </c>
      <c r="F459" s="27" t="s">
        <v>25</v>
      </c>
      <c r="G459" s="27">
        <f t="array" ref="G459">1*MID(F459,MATCH(TRUE,ISNUMBER(1*MID(F459,ROW(G$1:G458),1)),0),COUNT(1*MID(F459,ROW(G$1:G458),1)))</f>
        <v>1</v>
      </c>
    </row>
    <row r="460" spans="1:7">
      <c r="A460" s="27">
        <v>5250</v>
      </c>
      <c r="B460" s="27" t="s">
        <v>566</v>
      </c>
      <c r="C460" s="27" t="s">
        <v>67</v>
      </c>
      <c r="D460" s="27" t="s">
        <v>567</v>
      </c>
      <c r="E460" s="27" t="s">
        <v>567</v>
      </c>
      <c r="F460" s="27" t="s">
        <v>9</v>
      </c>
      <c r="G460" s="27">
        <f t="array" ref="G460">1*MID(F460,MATCH(TRUE,ISNUMBER(1*MID(F460,ROW(G$1:G459),1)),0),COUNT(1*MID(F460,ROW(G$1:G459),1)))</f>
        <v>4</v>
      </c>
    </row>
    <row r="461" spans="1:7">
      <c r="A461" s="27">
        <v>85552.452503638444</v>
      </c>
      <c r="B461" s="27" t="s">
        <v>568</v>
      </c>
      <c r="C461" s="27" t="s">
        <v>52</v>
      </c>
      <c r="D461" s="27" t="s">
        <v>88</v>
      </c>
      <c r="E461" s="27" t="s">
        <v>88</v>
      </c>
      <c r="F461" s="27" t="s">
        <v>9</v>
      </c>
      <c r="G461" s="27">
        <f t="array" ref="G461">1*MID(F461,MATCH(TRUE,ISNUMBER(1*MID(F461,ROW(G$1:G460),1)),0),COUNT(1*MID(F461,ROW(G$1:G460),1)))</f>
        <v>4</v>
      </c>
    </row>
    <row r="462" spans="1:7">
      <c r="A462" s="27">
        <v>2225.989585930321</v>
      </c>
      <c r="B462" s="27" t="s">
        <v>569</v>
      </c>
      <c r="C462" s="27" t="s">
        <v>20</v>
      </c>
      <c r="D462" s="27" t="s">
        <v>8</v>
      </c>
      <c r="E462" s="27" t="s">
        <v>8</v>
      </c>
      <c r="F462" s="27" t="s">
        <v>9</v>
      </c>
      <c r="G462" s="27">
        <f t="array" ref="G462">1*MID(F462,MATCH(TRUE,ISNUMBER(1*MID(F462,ROW(G$1:G461),1)),0),COUNT(1*MID(F462,ROW(G$1:G461),1)))</f>
        <v>4</v>
      </c>
    </row>
    <row r="463" spans="1:7">
      <c r="A463" s="27">
        <v>150000</v>
      </c>
      <c r="B463" s="27" t="s">
        <v>29</v>
      </c>
      <c r="C463" s="27" t="s">
        <v>4001</v>
      </c>
      <c r="D463" s="27" t="s">
        <v>15</v>
      </c>
      <c r="E463" s="27" t="s">
        <v>15</v>
      </c>
      <c r="F463" s="27" t="s">
        <v>18</v>
      </c>
      <c r="G463" s="27">
        <f t="array" ref="G463">1*MID(F463,MATCH(TRUE,ISNUMBER(1*MID(F463,ROW(G$1:G462),1)),0),COUNT(1*MID(F463,ROW(G$1:G462),1)))</f>
        <v>2</v>
      </c>
    </row>
    <row r="464" spans="1:7">
      <c r="A464" s="27">
        <v>50000</v>
      </c>
      <c r="B464" s="27" t="s">
        <v>570</v>
      </c>
      <c r="C464" s="27" t="s">
        <v>20</v>
      </c>
      <c r="D464" s="27" t="s">
        <v>15</v>
      </c>
      <c r="E464" s="27" t="s">
        <v>15</v>
      </c>
      <c r="F464" s="27" t="s">
        <v>9</v>
      </c>
      <c r="G464" s="27">
        <f t="array" ref="G464">1*MID(F464,MATCH(TRUE,ISNUMBER(1*MID(F464,ROW(G$1:G463),1)),0),COUNT(1*MID(F464,ROW(G$1:G463),1)))</f>
        <v>4</v>
      </c>
    </row>
    <row r="465" spans="1:7">
      <c r="A465" s="27">
        <v>70000</v>
      </c>
      <c r="B465" s="27" t="s">
        <v>20</v>
      </c>
      <c r="C465" s="27" t="s">
        <v>20</v>
      </c>
      <c r="D465" s="27" t="s">
        <v>15</v>
      </c>
      <c r="E465" s="27" t="s">
        <v>15</v>
      </c>
      <c r="F465" s="27" t="s">
        <v>9</v>
      </c>
      <c r="G465" s="27">
        <f t="array" ref="G465">1*MID(F465,MATCH(TRUE,ISNUMBER(1*MID(F465,ROW(G$1:G464),1)),0),COUNT(1*MID(F465,ROW(G$1:G464),1)))</f>
        <v>4</v>
      </c>
    </row>
    <row r="466" spans="1:7">
      <c r="A466" s="27">
        <v>44921.080753917595</v>
      </c>
      <c r="B466" s="27" t="s">
        <v>572</v>
      </c>
      <c r="C466" s="27" t="s">
        <v>52</v>
      </c>
      <c r="D466" s="27" t="s">
        <v>71</v>
      </c>
      <c r="E466" s="27" t="s">
        <v>71</v>
      </c>
      <c r="F466" s="27" t="s">
        <v>18</v>
      </c>
      <c r="G466" s="27">
        <f t="array" ref="G466">1*MID(F466,MATCH(TRUE,ISNUMBER(1*MID(F466,ROW(G$1:G465),1)),0),COUNT(1*MID(F466,ROW(G$1:G465),1)))</f>
        <v>2</v>
      </c>
    </row>
    <row r="467" spans="1:7">
      <c r="A467" s="27">
        <v>20000</v>
      </c>
      <c r="B467" s="27" t="s">
        <v>67</v>
      </c>
      <c r="C467" s="27" t="s">
        <v>67</v>
      </c>
      <c r="D467" s="27" t="s">
        <v>8</v>
      </c>
      <c r="E467" s="27" t="s">
        <v>8</v>
      </c>
      <c r="F467" s="27" t="s">
        <v>9</v>
      </c>
      <c r="G467" s="27">
        <f t="array" ref="G467">1*MID(F467,MATCH(TRUE,ISNUMBER(1*MID(F467,ROW(G$1:G466),1)),0),COUNT(1*MID(F467,ROW(G$1:G466),1)))</f>
        <v>4</v>
      </c>
    </row>
    <row r="468" spans="1:7">
      <c r="A468" s="27">
        <v>12000</v>
      </c>
      <c r="B468" s="27" t="s">
        <v>573</v>
      </c>
      <c r="C468" s="27" t="s">
        <v>20</v>
      </c>
      <c r="D468" s="27" t="s">
        <v>574</v>
      </c>
      <c r="E468" s="27" t="s">
        <v>574</v>
      </c>
      <c r="F468" s="27" t="s">
        <v>13</v>
      </c>
      <c r="G468" s="27">
        <f t="array" ref="G468">1*MID(F468,MATCH(TRUE,ISNUMBER(1*MID(F468,ROW(G$1:G467),1)),0),COUNT(1*MID(F468,ROW(G$1:G467),1)))</f>
        <v>8</v>
      </c>
    </row>
    <row r="469" spans="1:7">
      <c r="A469" s="27">
        <v>1229201.9037879086</v>
      </c>
      <c r="B469" s="27" t="s">
        <v>575</v>
      </c>
      <c r="C469" s="27" t="s">
        <v>310</v>
      </c>
      <c r="D469" s="27" t="s">
        <v>88</v>
      </c>
      <c r="E469" s="27" t="s">
        <v>88</v>
      </c>
      <c r="F469" s="27" t="s">
        <v>9</v>
      </c>
      <c r="G469" s="27">
        <f t="array" ref="G469">1*MID(F469,MATCH(TRUE,ISNUMBER(1*MID(F469,ROW(G$1:G468),1)),0),COUNT(1*MID(F469,ROW(G$1:G468),1)))</f>
        <v>4</v>
      </c>
    </row>
    <row r="470" spans="1:7">
      <c r="A470" s="27">
        <v>30000</v>
      </c>
      <c r="B470" s="27" t="s">
        <v>576</v>
      </c>
      <c r="C470" s="27" t="s">
        <v>20</v>
      </c>
      <c r="D470" s="27" t="s">
        <v>15</v>
      </c>
      <c r="E470" s="27" t="s">
        <v>15</v>
      </c>
      <c r="F470" s="27" t="s">
        <v>186</v>
      </c>
      <c r="G470" s="27">
        <v>0</v>
      </c>
    </row>
    <row r="471" spans="1:7">
      <c r="A471" s="27">
        <v>24000</v>
      </c>
      <c r="B471" s="27" t="s">
        <v>522</v>
      </c>
      <c r="C471" s="27" t="s">
        <v>279</v>
      </c>
      <c r="D471" s="27" t="s">
        <v>577</v>
      </c>
      <c r="E471" s="27" t="s">
        <v>577</v>
      </c>
      <c r="F471" s="27" t="s">
        <v>18</v>
      </c>
      <c r="G471" s="27">
        <f t="array" ref="G471">1*MID(F471,MATCH(TRUE,ISNUMBER(1*MID(F471,ROW(G$1:G470),1)),0),COUNT(1*MID(F471,ROW(G$1:G470),1)))</f>
        <v>2</v>
      </c>
    </row>
    <row r="472" spans="1:7">
      <c r="A472" s="27">
        <v>92000</v>
      </c>
      <c r="B472" s="27" t="s">
        <v>578</v>
      </c>
      <c r="C472" s="27" t="s">
        <v>279</v>
      </c>
      <c r="D472" s="27" t="s">
        <v>15</v>
      </c>
      <c r="E472" s="27" t="s">
        <v>15</v>
      </c>
      <c r="F472" s="27" t="s">
        <v>25</v>
      </c>
      <c r="G472" s="27">
        <f t="array" ref="G472">1*MID(F472,MATCH(TRUE,ISNUMBER(1*MID(F472,ROW(G$1:G471),1)),0),COUNT(1*MID(F472,ROW(G$1:G471),1)))</f>
        <v>1</v>
      </c>
    </row>
    <row r="473" spans="1:7">
      <c r="A473" s="27">
        <v>52000</v>
      </c>
      <c r="B473" s="27" t="s">
        <v>579</v>
      </c>
      <c r="C473" s="27" t="s">
        <v>20</v>
      </c>
      <c r="D473" s="27" t="s">
        <v>15</v>
      </c>
      <c r="E473" s="27" t="s">
        <v>15</v>
      </c>
      <c r="F473" s="27" t="s">
        <v>9</v>
      </c>
      <c r="G473" s="27">
        <f t="array" ref="G473">1*MID(F473,MATCH(TRUE,ISNUMBER(1*MID(F473,ROW(G$1:G472),1)),0),COUNT(1*MID(F473,ROW(G$1:G472),1)))</f>
        <v>4</v>
      </c>
    </row>
    <row r="474" spans="1:7">
      <c r="A474" s="27">
        <v>169000</v>
      </c>
      <c r="B474" s="27" t="s">
        <v>581</v>
      </c>
      <c r="C474" s="27" t="s">
        <v>4001</v>
      </c>
      <c r="D474" s="27" t="s">
        <v>15</v>
      </c>
      <c r="E474" s="27" t="s">
        <v>15</v>
      </c>
      <c r="F474" s="27" t="s">
        <v>18</v>
      </c>
      <c r="G474" s="27">
        <f t="array" ref="G474">1*MID(F474,MATCH(TRUE,ISNUMBER(1*MID(F474,ROW(G$1:G473),1)),0),COUNT(1*MID(F474,ROW(G$1:G473),1)))</f>
        <v>2</v>
      </c>
    </row>
    <row r="475" spans="1:7">
      <c r="A475" s="27">
        <v>110000</v>
      </c>
      <c r="B475" s="27" t="s">
        <v>582</v>
      </c>
      <c r="C475" s="27" t="s">
        <v>310</v>
      </c>
      <c r="D475" s="27" t="s">
        <v>583</v>
      </c>
      <c r="E475" s="27" t="s">
        <v>583</v>
      </c>
      <c r="F475" s="27" t="s">
        <v>18</v>
      </c>
      <c r="G475" s="27">
        <f t="array" ref="G475">1*MID(F475,MATCH(TRUE,ISNUMBER(1*MID(F475,ROW(G$1:G474),1)),0),COUNT(1*MID(F475,ROW(G$1:G474),1)))</f>
        <v>2</v>
      </c>
    </row>
    <row r="476" spans="1:7">
      <c r="A476" s="27">
        <v>131675.52225194403</v>
      </c>
      <c r="B476" s="27" t="s">
        <v>586</v>
      </c>
      <c r="C476" s="27" t="s">
        <v>52</v>
      </c>
      <c r="D476" s="27" t="s">
        <v>587</v>
      </c>
      <c r="E476" s="27" t="s">
        <v>48</v>
      </c>
      <c r="F476" s="27" t="s">
        <v>18</v>
      </c>
      <c r="G476" s="27">
        <f t="array" ref="G476">1*MID(F476,MATCH(TRUE,ISNUMBER(1*MID(F476,ROW(G$1:G475),1)),0),COUNT(1*MID(F476,ROW(G$1:G475),1)))</f>
        <v>2</v>
      </c>
    </row>
    <row r="477" spans="1:7">
      <c r="A477" s="27">
        <v>92994.518051969761</v>
      </c>
      <c r="B477" s="27" t="s">
        <v>589</v>
      </c>
      <c r="C477" s="27" t="s">
        <v>356</v>
      </c>
      <c r="D477" s="27" t="s">
        <v>71</v>
      </c>
      <c r="E477" s="27" t="s">
        <v>71</v>
      </c>
      <c r="F477" s="27" t="s">
        <v>18</v>
      </c>
      <c r="G477" s="27">
        <f t="array" ref="G477">1*MID(F477,MATCH(TRUE,ISNUMBER(1*MID(F477,ROW(G$1:G476),1)),0),COUNT(1*MID(F477,ROW(G$1:G476),1)))</f>
        <v>2</v>
      </c>
    </row>
    <row r="478" spans="1:7">
      <c r="A478" s="27">
        <v>50000</v>
      </c>
      <c r="B478" s="27" t="s">
        <v>590</v>
      </c>
      <c r="C478" s="27" t="s">
        <v>20</v>
      </c>
      <c r="D478" s="27" t="s">
        <v>15</v>
      </c>
      <c r="E478" s="27" t="s">
        <v>15</v>
      </c>
      <c r="F478" s="27" t="s">
        <v>9</v>
      </c>
      <c r="G478" s="27">
        <f t="array" ref="G478">1*MID(F478,MATCH(TRUE,ISNUMBER(1*MID(F478,ROW(G$1:G477),1)),0),COUNT(1*MID(F478,ROW(G$1:G477),1)))</f>
        <v>4</v>
      </c>
    </row>
    <row r="479" spans="1:7">
      <c r="A479" s="27">
        <v>65000</v>
      </c>
      <c r="B479" s="27" t="s">
        <v>117</v>
      </c>
      <c r="C479" s="27" t="s">
        <v>20</v>
      </c>
      <c r="D479" s="27" t="s">
        <v>15</v>
      </c>
      <c r="E479" s="27" t="s">
        <v>15</v>
      </c>
      <c r="F479" s="27" t="s">
        <v>18</v>
      </c>
      <c r="G479" s="27">
        <f t="array" ref="G479">1*MID(F479,MATCH(TRUE,ISNUMBER(1*MID(F479,ROW(G$1:G478),1)),0),COUNT(1*MID(F479,ROW(G$1:G478),1)))</f>
        <v>2</v>
      </c>
    </row>
    <row r="480" spans="1:7">
      <c r="A480" s="27">
        <v>45234.630059395036</v>
      </c>
      <c r="B480" s="27" t="s">
        <v>591</v>
      </c>
      <c r="C480" s="27" t="s">
        <v>20</v>
      </c>
      <c r="D480" s="27" t="s">
        <v>88</v>
      </c>
      <c r="E480" s="27" t="s">
        <v>88</v>
      </c>
      <c r="F480" s="27" t="s">
        <v>13</v>
      </c>
      <c r="G480" s="27">
        <f t="array" ref="G480">1*MID(F480,MATCH(TRUE,ISNUMBER(1*MID(F480,ROW(G$1:G479),1)),0),COUNT(1*MID(F480,ROW(G$1:G479),1)))</f>
        <v>8</v>
      </c>
    </row>
    <row r="481" spans="1:7">
      <c r="A481" s="27">
        <v>55000</v>
      </c>
      <c r="B481" s="27" t="s">
        <v>20</v>
      </c>
      <c r="C481" s="27" t="s">
        <v>20</v>
      </c>
      <c r="D481" s="27" t="s">
        <v>15</v>
      </c>
      <c r="E481" s="27" t="s">
        <v>15</v>
      </c>
      <c r="F481" s="27" t="s">
        <v>18</v>
      </c>
      <c r="G481" s="27">
        <f t="array" ref="G481">1*MID(F481,MATCH(TRUE,ISNUMBER(1*MID(F481,ROW(G$1:G480),1)),0),COUNT(1*MID(F481,ROW(G$1:G480),1)))</f>
        <v>2</v>
      </c>
    </row>
    <row r="482" spans="1:7">
      <c r="A482" s="27">
        <v>20000</v>
      </c>
      <c r="B482" s="27" t="s">
        <v>356</v>
      </c>
      <c r="C482" s="27" t="s">
        <v>356</v>
      </c>
      <c r="D482" s="27" t="s">
        <v>8</v>
      </c>
      <c r="E482" s="27" t="s">
        <v>8</v>
      </c>
      <c r="F482" s="27" t="s">
        <v>18</v>
      </c>
      <c r="G482" s="27">
        <f t="array" ref="G482">1*MID(F482,MATCH(TRUE,ISNUMBER(1*MID(F482,ROW(G$1:G481),1)),0),COUNT(1*MID(F482,ROW(G$1:G481),1)))</f>
        <v>2</v>
      </c>
    </row>
    <row r="483" spans="1:7">
      <c r="A483" s="27">
        <v>6000</v>
      </c>
      <c r="B483" s="27" t="s">
        <v>360</v>
      </c>
      <c r="C483" s="27" t="s">
        <v>3999</v>
      </c>
      <c r="D483" s="27" t="s">
        <v>8</v>
      </c>
      <c r="E483" s="27" t="s">
        <v>8</v>
      </c>
      <c r="F483" s="27" t="s">
        <v>13</v>
      </c>
      <c r="G483" s="27">
        <f t="array" ref="G483">1*MID(F483,MATCH(TRUE,ISNUMBER(1*MID(F483,ROW(G$1:G482),1)),0),COUNT(1*MID(F483,ROW(G$1:G482),1)))</f>
        <v>8</v>
      </c>
    </row>
    <row r="484" spans="1:7">
      <c r="A484" s="27">
        <v>299473.87169278396</v>
      </c>
      <c r="B484" s="27" t="s">
        <v>593</v>
      </c>
      <c r="C484" s="27" t="s">
        <v>4001</v>
      </c>
      <c r="D484" s="27" t="s">
        <v>71</v>
      </c>
      <c r="E484" s="27" t="s">
        <v>71</v>
      </c>
      <c r="F484" s="27" t="s">
        <v>9</v>
      </c>
      <c r="G484" s="27">
        <f t="array" ref="G484">1*MID(F484,MATCH(TRUE,ISNUMBER(1*MID(F484,ROW(G$1:G483),1)),0),COUNT(1*MID(F484,ROW(G$1:G483),1)))</f>
        <v>4</v>
      </c>
    </row>
    <row r="485" spans="1:7">
      <c r="A485" s="27">
        <v>44391.484854502989</v>
      </c>
      <c r="B485" s="27" t="s">
        <v>594</v>
      </c>
      <c r="C485" s="27" t="s">
        <v>52</v>
      </c>
      <c r="D485" s="27" t="s">
        <v>71</v>
      </c>
      <c r="E485" s="27" t="s">
        <v>71</v>
      </c>
      <c r="F485" s="27" t="s">
        <v>9</v>
      </c>
      <c r="G485" s="27">
        <f t="array" ref="G485">1*MID(F485,MATCH(TRUE,ISNUMBER(1*MID(F485,ROW(G$1:G484),1)),0),COUNT(1*MID(F485,ROW(G$1:G484),1)))</f>
        <v>4</v>
      </c>
    </row>
    <row r="486" spans="1:7">
      <c r="A486" s="27">
        <v>40000</v>
      </c>
      <c r="B486" s="27" t="s">
        <v>595</v>
      </c>
      <c r="C486" s="27" t="s">
        <v>20</v>
      </c>
      <c r="D486" s="27" t="s">
        <v>15</v>
      </c>
      <c r="E486" s="27" t="s">
        <v>15</v>
      </c>
      <c r="F486" s="27" t="s">
        <v>18</v>
      </c>
      <c r="G486" s="27">
        <f t="array" ref="G486">1*MID(F486,MATCH(TRUE,ISNUMBER(1*MID(F486,ROW(G$1:G485),1)),0),COUNT(1*MID(F486,ROW(G$1:G485),1)))</f>
        <v>2</v>
      </c>
    </row>
    <row r="487" spans="1:7">
      <c r="A487" s="27">
        <v>108000</v>
      </c>
      <c r="B487" s="27" t="s">
        <v>52</v>
      </c>
      <c r="C487" s="27" t="s">
        <v>52</v>
      </c>
      <c r="D487" s="27" t="s">
        <v>583</v>
      </c>
      <c r="E487" s="27" t="s">
        <v>583</v>
      </c>
      <c r="F487" s="27" t="s">
        <v>9</v>
      </c>
      <c r="G487" s="27">
        <f t="array" ref="G487">1*MID(F487,MATCH(TRUE,ISNUMBER(1*MID(F487,ROW(G$1:G486),1)),0),COUNT(1*MID(F487,ROW(G$1:G486),1)))</f>
        <v>4</v>
      </c>
    </row>
    <row r="488" spans="1:7">
      <c r="A488" s="27">
        <v>3561.5833374885137</v>
      </c>
      <c r="B488" s="27" t="s">
        <v>598</v>
      </c>
      <c r="C488" s="27" t="s">
        <v>20</v>
      </c>
      <c r="D488" s="27" t="s">
        <v>8</v>
      </c>
      <c r="E488" s="27" t="s">
        <v>8</v>
      </c>
      <c r="F488" s="27" t="s">
        <v>18</v>
      </c>
      <c r="G488" s="27">
        <f t="array" ref="G488">1*MID(F488,MATCH(TRUE,ISNUMBER(1*MID(F488,ROW(G$1:G487),1)),0),COUNT(1*MID(F488,ROW(G$1:G487),1)))</f>
        <v>2</v>
      </c>
    </row>
    <row r="489" spans="1:7">
      <c r="A489" s="27">
        <v>84000</v>
      </c>
      <c r="B489" s="27" t="s">
        <v>72</v>
      </c>
      <c r="C489" s="27" t="s">
        <v>20</v>
      </c>
      <c r="D489" s="27" t="s">
        <v>15</v>
      </c>
      <c r="E489" s="27" t="s">
        <v>15</v>
      </c>
      <c r="F489" s="27" t="s">
        <v>13</v>
      </c>
      <c r="G489" s="27">
        <f t="array" ref="G489">1*MID(F489,MATCH(TRUE,ISNUMBER(1*MID(F489,ROW(G$1:G488),1)),0),COUNT(1*MID(F489,ROW(G$1:G488),1)))</f>
        <v>8</v>
      </c>
    </row>
    <row r="490" spans="1:7">
      <c r="A490" s="27">
        <v>52013.882978220376</v>
      </c>
      <c r="B490" s="27" t="s">
        <v>599</v>
      </c>
      <c r="C490" s="27" t="s">
        <v>52</v>
      </c>
      <c r="D490" s="27" t="s">
        <v>71</v>
      </c>
      <c r="E490" s="27" t="s">
        <v>71</v>
      </c>
      <c r="F490" s="27" t="s">
        <v>9</v>
      </c>
      <c r="G490" s="27">
        <f t="array" ref="G490">1*MID(F490,MATCH(TRUE,ISNUMBER(1*MID(F490,ROW(G$1:G489),1)),0),COUNT(1*MID(F490,ROW(G$1:G489),1)))</f>
        <v>4</v>
      </c>
    </row>
    <row r="491" spans="1:7">
      <c r="A491" s="27">
        <v>12821.700014958649</v>
      </c>
      <c r="B491" s="27" t="s">
        <v>601</v>
      </c>
      <c r="C491" s="27" t="s">
        <v>52</v>
      </c>
      <c r="D491" s="27" t="s">
        <v>8</v>
      </c>
      <c r="E491" s="27" t="s">
        <v>8</v>
      </c>
      <c r="F491" s="27" t="s">
        <v>18</v>
      </c>
      <c r="G491" s="27">
        <f t="array" ref="G491">1*MID(F491,MATCH(TRUE,ISNUMBER(1*MID(F491,ROW(G$1:G490),1)),0),COUNT(1*MID(F491,ROW(G$1:G490),1)))</f>
        <v>2</v>
      </c>
    </row>
    <row r="492" spans="1:7">
      <c r="A492" s="27">
        <v>67360.264327577388</v>
      </c>
      <c r="B492" s="27" t="s">
        <v>14</v>
      </c>
      <c r="C492" s="27" t="s">
        <v>20</v>
      </c>
      <c r="D492" s="27" t="s">
        <v>88</v>
      </c>
      <c r="E492" s="27" t="s">
        <v>88</v>
      </c>
      <c r="F492" s="27" t="s">
        <v>9</v>
      </c>
      <c r="G492" s="27">
        <f t="array" ref="G492">1*MID(F492,MATCH(TRUE,ISNUMBER(1*MID(F492,ROW(G$1:G491),1)),0),COUNT(1*MID(F492,ROW(G$1:G491),1)))</f>
        <v>4</v>
      </c>
    </row>
    <row r="493" spans="1:7">
      <c r="A493" s="27">
        <v>23000</v>
      </c>
      <c r="B493" s="27" t="s">
        <v>603</v>
      </c>
      <c r="C493" s="27" t="s">
        <v>52</v>
      </c>
      <c r="D493" s="27" t="s">
        <v>38</v>
      </c>
      <c r="E493" s="27" t="s">
        <v>38</v>
      </c>
      <c r="F493" s="27" t="s">
        <v>9</v>
      </c>
      <c r="G493" s="27">
        <f t="array" ref="G493">1*MID(F493,MATCH(TRUE,ISNUMBER(1*MID(F493,ROW(G$1:G492),1)),0),COUNT(1*MID(F493,ROW(G$1:G492),1)))</f>
        <v>4</v>
      </c>
    </row>
    <row r="494" spans="1:7">
      <c r="A494" s="27">
        <v>91418.339779902482</v>
      </c>
      <c r="B494" s="27" t="s">
        <v>604</v>
      </c>
      <c r="C494" s="27" t="s">
        <v>52</v>
      </c>
      <c r="D494" s="27" t="s">
        <v>71</v>
      </c>
      <c r="E494" s="27" t="s">
        <v>71</v>
      </c>
      <c r="F494" s="27" t="s">
        <v>13</v>
      </c>
      <c r="G494" s="27">
        <f t="array" ref="G494">1*MID(F494,MATCH(TRUE,ISNUMBER(1*MID(F494,ROW(G$1:G493),1)),0),COUNT(1*MID(F494,ROW(G$1:G493),1)))</f>
        <v>8</v>
      </c>
    </row>
    <row r="495" spans="1:7">
      <c r="A495" s="27">
        <v>77000</v>
      </c>
      <c r="B495" s="27" t="s">
        <v>424</v>
      </c>
      <c r="C495" s="27" t="s">
        <v>20</v>
      </c>
      <c r="D495" s="27" t="s">
        <v>15</v>
      </c>
      <c r="E495" s="27" t="s">
        <v>15</v>
      </c>
      <c r="F495" s="27" t="s">
        <v>13</v>
      </c>
      <c r="G495" s="27">
        <f t="array" ref="G495">1*MID(F495,MATCH(TRUE,ISNUMBER(1*MID(F495,ROW(G$1:G494),1)),0),COUNT(1*MID(F495,ROW(G$1:G494),1)))</f>
        <v>8</v>
      </c>
    </row>
    <row r="496" spans="1:7">
      <c r="A496" s="27">
        <v>100000</v>
      </c>
      <c r="B496" s="27" t="s">
        <v>20</v>
      </c>
      <c r="C496" s="27" t="s">
        <v>20</v>
      </c>
      <c r="D496" s="27" t="s">
        <v>15</v>
      </c>
      <c r="E496" s="27" t="s">
        <v>15</v>
      </c>
      <c r="F496" s="27" t="s">
        <v>9</v>
      </c>
      <c r="G496" s="27">
        <f t="array" ref="G496">1*MID(F496,MATCH(TRUE,ISNUMBER(1*MID(F496,ROW(G$1:G495),1)),0),COUNT(1*MID(F496,ROW(G$1:G495),1)))</f>
        <v>4</v>
      </c>
    </row>
    <row r="497" spans="1:7">
      <c r="A497" s="27">
        <v>55500</v>
      </c>
      <c r="B497" s="27" t="s">
        <v>605</v>
      </c>
      <c r="C497" s="27" t="s">
        <v>488</v>
      </c>
      <c r="D497" s="27" t="s">
        <v>179</v>
      </c>
      <c r="E497" s="27" t="s">
        <v>179</v>
      </c>
      <c r="F497" s="27" t="s">
        <v>9</v>
      </c>
      <c r="G497" s="27">
        <f t="array" ref="G497">1*MID(F497,MATCH(TRUE,ISNUMBER(1*MID(F497,ROW(G$1:G496),1)),0),COUNT(1*MID(F497,ROW(G$1:G496),1)))</f>
        <v>4</v>
      </c>
    </row>
    <row r="498" spans="1:7">
      <c r="A498" s="27">
        <v>19055.991584874118</v>
      </c>
      <c r="B498" s="27" t="s">
        <v>607</v>
      </c>
      <c r="C498" s="27" t="s">
        <v>20</v>
      </c>
      <c r="D498" s="27" t="s">
        <v>608</v>
      </c>
      <c r="E498" s="27" t="s">
        <v>608</v>
      </c>
      <c r="F498" s="27" t="s">
        <v>13</v>
      </c>
      <c r="G498" s="27">
        <f t="array" ref="G498">1*MID(F498,MATCH(TRUE,ISNUMBER(1*MID(F498,ROW(G$1:G497),1)),0),COUNT(1*MID(F498,ROW(G$1:G497),1)))</f>
        <v>8</v>
      </c>
    </row>
    <row r="499" spans="1:7">
      <c r="A499" s="27">
        <v>10684.750012465542</v>
      </c>
      <c r="B499" s="27" t="s">
        <v>610</v>
      </c>
      <c r="C499" s="27" t="s">
        <v>52</v>
      </c>
      <c r="D499" s="27" t="s">
        <v>8</v>
      </c>
      <c r="E499" s="27" t="s">
        <v>8</v>
      </c>
      <c r="F499" s="27" t="s">
        <v>9</v>
      </c>
      <c r="G499" s="27">
        <f t="array" ref="G499">1*MID(F499,MATCH(TRUE,ISNUMBER(1*MID(F499,ROW(G$1:G498),1)),0),COUNT(1*MID(F499,ROW(G$1:G498),1)))</f>
        <v>4</v>
      </c>
    </row>
    <row r="500" spans="1:7">
      <c r="A500" s="27">
        <v>8400</v>
      </c>
      <c r="B500" s="27" t="s">
        <v>52</v>
      </c>
      <c r="C500" s="27" t="s">
        <v>52</v>
      </c>
      <c r="D500" s="27" t="s">
        <v>8</v>
      </c>
      <c r="E500" s="27" t="s">
        <v>8</v>
      </c>
      <c r="F500" s="27" t="s">
        <v>9</v>
      </c>
      <c r="G500" s="27">
        <f t="array" ref="G500">1*MID(F500,MATCH(TRUE,ISNUMBER(1*MID(F500,ROW(G$1:G499),1)),0),COUNT(1*MID(F500,ROW(G$1:G499),1)))</f>
        <v>4</v>
      </c>
    </row>
    <row r="501" spans="1:7">
      <c r="A501" s="27">
        <v>8903.9583437212841</v>
      </c>
      <c r="B501" s="27" t="s">
        <v>612</v>
      </c>
      <c r="C501" s="27" t="s">
        <v>52</v>
      </c>
      <c r="D501" s="27" t="s">
        <v>8</v>
      </c>
      <c r="E501" s="27" t="s">
        <v>8</v>
      </c>
      <c r="F501" s="27" t="s">
        <v>18</v>
      </c>
      <c r="G501" s="27">
        <f t="array" ref="G501">1*MID(F501,MATCH(TRUE,ISNUMBER(1*MID(F501,ROW(G$1:G500),1)),0),COUNT(1*MID(F501,ROW(G$1:G500),1)))</f>
        <v>2</v>
      </c>
    </row>
    <row r="502" spans="1:7">
      <c r="A502" s="27">
        <v>12000</v>
      </c>
      <c r="B502" s="27" t="s">
        <v>607</v>
      </c>
      <c r="C502" s="27" t="s">
        <v>20</v>
      </c>
      <c r="D502" s="27" t="s">
        <v>143</v>
      </c>
      <c r="E502" s="27" t="s">
        <v>143</v>
      </c>
      <c r="F502" s="27" t="s">
        <v>13</v>
      </c>
      <c r="G502" s="27">
        <f t="array" ref="G502">1*MID(F502,MATCH(TRUE,ISNUMBER(1*MID(F502,ROW(G$1:G501),1)),0),COUNT(1*MID(F502,ROW(G$1:G501),1)))</f>
        <v>8</v>
      </c>
    </row>
    <row r="503" spans="1:7">
      <c r="A503" s="27">
        <v>65000</v>
      </c>
      <c r="B503" s="27" t="s">
        <v>613</v>
      </c>
      <c r="C503" s="27" t="s">
        <v>52</v>
      </c>
      <c r="D503" s="27" t="s">
        <v>15</v>
      </c>
      <c r="E503" s="27" t="s">
        <v>15</v>
      </c>
      <c r="F503" s="27" t="s">
        <v>13</v>
      </c>
      <c r="G503" s="27">
        <f t="array" ref="G503">1*MID(F503,MATCH(TRUE,ISNUMBER(1*MID(F503,ROW(G$1:G502),1)),0),COUNT(1*MID(F503,ROW(G$1:G502),1)))</f>
        <v>8</v>
      </c>
    </row>
    <row r="504" spans="1:7">
      <c r="A504" s="27">
        <v>25849.323661903458</v>
      </c>
      <c r="B504" s="27" t="s">
        <v>615</v>
      </c>
      <c r="C504" s="27" t="s">
        <v>20</v>
      </c>
      <c r="D504" s="27" t="s">
        <v>71</v>
      </c>
      <c r="E504" s="27" t="s">
        <v>71</v>
      </c>
      <c r="F504" s="27" t="s">
        <v>9</v>
      </c>
      <c r="G504" s="27">
        <f t="array" ref="G504">1*MID(F504,MATCH(TRUE,ISNUMBER(1*MID(F504,ROW(G$1:G503),1)),0),COUNT(1*MID(F504,ROW(G$1:G503),1)))</f>
        <v>4</v>
      </c>
    </row>
    <row r="505" spans="1:7">
      <c r="A505" s="27">
        <v>122941.90522124816</v>
      </c>
      <c r="B505" s="27" t="s">
        <v>616</v>
      </c>
      <c r="C505" s="27" t="s">
        <v>20</v>
      </c>
      <c r="D505" s="27" t="s">
        <v>71</v>
      </c>
      <c r="E505" s="27" t="s">
        <v>71</v>
      </c>
      <c r="F505" s="27" t="s">
        <v>25</v>
      </c>
      <c r="G505" s="27">
        <f t="array" ref="G505">1*MID(F505,MATCH(TRUE,ISNUMBER(1*MID(F505,ROW(G$1:G504),1)),0),COUNT(1*MID(F505,ROW(G$1:G504),1)))</f>
        <v>1</v>
      </c>
    </row>
    <row r="506" spans="1:7">
      <c r="A506" s="27">
        <v>76000</v>
      </c>
      <c r="B506" s="27" t="s">
        <v>487</v>
      </c>
      <c r="C506" s="27" t="s">
        <v>52</v>
      </c>
      <c r="D506" s="27" t="s">
        <v>15</v>
      </c>
      <c r="E506" s="27" t="s">
        <v>15</v>
      </c>
      <c r="F506" s="27" t="s">
        <v>18</v>
      </c>
      <c r="G506" s="27">
        <f t="array" ref="G506">1*MID(F506,MATCH(TRUE,ISNUMBER(1*MID(F506,ROW(G$1:G505),1)),0),COUNT(1*MID(F506,ROW(G$1:G505),1)))</f>
        <v>2</v>
      </c>
    </row>
    <row r="507" spans="1:7">
      <c r="A507" s="27">
        <v>150000</v>
      </c>
      <c r="B507" s="27" t="s">
        <v>356</v>
      </c>
      <c r="C507" s="27" t="s">
        <v>356</v>
      </c>
      <c r="D507" s="27" t="s">
        <v>15</v>
      </c>
      <c r="E507" s="27" t="s">
        <v>15</v>
      </c>
      <c r="F507" s="27" t="s">
        <v>13</v>
      </c>
      <c r="G507" s="27">
        <f t="array" ref="G507">1*MID(F507,MATCH(TRUE,ISNUMBER(1*MID(F507,ROW(G$1:G506),1)),0),COUNT(1*MID(F507,ROW(G$1:G506),1)))</f>
        <v>8</v>
      </c>
    </row>
    <row r="508" spans="1:7">
      <c r="A508" s="27">
        <v>54000</v>
      </c>
      <c r="B508" s="27" t="s">
        <v>207</v>
      </c>
      <c r="C508" s="27" t="s">
        <v>20</v>
      </c>
      <c r="D508" s="27" t="s">
        <v>15</v>
      </c>
      <c r="E508" s="27" t="s">
        <v>15</v>
      </c>
      <c r="F508" s="27" t="s">
        <v>9</v>
      </c>
      <c r="G508" s="27">
        <f t="array" ref="G508">1*MID(F508,MATCH(TRUE,ISNUMBER(1*MID(F508,ROW(G$1:G507),1)),0),COUNT(1*MID(F508,ROW(G$1:G507),1)))</f>
        <v>4</v>
      </c>
    </row>
    <row r="509" spans="1:7">
      <c r="A509" s="27">
        <v>57000</v>
      </c>
      <c r="B509" s="27" t="s">
        <v>619</v>
      </c>
      <c r="C509" s="27" t="s">
        <v>52</v>
      </c>
      <c r="D509" s="27" t="s">
        <v>620</v>
      </c>
      <c r="E509" s="27" t="s">
        <v>416</v>
      </c>
      <c r="F509" s="27" t="s">
        <v>9</v>
      </c>
      <c r="G509" s="27">
        <f t="array" ref="G509">1*MID(F509,MATCH(TRUE,ISNUMBER(1*MID(F509,ROW(G$1:G508),1)),0),COUNT(1*MID(F509,ROW(G$1:G508),1)))</f>
        <v>4</v>
      </c>
    </row>
    <row r="510" spans="1:7">
      <c r="A510" s="27">
        <v>61000</v>
      </c>
      <c r="B510" s="27" t="s">
        <v>89</v>
      </c>
      <c r="C510" s="27" t="s">
        <v>310</v>
      </c>
      <c r="D510" s="27" t="s">
        <v>15</v>
      </c>
      <c r="E510" s="27" t="s">
        <v>15</v>
      </c>
      <c r="F510" s="27" t="s">
        <v>9</v>
      </c>
      <c r="G510" s="27">
        <f t="array" ref="G510">1*MID(F510,MATCH(TRUE,ISNUMBER(1*MID(F510,ROW(G$1:G509),1)),0),COUNT(1*MID(F510,ROW(G$1:G509),1)))</f>
        <v>4</v>
      </c>
    </row>
    <row r="511" spans="1:7">
      <c r="A511" s="27">
        <v>70000</v>
      </c>
      <c r="B511" s="27" t="s">
        <v>621</v>
      </c>
      <c r="C511" s="27" t="s">
        <v>20</v>
      </c>
      <c r="D511" s="27" t="s">
        <v>15</v>
      </c>
      <c r="E511" s="27" t="s">
        <v>15</v>
      </c>
      <c r="F511" s="27" t="s">
        <v>13</v>
      </c>
      <c r="G511" s="27">
        <f t="array" ref="G511">1*MID(F511,MATCH(TRUE,ISNUMBER(1*MID(F511,ROW(G$1:G510),1)),0),COUNT(1*MID(F511,ROW(G$1:G510),1)))</f>
        <v>8</v>
      </c>
    </row>
    <row r="512" spans="1:7">
      <c r="A512" s="27">
        <v>15000</v>
      </c>
      <c r="B512" s="27" t="s">
        <v>622</v>
      </c>
      <c r="C512" s="27" t="s">
        <v>52</v>
      </c>
      <c r="D512" s="27" t="s">
        <v>8</v>
      </c>
      <c r="E512" s="27" t="s">
        <v>8</v>
      </c>
      <c r="F512" s="27" t="s">
        <v>9</v>
      </c>
      <c r="G512" s="27">
        <f t="array" ref="G512">1*MID(F512,MATCH(TRUE,ISNUMBER(1*MID(F512,ROW(G$1:G511),1)),0),COUNT(1*MID(F512,ROW(G$1:G511),1)))</f>
        <v>4</v>
      </c>
    </row>
    <row r="513" spans="1:7">
      <c r="A513" s="27">
        <v>86093.301341305123</v>
      </c>
      <c r="B513" s="27" t="s">
        <v>52</v>
      </c>
      <c r="C513" s="27" t="s">
        <v>52</v>
      </c>
      <c r="D513" s="27" t="s">
        <v>88</v>
      </c>
      <c r="E513" s="27" t="s">
        <v>88</v>
      </c>
      <c r="F513" s="27" t="s">
        <v>9</v>
      </c>
      <c r="G513" s="27">
        <f t="array" ref="G513">1*MID(F513,MATCH(TRUE,ISNUMBER(1*MID(F513,ROW(G$1:G512),1)),0),COUNT(1*MID(F513,ROW(G$1:G512),1)))</f>
        <v>4</v>
      </c>
    </row>
    <row r="514" spans="1:7">
      <c r="A514" s="27">
        <v>72600</v>
      </c>
      <c r="B514" s="27" t="s">
        <v>623</v>
      </c>
      <c r="C514" s="27" t="s">
        <v>52</v>
      </c>
      <c r="D514" s="27" t="s">
        <v>15</v>
      </c>
      <c r="E514" s="27" t="s">
        <v>15</v>
      </c>
      <c r="F514" s="27" t="s">
        <v>18</v>
      </c>
      <c r="G514" s="27">
        <f t="array" ref="G514">1*MID(F514,MATCH(TRUE,ISNUMBER(1*MID(F514,ROW(G$1:G513),1)),0),COUNT(1*MID(F514,ROW(G$1:G513),1)))</f>
        <v>2</v>
      </c>
    </row>
    <row r="515" spans="1:7">
      <c r="A515" s="27">
        <v>100000</v>
      </c>
      <c r="B515" s="27" t="s">
        <v>139</v>
      </c>
      <c r="C515" s="27" t="s">
        <v>4001</v>
      </c>
      <c r="D515" s="27" t="s">
        <v>15</v>
      </c>
      <c r="E515" s="27" t="s">
        <v>15</v>
      </c>
      <c r="F515" s="27" t="s">
        <v>18</v>
      </c>
      <c r="G515" s="27">
        <f t="array" ref="G515">1*MID(F515,MATCH(TRUE,ISNUMBER(1*MID(F515,ROW(G$1:G514),1)),0),COUNT(1*MID(F515,ROW(G$1:G514),1)))</f>
        <v>2</v>
      </c>
    </row>
    <row r="516" spans="1:7">
      <c r="A516" s="27">
        <v>104000</v>
      </c>
      <c r="B516" s="27" t="s">
        <v>624</v>
      </c>
      <c r="C516" s="27" t="s">
        <v>20</v>
      </c>
      <c r="D516" s="27" t="s">
        <v>15</v>
      </c>
      <c r="E516" s="27" t="s">
        <v>15</v>
      </c>
      <c r="F516" s="27" t="s">
        <v>9</v>
      </c>
      <c r="G516" s="27">
        <f t="array" ref="G516">1*MID(F516,MATCH(TRUE,ISNUMBER(1*MID(F516,ROW(G$1:G515),1)),0),COUNT(1*MID(F516,ROW(G$1:G515),1)))</f>
        <v>4</v>
      </c>
    </row>
    <row r="517" spans="1:7">
      <c r="A517" s="27">
        <v>10684.750012465542</v>
      </c>
      <c r="B517" s="27" t="s">
        <v>201</v>
      </c>
      <c r="C517" s="27" t="s">
        <v>52</v>
      </c>
      <c r="D517" s="27" t="s">
        <v>8</v>
      </c>
      <c r="E517" s="27" t="s">
        <v>8</v>
      </c>
      <c r="F517" s="27" t="s">
        <v>9</v>
      </c>
      <c r="G517" s="27">
        <f t="array" ref="G517">1*MID(F517,MATCH(TRUE,ISNUMBER(1*MID(F517,ROW(G$1:G516),1)),0),COUNT(1*MID(F517,ROW(G$1:G516),1)))</f>
        <v>4</v>
      </c>
    </row>
    <row r="518" spans="1:7">
      <c r="A518" s="27">
        <v>200000</v>
      </c>
      <c r="B518" s="27" t="s">
        <v>625</v>
      </c>
      <c r="C518" s="27" t="s">
        <v>4001</v>
      </c>
      <c r="D518" s="27" t="s">
        <v>15</v>
      </c>
      <c r="E518" s="27" t="s">
        <v>15</v>
      </c>
      <c r="F518" s="27" t="s">
        <v>18</v>
      </c>
      <c r="G518" s="27">
        <f t="array" ref="G518">1*MID(F518,MATCH(TRUE,ISNUMBER(1*MID(F518,ROW(G$1:G517),1)),0),COUNT(1*MID(F518,ROW(G$1:G517),1)))</f>
        <v>2</v>
      </c>
    </row>
    <row r="519" spans="1:7">
      <c r="A519" s="27">
        <v>62564.631571458704</v>
      </c>
      <c r="B519" s="27" t="s">
        <v>627</v>
      </c>
      <c r="C519" s="27" t="s">
        <v>310</v>
      </c>
      <c r="D519" s="27" t="s">
        <v>628</v>
      </c>
      <c r="E519" s="27" t="s">
        <v>628</v>
      </c>
      <c r="F519" s="27" t="s">
        <v>13</v>
      </c>
      <c r="G519" s="27">
        <f t="array" ref="G519">1*MID(F519,MATCH(TRUE,ISNUMBER(1*MID(F519,ROW(G$1:G518),1)),0),COUNT(1*MID(F519,ROW(G$1:G518),1)))</f>
        <v>8</v>
      </c>
    </row>
    <row r="520" spans="1:7">
      <c r="A520" s="27">
        <v>57530.506930455871</v>
      </c>
      <c r="B520" s="27" t="s">
        <v>629</v>
      </c>
      <c r="C520" s="27" t="s">
        <v>52</v>
      </c>
      <c r="D520" s="27" t="s">
        <v>71</v>
      </c>
      <c r="E520" s="27" t="s">
        <v>71</v>
      </c>
      <c r="F520" s="27" t="s">
        <v>18</v>
      </c>
      <c r="G520" s="27">
        <f t="array" ref="G520">1*MID(F520,MATCH(TRUE,ISNUMBER(1*MID(F520,ROW(G$1:G519),1)),0),COUNT(1*MID(F520,ROW(G$1:G519),1)))</f>
        <v>2</v>
      </c>
    </row>
    <row r="521" spans="1:7">
      <c r="A521" s="27">
        <v>82300</v>
      </c>
      <c r="B521" s="27" t="s">
        <v>630</v>
      </c>
      <c r="C521" s="27" t="s">
        <v>52</v>
      </c>
      <c r="D521" s="27" t="s">
        <v>15</v>
      </c>
      <c r="E521" s="27" t="s">
        <v>15</v>
      </c>
      <c r="F521" s="27" t="s">
        <v>18</v>
      </c>
      <c r="G521" s="27">
        <f t="array" ref="G521">1*MID(F521,MATCH(TRUE,ISNUMBER(1*MID(F521,ROW(G$1:G520),1)),0),COUNT(1*MID(F521,ROW(G$1:G520),1)))</f>
        <v>2</v>
      </c>
    </row>
    <row r="522" spans="1:7">
      <c r="A522" s="27">
        <v>95000</v>
      </c>
      <c r="B522" s="27" t="s">
        <v>631</v>
      </c>
      <c r="C522" s="27" t="s">
        <v>356</v>
      </c>
      <c r="D522" s="27" t="s">
        <v>15</v>
      </c>
      <c r="E522" s="27" t="s">
        <v>15</v>
      </c>
      <c r="F522" s="27" t="s">
        <v>9</v>
      </c>
      <c r="G522" s="27">
        <f t="array" ref="G522">1*MID(F522,MATCH(TRUE,ISNUMBER(1*MID(F522,ROW(G$1:G521),1)),0),COUNT(1*MID(F522,ROW(G$1:G521),1)))</f>
        <v>4</v>
      </c>
    </row>
    <row r="523" spans="1:7">
      <c r="A523" s="27">
        <v>220664.95808941979</v>
      </c>
      <c r="B523" s="27" t="s">
        <v>632</v>
      </c>
      <c r="C523" s="27" t="s">
        <v>67</v>
      </c>
      <c r="D523" s="27" t="s">
        <v>71</v>
      </c>
      <c r="E523" s="27" t="s">
        <v>71</v>
      </c>
      <c r="F523" s="27" t="s">
        <v>13</v>
      </c>
      <c r="G523" s="27">
        <f t="array" ref="G523">1*MID(F523,MATCH(TRUE,ISNUMBER(1*MID(F523,ROW(G$1:G522),1)),0),COUNT(1*MID(F523,ROW(G$1:G522),1)))</f>
        <v>8</v>
      </c>
    </row>
    <row r="524" spans="1:7">
      <c r="A524" s="27">
        <v>72000</v>
      </c>
      <c r="B524" s="27" t="s">
        <v>633</v>
      </c>
      <c r="C524" s="27" t="s">
        <v>20</v>
      </c>
      <c r="D524" s="27" t="s">
        <v>65</v>
      </c>
      <c r="E524" s="27" t="s">
        <v>65</v>
      </c>
      <c r="F524" s="27" t="s">
        <v>18</v>
      </c>
      <c r="G524" s="27">
        <f t="array" ref="G524">1*MID(F524,MATCH(TRUE,ISNUMBER(1*MID(F524,ROW(G$1:G523),1)),0),COUNT(1*MID(F524,ROW(G$1:G523),1)))</f>
        <v>2</v>
      </c>
    </row>
    <row r="525" spans="1:7">
      <c r="A525" s="27">
        <v>61194.579384158147</v>
      </c>
      <c r="B525" s="27" t="s">
        <v>20</v>
      </c>
      <c r="C525" s="27" t="s">
        <v>20</v>
      </c>
      <c r="D525" s="27" t="s">
        <v>84</v>
      </c>
      <c r="E525" s="27" t="s">
        <v>84</v>
      </c>
      <c r="F525" s="27" t="s">
        <v>18</v>
      </c>
      <c r="G525" s="27">
        <f t="array" ref="G525">1*MID(F525,MATCH(TRUE,ISNUMBER(1*MID(F525,ROW(G$1:G524),1)),0),COUNT(1*MID(F525,ROW(G$1:G524),1)))</f>
        <v>2</v>
      </c>
    </row>
    <row r="526" spans="1:7">
      <c r="A526" s="27">
        <v>120000</v>
      </c>
      <c r="B526" s="27" t="s">
        <v>635</v>
      </c>
      <c r="C526" s="27" t="s">
        <v>52</v>
      </c>
      <c r="D526" s="27" t="s">
        <v>636</v>
      </c>
      <c r="E526" s="27" t="s">
        <v>672</v>
      </c>
      <c r="F526" s="27" t="s">
        <v>18</v>
      </c>
      <c r="G526" s="27">
        <f t="array" ref="G526">1*MID(F526,MATCH(TRUE,ISNUMBER(1*MID(F526,ROW(G$1:G525),1)),0),COUNT(1*MID(F526,ROW(G$1:G525),1)))</f>
        <v>2</v>
      </c>
    </row>
    <row r="527" spans="1:7">
      <c r="A527" s="27">
        <v>95000</v>
      </c>
      <c r="B527" s="27" t="s">
        <v>638</v>
      </c>
      <c r="C527" s="27" t="s">
        <v>4001</v>
      </c>
      <c r="D527" s="27" t="s">
        <v>639</v>
      </c>
      <c r="E527" s="27" t="s">
        <v>639</v>
      </c>
      <c r="F527" s="27" t="s">
        <v>18</v>
      </c>
      <c r="G527" s="27">
        <f t="array" ref="G527">1*MID(F527,MATCH(TRUE,ISNUMBER(1*MID(F527,ROW(G$1:G526),1)),0),COUNT(1*MID(F527,ROW(G$1:G526),1)))</f>
        <v>2</v>
      </c>
    </row>
    <row r="528" spans="1:7">
      <c r="A528" s="27">
        <v>50000</v>
      </c>
      <c r="B528" s="27" t="s">
        <v>640</v>
      </c>
      <c r="C528" s="27" t="s">
        <v>20</v>
      </c>
      <c r="D528" s="27" t="s">
        <v>15</v>
      </c>
      <c r="E528" s="27" t="s">
        <v>15</v>
      </c>
      <c r="F528" s="27" t="s">
        <v>18</v>
      </c>
      <c r="G528" s="27">
        <f t="array" ref="G528">1*MID(F528,MATCH(TRUE,ISNUMBER(1*MID(F528,ROW(G$1:G527),1)),0),COUNT(1*MID(F528,ROW(G$1:G527),1)))</f>
        <v>2</v>
      </c>
    </row>
    <row r="529" spans="1:7">
      <c r="A529" s="27">
        <v>115061.01386091174</v>
      </c>
      <c r="B529" s="27" t="s">
        <v>642</v>
      </c>
      <c r="C529" s="27" t="s">
        <v>52</v>
      </c>
      <c r="D529" s="27" t="s">
        <v>71</v>
      </c>
      <c r="E529" s="27" t="s">
        <v>71</v>
      </c>
      <c r="F529" s="27" t="s">
        <v>9</v>
      </c>
      <c r="G529" s="27">
        <f t="array" ref="G529">1*MID(F529,MATCH(TRUE,ISNUMBER(1*MID(F529,ROW(G$1:G528),1)),0),COUNT(1*MID(F529,ROW(G$1:G528),1)))</f>
        <v>4</v>
      </c>
    </row>
    <row r="530" spans="1:7">
      <c r="A530" s="27">
        <v>50000</v>
      </c>
      <c r="B530" s="27" t="s">
        <v>643</v>
      </c>
      <c r="C530" s="27" t="s">
        <v>20</v>
      </c>
      <c r="D530" s="27" t="s">
        <v>644</v>
      </c>
      <c r="E530" s="27" t="s">
        <v>644</v>
      </c>
      <c r="F530" s="27" t="s">
        <v>9</v>
      </c>
      <c r="G530" s="27">
        <f t="array" ref="G530">1*MID(F530,MATCH(TRUE,ISNUMBER(1*MID(F530,ROW(G$1:G529),1)),0),COUNT(1*MID(F530,ROW(G$1:G529),1)))</f>
        <v>4</v>
      </c>
    </row>
    <row r="531" spans="1:7">
      <c r="A531" s="27">
        <v>46000</v>
      </c>
      <c r="B531" s="27" t="s">
        <v>200</v>
      </c>
      <c r="C531" s="27" t="s">
        <v>20</v>
      </c>
      <c r="D531" s="27" t="s">
        <v>15</v>
      </c>
      <c r="E531" s="27" t="s">
        <v>15</v>
      </c>
      <c r="F531" s="27" t="s">
        <v>18</v>
      </c>
      <c r="G531" s="27">
        <f t="array" ref="G531">1*MID(F531,MATCH(TRUE,ISNUMBER(1*MID(F531,ROW(G$1:G530),1)),0),COUNT(1*MID(F531,ROW(G$1:G530),1)))</f>
        <v>2</v>
      </c>
    </row>
    <row r="532" spans="1:7">
      <c r="A532" s="27">
        <v>6368.453230079479</v>
      </c>
      <c r="B532" s="27" t="s">
        <v>646</v>
      </c>
      <c r="C532" s="27" t="s">
        <v>356</v>
      </c>
      <c r="D532" s="27" t="s">
        <v>17</v>
      </c>
      <c r="E532" s="27" t="s">
        <v>17</v>
      </c>
      <c r="F532" s="27" t="s">
        <v>9</v>
      </c>
      <c r="G532" s="27">
        <f t="array" ref="G532">1*MID(F532,MATCH(TRUE,ISNUMBER(1*MID(F532,ROW(G$1:G531),1)),0),COUNT(1*MID(F532,ROW(G$1:G531),1)))</f>
        <v>4</v>
      </c>
    </row>
    <row r="533" spans="1:7">
      <c r="A533" s="27">
        <v>86692.320794224041</v>
      </c>
      <c r="B533" s="27" t="s">
        <v>647</v>
      </c>
      <c r="C533" s="27" t="s">
        <v>20</v>
      </c>
      <c r="D533" s="27" t="s">
        <v>84</v>
      </c>
      <c r="E533" s="27" t="s">
        <v>84</v>
      </c>
      <c r="F533" s="27" t="s">
        <v>9</v>
      </c>
      <c r="G533" s="27">
        <f t="array" ref="G533">1*MID(F533,MATCH(TRUE,ISNUMBER(1*MID(F533,ROW(G$1:G532),1)),0),COUNT(1*MID(F533,ROW(G$1:G532),1)))</f>
        <v>4</v>
      </c>
    </row>
    <row r="534" spans="1:7">
      <c r="A534" s="27">
        <v>8013.5625093491553</v>
      </c>
      <c r="B534" s="27" t="s">
        <v>648</v>
      </c>
      <c r="C534" s="27" t="s">
        <v>52</v>
      </c>
      <c r="D534" s="27" t="s">
        <v>8</v>
      </c>
      <c r="E534" s="27" t="s">
        <v>8</v>
      </c>
      <c r="F534" s="27" t="s">
        <v>13</v>
      </c>
      <c r="G534" s="27">
        <f t="array" ref="G534">1*MID(F534,MATCH(TRUE,ISNUMBER(1*MID(F534,ROW(G$1:G533),1)),0),COUNT(1*MID(F534,ROW(G$1:G533),1)))</f>
        <v>8</v>
      </c>
    </row>
    <row r="535" spans="1:7">
      <c r="A535" s="27">
        <v>43000</v>
      </c>
      <c r="B535" s="27" t="s">
        <v>310</v>
      </c>
      <c r="C535" s="27" t="s">
        <v>310</v>
      </c>
      <c r="D535" s="27" t="s">
        <v>15</v>
      </c>
      <c r="E535" s="27" t="s">
        <v>15</v>
      </c>
      <c r="F535" s="27" t="s">
        <v>13</v>
      </c>
      <c r="G535" s="27">
        <f t="array" ref="G535">1*MID(F535,MATCH(TRUE,ISNUMBER(1*MID(F535,ROW(G$1:G534),1)),0),COUNT(1*MID(F535,ROW(G$1:G534),1)))</f>
        <v>8</v>
      </c>
    </row>
    <row r="536" spans="1:7">
      <c r="A536" s="27">
        <v>18000</v>
      </c>
      <c r="B536" s="27" t="s">
        <v>279</v>
      </c>
      <c r="C536" s="27" t="s">
        <v>279</v>
      </c>
      <c r="D536" s="27" t="s">
        <v>143</v>
      </c>
      <c r="E536" s="27" t="s">
        <v>143</v>
      </c>
      <c r="F536" s="27" t="s">
        <v>9</v>
      </c>
      <c r="G536" s="27">
        <f t="array" ref="G536">1*MID(F536,MATCH(TRUE,ISNUMBER(1*MID(F536,ROW(G$1:G535),1)),0),COUNT(1*MID(F536,ROW(G$1:G535),1)))</f>
        <v>4</v>
      </c>
    </row>
    <row r="537" spans="1:7">
      <c r="A537" s="27">
        <v>55000</v>
      </c>
      <c r="B537" s="27" t="s">
        <v>387</v>
      </c>
      <c r="C537" s="27" t="s">
        <v>20</v>
      </c>
      <c r="D537" s="27" t="s">
        <v>15</v>
      </c>
      <c r="E537" s="27" t="s">
        <v>15</v>
      </c>
      <c r="F537" s="27" t="s">
        <v>18</v>
      </c>
      <c r="G537" s="27">
        <f t="array" ref="G537">1*MID(F537,MATCH(TRUE,ISNUMBER(1*MID(F537,ROW(G$1:G536),1)),0),COUNT(1*MID(F537,ROW(G$1:G536),1)))</f>
        <v>2</v>
      </c>
    </row>
    <row r="538" spans="1:7">
      <c r="A538" s="27">
        <v>8903.9583437212841</v>
      </c>
      <c r="B538" s="27" t="s">
        <v>649</v>
      </c>
      <c r="C538" s="27" t="s">
        <v>20</v>
      </c>
      <c r="D538" s="27" t="s">
        <v>8</v>
      </c>
      <c r="E538" s="27" t="s">
        <v>8</v>
      </c>
      <c r="F538" s="27" t="s">
        <v>13</v>
      </c>
      <c r="G538" s="27">
        <f t="array" ref="G538">1*MID(F538,MATCH(TRUE,ISNUMBER(1*MID(F538,ROW(G$1:G537),1)),0),COUNT(1*MID(F538,ROW(G$1:G537),1)))</f>
        <v>8</v>
      </c>
    </row>
    <row r="539" spans="1:7">
      <c r="A539" s="27">
        <v>45000</v>
      </c>
      <c r="B539" s="27" t="s">
        <v>650</v>
      </c>
      <c r="C539" s="27" t="s">
        <v>3999</v>
      </c>
      <c r="D539" s="27" t="s">
        <v>15</v>
      </c>
      <c r="E539" s="27" t="s">
        <v>15</v>
      </c>
      <c r="F539" s="27" t="s">
        <v>13</v>
      </c>
      <c r="G539" s="27">
        <f t="array" ref="G539">1*MID(F539,MATCH(TRUE,ISNUMBER(1*MID(F539,ROW(G$1:G538),1)),0),COUNT(1*MID(F539,ROW(G$1:G538),1)))</f>
        <v>8</v>
      </c>
    </row>
    <row r="540" spans="1:7">
      <c r="A540" s="27">
        <v>50000</v>
      </c>
      <c r="B540" s="27" t="s">
        <v>651</v>
      </c>
      <c r="C540" s="27" t="s">
        <v>52</v>
      </c>
      <c r="D540" s="27" t="s">
        <v>15</v>
      </c>
      <c r="E540" s="27" t="s">
        <v>15</v>
      </c>
      <c r="F540" s="27" t="s">
        <v>9</v>
      </c>
      <c r="G540" s="27">
        <f t="array" ref="G540">1*MID(F540,MATCH(TRUE,ISNUMBER(1*MID(F540,ROW(G$1:G539),1)),0),COUNT(1*MID(F540,ROW(G$1:G539),1)))</f>
        <v>4</v>
      </c>
    </row>
    <row r="541" spans="1:7">
      <c r="A541" s="27">
        <v>80000</v>
      </c>
      <c r="B541" s="27" t="s">
        <v>653</v>
      </c>
      <c r="C541" s="27" t="s">
        <v>20</v>
      </c>
      <c r="D541" s="27" t="s">
        <v>15</v>
      </c>
      <c r="E541" s="27" t="s">
        <v>15</v>
      </c>
      <c r="F541" s="27" t="s">
        <v>13</v>
      </c>
      <c r="G541" s="27">
        <f t="array" ref="G541">1*MID(F541,MATCH(TRUE,ISNUMBER(1*MID(F541,ROW(G$1:G540),1)),0),COUNT(1*MID(F541,ROW(G$1:G540),1)))</f>
        <v>8</v>
      </c>
    </row>
    <row r="542" spans="1:7">
      <c r="A542" s="27">
        <v>67000</v>
      </c>
      <c r="B542" s="27" t="s">
        <v>394</v>
      </c>
      <c r="C542" s="27" t="s">
        <v>20</v>
      </c>
      <c r="D542" s="27" t="s">
        <v>15</v>
      </c>
      <c r="E542" s="27" t="s">
        <v>15</v>
      </c>
      <c r="F542" s="27" t="s">
        <v>9</v>
      </c>
      <c r="G542" s="27">
        <f t="array" ref="G542">1*MID(F542,MATCH(TRUE,ISNUMBER(1*MID(F542,ROW(G$1:G541),1)),0),COUNT(1*MID(F542,ROW(G$1:G541),1)))</f>
        <v>4</v>
      </c>
    </row>
    <row r="543" spans="1:7">
      <c r="A543" s="27">
        <v>111000</v>
      </c>
      <c r="B543" s="27" t="s">
        <v>424</v>
      </c>
      <c r="C543" s="27" t="s">
        <v>20</v>
      </c>
      <c r="D543" s="27" t="s">
        <v>654</v>
      </c>
      <c r="E543" s="27" t="s">
        <v>654</v>
      </c>
      <c r="F543" s="27" t="s">
        <v>13</v>
      </c>
      <c r="G543" s="27">
        <f t="array" ref="G543">1*MID(F543,MATCH(TRUE,ISNUMBER(1*MID(F543,ROW(G$1:G542),1)),0),COUNT(1*MID(F543,ROW(G$1:G542),1)))</f>
        <v>8</v>
      </c>
    </row>
    <row r="544" spans="1:7">
      <c r="A544" s="27">
        <v>120000</v>
      </c>
      <c r="B544" s="27" t="s">
        <v>139</v>
      </c>
      <c r="C544" s="27" t="s">
        <v>4001</v>
      </c>
      <c r="D544" s="27" t="s">
        <v>15</v>
      </c>
      <c r="E544" s="27" t="s">
        <v>15</v>
      </c>
      <c r="F544" s="27" t="s">
        <v>9</v>
      </c>
      <c r="G544" s="27">
        <f t="array" ref="G544">1*MID(F544,MATCH(TRUE,ISNUMBER(1*MID(F544,ROW(G$1:G543),1)),0),COUNT(1*MID(F544,ROW(G$1:G543),1)))</f>
        <v>4</v>
      </c>
    </row>
    <row r="545" spans="1:7">
      <c r="A545" s="27">
        <v>31523.565441345683</v>
      </c>
      <c r="B545" s="27" t="s">
        <v>656</v>
      </c>
      <c r="C545" s="27" t="s">
        <v>356</v>
      </c>
      <c r="D545" s="27" t="s">
        <v>71</v>
      </c>
      <c r="E545" s="27" t="s">
        <v>71</v>
      </c>
      <c r="F545" s="27" t="s">
        <v>9</v>
      </c>
      <c r="G545" s="27">
        <f t="array" ref="G545">1*MID(F545,MATCH(TRUE,ISNUMBER(1*MID(F545,ROW(G$1:G544),1)),0),COUNT(1*MID(F545,ROW(G$1:G544),1)))</f>
        <v>4</v>
      </c>
    </row>
    <row r="546" spans="1:7">
      <c r="A546" s="27">
        <v>78533.043543002947</v>
      </c>
      <c r="B546" s="27" t="s">
        <v>657</v>
      </c>
      <c r="C546" s="27" t="s">
        <v>20</v>
      </c>
      <c r="D546" s="27" t="s">
        <v>84</v>
      </c>
      <c r="E546" s="27" t="s">
        <v>84</v>
      </c>
      <c r="F546" s="27" t="s">
        <v>18</v>
      </c>
      <c r="G546" s="27">
        <f t="array" ref="G546">1*MID(F546,MATCH(TRUE,ISNUMBER(1*MID(F546,ROW(G$1:G545),1)),0),COUNT(1*MID(F546,ROW(G$1:G545),1)))</f>
        <v>2</v>
      </c>
    </row>
    <row r="547" spans="1:7">
      <c r="A547" s="27">
        <v>60000</v>
      </c>
      <c r="B547" s="27" t="s">
        <v>658</v>
      </c>
      <c r="C547" s="27" t="s">
        <v>67</v>
      </c>
      <c r="D547" s="27" t="s">
        <v>15</v>
      </c>
      <c r="E547" s="27" t="s">
        <v>15</v>
      </c>
      <c r="F547" s="27" t="s">
        <v>25</v>
      </c>
      <c r="G547" s="27">
        <f t="array" ref="G547">1*MID(F547,MATCH(TRUE,ISNUMBER(1*MID(F547,ROW(G$1:G546),1)),0),COUNT(1*MID(F547,ROW(G$1:G546),1)))</f>
        <v>1</v>
      </c>
    </row>
    <row r="548" spans="1:7">
      <c r="A548" s="27">
        <v>35000</v>
      </c>
      <c r="B548" s="27" t="s">
        <v>20</v>
      </c>
      <c r="C548" s="27" t="s">
        <v>20</v>
      </c>
      <c r="D548" s="27" t="s">
        <v>15</v>
      </c>
      <c r="E548" s="27" t="s">
        <v>15</v>
      </c>
      <c r="F548" s="27" t="s">
        <v>18</v>
      </c>
      <c r="G548" s="27">
        <f t="array" ref="G548">1*MID(F548,MATCH(TRUE,ISNUMBER(1*MID(F548,ROW(G$1:G547),1)),0),COUNT(1*MID(F548,ROW(G$1:G547),1)))</f>
        <v>2</v>
      </c>
    </row>
    <row r="549" spans="1:7">
      <c r="A549" s="27">
        <v>63519.971949580387</v>
      </c>
      <c r="B549" s="27" t="s">
        <v>659</v>
      </c>
      <c r="C549" s="27" t="s">
        <v>52</v>
      </c>
      <c r="D549" s="27" t="s">
        <v>136</v>
      </c>
      <c r="E549" s="27" t="s">
        <v>136</v>
      </c>
      <c r="F549" s="27" t="s">
        <v>18</v>
      </c>
      <c r="G549" s="27">
        <f t="array" ref="G549">1*MID(F549,MATCH(TRUE,ISNUMBER(1*MID(F549,ROW(G$1:G548),1)),0),COUNT(1*MID(F549,ROW(G$1:G548),1)))</f>
        <v>2</v>
      </c>
    </row>
    <row r="550" spans="1:7">
      <c r="A550" s="27">
        <v>54000</v>
      </c>
      <c r="B550" s="27" t="s">
        <v>660</v>
      </c>
      <c r="C550" s="27" t="s">
        <v>67</v>
      </c>
      <c r="D550" s="27" t="s">
        <v>15</v>
      </c>
      <c r="E550" s="27" t="s">
        <v>15</v>
      </c>
      <c r="F550" s="27" t="s">
        <v>13</v>
      </c>
      <c r="G550" s="27">
        <f t="array" ref="G550">1*MID(F550,MATCH(TRUE,ISNUMBER(1*MID(F550,ROW(G$1:G549),1)),0),COUNT(1*MID(F550,ROW(G$1:G549),1)))</f>
        <v>8</v>
      </c>
    </row>
    <row r="551" spans="1:7">
      <c r="A551" s="27">
        <v>15600</v>
      </c>
      <c r="B551" s="27" t="s">
        <v>661</v>
      </c>
      <c r="C551" s="27" t="s">
        <v>488</v>
      </c>
      <c r="D551" s="27" t="s">
        <v>662</v>
      </c>
      <c r="E551" s="27" t="s">
        <v>143</v>
      </c>
      <c r="F551" s="27" t="s">
        <v>9</v>
      </c>
      <c r="G551" s="27">
        <f t="array" ref="G551">1*MID(F551,MATCH(TRUE,ISNUMBER(1*MID(F551,ROW(G$1:G550),1)),0),COUNT(1*MID(F551,ROW(G$1:G550),1)))</f>
        <v>4</v>
      </c>
    </row>
    <row r="552" spans="1:7">
      <c r="A552" s="27">
        <v>35000</v>
      </c>
      <c r="B552" s="27" t="s">
        <v>663</v>
      </c>
      <c r="C552" s="27" t="s">
        <v>20</v>
      </c>
      <c r="D552" s="27" t="s">
        <v>15</v>
      </c>
      <c r="E552" s="27" t="s">
        <v>15</v>
      </c>
      <c r="F552" s="27" t="s">
        <v>25</v>
      </c>
      <c r="G552" s="27">
        <f t="array" ref="G552">1*MID(F552,MATCH(TRUE,ISNUMBER(1*MID(F552,ROW(G$1:G551),1)),0),COUNT(1*MID(F552,ROW(G$1:G551),1)))</f>
        <v>1</v>
      </c>
    </row>
    <row r="553" spans="1:7">
      <c r="A553" s="27">
        <v>188000</v>
      </c>
      <c r="B553" s="27" t="s">
        <v>664</v>
      </c>
      <c r="C553" s="27" t="s">
        <v>4001</v>
      </c>
      <c r="D553" s="27" t="s">
        <v>15</v>
      </c>
      <c r="E553" s="27" t="s">
        <v>15</v>
      </c>
      <c r="F553" s="27" t="s">
        <v>25</v>
      </c>
      <c r="G553" s="27">
        <f t="array" ref="G553">1*MID(F553,MATCH(TRUE,ISNUMBER(1*MID(F553,ROW(G$1:G552),1)),0),COUNT(1*MID(F553,ROW(G$1:G552),1)))</f>
        <v>1</v>
      </c>
    </row>
    <row r="554" spans="1:7">
      <c r="A554" s="27">
        <v>27500</v>
      </c>
      <c r="B554" s="27" t="s">
        <v>616</v>
      </c>
      <c r="C554" s="27" t="s">
        <v>20</v>
      </c>
      <c r="D554" s="27" t="s">
        <v>15</v>
      </c>
      <c r="E554" s="27" t="s">
        <v>15</v>
      </c>
      <c r="F554" s="27" t="s">
        <v>13</v>
      </c>
      <c r="G554" s="27">
        <f t="array" ref="G554">1*MID(F554,MATCH(TRUE,ISNUMBER(1*MID(F554,ROW(G$1:G553),1)),0),COUNT(1*MID(F554,ROW(G$1:G553),1)))</f>
        <v>8</v>
      </c>
    </row>
    <row r="555" spans="1:7">
      <c r="A555" s="27">
        <v>140000</v>
      </c>
      <c r="B555" s="27" t="s">
        <v>270</v>
      </c>
      <c r="C555" s="27" t="s">
        <v>488</v>
      </c>
      <c r="D555" s="27" t="s">
        <v>15</v>
      </c>
      <c r="E555" s="27" t="s">
        <v>15</v>
      </c>
      <c r="F555" s="27" t="s">
        <v>18</v>
      </c>
      <c r="G555" s="27">
        <f t="array" ref="G555">1*MID(F555,MATCH(TRUE,ISNUMBER(1*MID(F555,ROW(G$1:G554),1)),0),COUNT(1*MID(F555,ROW(G$1:G554),1)))</f>
        <v>2</v>
      </c>
    </row>
    <row r="556" spans="1:7">
      <c r="A556" s="27">
        <v>69871.969144538423</v>
      </c>
      <c r="B556" s="27" t="s">
        <v>647</v>
      </c>
      <c r="C556" s="27" t="s">
        <v>20</v>
      </c>
      <c r="D556" s="27" t="s">
        <v>628</v>
      </c>
      <c r="E556" s="27" t="s">
        <v>628</v>
      </c>
      <c r="F556" s="27" t="s">
        <v>13</v>
      </c>
      <c r="G556" s="27">
        <f t="array" ref="G556">1*MID(F556,MATCH(TRUE,ISNUMBER(1*MID(F556,ROW(G$1:G555),1)),0),COUNT(1*MID(F556,ROW(G$1:G555),1)))</f>
        <v>8</v>
      </c>
    </row>
    <row r="557" spans="1:7">
      <c r="A557" s="27">
        <v>45000</v>
      </c>
      <c r="B557" s="27" t="s">
        <v>665</v>
      </c>
      <c r="C557" s="27" t="s">
        <v>20</v>
      </c>
      <c r="D557" s="27" t="s">
        <v>15</v>
      </c>
      <c r="E557" s="27" t="s">
        <v>15</v>
      </c>
      <c r="F557" s="27" t="s">
        <v>9</v>
      </c>
      <c r="G557" s="27">
        <f t="array" ref="G557">1*MID(F557,MATCH(TRUE,ISNUMBER(1*MID(F557,ROW(G$1:G556),1)),0),COUNT(1*MID(F557,ROW(G$1:G556),1)))</f>
        <v>4</v>
      </c>
    </row>
    <row r="558" spans="1:7">
      <c r="A558" s="27">
        <v>95000</v>
      </c>
      <c r="B558" s="27" t="s">
        <v>207</v>
      </c>
      <c r="C558" s="27" t="s">
        <v>20</v>
      </c>
      <c r="D558" s="27" t="s">
        <v>84</v>
      </c>
      <c r="E558" s="27" t="s">
        <v>84</v>
      </c>
      <c r="F558" s="27" t="s">
        <v>18</v>
      </c>
      <c r="G558" s="27">
        <f t="array" ref="G558">1*MID(F558,MATCH(TRUE,ISNUMBER(1*MID(F558,ROW(G$1:G557),1)),0),COUNT(1*MID(F558,ROW(G$1:G557),1)))</f>
        <v>2</v>
      </c>
    </row>
    <row r="559" spans="1:7">
      <c r="A559" s="27">
        <v>158085.99674240855</v>
      </c>
      <c r="B559" s="27" t="s">
        <v>668</v>
      </c>
      <c r="C559" s="27" t="s">
        <v>52</v>
      </c>
      <c r="D559" s="27" t="s">
        <v>84</v>
      </c>
      <c r="E559" s="27" t="s">
        <v>84</v>
      </c>
      <c r="F559" s="27" t="s">
        <v>9</v>
      </c>
      <c r="G559" s="27">
        <f t="array" ref="G559">1*MID(F559,MATCH(TRUE,ISNUMBER(1*MID(F559,ROW(G$1:G558),1)),0),COUNT(1*MID(F559,ROW(G$1:G558),1)))</f>
        <v>4</v>
      </c>
    </row>
    <row r="560" spans="1:7">
      <c r="A560" s="27">
        <v>63807.047488395103</v>
      </c>
      <c r="B560" s="27" t="s">
        <v>671</v>
      </c>
      <c r="C560" s="27" t="s">
        <v>20</v>
      </c>
      <c r="D560" s="27" t="s">
        <v>672</v>
      </c>
      <c r="E560" s="27" t="s">
        <v>672</v>
      </c>
      <c r="F560" s="27" t="s">
        <v>9</v>
      </c>
      <c r="G560" s="27">
        <f t="array" ref="G560">1*MID(F560,MATCH(TRUE,ISNUMBER(1*MID(F560,ROW(G$1:G559),1)),0),COUNT(1*MID(F560,ROW(G$1:G559),1)))</f>
        <v>4</v>
      </c>
    </row>
    <row r="561" spans="1:7">
      <c r="A561" s="27">
        <v>38000</v>
      </c>
      <c r="B561" s="27" t="s">
        <v>673</v>
      </c>
      <c r="C561" s="27" t="s">
        <v>20</v>
      </c>
      <c r="D561" s="27" t="s">
        <v>15</v>
      </c>
      <c r="E561" s="27" t="s">
        <v>15</v>
      </c>
      <c r="F561" s="27" t="s">
        <v>13</v>
      </c>
      <c r="G561" s="27">
        <f t="array" ref="G561">1*MID(F561,MATCH(TRUE,ISNUMBER(1*MID(F561,ROW(G$1:G560),1)),0),COUNT(1*MID(F561,ROW(G$1:G560),1)))</f>
        <v>8</v>
      </c>
    </row>
    <row r="562" spans="1:7">
      <c r="A562" s="27">
        <v>90000</v>
      </c>
      <c r="B562" s="27" t="s">
        <v>674</v>
      </c>
      <c r="C562" s="27" t="s">
        <v>52</v>
      </c>
      <c r="D562" s="27" t="s">
        <v>15</v>
      </c>
      <c r="E562" s="27" t="s">
        <v>15</v>
      </c>
      <c r="F562" s="27" t="s">
        <v>9</v>
      </c>
      <c r="G562" s="27">
        <f t="array" ref="G562">1*MID(F562,MATCH(TRUE,ISNUMBER(1*MID(F562,ROW(G$1:G561),1)),0),COUNT(1*MID(F562,ROW(G$1:G561),1)))</f>
        <v>4</v>
      </c>
    </row>
    <row r="563" spans="1:7">
      <c r="A563" s="27">
        <v>45393.934235537781</v>
      </c>
      <c r="B563" s="27" t="s">
        <v>642</v>
      </c>
      <c r="C563" s="27" t="s">
        <v>52</v>
      </c>
      <c r="D563" s="27" t="s">
        <v>71</v>
      </c>
      <c r="E563" s="27" t="s">
        <v>71</v>
      </c>
      <c r="F563" s="27" t="s">
        <v>9</v>
      </c>
      <c r="G563" s="27">
        <f t="array" ref="G563">1*MID(F563,MATCH(TRUE,ISNUMBER(1*MID(F563,ROW(G$1:G562),1)),0),COUNT(1*MID(F563,ROW(G$1:G562),1)))</f>
        <v>4</v>
      </c>
    </row>
    <row r="564" spans="1:7">
      <c r="A564" s="27">
        <v>33099.743713412965</v>
      </c>
      <c r="B564" s="27" t="s">
        <v>108</v>
      </c>
      <c r="C564" s="27" t="s">
        <v>20</v>
      </c>
      <c r="D564" s="27" t="s">
        <v>71</v>
      </c>
      <c r="E564" s="27" t="s">
        <v>71</v>
      </c>
      <c r="F564" s="27" t="s">
        <v>13</v>
      </c>
      <c r="G564" s="27">
        <f t="array" ref="G564">1*MID(F564,MATCH(TRUE,ISNUMBER(1*MID(F564,ROW(G$1:G563),1)),0),COUNT(1*MID(F564,ROW(G$1:G563),1)))</f>
        <v>8</v>
      </c>
    </row>
    <row r="565" spans="1:7">
      <c r="A565" s="27">
        <v>4285</v>
      </c>
      <c r="B565" s="27" t="s">
        <v>678</v>
      </c>
      <c r="C565" s="27" t="s">
        <v>20</v>
      </c>
      <c r="D565" s="27" t="s">
        <v>8</v>
      </c>
      <c r="E565" s="27" t="s">
        <v>8</v>
      </c>
      <c r="F565" s="27" t="s">
        <v>13</v>
      </c>
      <c r="G565" s="27">
        <f t="array" ref="G565">1*MID(F565,MATCH(TRUE,ISNUMBER(1*MID(F565,ROW(G$1:G564),1)),0),COUNT(1*MID(F565,ROW(G$1:G564),1)))</f>
        <v>8</v>
      </c>
    </row>
    <row r="566" spans="1:7">
      <c r="A566" s="27">
        <v>6000</v>
      </c>
      <c r="B566" s="27" t="s">
        <v>679</v>
      </c>
      <c r="C566" s="27" t="s">
        <v>52</v>
      </c>
      <c r="D566" s="27" t="s">
        <v>680</v>
      </c>
      <c r="E566" s="27" t="s">
        <v>680</v>
      </c>
      <c r="F566" s="27" t="s">
        <v>25</v>
      </c>
      <c r="G566" s="27">
        <f t="array" ref="G566">1*MID(F566,MATCH(TRUE,ISNUMBER(1*MID(F566,ROW(G$1:G565),1)),0),COUNT(1*MID(F566,ROW(G$1:G565),1)))</f>
        <v>1</v>
      </c>
    </row>
    <row r="567" spans="1:7">
      <c r="A567" s="27">
        <v>22438.012440857987</v>
      </c>
      <c r="B567" s="27" t="s">
        <v>108</v>
      </c>
      <c r="C567" s="27" t="s">
        <v>20</v>
      </c>
      <c r="D567" s="27" t="s">
        <v>84</v>
      </c>
      <c r="E567" s="27" t="s">
        <v>84</v>
      </c>
      <c r="F567" s="27" t="s">
        <v>9</v>
      </c>
      <c r="G567" s="27">
        <f t="array" ref="G567">1*MID(F567,MATCH(TRUE,ISNUMBER(1*MID(F567,ROW(G$1:G566),1)),0),COUNT(1*MID(F567,ROW(G$1:G566),1)))</f>
        <v>4</v>
      </c>
    </row>
    <row r="568" spans="1:7">
      <c r="A568" s="27">
        <v>90000</v>
      </c>
      <c r="B568" s="27" t="s">
        <v>52</v>
      </c>
      <c r="C568" s="27" t="s">
        <v>52</v>
      </c>
      <c r="D568" s="27" t="s">
        <v>15</v>
      </c>
      <c r="E568" s="27" t="s">
        <v>15</v>
      </c>
      <c r="F568" s="27" t="s">
        <v>18</v>
      </c>
      <c r="G568" s="27">
        <f t="array" ref="G568">1*MID(F568,MATCH(TRUE,ISNUMBER(1*MID(F568,ROW(G$1:G567),1)),0),COUNT(1*MID(F568,ROW(G$1:G567),1)))</f>
        <v>2</v>
      </c>
    </row>
    <row r="569" spans="1:7">
      <c r="A569" s="27">
        <v>150000</v>
      </c>
      <c r="B569" s="27" t="s">
        <v>29</v>
      </c>
      <c r="C569" s="27" t="s">
        <v>4001</v>
      </c>
      <c r="D569" s="27" t="s">
        <v>15</v>
      </c>
      <c r="E569" s="27" t="s">
        <v>15</v>
      </c>
      <c r="F569" s="27" t="s">
        <v>9</v>
      </c>
      <c r="G569" s="27">
        <f t="array" ref="G569">1*MID(F569,MATCH(TRUE,ISNUMBER(1*MID(F569,ROW(G$1:G568),1)),0),COUNT(1*MID(F569,ROW(G$1:G568),1)))</f>
        <v>4</v>
      </c>
    </row>
    <row r="570" spans="1:7">
      <c r="A570" s="27">
        <v>132588.25533234264</v>
      </c>
      <c r="B570" s="27" t="s">
        <v>310</v>
      </c>
      <c r="C570" s="27" t="s">
        <v>310</v>
      </c>
      <c r="D570" s="27" t="s">
        <v>84</v>
      </c>
      <c r="E570" s="27" t="s">
        <v>84</v>
      </c>
      <c r="F570" s="27" t="s">
        <v>18</v>
      </c>
      <c r="G570" s="27">
        <f t="array" ref="G570">1*MID(F570,MATCH(TRUE,ISNUMBER(1*MID(F570,ROW(G$1:G569),1)),0),COUNT(1*MID(F570,ROW(G$1:G569),1)))</f>
        <v>2</v>
      </c>
    </row>
    <row r="571" spans="1:7">
      <c r="A571" s="27">
        <v>45000</v>
      </c>
      <c r="B571" s="27" t="s">
        <v>42</v>
      </c>
      <c r="C571" s="27" t="s">
        <v>20</v>
      </c>
      <c r="D571" s="27" t="s">
        <v>15</v>
      </c>
      <c r="E571" s="27" t="s">
        <v>15</v>
      </c>
      <c r="F571" s="27" t="s">
        <v>9</v>
      </c>
      <c r="G571" s="27">
        <f t="array" ref="G571">1*MID(F571,MATCH(TRUE,ISNUMBER(1*MID(F571,ROW(G$1:G570),1)),0),COUNT(1*MID(F571,ROW(G$1:G570),1)))</f>
        <v>4</v>
      </c>
    </row>
    <row r="572" spans="1:7">
      <c r="A572" s="27">
        <v>50000</v>
      </c>
      <c r="B572" s="27" t="s">
        <v>660</v>
      </c>
      <c r="C572" s="27" t="s">
        <v>67</v>
      </c>
      <c r="D572" s="27" t="s">
        <v>15</v>
      </c>
      <c r="E572" s="27" t="s">
        <v>15</v>
      </c>
      <c r="F572" s="27" t="s">
        <v>18</v>
      </c>
      <c r="G572" s="27">
        <f t="array" ref="G572">1*MID(F572,MATCH(TRUE,ISNUMBER(1*MID(F572,ROW(G$1:G571),1)),0),COUNT(1*MID(F572,ROW(G$1:G571),1)))</f>
        <v>2</v>
      </c>
    </row>
    <row r="573" spans="1:7">
      <c r="A573" s="27">
        <v>300000</v>
      </c>
      <c r="B573" s="27" t="s">
        <v>682</v>
      </c>
      <c r="C573" s="27" t="s">
        <v>4001</v>
      </c>
      <c r="D573" s="27" t="s">
        <v>15</v>
      </c>
      <c r="E573" s="27" t="s">
        <v>15</v>
      </c>
      <c r="F573" s="27" t="s">
        <v>18</v>
      </c>
      <c r="G573" s="27">
        <f t="array" ref="G573">1*MID(F573,MATCH(TRUE,ISNUMBER(1*MID(F573,ROW(G$1:G572),1)),0),COUNT(1*MID(F573,ROW(G$1:G572),1)))</f>
        <v>2</v>
      </c>
    </row>
    <row r="574" spans="1:7">
      <c r="A574" s="27">
        <v>104030.78495306884</v>
      </c>
      <c r="B574" s="27" t="s">
        <v>683</v>
      </c>
      <c r="C574" s="27" t="s">
        <v>52</v>
      </c>
      <c r="D574" s="27" t="s">
        <v>84</v>
      </c>
      <c r="E574" s="27" t="s">
        <v>84</v>
      </c>
      <c r="F574" s="27" t="s">
        <v>25</v>
      </c>
      <c r="G574" s="27">
        <f t="array" ref="G574">1*MID(F574,MATCH(TRUE,ISNUMBER(1*MID(F574,ROW(G$1:G573),1)),0),COUNT(1*MID(F574,ROW(G$1:G573),1)))</f>
        <v>1</v>
      </c>
    </row>
    <row r="575" spans="1:7">
      <c r="A575" s="27">
        <v>115000</v>
      </c>
      <c r="B575" s="27" t="s">
        <v>684</v>
      </c>
      <c r="C575" s="27" t="s">
        <v>52</v>
      </c>
      <c r="D575" s="27" t="s">
        <v>15</v>
      </c>
      <c r="E575" s="27" t="s">
        <v>15</v>
      </c>
      <c r="F575" s="27" t="s">
        <v>9</v>
      </c>
      <c r="G575" s="27">
        <f t="array" ref="G575">1*MID(F575,MATCH(TRUE,ISNUMBER(1*MID(F575,ROW(G$1:G574),1)),0),COUNT(1*MID(F575,ROW(G$1:G574),1)))</f>
        <v>4</v>
      </c>
    </row>
    <row r="576" spans="1:7">
      <c r="A576" s="27">
        <v>70000</v>
      </c>
      <c r="B576" s="27" t="s">
        <v>14</v>
      </c>
      <c r="C576" s="27" t="s">
        <v>20</v>
      </c>
      <c r="D576" s="27" t="s">
        <v>15</v>
      </c>
      <c r="E576" s="27" t="s">
        <v>15</v>
      </c>
      <c r="F576" s="27" t="s">
        <v>9</v>
      </c>
      <c r="G576" s="27">
        <f t="array" ref="G576">1*MID(F576,MATCH(TRUE,ISNUMBER(1*MID(F576,ROW(G$1:G575),1)),0),COUNT(1*MID(F576,ROW(G$1:G575),1)))</f>
        <v>4</v>
      </c>
    </row>
    <row r="577" spans="1:7">
      <c r="A577" s="27">
        <v>108110.42357867939</v>
      </c>
      <c r="B577" s="27" t="s">
        <v>685</v>
      </c>
      <c r="C577" s="27" t="s">
        <v>67</v>
      </c>
      <c r="D577" s="27" t="s">
        <v>84</v>
      </c>
      <c r="E577" s="27" t="s">
        <v>84</v>
      </c>
      <c r="F577" s="27" t="s">
        <v>9</v>
      </c>
      <c r="G577" s="27">
        <f t="array" ref="G577">1*MID(F577,MATCH(TRUE,ISNUMBER(1*MID(F577,ROW(G$1:G576),1)),0),COUNT(1*MID(F577,ROW(G$1:G576),1)))</f>
        <v>4</v>
      </c>
    </row>
    <row r="578" spans="1:7">
      <c r="A578" s="27">
        <v>75000</v>
      </c>
      <c r="B578" s="27" t="s">
        <v>686</v>
      </c>
      <c r="C578" s="27" t="s">
        <v>20</v>
      </c>
      <c r="D578" s="27" t="s">
        <v>15</v>
      </c>
      <c r="E578" s="27" t="s">
        <v>15</v>
      </c>
      <c r="F578" s="27" t="s">
        <v>18</v>
      </c>
      <c r="G578" s="27">
        <f t="array" ref="G578">1*MID(F578,MATCH(TRUE,ISNUMBER(1*MID(F578,ROW(G$1:G577),1)),0),COUNT(1*MID(F578,ROW(G$1:G577),1)))</f>
        <v>2</v>
      </c>
    </row>
    <row r="579" spans="1:7">
      <c r="A579" s="27">
        <v>40414</v>
      </c>
      <c r="B579" s="27" t="s">
        <v>687</v>
      </c>
      <c r="C579" s="27" t="s">
        <v>20</v>
      </c>
      <c r="D579" s="27" t="s">
        <v>15</v>
      </c>
      <c r="E579" s="27" t="s">
        <v>15</v>
      </c>
      <c r="F579" s="27" t="s">
        <v>9</v>
      </c>
      <c r="G579" s="27">
        <f t="array" ref="G579">1*MID(F579,MATCH(TRUE,ISNUMBER(1*MID(F579,ROW(G$1:G578),1)),0),COUNT(1*MID(F579,ROW(G$1:G578),1)))</f>
        <v>4</v>
      </c>
    </row>
    <row r="580" spans="1:7">
      <c r="A580" s="27">
        <v>65000</v>
      </c>
      <c r="B580" s="27" t="s">
        <v>153</v>
      </c>
      <c r="C580" s="27" t="s">
        <v>20</v>
      </c>
      <c r="D580" s="27" t="s">
        <v>15</v>
      </c>
      <c r="E580" s="27" t="s">
        <v>15</v>
      </c>
      <c r="F580" s="27" t="s">
        <v>9</v>
      </c>
      <c r="G580" s="27">
        <f t="array" ref="G580">1*MID(F580,MATCH(TRUE,ISNUMBER(1*MID(F580,ROW(G$1:G579),1)),0),COUNT(1*MID(F580,ROW(G$1:G579),1)))</f>
        <v>4</v>
      </c>
    </row>
    <row r="581" spans="1:7">
      <c r="A581" s="27">
        <v>120000</v>
      </c>
      <c r="B581" s="27" t="s">
        <v>688</v>
      </c>
      <c r="C581" s="27" t="s">
        <v>20</v>
      </c>
      <c r="D581" s="27" t="s">
        <v>15</v>
      </c>
      <c r="E581" s="27" t="s">
        <v>15</v>
      </c>
      <c r="F581" s="27" t="s">
        <v>13</v>
      </c>
      <c r="G581" s="27">
        <f t="array" ref="G581">1*MID(F581,MATCH(TRUE,ISNUMBER(1*MID(F581,ROW(G$1:G580),1)),0),COUNT(1*MID(F581,ROW(G$1:G580),1)))</f>
        <v>8</v>
      </c>
    </row>
    <row r="582" spans="1:7">
      <c r="A582" s="27">
        <v>15092.18020692008</v>
      </c>
      <c r="B582" s="27" t="s">
        <v>689</v>
      </c>
      <c r="C582" s="27" t="s">
        <v>310</v>
      </c>
      <c r="D582" s="27" t="s">
        <v>690</v>
      </c>
      <c r="E582" s="27" t="s">
        <v>690</v>
      </c>
      <c r="F582" s="27" t="s">
        <v>9</v>
      </c>
      <c r="G582" s="27">
        <f t="array" ref="G582">1*MID(F582,MATCH(TRUE,ISNUMBER(1*MID(F582,ROW(G$1:G581),1)),0),COUNT(1*MID(F582,ROW(G$1:G581),1)))</f>
        <v>4</v>
      </c>
    </row>
    <row r="583" spans="1:7">
      <c r="A583" s="27">
        <v>36000</v>
      </c>
      <c r="B583" s="27" t="s">
        <v>692</v>
      </c>
      <c r="C583" s="27" t="s">
        <v>356</v>
      </c>
      <c r="D583" s="27" t="s">
        <v>65</v>
      </c>
      <c r="E583" s="27" t="s">
        <v>65</v>
      </c>
      <c r="F583" s="27" t="s">
        <v>13</v>
      </c>
      <c r="G583" s="27">
        <f t="array" ref="G583">1*MID(F583,MATCH(TRUE,ISNUMBER(1*MID(F583,ROW(G$1:G582),1)),0),COUNT(1*MID(F583,ROW(G$1:G582),1)))</f>
        <v>8</v>
      </c>
    </row>
    <row r="584" spans="1:7">
      <c r="A584" s="27">
        <v>63519.971949580387</v>
      </c>
      <c r="B584" s="27" t="s">
        <v>20</v>
      </c>
      <c r="C584" s="27" t="s">
        <v>20</v>
      </c>
      <c r="D584" s="27" t="s">
        <v>24</v>
      </c>
      <c r="E584" s="27" t="s">
        <v>24</v>
      </c>
      <c r="F584" s="27" t="s">
        <v>18</v>
      </c>
      <c r="G584" s="27">
        <f t="array" ref="G584">1*MID(F584,MATCH(TRUE,ISNUMBER(1*MID(F584,ROW(G$1:G583),1)),0),COUNT(1*MID(F584,ROW(G$1:G583),1)))</f>
        <v>2</v>
      </c>
    </row>
    <row r="585" spans="1:7">
      <c r="A585" s="27">
        <v>108000</v>
      </c>
      <c r="B585" s="27" t="s">
        <v>693</v>
      </c>
      <c r="C585" s="27" t="s">
        <v>356</v>
      </c>
      <c r="D585" s="27" t="s">
        <v>15</v>
      </c>
      <c r="E585" s="27" t="s">
        <v>15</v>
      </c>
      <c r="F585" s="27" t="s">
        <v>18</v>
      </c>
      <c r="G585" s="27">
        <f t="array" ref="G585">1*MID(F585,MATCH(TRUE,ISNUMBER(1*MID(F585,ROW(G$1:G584),1)),0),COUNT(1*MID(F585,ROW(G$1:G584),1)))</f>
        <v>2</v>
      </c>
    </row>
    <row r="586" spans="1:7">
      <c r="A586" s="27">
        <v>75000</v>
      </c>
      <c r="B586" s="27" t="s">
        <v>14</v>
      </c>
      <c r="C586" s="27" t="s">
        <v>20</v>
      </c>
      <c r="D586" s="27" t="s">
        <v>15</v>
      </c>
      <c r="E586" s="27" t="s">
        <v>15</v>
      </c>
      <c r="F586" s="27" t="s">
        <v>9</v>
      </c>
      <c r="G586" s="27">
        <f t="array" ref="G586">1*MID(F586,MATCH(TRUE,ISNUMBER(1*MID(F586,ROW(G$1:G585),1)),0),COUNT(1*MID(F586,ROW(G$1:G585),1)))</f>
        <v>4</v>
      </c>
    </row>
    <row r="587" spans="1:7">
      <c r="A587" s="27">
        <v>7123.1666749770275</v>
      </c>
      <c r="B587" s="27" t="s">
        <v>695</v>
      </c>
      <c r="C587" s="27" t="s">
        <v>52</v>
      </c>
      <c r="D587" s="27" t="s">
        <v>8</v>
      </c>
      <c r="E587" s="27" t="s">
        <v>8</v>
      </c>
      <c r="F587" s="27" t="s">
        <v>25</v>
      </c>
      <c r="G587" s="27">
        <f t="array" ref="G587">1*MID(F587,MATCH(TRUE,ISNUMBER(1*MID(F587,ROW(G$1:G586),1)),0),COUNT(1*MID(F587,ROW(G$1:G586),1)))</f>
        <v>1</v>
      </c>
    </row>
    <row r="588" spans="1:7">
      <c r="A588" s="27">
        <v>50000</v>
      </c>
      <c r="B588" s="27" t="s">
        <v>696</v>
      </c>
      <c r="C588" s="27" t="s">
        <v>52</v>
      </c>
      <c r="D588" s="27" t="s">
        <v>8</v>
      </c>
      <c r="E588" s="27" t="s">
        <v>8</v>
      </c>
      <c r="F588" s="27" t="s">
        <v>25</v>
      </c>
      <c r="G588" s="27">
        <f t="array" ref="G588">1*MID(F588,MATCH(TRUE,ISNUMBER(1*MID(F588,ROW(G$1:G587),1)),0),COUNT(1*MID(F588,ROW(G$1:G587),1)))</f>
        <v>1</v>
      </c>
    </row>
    <row r="589" spans="1:7">
      <c r="A589" s="27">
        <v>45000</v>
      </c>
      <c r="B589" s="27" t="s">
        <v>697</v>
      </c>
      <c r="C589" s="27" t="s">
        <v>20</v>
      </c>
      <c r="D589" s="27" t="s">
        <v>15</v>
      </c>
      <c r="E589" s="27" t="s">
        <v>15</v>
      </c>
      <c r="F589" s="27" t="s">
        <v>9</v>
      </c>
      <c r="G589" s="27">
        <f t="array" ref="G589">1*MID(F589,MATCH(TRUE,ISNUMBER(1*MID(F589,ROW(G$1:G588),1)),0),COUNT(1*MID(F589,ROW(G$1:G588),1)))</f>
        <v>4</v>
      </c>
    </row>
    <row r="590" spans="1:7">
      <c r="A590" s="27">
        <v>45000</v>
      </c>
      <c r="B590" s="27" t="s">
        <v>698</v>
      </c>
      <c r="C590" s="27" t="s">
        <v>310</v>
      </c>
      <c r="D590" s="27" t="s">
        <v>15</v>
      </c>
      <c r="E590" s="27" t="s">
        <v>15</v>
      </c>
      <c r="F590" s="27" t="s">
        <v>9</v>
      </c>
      <c r="G590" s="27">
        <f t="array" ref="G590">1*MID(F590,MATCH(TRUE,ISNUMBER(1*MID(F590,ROW(G$1:G589),1)),0),COUNT(1*MID(F590,ROW(G$1:G589),1)))</f>
        <v>4</v>
      </c>
    </row>
    <row r="591" spans="1:7">
      <c r="A591" s="27">
        <v>90000</v>
      </c>
      <c r="B591" s="27" t="s">
        <v>700</v>
      </c>
      <c r="C591" s="27" t="s">
        <v>52</v>
      </c>
      <c r="D591" s="27" t="s">
        <v>15</v>
      </c>
      <c r="E591" s="27" t="s">
        <v>15</v>
      </c>
      <c r="F591" s="27" t="s">
        <v>18</v>
      </c>
      <c r="G591" s="27">
        <f t="array" ref="G591">1*MID(F591,MATCH(TRUE,ISNUMBER(1*MID(F591,ROW(G$1:G590),1)),0),COUNT(1*MID(F591,ROW(G$1:G590),1)))</f>
        <v>2</v>
      </c>
    </row>
    <row r="592" spans="1:7">
      <c r="A592" s="27">
        <v>4273.9000049862161</v>
      </c>
      <c r="B592" s="27" t="s">
        <v>702</v>
      </c>
      <c r="C592" s="27" t="s">
        <v>20</v>
      </c>
      <c r="D592" s="27" t="s">
        <v>8</v>
      </c>
      <c r="E592" s="27" t="s">
        <v>8</v>
      </c>
      <c r="F592" s="27" t="s">
        <v>18</v>
      </c>
      <c r="G592" s="27">
        <f t="array" ref="G592">1*MID(F592,MATCH(TRUE,ISNUMBER(1*MID(F592,ROW(G$1:G591),1)),0),COUNT(1*MID(F592,ROW(G$1:G591),1)))</f>
        <v>2</v>
      </c>
    </row>
    <row r="593" spans="1:7">
      <c r="A593" s="27">
        <v>50000</v>
      </c>
      <c r="B593" s="27" t="s">
        <v>703</v>
      </c>
      <c r="C593" s="27" t="s">
        <v>52</v>
      </c>
      <c r="D593" s="27" t="s">
        <v>8</v>
      </c>
      <c r="E593" s="27" t="s">
        <v>8</v>
      </c>
      <c r="F593" s="27" t="s">
        <v>25</v>
      </c>
      <c r="G593" s="27">
        <f t="array" ref="G593">1*MID(F593,MATCH(TRUE,ISNUMBER(1*MID(F593,ROW(G$1:G592),1)),0),COUNT(1*MID(F593,ROW(G$1:G592),1)))</f>
        <v>1</v>
      </c>
    </row>
    <row r="594" spans="1:7">
      <c r="A594" s="27">
        <v>65000</v>
      </c>
      <c r="B594" s="27" t="s">
        <v>704</v>
      </c>
      <c r="C594" s="27" t="s">
        <v>20</v>
      </c>
      <c r="D594" s="27" t="s">
        <v>15</v>
      </c>
      <c r="E594" s="27" t="s">
        <v>15</v>
      </c>
      <c r="F594" s="27" t="s">
        <v>18</v>
      </c>
      <c r="G594" s="27">
        <f t="array" ref="G594">1*MID(F594,MATCH(TRUE,ISNUMBER(1*MID(F594,ROW(G$1:G593),1)),0),COUNT(1*MID(F594,ROW(G$1:G593),1)))</f>
        <v>2</v>
      </c>
    </row>
    <row r="595" spans="1:7">
      <c r="A595" s="27">
        <v>70000</v>
      </c>
      <c r="B595" s="27" t="s">
        <v>705</v>
      </c>
      <c r="C595" s="27" t="s">
        <v>20</v>
      </c>
      <c r="D595" s="27" t="s">
        <v>15</v>
      </c>
      <c r="E595" s="27" t="s">
        <v>15</v>
      </c>
      <c r="F595" s="27" t="s">
        <v>18</v>
      </c>
      <c r="G595" s="27">
        <f t="array" ref="G595">1*MID(F595,MATCH(TRUE,ISNUMBER(1*MID(F595,ROW(G$1:G594),1)),0),COUNT(1*MID(F595,ROW(G$1:G594),1)))</f>
        <v>2</v>
      </c>
    </row>
    <row r="596" spans="1:7">
      <c r="A596" s="27">
        <v>160000</v>
      </c>
      <c r="B596" s="27" t="s">
        <v>706</v>
      </c>
      <c r="C596" s="27" t="s">
        <v>20</v>
      </c>
      <c r="D596" s="27" t="s">
        <v>15</v>
      </c>
      <c r="E596" s="27" t="s">
        <v>15</v>
      </c>
      <c r="F596" s="27" t="s">
        <v>9</v>
      </c>
      <c r="G596" s="27">
        <f t="array" ref="G596">1*MID(F596,MATCH(TRUE,ISNUMBER(1*MID(F596,ROW(G$1:G595),1)),0),COUNT(1*MID(F596,ROW(G$1:G595),1)))</f>
        <v>4</v>
      </c>
    </row>
    <row r="597" spans="1:7">
      <c r="A597" s="27">
        <v>101990.96564026357</v>
      </c>
      <c r="B597" s="27" t="s">
        <v>707</v>
      </c>
      <c r="C597" s="27" t="s">
        <v>52</v>
      </c>
      <c r="D597" s="27" t="s">
        <v>84</v>
      </c>
      <c r="E597" s="27" t="s">
        <v>84</v>
      </c>
      <c r="F597" s="27" t="s">
        <v>18</v>
      </c>
      <c r="G597" s="27">
        <f t="array" ref="G597">1*MID(F597,MATCH(TRUE,ISNUMBER(1*MID(F597,ROW(G$1:G596),1)),0),COUNT(1*MID(F597,ROW(G$1:G596),1)))</f>
        <v>2</v>
      </c>
    </row>
    <row r="598" spans="1:7">
      <c r="A598" s="27">
        <v>6767.0083412281756</v>
      </c>
      <c r="B598" s="27" t="s">
        <v>709</v>
      </c>
      <c r="C598" s="27" t="s">
        <v>52</v>
      </c>
      <c r="D598" s="27" t="s">
        <v>8</v>
      </c>
      <c r="E598" s="27" t="s">
        <v>8</v>
      </c>
      <c r="F598" s="27" t="s">
        <v>9</v>
      </c>
      <c r="G598" s="27">
        <f t="array" ref="G598">1*MID(F598,MATCH(TRUE,ISNUMBER(1*MID(F598,ROW(G$1:G597),1)),0),COUNT(1*MID(F598,ROW(G$1:G597),1)))</f>
        <v>4</v>
      </c>
    </row>
    <row r="599" spans="1:7">
      <c r="A599" s="27">
        <v>30000</v>
      </c>
      <c r="B599" s="27" t="s">
        <v>710</v>
      </c>
      <c r="C599" s="27" t="s">
        <v>20</v>
      </c>
      <c r="D599" s="27" t="s">
        <v>15</v>
      </c>
      <c r="E599" s="27" t="s">
        <v>15</v>
      </c>
      <c r="F599" s="27" t="s">
        <v>18</v>
      </c>
      <c r="G599" s="27">
        <f t="array" ref="G599">1*MID(F599,MATCH(TRUE,ISNUMBER(1*MID(F599,ROW(G$1:G598),1)),0),COUNT(1*MID(F599,ROW(G$1:G598),1)))</f>
        <v>2</v>
      </c>
    </row>
    <row r="600" spans="1:7">
      <c r="A600" s="27">
        <v>7479.3250087258784</v>
      </c>
      <c r="B600" s="27" t="s">
        <v>712</v>
      </c>
      <c r="C600" s="27" t="s">
        <v>20</v>
      </c>
      <c r="D600" s="27" t="s">
        <v>8</v>
      </c>
      <c r="E600" s="27" t="s">
        <v>8</v>
      </c>
      <c r="F600" s="27" t="s">
        <v>9</v>
      </c>
      <c r="G600" s="27">
        <f t="array" ref="G600">1*MID(F600,MATCH(TRUE,ISNUMBER(1*MID(F600,ROW(G$1:G599),1)),0),COUNT(1*MID(F600,ROW(G$1:G599),1)))</f>
        <v>4</v>
      </c>
    </row>
    <row r="601" spans="1:7">
      <c r="A601" s="27">
        <v>61000</v>
      </c>
      <c r="B601" s="27" t="s">
        <v>713</v>
      </c>
      <c r="C601" s="27" t="s">
        <v>52</v>
      </c>
      <c r="D601" s="27" t="s">
        <v>15</v>
      </c>
      <c r="E601" s="27" t="s">
        <v>15</v>
      </c>
      <c r="F601" s="27" t="s">
        <v>9</v>
      </c>
      <c r="G601" s="27">
        <f t="array" ref="G601">1*MID(F601,MATCH(TRUE,ISNUMBER(1*MID(F601,ROW(G$1:G600),1)),0),COUNT(1*MID(F601,ROW(G$1:G600),1)))</f>
        <v>4</v>
      </c>
    </row>
    <row r="602" spans="1:7">
      <c r="A602" s="27">
        <v>13800</v>
      </c>
      <c r="B602" s="27" t="s">
        <v>715</v>
      </c>
      <c r="C602" s="27" t="s">
        <v>488</v>
      </c>
      <c r="D602" s="27" t="s">
        <v>716</v>
      </c>
      <c r="E602" s="27" t="s">
        <v>716</v>
      </c>
      <c r="F602" s="27" t="s">
        <v>9</v>
      </c>
      <c r="G602" s="27">
        <f t="array" ref="G602">1*MID(F602,MATCH(TRUE,ISNUMBER(1*MID(F602,ROW(G$1:G601),1)),0),COUNT(1*MID(F602,ROW(G$1:G601),1)))</f>
        <v>4</v>
      </c>
    </row>
    <row r="603" spans="1:7">
      <c r="A603" s="27">
        <v>15136.729184326183</v>
      </c>
      <c r="B603" s="27" t="s">
        <v>108</v>
      </c>
      <c r="C603" s="27" t="s">
        <v>20</v>
      </c>
      <c r="D603" s="27" t="s">
        <v>8</v>
      </c>
      <c r="E603" s="27" t="s">
        <v>8</v>
      </c>
      <c r="F603" s="27" t="s">
        <v>9</v>
      </c>
      <c r="G603" s="27">
        <f t="array" ref="G603">1*MID(F603,MATCH(TRUE,ISNUMBER(1*MID(F603,ROW(G$1:G602),1)),0),COUNT(1*MID(F603,ROW(G$1:G602),1)))</f>
        <v>4</v>
      </c>
    </row>
    <row r="604" spans="1:7">
      <c r="A604" s="27">
        <v>32054.250037396621</v>
      </c>
      <c r="B604" s="27" t="s">
        <v>718</v>
      </c>
      <c r="C604" s="27" t="s">
        <v>52</v>
      </c>
      <c r="D604" s="27" t="s">
        <v>8</v>
      </c>
      <c r="E604" s="27" t="s">
        <v>8</v>
      </c>
      <c r="F604" s="27" t="s">
        <v>18</v>
      </c>
      <c r="G604" s="27">
        <f t="array" ref="G604">1*MID(F604,MATCH(TRUE,ISNUMBER(1*MID(F604,ROW(G$1:G603),1)),0),COUNT(1*MID(F604,ROW(G$1:G603),1)))</f>
        <v>2</v>
      </c>
    </row>
    <row r="605" spans="1:7">
      <c r="A605" s="27">
        <v>80000</v>
      </c>
      <c r="B605" s="27" t="s">
        <v>719</v>
      </c>
      <c r="C605" s="27" t="s">
        <v>488</v>
      </c>
      <c r="D605" s="27" t="s">
        <v>15</v>
      </c>
      <c r="E605" s="27" t="s">
        <v>15</v>
      </c>
      <c r="F605" s="27" t="s">
        <v>9</v>
      </c>
      <c r="G605" s="27">
        <f t="array" ref="G605">1*MID(F605,MATCH(TRUE,ISNUMBER(1*MID(F605,ROW(G$1:G604),1)),0),COUNT(1*MID(F605,ROW(G$1:G604),1)))</f>
        <v>4</v>
      </c>
    </row>
    <row r="606" spans="1:7">
      <c r="A606" s="27">
        <v>21000</v>
      </c>
      <c r="B606" s="27" t="s">
        <v>52</v>
      </c>
      <c r="C606" s="27" t="s">
        <v>52</v>
      </c>
      <c r="D606" s="27" t="s">
        <v>8</v>
      </c>
      <c r="E606" s="27" t="s">
        <v>8</v>
      </c>
      <c r="F606" s="27" t="s">
        <v>13</v>
      </c>
      <c r="G606" s="27">
        <f t="array" ref="G606">1*MID(F606,MATCH(TRUE,ISNUMBER(1*MID(F606,ROW(G$1:G605),1)),0),COUNT(1*MID(F606,ROW(G$1:G605),1)))</f>
        <v>8</v>
      </c>
    </row>
    <row r="607" spans="1:7">
      <c r="A607" s="27">
        <v>245840.3807575817</v>
      </c>
      <c r="B607" s="27" t="s">
        <v>207</v>
      </c>
      <c r="C607" s="27" t="s">
        <v>20</v>
      </c>
      <c r="D607" s="27" t="s">
        <v>88</v>
      </c>
      <c r="E607" s="27" t="s">
        <v>88</v>
      </c>
      <c r="F607" s="27" t="s">
        <v>9</v>
      </c>
      <c r="G607" s="27">
        <f t="array" ref="G607">1*MID(F607,MATCH(TRUE,ISNUMBER(1*MID(F607,ROW(G$1:G606),1)),0),COUNT(1*MID(F607,ROW(G$1:G606),1)))</f>
        <v>4</v>
      </c>
    </row>
    <row r="608" spans="1:7">
      <c r="A608" s="27">
        <v>2849.2666699908109</v>
      </c>
      <c r="B608" s="27" t="s">
        <v>721</v>
      </c>
      <c r="C608" s="27" t="s">
        <v>3999</v>
      </c>
      <c r="D608" s="27" t="s">
        <v>8</v>
      </c>
      <c r="E608" s="27" t="s">
        <v>8</v>
      </c>
      <c r="F608" s="27" t="s">
        <v>13</v>
      </c>
      <c r="G608" s="27">
        <f t="array" ref="G608">1*MID(F608,MATCH(TRUE,ISNUMBER(1*MID(F608,ROW(G$1:G607),1)),0),COUNT(1*MID(F608,ROW(G$1:G607),1)))</f>
        <v>8</v>
      </c>
    </row>
    <row r="609" spans="1:7">
      <c r="A609" s="27">
        <v>8400</v>
      </c>
      <c r="B609" s="27" t="s">
        <v>722</v>
      </c>
      <c r="C609" s="27" t="s">
        <v>52</v>
      </c>
      <c r="D609" s="27" t="s">
        <v>8</v>
      </c>
      <c r="E609" s="27" t="s">
        <v>8</v>
      </c>
      <c r="F609" s="27" t="s">
        <v>13</v>
      </c>
      <c r="G609" s="27">
        <f t="array" ref="G609">1*MID(F609,MATCH(TRUE,ISNUMBER(1*MID(F609,ROW(G$1:G608),1)),0),COUNT(1*MID(F609,ROW(G$1:G608),1)))</f>
        <v>8</v>
      </c>
    </row>
    <row r="610" spans="1:7">
      <c r="A610" s="27">
        <v>86692.320794224041</v>
      </c>
      <c r="B610" s="27" t="s">
        <v>646</v>
      </c>
      <c r="C610" s="27" t="s">
        <v>356</v>
      </c>
      <c r="D610" s="27" t="s">
        <v>84</v>
      </c>
      <c r="E610" s="27" t="s">
        <v>84</v>
      </c>
      <c r="F610" s="27" t="s">
        <v>25</v>
      </c>
      <c r="G610" s="27">
        <f t="array" ref="G610">1*MID(F610,MATCH(TRUE,ISNUMBER(1*MID(F610,ROW(G$1:G609),1)),0),COUNT(1*MID(F610,ROW(G$1:G609),1)))</f>
        <v>1</v>
      </c>
    </row>
    <row r="611" spans="1:7">
      <c r="A611" s="27">
        <v>50000</v>
      </c>
      <c r="B611" s="27" t="s">
        <v>724</v>
      </c>
      <c r="C611" s="27" t="s">
        <v>52</v>
      </c>
      <c r="D611" s="27" t="s">
        <v>15</v>
      </c>
      <c r="E611" s="27" t="s">
        <v>15</v>
      </c>
      <c r="F611" s="27" t="s">
        <v>9</v>
      </c>
      <c r="G611" s="27">
        <f t="array" ref="G611">1*MID(F611,MATCH(TRUE,ISNUMBER(1*MID(F611,ROW(G$1:G610),1)),0),COUNT(1*MID(F611,ROW(G$1:G610),1)))</f>
        <v>4</v>
      </c>
    </row>
    <row r="612" spans="1:7">
      <c r="A612" s="27">
        <v>4000</v>
      </c>
      <c r="B612" s="27" t="s">
        <v>721</v>
      </c>
      <c r="C612" s="27" t="s">
        <v>3999</v>
      </c>
      <c r="D612" s="27" t="s">
        <v>8</v>
      </c>
      <c r="E612" s="27" t="s">
        <v>8</v>
      </c>
      <c r="F612" s="27" t="s">
        <v>13</v>
      </c>
      <c r="G612" s="27">
        <f t="array" ref="G612">1*MID(F612,MATCH(TRUE,ISNUMBER(1*MID(F612,ROW(G$1:G611),1)),0),COUNT(1*MID(F612,ROW(G$1:G611),1)))</f>
        <v>8</v>
      </c>
    </row>
    <row r="613" spans="1:7">
      <c r="A613" s="27">
        <v>101990.96564026357</v>
      </c>
      <c r="B613" s="27" t="s">
        <v>207</v>
      </c>
      <c r="C613" s="27" t="s">
        <v>20</v>
      </c>
      <c r="D613" s="27" t="s">
        <v>84</v>
      </c>
      <c r="E613" s="27" t="s">
        <v>84</v>
      </c>
      <c r="F613" s="27" t="s">
        <v>13</v>
      </c>
      <c r="G613" s="27">
        <f t="array" ref="G613">1*MID(F613,MATCH(TRUE,ISNUMBER(1*MID(F613,ROW(G$1:G612),1)),0),COUNT(1*MID(F613,ROW(G$1:G612),1)))</f>
        <v>8</v>
      </c>
    </row>
    <row r="614" spans="1:7">
      <c r="A614" s="27">
        <v>95000</v>
      </c>
      <c r="B614" s="27" t="s">
        <v>564</v>
      </c>
      <c r="C614" s="27" t="s">
        <v>52</v>
      </c>
      <c r="D614" s="27" t="s">
        <v>15</v>
      </c>
      <c r="E614" s="27" t="s">
        <v>15</v>
      </c>
      <c r="F614" s="27" t="s">
        <v>25</v>
      </c>
      <c r="G614" s="27">
        <f t="array" ref="G614">1*MID(F614,MATCH(TRUE,ISNUMBER(1*MID(F614,ROW(G$1:G613),1)),0),COUNT(1*MID(F614,ROW(G$1:G613),1)))</f>
        <v>1</v>
      </c>
    </row>
    <row r="615" spans="1:7">
      <c r="A615" s="27">
        <v>10000</v>
      </c>
      <c r="B615" s="27" t="s">
        <v>725</v>
      </c>
      <c r="C615" s="27" t="s">
        <v>52</v>
      </c>
      <c r="D615" s="27" t="s">
        <v>726</v>
      </c>
      <c r="E615" s="27" t="s">
        <v>726</v>
      </c>
      <c r="F615" s="27" t="s">
        <v>18</v>
      </c>
      <c r="G615" s="27">
        <f t="array" ref="G615">1*MID(F615,MATCH(TRUE,ISNUMBER(1*MID(F615,ROW(G$1:G614),1)),0),COUNT(1*MID(F615,ROW(G$1:G614),1)))</f>
        <v>2</v>
      </c>
    </row>
    <row r="616" spans="1:7">
      <c r="A616" s="27">
        <v>4200</v>
      </c>
      <c r="B616" s="27" t="s">
        <v>721</v>
      </c>
      <c r="C616" s="27" t="s">
        <v>3999</v>
      </c>
      <c r="D616" s="27" t="s">
        <v>8</v>
      </c>
      <c r="E616" s="27" t="s">
        <v>8</v>
      </c>
      <c r="F616" s="27" t="s">
        <v>13</v>
      </c>
      <c r="G616" s="27">
        <f t="array" ref="G616">1*MID(F616,MATCH(TRUE,ISNUMBER(1*MID(F616,ROW(G$1:G615),1)),0),COUNT(1*MID(F616,ROW(G$1:G615),1)))</f>
        <v>8</v>
      </c>
    </row>
    <row r="617" spans="1:7">
      <c r="A617" s="27">
        <v>12821.700014958649</v>
      </c>
      <c r="B617" s="27" t="s">
        <v>728</v>
      </c>
      <c r="C617" s="27" t="s">
        <v>52</v>
      </c>
      <c r="D617" s="27" t="s">
        <v>8</v>
      </c>
      <c r="E617" s="27" t="s">
        <v>8</v>
      </c>
      <c r="F617" s="27" t="s">
        <v>9</v>
      </c>
      <c r="G617" s="27">
        <f t="array" ref="G617">1*MID(F617,MATCH(TRUE,ISNUMBER(1*MID(F617,ROW(G$1:G616),1)),0),COUNT(1*MID(F617,ROW(G$1:G616),1)))</f>
        <v>4</v>
      </c>
    </row>
    <row r="618" spans="1:7">
      <c r="A618" s="27">
        <v>39000</v>
      </c>
      <c r="B618" s="27" t="s">
        <v>729</v>
      </c>
      <c r="C618" s="27" t="s">
        <v>20</v>
      </c>
      <c r="D618" s="27" t="s">
        <v>15</v>
      </c>
      <c r="E618" s="27" t="s">
        <v>15</v>
      </c>
      <c r="F618" s="27" t="s">
        <v>13</v>
      </c>
      <c r="G618" s="27">
        <f t="array" ref="G618">1*MID(F618,MATCH(TRUE,ISNUMBER(1*MID(F618,ROW(G$1:G617),1)),0),COUNT(1*MID(F618,ROW(G$1:G617),1)))</f>
        <v>8</v>
      </c>
    </row>
    <row r="619" spans="1:7">
      <c r="A619" s="27">
        <v>60000</v>
      </c>
      <c r="B619" s="27" t="s">
        <v>42</v>
      </c>
      <c r="C619" s="27" t="s">
        <v>20</v>
      </c>
      <c r="D619" s="27" t="s">
        <v>15</v>
      </c>
      <c r="E619" s="27" t="s">
        <v>15</v>
      </c>
      <c r="F619" s="27" t="s">
        <v>9</v>
      </c>
      <c r="G619" s="27">
        <f t="array" ref="G619">1*MID(F619,MATCH(TRUE,ISNUMBER(1*MID(F619,ROW(G$1:G618),1)),0),COUNT(1*MID(F619,ROW(G$1:G618),1)))</f>
        <v>4</v>
      </c>
    </row>
    <row r="620" spans="1:7">
      <c r="A620" s="27">
        <v>173384.64158844808</v>
      </c>
      <c r="B620" s="27" t="s">
        <v>731</v>
      </c>
      <c r="C620" s="27" t="s">
        <v>20</v>
      </c>
      <c r="D620" s="27" t="s">
        <v>84</v>
      </c>
      <c r="E620" s="27" t="s">
        <v>84</v>
      </c>
      <c r="F620" s="27" t="s">
        <v>13</v>
      </c>
      <c r="G620" s="27">
        <f t="array" ref="G620">1*MID(F620,MATCH(TRUE,ISNUMBER(1*MID(F620,ROW(G$1:G619),1)),0),COUNT(1*MID(F620,ROW(G$1:G619),1)))</f>
        <v>8</v>
      </c>
    </row>
    <row r="621" spans="1:7">
      <c r="A621" s="27">
        <v>125000</v>
      </c>
      <c r="B621" s="27" t="s">
        <v>20</v>
      </c>
      <c r="C621" s="27" t="s">
        <v>20</v>
      </c>
      <c r="D621" s="27" t="s">
        <v>15</v>
      </c>
      <c r="E621" s="27" t="s">
        <v>15</v>
      </c>
      <c r="F621" s="27" t="s">
        <v>18</v>
      </c>
      <c r="G621" s="27">
        <f t="array" ref="G621">1*MID(F621,MATCH(TRUE,ISNUMBER(1*MID(F621,ROW(G$1:G620),1)),0),COUNT(1*MID(F621,ROW(G$1:G620),1)))</f>
        <v>2</v>
      </c>
    </row>
    <row r="622" spans="1:7">
      <c r="A622" s="27">
        <v>79552.953199405587</v>
      </c>
      <c r="B622" s="27" t="s">
        <v>732</v>
      </c>
      <c r="C622" s="27" t="s">
        <v>310</v>
      </c>
      <c r="D622" s="27" t="s">
        <v>84</v>
      </c>
      <c r="E622" s="27" t="s">
        <v>84</v>
      </c>
      <c r="F622" s="27" t="s">
        <v>13</v>
      </c>
      <c r="G622" s="27">
        <f t="array" ref="G622">1*MID(F622,MATCH(TRUE,ISNUMBER(1*MID(F622,ROW(G$1:G621),1)),0),COUNT(1*MID(F622,ROW(G$1:G621),1)))</f>
        <v>8</v>
      </c>
    </row>
    <row r="623" spans="1:7">
      <c r="A623" s="27">
        <v>3561.5833374885137</v>
      </c>
      <c r="B623" s="27" t="s">
        <v>734</v>
      </c>
      <c r="C623" s="27" t="s">
        <v>310</v>
      </c>
      <c r="D623" s="27" t="s">
        <v>8</v>
      </c>
      <c r="E623" s="27" t="s">
        <v>8</v>
      </c>
      <c r="F623" s="27" t="s">
        <v>9</v>
      </c>
      <c r="G623" s="27">
        <f t="array" ref="G623">1*MID(F623,MATCH(TRUE,ISNUMBER(1*MID(F623,ROW(G$1:G622),1)),0),COUNT(1*MID(F623,ROW(G$1:G622),1)))</f>
        <v>4</v>
      </c>
    </row>
    <row r="624" spans="1:7">
      <c r="A624" s="27">
        <v>80000</v>
      </c>
      <c r="B624" s="27" t="s">
        <v>735</v>
      </c>
      <c r="C624" s="27" t="s">
        <v>52</v>
      </c>
      <c r="D624" s="27" t="s">
        <v>15</v>
      </c>
      <c r="E624" s="27" t="s">
        <v>15</v>
      </c>
      <c r="F624" s="27" t="s">
        <v>9</v>
      </c>
      <c r="G624" s="27">
        <f t="array" ref="G624">1*MID(F624,MATCH(TRUE,ISNUMBER(1*MID(F624,ROW(G$1:G623),1)),0),COUNT(1*MID(F624,ROW(G$1:G623),1)))</f>
        <v>4</v>
      </c>
    </row>
    <row r="625" spans="1:7">
      <c r="A625" s="27">
        <v>10684.750012465542</v>
      </c>
      <c r="B625" s="27" t="s">
        <v>14</v>
      </c>
      <c r="C625" s="27" t="s">
        <v>20</v>
      </c>
      <c r="D625" s="27" t="s">
        <v>8</v>
      </c>
      <c r="E625" s="27" t="s">
        <v>8</v>
      </c>
      <c r="F625" s="27" t="s">
        <v>18</v>
      </c>
      <c r="G625" s="27">
        <f t="array" ref="G625">1*MID(F625,MATCH(TRUE,ISNUMBER(1*MID(F625,ROW(G$1:G624),1)),0),COUNT(1*MID(F625,ROW(G$1:G624),1)))</f>
        <v>2</v>
      </c>
    </row>
    <row r="626" spans="1:7">
      <c r="A626" s="27">
        <v>5342.3750062327708</v>
      </c>
      <c r="B626" s="27" t="s">
        <v>737</v>
      </c>
      <c r="C626" s="27" t="s">
        <v>279</v>
      </c>
      <c r="D626" s="27" t="s">
        <v>8</v>
      </c>
      <c r="E626" s="27" t="s">
        <v>8</v>
      </c>
      <c r="F626" s="27" t="s">
        <v>13</v>
      </c>
      <c r="G626" s="27">
        <f t="array" ref="G626">1*MID(F626,MATCH(TRUE,ISNUMBER(1*MID(F626,ROW(G$1:G625),1)),0),COUNT(1*MID(F626,ROW(G$1:G625),1)))</f>
        <v>8</v>
      </c>
    </row>
    <row r="627" spans="1:7">
      <c r="A627" s="27">
        <v>71231.666749770273</v>
      </c>
      <c r="B627" s="27" t="s">
        <v>739</v>
      </c>
      <c r="C627" s="27" t="s">
        <v>52</v>
      </c>
      <c r="D627" s="27" t="s">
        <v>8</v>
      </c>
      <c r="E627" s="27" t="s">
        <v>8</v>
      </c>
      <c r="F627" s="27" t="s">
        <v>9</v>
      </c>
      <c r="G627" s="27">
        <f t="array" ref="G627">1*MID(F627,MATCH(TRUE,ISNUMBER(1*MID(F627,ROW(G$1:G626),1)),0),COUNT(1*MID(F627,ROW(G$1:G626),1)))</f>
        <v>4</v>
      </c>
    </row>
    <row r="628" spans="1:7">
      <c r="A628" s="27">
        <v>80135.625093491559</v>
      </c>
      <c r="B628" s="27" t="s">
        <v>741</v>
      </c>
      <c r="C628" s="27" t="s">
        <v>4001</v>
      </c>
      <c r="D628" s="27" t="s">
        <v>8</v>
      </c>
      <c r="E628" s="27" t="s">
        <v>8</v>
      </c>
      <c r="F628" s="27" t="s">
        <v>25</v>
      </c>
      <c r="G628" s="27">
        <f t="array" ref="G628">1*MID(F628,MATCH(TRUE,ISNUMBER(1*MID(F628,ROW(G$1:G627),1)),0),COUNT(1*MID(F628,ROW(G$1:G627),1)))</f>
        <v>1</v>
      </c>
    </row>
    <row r="629" spans="1:7">
      <c r="A629" s="27">
        <v>54084.883766667976</v>
      </c>
      <c r="B629" s="27" t="s">
        <v>724</v>
      </c>
      <c r="C629" s="27" t="s">
        <v>52</v>
      </c>
      <c r="D629" s="27" t="s">
        <v>88</v>
      </c>
      <c r="E629" s="27" t="s">
        <v>88</v>
      </c>
      <c r="F629" s="27" t="s">
        <v>9</v>
      </c>
      <c r="G629" s="27">
        <f t="array" ref="G629">1*MID(F629,MATCH(TRUE,ISNUMBER(1*MID(F629,ROW(G$1:G628),1)),0),COUNT(1*MID(F629,ROW(G$1:G628),1)))</f>
        <v>4</v>
      </c>
    </row>
    <row r="630" spans="1:7">
      <c r="A630" s="27">
        <v>53000</v>
      </c>
      <c r="B630" s="27" t="s">
        <v>14</v>
      </c>
      <c r="C630" s="27" t="s">
        <v>20</v>
      </c>
      <c r="D630" s="27" t="s">
        <v>15</v>
      </c>
      <c r="E630" s="27" t="s">
        <v>15</v>
      </c>
      <c r="F630" s="27" t="s">
        <v>9</v>
      </c>
      <c r="G630" s="27">
        <f t="array" ref="G630">1*MID(F630,MATCH(TRUE,ISNUMBER(1*MID(F630,ROW(G$1:G629),1)),0),COUNT(1*MID(F630,ROW(G$1:G629),1)))</f>
        <v>4</v>
      </c>
    </row>
    <row r="631" spans="1:7">
      <c r="A631" s="27">
        <v>5342.3750062327708</v>
      </c>
      <c r="B631" s="27" t="s">
        <v>360</v>
      </c>
      <c r="C631" s="27" t="s">
        <v>3999</v>
      </c>
      <c r="D631" s="27" t="s">
        <v>8</v>
      </c>
      <c r="E631" s="27" t="s">
        <v>8</v>
      </c>
      <c r="F631" s="27" t="s">
        <v>9</v>
      </c>
      <c r="G631" s="27">
        <f t="array" ref="G631">1*MID(F631,MATCH(TRUE,ISNUMBER(1*MID(F631,ROW(G$1:G630),1)),0),COUNT(1*MID(F631,ROW(G$1:G630),1)))</f>
        <v>4</v>
      </c>
    </row>
    <row r="632" spans="1:7">
      <c r="A632" s="27">
        <v>7123.1666749770275</v>
      </c>
      <c r="B632" s="27" t="s">
        <v>744</v>
      </c>
      <c r="C632" s="27" t="s">
        <v>52</v>
      </c>
      <c r="D632" s="27" t="s">
        <v>8</v>
      </c>
      <c r="E632" s="27" t="s">
        <v>8</v>
      </c>
      <c r="F632" s="27" t="s">
        <v>25</v>
      </c>
      <c r="G632" s="27">
        <f t="array" ref="G632">1*MID(F632,MATCH(TRUE,ISNUMBER(1*MID(F632,ROW(G$1:G631),1)),0),COUNT(1*MID(F632,ROW(G$1:G631),1)))</f>
        <v>1</v>
      </c>
    </row>
    <row r="633" spans="1:7">
      <c r="A633" s="27">
        <v>10684.750012465542</v>
      </c>
      <c r="B633" s="27" t="s">
        <v>746</v>
      </c>
      <c r="C633" s="27" t="s">
        <v>52</v>
      </c>
      <c r="D633" s="27" t="s">
        <v>8</v>
      </c>
      <c r="E633" s="27" t="s">
        <v>8</v>
      </c>
      <c r="F633" s="27" t="s">
        <v>9</v>
      </c>
      <c r="G633" s="27">
        <f t="array" ref="G633">1*MID(F633,MATCH(TRUE,ISNUMBER(1*MID(F633,ROW(G$1:G632),1)),0),COUNT(1*MID(F633,ROW(G$1:G632),1)))</f>
        <v>4</v>
      </c>
    </row>
    <row r="634" spans="1:7">
      <c r="A634" s="27">
        <v>4000</v>
      </c>
      <c r="B634" s="27" t="s">
        <v>721</v>
      </c>
      <c r="C634" s="27" t="s">
        <v>3999</v>
      </c>
      <c r="D634" s="27" t="s">
        <v>8</v>
      </c>
      <c r="E634" s="27" t="s">
        <v>8</v>
      </c>
      <c r="F634" s="27" t="s">
        <v>13</v>
      </c>
      <c r="G634" s="27">
        <f t="array" ref="G634">1*MID(F634,MATCH(TRUE,ISNUMBER(1*MID(F634,ROW(G$1:G633),1)),0),COUNT(1*MID(F634,ROW(G$1:G633),1)))</f>
        <v>8</v>
      </c>
    </row>
    <row r="635" spans="1:7">
      <c r="A635" s="27">
        <v>8000</v>
      </c>
      <c r="B635" s="27" t="s">
        <v>747</v>
      </c>
      <c r="C635" s="27" t="s">
        <v>52</v>
      </c>
      <c r="D635" s="27" t="s">
        <v>748</v>
      </c>
      <c r="E635" s="27" t="s">
        <v>299</v>
      </c>
      <c r="F635" s="27" t="s">
        <v>13</v>
      </c>
      <c r="G635" s="27">
        <f t="array" ref="G635">1*MID(F635,MATCH(TRUE,ISNUMBER(1*MID(F635,ROW(G$1:G634),1)),0),COUNT(1*MID(F635,ROW(G$1:G634),1)))</f>
        <v>8</v>
      </c>
    </row>
    <row r="636" spans="1:7">
      <c r="A636" s="27">
        <v>2671.1875031163854</v>
      </c>
      <c r="B636" s="27" t="s">
        <v>749</v>
      </c>
      <c r="C636" s="27" t="s">
        <v>52</v>
      </c>
      <c r="D636" s="27" t="s">
        <v>8</v>
      </c>
      <c r="E636" s="27" t="s">
        <v>8</v>
      </c>
      <c r="F636" s="27" t="s">
        <v>18</v>
      </c>
      <c r="G636" s="27">
        <f t="array" ref="G636">1*MID(F636,MATCH(TRUE,ISNUMBER(1*MID(F636,ROW(G$1:G635),1)),0),COUNT(1*MID(F636,ROW(G$1:G635),1)))</f>
        <v>2</v>
      </c>
    </row>
    <row r="637" spans="1:7">
      <c r="A637" s="27">
        <v>14246.333349954055</v>
      </c>
      <c r="B637" s="27" t="s">
        <v>279</v>
      </c>
      <c r="C637" s="27" t="s">
        <v>279</v>
      </c>
      <c r="D637" s="27" t="s">
        <v>8</v>
      </c>
      <c r="E637" s="27" t="s">
        <v>8</v>
      </c>
      <c r="F637" s="27" t="s">
        <v>18</v>
      </c>
      <c r="G637" s="27">
        <f t="array" ref="G637">1*MID(F637,MATCH(TRUE,ISNUMBER(1*MID(F637,ROW(G$1:G636),1)),0),COUNT(1*MID(F637,ROW(G$1:G636),1)))</f>
        <v>2</v>
      </c>
    </row>
    <row r="638" spans="1:7">
      <c r="A638" s="27">
        <v>8547.8000099724322</v>
      </c>
      <c r="B638" s="27" t="s">
        <v>751</v>
      </c>
      <c r="C638" s="27" t="s">
        <v>3999</v>
      </c>
      <c r="D638" s="27" t="s">
        <v>8</v>
      </c>
      <c r="E638" s="27" t="s">
        <v>8</v>
      </c>
      <c r="F638" s="27" t="s">
        <v>25</v>
      </c>
      <c r="G638" s="27">
        <f t="array" ref="G638">1*MID(F638,MATCH(TRUE,ISNUMBER(1*MID(F638,ROW(G$1:G637),1)),0),COUNT(1*MID(F638,ROW(G$1:G637),1)))</f>
        <v>1</v>
      </c>
    </row>
    <row r="639" spans="1:7">
      <c r="A639" s="27">
        <v>7693.0200089751897</v>
      </c>
      <c r="B639" s="27" t="s">
        <v>753</v>
      </c>
      <c r="C639" s="27" t="s">
        <v>52</v>
      </c>
      <c r="D639" s="27" t="s">
        <v>8</v>
      </c>
      <c r="E639" s="27" t="s">
        <v>8</v>
      </c>
      <c r="F639" s="27" t="s">
        <v>18</v>
      </c>
      <c r="G639" s="27">
        <f t="array" ref="G639">1*MID(F639,MATCH(TRUE,ISNUMBER(1*MID(F639,ROW(G$1:G638),1)),0),COUNT(1*MID(F639,ROW(G$1:G638),1)))</f>
        <v>2</v>
      </c>
    </row>
    <row r="640" spans="1:7">
      <c r="A640" s="27">
        <v>4000</v>
      </c>
      <c r="B640" s="27" t="s">
        <v>754</v>
      </c>
      <c r="C640" s="27" t="s">
        <v>52</v>
      </c>
      <c r="D640" s="27" t="s">
        <v>8</v>
      </c>
      <c r="E640" s="27" t="s">
        <v>8</v>
      </c>
      <c r="F640" s="27" t="s">
        <v>13</v>
      </c>
      <c r="G640" s="27">
        <f t="array" ref="G640">1*MID(F640,MATCH(TRUE,ISNUMBER(1*MID(F640,ROW(G$1:G639),1)),0),COUNT(1*MID(F640,ROW(G$1:G639),1)))</f>
        <v>8</v>
      </c>
    </row>
    <row r="641" spans="1:7">
      <c r="A641" s="27">
        <v>5400</v>
      </c>
      <c r="B641" s="27" t="s">
        <v>635</v>
      </c>
      <c r="C641" s="27" t="s">
        <v>52</v>
      </c>
      <c r="D641" s="27" t="s">
        <v>8</v>
      </c>
      <c r="E641" s="27" t="s">
        <v>8</v>
      </c>
      <c r="F641" s="27" t="s">
        <v>13</v>
      </c>
      <c r="G641" s="27">
        <f t="array" ref="G641">1*MID(F641,MATCH(TRUE,ISNUMBER(1*MID(F641,ROW(G$1:G640),1)),0),COUNT(1*MID(F641,ROW(G$1:G640),1)))</f>
        <v>8</v>
      </c>
    </row>
    <row r="642" spans="1:7">
      <c r="A642" s="27">
        <v>186983.12521814698</v>
      </c>
      <c r="B642" s="27" t="s">
        <v>755</v>
      </c>
      <c r="C642" s="27" t="s">
        <v>52</v>
      </c>
      <c r="D642" s="27" t="s">
        <v>8</v>
      </c>
      <c r="E642" s="27" t="s">
        <v>8</v>
      </c>
      <c r="F642" s="27" t="s">
        <v>18</v>
      </c>
      <c r="G642" s="27">
        <f t="array" ref="G642">1*MID(F642,MATCH(TRUE,ISNUMBER(1*MID(F642,ROW(G$1:G641),1)),0),COUNT(1*MID(F642,ROW(G$1:G641),1)))</f>
        <v>2</v>
      </c>
    </row>
    <row r="643" spans="1:7">
      <c r="A643" s="27">
        <v>21500</v>
      </c>
      <c r="B643" s="27" t="s">
        <v>756</v>
      </c>
      <c r="C643" s="27" t="s">
        <v>20</v>
      </c>
      <c r="D643" s="27" t="s">
        <v>8</v>
      </c>
      <c r="E643" s="27" t="s">
        <v>8</v>
      </c>
      <c r="F643" s="27" t="s">
        <v>9</v>
      </c>
      <c r="G643" s="27">
        <f t="array" ref="G643">1*MID(F643,MATCH(TRUE,ISNUMBER(1*MID(F643,ROW(G$1:G642),1)),0),COUNT(1*MID(F643,ROW(G$1:G642),1)))</f>
        <v>4</v>
      </c>
    </row>
    <row r="644" spans="1:7">
      <c r="A644" s="27">
        <v>15000</v>
      </c>
      <c r="B644" s="27" t="s">
        <v>721</v>
      </c>
      <c r="C644" s="27" t="s">
        <v>3999</v>
      </c>
      <c r="D644" s="27" t="s">
        <v>8</v>
      </c>
      <c r="E644" s="27" t="s">
        <v>8</v>
      </c>
      <c r="F644" s="27" t="s">
        <v>13</v>
      </c>
      <c r="G644" s="27">
        <f t="array" ref="G644">1*MID(F644,MATCH(TRUE,ISNUMBER(1*MID(F644,ROW(G$1:G643),1)),0),COUNT(1*MID(F644,ROW(G$1:G643),1)))</f>
        <v>8</v>
      </c>
    </row>
    <row r="645" spans="1:7">
      <c r="A645" s="27">
        <v>2122.8177433598262</v>
      </c>
      <c r="B645" s="27" t="s">
        <v>757</v>
      </c>
      <c r="C645" s="27" t="s">
        <v>310</v>
      </c>
      <c r="D645" s="27" t="s">
        <v>17</v>
      </c>
      <c r="E645" s="27" t="s">
        <v>17</v>
      </c>
      <c r="F645" s="27" t="s">
        <v>18</v>
      </c>
      <c r="G645" s="27">
        <f t="array" ref="G645">1*MID(F645,MATCH(TRUE,ISNUMBER(1*MID(F645,ROW(G$1:G644),1)),0),COUNT(1*MID(F645,ROW(G$1:G644),1)))</f>
        <v>2</v>
      </c>
    </row>
    <row r="646" spans="1:7">
      <c r="A646" s="27">
        <v>16917.52085307044</v>
      </c>
      <c r="B646" s="27" t="s">
        <v>759</v>
      </c>
      <c r="C646" s="27" t="s">
        <v>52</v>
      </c>
      <c r="D646" s="27" t="s">
        <v>8</v>
      </c>
      <c r="E646" s="27" t="s">
        <v>8</v>
      </c>
      <c r="F646" s="27" t="s">
        <v>9</v>
      </c>
      <c r="G646" s="27">
        <f t="array" ref="G646">1*MID(F646,MATCH(TRUE,ISNUMBER(1*MID(F646,ROW(G$1:G645),1)),0),COUNT(1*MID(F646,ROW(G$1:G645),1)))</f>
        <v>4</v>
      </c>
    </row>
    <row r="647" spans="1:7">
      <c r="A647" s="27">
        <v>2938.3062534280239</v>
      </c>
      <c r="B647" s="27" t="s">
        <v>761</v>
      </c>
      <c r="C647" s="27" t="s">
        <v>52</v>
      </c>
      <c r="D647" s="27" t="s">
        <v>8</v>
      </c>
      <c r="E647" s="27" t="s">
        <v>8</v>
      </c>
      <c r="F647" s="27" t="s">
        <v>13</v>
      </c>
      <c r="G647" s="27">
        <f t="array" ref="G647">1*MID(F647,MATCH(TRUE,ISNUMBER(1*MID(F647,ROW(G$1:G646),1)),0),COUNT(1*MID(F647,ROW(G$1:G646),1)))</f>
        <v>8</v>
      </c>
    </row>
    <row r="648" spans="1:7">
      <c r="A648" s="27">
        <v>16800</v>
      </c>
      <c r="B648" s="27" t="s">
        <v>678</v>
      </c>
      <c r="C648" s="27" t="s">
        <v>20</v>
      </c>
      <c r="D648" s="27" t="s">
        <v>17</v>
      </c>
      <c r="E648" s="27" t="s">
        <v>17</v>
      </c>
      <c r="F648" s="27" t="s">
        <v>9</v>
      </c>
      <c r="G648" s="27">
        <f t="array" ref="G648">1*MID(F648,MATCH(TRUE,ISNUMBER(1*MID(F648,ROW(G$1:G647),1)),0),COUNT(1*MID(F648,ROW(G$1:G647),1)))</f>
        <v>4</v>
      </c>
    </row>
    <row r="649" spans="1:7">
      <c r="A649" s="27">
        <v>37000</v>
      </c>
      <c r="B649" s="27" t="s">
        <v>762</v>
      </c>
      <c r="C649" s="27" t="s">
        <v>279</v>
      </c>
      <c r="D649" s="27" t="s">
        <v>8</v>
      </c>
      <c r="E649" s="27" t="s">
        <v>8</v>
      </c>
      <c r="F649" s="27" t="s">
        <v>9</v>
      </c>
      <c r="G649" s="27">
        <f t="array" ref="G649">1*MID(F649,MATCH(TRUE,ISNUMBER(1*MID(F649,ROW(G$1:G648),1)),0),COUNT(1*MID(F649,ROW(G$1:G648),1)))</f>
        <v>4</v>
      </c>
    </row>
    <row r="650" spans="1:7">
      <c r="A650" s="27">
        <v>5342.3750062327708</v>
      </c>
      <c r="B650" s="27" t="s">
        <v>763</v>
      </c>
      <c r="C650" s="27" t="s">
        <v>20</v>
      </c>
      <c r="D650" s="27" t="s">
        <v>8</v>
      </c>
      <c r="E650" s="27" t="s">
        <v>8</v>
      </c>
      <c r="F650" s="27" t="s">
        <v>9</v>
      </c>
      <c r="G650" s="27">
        <f t="array" ref="G650">1*MID(F650,MATCH(TRUE,ISNUMBER(1*MID(F650,ROW(G$1:G649),1)),0),COUNT(1*MID(F650,ROW(G$1:G649),1)))</f>
        <v>4</v>
      </c>
    </row>
    <row r="651" spans="1:7">
      <c r="A651" s="27">
        <v>3561.5833374885137</v>
      </c>
      <c r="B651" s="27" t="s">
        <v>765</v>
      </c>
      <c r="C651" s="27" t="s">
        <v>3999</v>
      </c>
      <c r="D651" s="27" t="s">
        <v>8</v>
      </c>
      <c r="E651" s="27" t="s">
        <v>8</v>
      </c>
      <c r="F651" s="27" t="s">
        <v>13</v>
      </c>
      <c r="G651" s="27">
        <f t="array" ref="G651">1*MID(F651,MATCH(TRUE,ISNUMBER(1*MID(F651,ROW(G$1:G650),1)),0),COUNT(1*MID(F651,ROW(G$1:G650),1)))</f>
        <v>8</v>
      </c>
    </row>
    <row r="652" spans="1:7">
      <c r="A652" s="27">
        <v>8547.8000099724322</v>
      </c>
      <c r="B652" s="27" t="s">
        <v>767</v>
      </c>
      <c r="C652" s="27" t="s">
        <v>52</v>
      </c>
      <c r="D652" s="27" t="s">
        <v>8</v>
      </c>
      <c r="E652" s="27" t="s">
        <v>8</v>
      </c>
      <c r="F652" s="27" t="s">
        <v>18</v>
      </c>
      <c r="G652" s="27">
        <f t="array" ref="G652">1*MID(F652,MATCH(TRUE,ISNUMBER(1*MID(F652,ROW(G$1:G651),1)),0),COUNT(1*MID(F652,ROW(G$1:G651),1)))</f>
        <v>2</v>
      </c>
    </row>
    <row r="653" spans="1:7">
      <c r="A653" s="27">
        <v>5800</v>
      </c>
      <c r="B653" s="27" t="s">
        <v>768</v>
      </c>
      <c r="C653" s="27" t="s">
        <v>52</v>
      </c>
      <c r="D653" s="27" t="s">
        <v>8</v>
      </c>
      <c r="E653" s="27" t="s">
        <v>8</v>
      </c>
      <c r="F653" s="27" t="s">
        <v>13</v>
      </c>
      <c r="G653" s="27">
        <f t="array" ref="G653">1*MID(F653,MATCH(TRUE,ISNUMBER(1*MID(F653,ROW(G$1:G652),1)),0),COUNT(1*MID(F653,ROW(G$1:G652),1)))</f>
        <v>8</v>
      </c>
    </row>
    <row r="654" spans="1:7">
      <c r="A654" s="27">
        <v>4095.8208381117906</v>
      </c>
      <c r="B654" s="27" t="s">
        <v>721</v>
      </c>
      <c r="C654" s="27" t="s">
        <v>3999</v>
      </c>
      <c r="D654" s="27" t="s">
        <v>8</v>
      </c>
      <c r="E654" s="27" t="s">
        <v>8</v>
      </c>
      <c r="F654" s="27" t="s">
        <v>13</v>
      </c>
      <c r="G654" s="27">
        <f t="array" ref="G654">1*MID(F654,MATCH(TRUE,ISNUMBER(1*MID(F654,ROW(G$1:G653),1)),0),COUNT(1*MID(F654,ROW(G$1:G653),1)))</f>
        <v>8</v>
      </c>
    </row>
    <row r="655" spans="1:7">
      <c r="A655" s="27">
        <v>4914.9850057341491</v>
      </c>
      <c r="B655" s="27" t="s">
        <v>771</v>
      </c>
      <c r="C655" s="27" t="s">
        <v>52</v>
      </c>
      <c r="D655" s="27" t="s">
        <v>17</v>
      </c>
      <c r="E655" s="27" t="s">
        <v>17</v>
      </c>
      <c r="F655" s="27" t="s">
        <v>25</v>
      </c>
      <c r="G655" s="27">
        <f t="array" ref="G655">1*MID(F655,MATCH(TRUE,ISNUMBER(1*MID(F655,ROW(G$1:G654),1)),0),COUNT(1*MID(F655,ROW(G$1:G654),1)))</f>
        <v>1</v>
      </c>
    </row>
    <row r="656" spans="1:7">
      <c r="A656" s="27">
        <v>24000</v>
      </c>
      <c r="B656" s="27" t="s">
        <v>772</v>
      </c>
      <c r="C656" s="27" t="s">
        <v>52</v>
      </c>
      <c r="D656" s="27" t="s">
        <v>773</v>
      </c>
      <c r="E656" s="27" t="s">
        <v>133</v>
      </c>
      <c r="F656" s="27" t="s">
        <v>9</v>
      </c>
      <c r="G656" s="27">
        <f t="array" ref="G656">1*MID(F656,MATCH(TRUE,ISNUMBER(1*MID(F656,ROW(G$1:G655),1)),0),COUNT(1*MID(F656,ROW(G$1:G655),1)))</f>
        <v>4</v>
      </c>
    </row>
    <row r="657" spans="1:7">
      <c r="A657" s="27">
        <v>24000</v>
      </c>
      <c r="B657" s="27" t="s">
        <v>310</v>
      </c>
      <c r="C657" s="27" t="s">
        <v>310</v>
      </c>
      <c r="D657" s="27" t="s">
        <v>179</v>
      </c>
      <c r="E657" s="27" t="s">
        <v>179</v>
      </c>
      <c r="F657" s="27" t="s">
        <v>18</v>
      </c>
      <c r="G657" s="27">
        <f t="array" ref="G657">1*MID(F657,MATCH(TRUE,ISNUMBER(1*MID(F657,ROW(G$1:G656),1)),0),COUNT(1*MID(F657,ROW(G$1:G656),1)))</f>
        <v>2</v>
      </c>
    </row>
    <row r="658" spans="1:7">
      <c r="A658" s="27">
        <v>8738</v>
      </c>
      <c r="B658" s="27" t="s">
        <v>775</v>
      </c>
      <c r="C658" s="27" t="s">
        <v>52</v>
      </c>
      <c r="D658" s="27" t="s">
        <v>8</v>
      </c>
      <c r="E658" s="27" t="s">
        <v>8</v>
      </c>
      <c r="F658" s="27" t="s">
        <v>13</v>
      </c>
      <c r="G658" s="27">
        <f t="array" ref="G658">1*MID(F658,MATCH(TRUE,ISNUMBER(1*MID(F658,ROW(G$1:G657),1)),0),COUNT(1*MID(F658,ROW(G$1:G657),1)))</f>
        <v>8</v>
      </c>
    </row>
    <row r="659" spans="1:7">
      <c r="A659" s="27">
        <v>15000</v>
      </c>
      <c r="B659" s="27" t="s">
        <v>776</v>
      </c>
      <c r="C659" s="27" t="s">
        <v>20</v>
      </c>
      <c r="D659" s="27" t="s">
        <v>726</v>
      </c>
      <c r="E659" s="27" t="s">
        <v>726</v>
      </c>
      <c r="F659" s="27" t="s">
        <v>9</v>
      </c>
      <c r="G659" s="27">
        <f t="array" ref="G659">1*MID(F659,MATCH(TRUE,ISNUMBER(1*MID(F659,ROW(G$1:G658),1)),0),COUNT(1*MID(F659,ROW(G$1:G658),1)))</f>
        <v>4</v>
      </c>
    </row>
    <row r="660" spans="1:7">
      <c r="A660" s="27">
        <v>56400</v>
      </c>
      <c r="B660" s="27" t="s">
        <v>642</v>
      </c>
      <c r="C660" s="27" t="s">
        <v>52</v>
      </c>
      <c r="D660" s="27" t="s">
        <v>179</v>
      </c>
      <c r="E660" s="27" t="s">
        <v>179</v>
      </c>
      <c r="F660" s="27" t="s">
        <v>18</v>
      </c>
      <c r="G660" s="27">
        <f t="array" ref="G660">1*MID(F660,MATCH(TRUE,ISNUMBER(1*MID(F660,ROW(G$1:G659),1)),0),COUNT(1*MID(F660,ROW(G$1:G659),1)))</f>
        <v>2</v>
      </c>
    </row>
    <row r="661" spans="1:7">
      <c r="A661" s="27">
        <v>10200</v>
      </c>
      <c r="B661" s="27" t="s">
        <v>42</v>
      </c>
      <c r="C661" s="27" t="s">
        <v>20</v>
      </c>
      <c r="D661" s="27" t="s">
        <v>8</v>
      </c>
      <c r="E661" s="27" t="s">
        <v>8</v>
      </c>
      <c r="F661" s="27" t="s">
        <v>9</v>
      </c>
      <c r="G661" s="27">
        <f t="array" ref="G661">1*MID(F661,MATCH(TRUE,ISNUMBER(1*MID(F661,ROW(G$1:G660),1)),0),COUNT(1*MID(F661,ROW(G$1:G660),1)))</f>
        <v>4</v>
      </c>
    </row>
    <row r="662" spans="1:7">
      <c r="A662" s="27">
        <v>5787.5729234188348</v>
      </c>
      <c r="B662" s="27" t="s">
        <v>721</v>
      </c>
      <c r="C662" s="27" t="s">
        <v>3999</v>
      </c>
      <c r="D662" s="27" t="s">
        <v>8</v>
      </c>
      <c r="E662" s="27" t="s">
        <v>8</v>
      </c>
      <c r="F662" s="27" t="s">
        <v>13</v>
      </c>
      <c r="G662" s="27">
        <f t="array" ref="G662">1*MID(F662,MATCH(TRUE,ISNUMBER(1*MID(F662,ROW(G$1:G661),1)),0),COUNT(1*MID(F662,ROW(G$1:G661),1)))</f>
        <v>8</v>
      </c>
    </row>
    <row r="663" spans="1:7">
      <c r="A663" s="27">
        <v>105000</v>
      </c>
      <c r="B663" s="27" t="s">
        <v>76</v>
      </c>
      <c r="C663" s="27" t="s">
        <v>356</v>
      </c>
      <c r="D663" s="27" t="s">
        <v>15</v>
      </c>
      <c r="E663" s="27" t="s">
        <v>15</v>
      </c>
      <c r="F663" s="27" t="s">
        <v>18</v>
      </c>
      <c r="G663" s="27">
        <f t="array" ref="G663">1*MID(F663,MATCH(TRUE,ISNUMBER(1*MID(F663,ROW(G$1:G662),1)),0),COUNT(1*MID(F663,ROW(G$1:G662),1)))</f>
        <v>2</v>
      </c>
    </row>
    <row r="664" spans="1:7">
      <c r="A664" s="27">
        <v>4451.9791718606421</v>
      </c>
      <c r="B664" s="27" t="s">
        <v>778</v>
      </c>
      <c r="C664" s="27" t="s">
        <v>52</v>
      </c>
      <c r="D664" s="27" t="s">
        <v>8</v>
      </c>
      <c r="E664" s="27" t="s">
        <v>8</v>
      </c>
      <c r="F664" s="27" t="s">
        <v>18</v>
      </c>
      <c r="G664" s="27">
        <f t="array" ref="G664">1*MID(F664,MATCH(TRUE,ISNUMBER(1*MID(F664,ROW(G$1:G663),1)),0),COUNT(1*MID(F664,ROW(G$1:G663),1)))</f>
        <v>2</v>
      </c>
    </row>
    <row r="665" spans="1:7">
      <c r="A665" s="27">
        <v>8369.7208430980063</v>
      </c>
      <c r="B665" s="27" t="s">
        <v>356</v>
      </c>
      <c r="C665" s="27" t="s">
        <v>356</v>
      </c>
      <c r="D665" s="27" t="s">
        <v>8</v>
      </c>
      <c r="E665" s="27" t="s">
        <v>8</v>
      </c>
      <c r="F665" s="27" t="s">
        <v>13</v>
      </c>
      <c r="G665" s="27">
        <f t="array" ref="G665">1*MID(F665,MATCH(TRUE,ISNUMBER(1*MID(F665,ROW(G$1:G664),1)),0),COUNT(1*MID(F665,ROW(G$1:G664),1)))</f>
        <v>8</v>
      </c>
    </row>
    <row r="666" spans="1:7">
      <c r="A666" s="27">
        <v>17067.637625607145</v>
      </c>
      <c r="B666" s="27" t="s">
        <v>454</v>
      </c>
      <c r="C666" s="27" t="s">
        <v>52</v>
      </c>
      <c r="D666" s="27" t="s">
        <v>347</v>
      </c>
      <c r="E666" s="27" t="s">
        <v>347</v>
      </c>
      <c r="F666" s="27" t="s">
        <v>9</v>
      </c>
      <c r="G666" s="27">
        <f t="array" ref="G666">1*MID(F666,MATCH(TRUE,ISNUMBER(1*MID(F666,ROW(G$1:G665),1)),0),COUNT(1*MID(F666,ROW(G$1:G665),1)))</f>
        <v>4</v>
      </c>
    </row>
    <row r="667" spans="1:7">
      <c r="A667" s="27">
        <v>101990.96564026357</v>
      </c>
      <c r="B667" s="27" t="s">
        <v>779</v>
      </c>
      <c r="C667" s="27" t="s">
        <v>52</v>
      </c>
      <c r="D667" s="27" t="s">
        <v>84</v>
      </c>
      <c r="E667" s="27" t="s">
        <v>84</v>
      </c>
      <c r="F667" s="27" t="s">
        <v>25</v>
      </c>
      <c r="G667" s="27">
        <f t="array" ref="G667">1*MID(F667,MATCH(TRUE,ISNUMBER(1*MID(F667,ROW(G$1:G666),1)),0),COUNT(1*MID(F667,ROW(G$1:G666),1)))</f>
        <v>1</v>
      </c>
    </row>
    <row r="668" spans="1:7">
      <c r="A668" s="27">
        <v>3917.7416712373652</v>
      </c>
      <c r="B668" s="27" t="s">
        <v>781</v>
      </c>
      <c r="C668" s="27" t="s">
        <v>20</v>
      </c>
      <c r="D668" s="27" t="s">
        <v>8</v>
      </c>
      <c r="E668" s="27" t="s">
        <v>8</v>
      </c>
      <c r="F668" s="27" t="s">
        <v>18</v>
      </c>
      <c r="G668" s="27">
        <f t="array" ref="G668">1*MID(F668,MATCH(TRUE,ISNUMBER(1*MID(F668,ROW(G$1:G667),1)),0),COUNT(1*MID(F668,ROW(G$1:G667),1)))</f>
        <v>2</v>
      </c>
    </row>
    <row r="669" spans="1:7">
      <c r="A669" s="27">
        <v>52000</v>
      </c>
      <c r="B669" s="27" t="s">
        <v>782</v>
      </c>
      <c r="C669" s="27" t="s">
        <v>67</v>
      </c>
      <c r="D669" s="27" t="s">
        <v>15</v>
      </c>
      <c r="E669" s="27" t="s">
        <v>15</v>
      </c>
      <c r="F669" s="27" t="s">
        <v>9</v>
      </c>
      <c r="G669" s="27">
        <f t="array" ref="G669">1*MID(F669,MATCH(TRUE,ISNUMBER(1*MID(F669,ROW(G$1:G668),1)),0),COUNT(1*MID(F669,ROW(G$1:G668),1)))</f>
        <v>4</v>
      </c>
    </row>
    <row r="670" spans="1:7">
      <c r="A670" s="27">
        <v>4630.058338735068</v>
      </c>
      <c r="B670" s="27" t="s">
        <v>20</v>
      </c>
      <c r="C670" s="27" t="s">
        <v>20</v>
      </c>
      <c r="D670" s="27" t="s">
        <v>8</v>
      </c>
      <c r="E670" s="27" t="s">
        <v>8</v>
      </c>
      <c r="F670" s="27" t="s">
        <v>9</v>
      </c>
      <c r="G670" s="27">
        <f t="array" ref="G670">1*MID(F670,MATCH(TRUE,ISNUMBER(1*MID(F670,ROW(G$1:G669),1)),0),COUNT(1*MID(F670,ROW(G$1:G669),1)))</f>
        <v>4</v>
      </c>
    </row>
    <row r="671" spans="1:7">
      <c r="A671" s="27">
        <v>2136.9500024931081</v>
      </c>
      <c r="B671" s="27" t="s">
        <v>153</v>
      </c>
      <c r="C671" s="27" t="s">
        <v>20</v>
      </c>
      <c r="D671" s="27" t="s">
        <v>8</v>
      </c>
      <c r="E671" s="27" t="s">
        <v>8</v>
      </c>
      <c r="F671" s="27" t="s">
        <v>18</v>
      </c>
      <c r="G671" s="27">
        <f t="array" ref="G671">1*MID(F671,MATCH(TRUE,ISNUMBER(1*MID(F671,ROW(G$1:G670),1)),0),COUNT(1*MID(F671,ROW(G$1:G670),1)))</f>
        <v>2</v>
      </c>
    </row>
    <row r="672" spans="1:7">
      <c r="A672" s="27">
        <v>13000</v>
      </c>
      <c r="B672" s="27" t="s">
        <v>20</v>
      </c>
      <c r="C672" s="27" t="s">
        <v>20</v>
      </c>
      <c r="D672" s="27" t="s">
        <v>8</v>
      </c>
      <c r="E672" s="27" t="s">
        <v>8</v>
      </c>
      <c r="F672" s="27" t="s">
        <v>25</v>
      </c>
      <c r="G672" s="27">
        <f t="array" ref="G672">1*MID(F672,MATCH(TRUE,ISNUMBER(1*MID(F672,ROW(G$1:G671),1)),0),COUNT(1*MID(F672,ROW(G$1:G671),1)))</f>
        <v>1</v>
      </c>
    </row>
    <row r="673" spans="1:7">
      <c r="A673" s="27">
        <v>2564.3400029917298</v>
      </c>
      <c r="B673" s="27" t="s">
        <v>786</v>
      </c>
      <c r="C673" s="27" t="s">
        <v>52</v>
      </c>
      <c r="D673" s="27" t="s">
        <v>8</v>
      </c>
      <c r="E673" s="27" t="s">
        <v>8</v>
      </c>
      <c r="F673" s="27" t="s">
        <v>18</v>
      </c>
      <c r="G673" s="27">
        <f t="array" ref="G673">1*MID(F673,MATCH(TRUE,ISNUMBER(1*MID(F673,ROW(G$1:G672),1)),0),COUNT(1*MID(F673,ROW(G$1:G672),1)))</f>
        <v>2</v>
      </c>
    </row>
    <row r="674" spans="1:7">
      <c r="A674" s="27">
        <v>20479.104190558952</v>
      </c>
      <c r="B674" s="27" t="s">
        <v>788</v>
      </c>
      <c r="C674" s="27" t="s">
        <v>52</v>
      </c>
      <c r="D674" s="27" t="s">
        <v>8</v>
      </c>
      <c r="E674" s="27" t="s">
        <v>8</v>
      </c>
      <c r="F674" s="27" t="s">
        <v>18</v>
      </c>
      <c r="G674" s="27">
        <f t="array" ref="G674">1*MID(F674,MATCH(TRUE,ISNUMBER(1*MID(F674,ROW(G$1:G673),1)),0),COUNT(1*MID(F674,ROW(G$1:G673),1)))</f>
        <v>2</v>
      </c>
    </row>
    <row r="675" spans="1:7">
      <c r="A675" s="27">
        <v>33500</v>
      </c>
      <c r="B675" s="27" t="s">
        <v>790</v>
      </c>
      <c r="C675" s="27" t="s">
        <v>310</v>
      </c>
      <c r="D675" s="27" t="s">
        <v>359</v>
      </c>
      <c r="E675" s="27" t="s">
        <v>359</v>
      </c>
      <c r="F675" s="27" t="s">
        <v>25</v>
      </c>
      <c r="G675" s="27">
        <f t="array" ref="G675">1*MID(F675,MATCH(TRUE,ISNUMBER(1*MID(F675,ROW(G$1:G674),1)),0),COUNT(1*MID(F675,ROW(G$1:G674),1)))</f>
        <v>1</v>
      </c>
    </row>
    <row r="676" spans="1:7">
      <c r="A676" s="27">
        <v>50000</v>
      </c>
      <c r="B676" s="27" t="s">
        <v>791</v>
      </c>
      <c r="C676" s="27" t="s">
        <v>52</v>
      </c>
      <c r="D676" s="27" t="s">
        <v>8</v>
      </c>
      <c r="E676" s="27" t="s">
        <v>8</v>
      </c>
      <c r="F676" s="27" t="s">
        <v>18</v>
      </c>
      <c r="G676" s="27">
        <f t="array" ref="G676">1*MID(F676,MATCH(TRUE,ISNUMBER(1*MID(F676,ROW(G$1:G675),1)),0),COUNT(1*MID(F676,ROW(G$1:G675),1)))</f>
        <v>2</v>
      </c>
    </row>
    <row r="677" spans="1:7">
      <c r="A677" s="27">
        <v>5342.3750062327708</v>
      </c>
      <c r="B677" s="27" t="s">
        <v>792</v>
      </c>
      <c r="C677" s="27" t="s">
        <v>52</v>
      </c>
      <c r="D677" s="27" t="s">
        <v>8</v>
      </c>
      <c r="E677" s="27" t="s">
        <v>8</v>
      </c>
      <c r="F677" s="27" t="s">
        <v>18</v>
      </c>
      <c r="G677" s="27">
        <f t="array" ref="G677">1*MID(F677,MATCH(TRUE,ISNUMBER(1*MID(F677,ROW(G$1:G676),1)),0),COUNT(1*MID(F677,ROW(G$1:G676),1)))</f>
        <v>2</v>
      </c>
    </row>
    <row r="678" spans="1:7">
      <c r="A678" s="27">
        <v>11539.530013462785</v>
      </c>
      <c r="B678" s="27" t="s">
        <v>794</v>
      </c>
      <c r="C678" s="27" t="s">
        <v>20</v>
      </c>
      <c r="D678" s="27" t="s">
        <v>8</v>
      </c>
      <c r="E678" s="27" t="s">
        <v>8</v>
      </c>
      <c r="F678" s="27" t="s">
        <v>13</v>
      </c>
      <c r="G678" s="27">
        <f t="array" ref="G678">1*MID(F678,MATCH(TRUE,ISNUMBER(1*MID(F678,ROW(G$1:G677),1)),0),COUNT(1*MID(F678,ROW(G$1:G677),1)))</f>
        <v>8</v>
      </c>
    </row>
    <row r="679" spans="1:7">
      <c r="A679" s="27">
        <v>7000</v>
      </c>
      <c r="B679" s="27" t="s">
        <v>795</v>
      </c>
      <c r="C679" s="27" t="s">
        <v>52</v>
      </c>
      <c r="D679" s="27" t="s">
        <v>8</v>
      </c>
      <c r="E679" s="27" t="s">
        <v>8</v>
      </c>
      <c r="F679" s="27" t="s">
        <v>9</v>
      </c>
      <c r="G679" s="27">
        <f t="array" ref="G679">1*MID(F679,MATCH(TRUE,ISNUMBER(1*MID(F679,ROW(G$1:G678),1)),0),COUNT(1*MID(F679,ROW(G$1:G678),1)))</f>
        <v>4</v>
      </c>
    </row>
    <row r="680" spans="1:7">
      <c r="A680" s="27">
        <v>6767.0083412281756</v>
      </c>
      <c r="B680" s="27" t="s">
        <v>796</v>
      </c>
      <c r="C680" s="27" t="s">
        <v>3999</v>
      </c>
      <c r="D680" s="27" t="s">
        <v>8</v>
      </c>
      <c r="E680" s="27" t="s">
        <v>8</v>
      </c>
      <c r="F680" s="27" t="s">
        <v>18</v>
      </c>
      <c r="G680" s="27">
        <f t="array" ref="G680">1*MID(F680,MATCH(TRUE,ISNUMBER(1*MID(F680,ROW(G$1:G679),1)),0),COUNT(1*MID(F680,ROW(G$1:G679),1)))</f>
        <v>2</v>
      </c>
    </row>
    <row r="681" spans="1:7">
      <c r="A681" s="27">
        <v>3000</v>
      </c>
      <c r="B681" s="27" t="s">
        <v>798</v>
      </c>
      <c r="C681" s="27" t="s">
        <v>356</v>
      </c>
      <c r="D681" s="27" t="s">
        <v>799</v>
      </c>
      <c r="E681" s="27" t="s">
        <v>799</v>
      </c>
      <c r="F681" s="27" t="s">
        <v>18</v>
      </c>
      <c r="G681" s="27">
        <f t="array" ref="G681">1*MID(F681,MATCH(TRUE,ISNUMBER(1*MID(F681,ROW(G$1:G680),1)),0),COUNT(1*MID(F681,ROW(G$1:G680),1)))</f>
        <v>2</v>
      </c>
    </row>
    <row r="682" spans="1:7">
      <c r="A682" s="27">
        <v>4451.9791718606421</v>
      </c>
      <c r="B682" s="27" t="s">
        <v>801</v>
      </c>
      <c r="C682" s="27" t="s">
        <v>3999</v>
      </c>
      <c r="D682" s="27" t="s">
        <v>8</v>
      </c>
      <c r="E682" s="27" t="s">
        <v>8</v>
      </c>
      <c r="F682" s="27" t="s">
        <v>13</v>
      </c>
      <c r="G682" s="27">
        <f t="array" ref="G682">1*MID(F682,MATCH(TRUE,ISNUMBER(1*MID(F682,ROW(G$1:G681),1)),0),COUNT(1*MID(F682,ROW(G$1:G681),1)))</f>
        <v>8</v>
      </c>
    </row>
    <row r="683" spans="1:7">
      <c r="A683" s="27">
        <v>2671.1875031163854</v>
      </c>
      <c r="B683" s="27" t="s">
        <v>803</v>
      </c>
      <c r="C683" s="27" t="s">
        <v>4001</v>
      </c>
      <c r="D683" s="27" t="s">
        <v>8</v>
      </c>
      <c r="E683" s="27" t="s">
        <v>8</v>
      </c>
      <c r="F683" s="27" t="s">
        <v>9</v>
      </c>
      <c r="G683" s="27">
        <f t="array" ref="G683">1*MID(F683,MATCH(TRUE,ISNUMBER(1*MID(F683,ROW(G$1:G682),1)),0),COUNT(1*MID(F683,ROW(G$1:G682),1)))</f>
        <v>4</v>
      </c>
    </row>
    <row r="684" spans="1:7">
      <c r="A684" s="27">
        <v>4957.7240057840108</v>
      </c>
      <c r="B684" s="27" t="s">
        <v>804</v>
      </c>
      <c r="C684" s="27" t="s">
        <v>52</v>
      </c>
      <c r="D684" s="27" t="s">
        <v>8</v>
      </c>
      <c r="E684" s="27" t="s">
        <v>8</v>
      </c>
      <c r="F684" s="27" t="s">
        <v>9</v>
      </c>
      <c r="G684" s="27">
        <f t="array" ref="G684">1*MID(F684,MATCH(TRUE,ISNUMBER(1*MID(F684,ROW(G$1:G683),1)),0),COUNT(1*MID(F684,ROW(G$1:G683),1)))</f>
        <v>4</v>
      </c>
    </row>
    <row r="685" spans="1:7">
      <c r="A685" s="27">
        <v>3205.4250037396623</v>
      </c>
      <c r="B685" s="27" t="s">
        <v>805</v>
      </c>
      <c r="C685" s="27" t="s">
        <v>310</v>
      </c>
      <c r="D685" s="27" t="s">
        <v>8</v>
      </c>
      <c r="E685" s="27" t="s">
        <v>8</v>
      </c>
      <c r="F685" s="27" t="s">
        <v>18</v>
      </c>
      <c r="G685" s="27">
        <f t="array" ref="G685">1*MID(F685,MATCH(TRUE,ISNUMBER(1*MID(F685,ROW(G$1:G684),1)),0),COUNT(1*MID(F685,ROW(G$1:G684),1)))</f>
        <v>2</v>
      </c>
    </row>
    <row r="686" spans="1:7">
      <c r="A686" s="27">
        <v>14246.333349954055</v>
      </c>
      <c r="B686" s="27" t="s">
        <v>52</v>
      </c>
      <c r="C686" s="27" t="s">
        <v>52</v>
      </c>
      <c r="D686" s="27" t="s">
        <v>8</v>
      </c>
      <c r="E686" s="27" t="s">
        <v>8</v>
      </c>
      <c r="F686" s="27" t="s">
        <v>9</v>
      </c>
      <c r="G686" s="27">
        <f t="array" ref="G686">1*MID(F686,MATCH(TRUE,ISNUMBER(1*MID(F686,ROW(G$1:G685),1)),0),COUNT(1*MID(F686,ROW(G$1:G685),1)))</f>
        <v>4</v>
      </c>
    </row>
    <row r="687" spans="1:7">
      <c r="A687" s="27">
        <v>5342.3750062327708</v>
      </c>
      <c r="B687" s="27" t="s">
        <v>20</v>
      </c>
      <c r="C687" s="27" t="s">
        <v>20</v>
      </c>
      <c r="D687" s="27" t="s">
        <v>8</v>
      </c>
      <c r="E687" s="27" t="s">
        <v>8</v>
      </c>
      <c r="F687" s="27" t="s">
        <v>13</v>
      </c>
      <c r="G687" s="27">
        <f t="array" ref="G687">1*MID(F687,MATCH(TRUE,ISNUMBER(1*MID(F687,ROW(G$1:G686),1)),0),COUNT(1*MID(F687,ROW(G$1:G686),1)))</f>
        <v>8</v>
      </c>
    </row>
    <row r="688" spans="1:7">
      <c r="A688" s="27">
        <v>6588.9291743537506</v>
      </c>
      <c r="B688" s="27" t="s">
        <v>386</v>
      </c>
      <c r="C688" s="27" t="s">
        <v>20</v>
      </c>
      <c r="D688" s="27" t="s">
        <v>8</v>
      </c>
      <c r="E688" s="27" t="s">
        <v>8</v>
      </c>
      <c r="F688" s="27" t="s">
        <v>13</v>
      </c>
      <c r="G688" s="27">
        <f t="array" ref="G688">1*MID(F688,MATCH(TRUE,ISNUMBER(1*MID(F688,ROW(G$1:G687),1)),0),COUNT(1*MID(F688,ROW(G$1:G687),1)))</f>
        <v>8</v>
      </c>
    </row>
    <row r="689" spans="1:7">
      <c r="A689" s="27">
        <v>6588.9291743537506</v>
      </c>
      <c r="B689" s="27" t="s">
        <v>386</v>
      </c>
      <c r="C689" s="27" t="s">
        <v>20</v>
      </c>
      <c r="D689" s="27" t="s">
        <v>8</v>
      </c>
      <c r="E689" s="27" t="s">
        <v>8</v>
      </c>
      <c r="F689" s="27" t="s">
        <v>13</v>
      </c>
      <c r="G689" s="27">
        <f t="array" ref="G689">1*MID(F689,MATCH(TRUE,ISNUMBER(1*MID(F689,ROW(G$1:G688),1)),0),COUNT(1*MID(F689,ROW(G$1:G688),1)))</f>
        <v>8</v>
      </c>
    </row>
    <row r="690" spans="1:7">
      <c r="A690" s="27">
        <v>35000</v>
      </c>
      <c r="B690" s="27" t="s">
        <v>660</v>
      </c>
      <c r="C690" s="27" t="s">
        <v>67</v>
      </c>
      <c r="D690" s="27" t="s">
        <v>15</v>
      </c>
      <c r="E690" s="27" t="s">
        <v>15</v>
      </c>
      <c r="F690" s="27" t="s">
        <v>9</v>
      </c>
      <c r="G690" s="27">
        <f t="array" ref="G690">1*MID(F690,MATCH(TRUE,ISNUMBER(1*MID(F690,ROW(G$1:G689),1)),0),COUNT(1*MID(F690,ROW(G$1:G689),1)))</f>
        <v>4</v>
      </c>
    </row>
    <row r="691" spans="1:7">
      <c r="A691" s="27">
        <v>12821.700014958649</v>
      </c>
      <c r="B691" s="27" t="s">
        <v>808</v>
      </c>
      <c r="C691" s="27" t="s">
        <v>310</v>
      </c>
      <c r="D691" s="27" t="s">
        <v>8</v>
      </c>
      <c r="E691" s="27" t="s">
        <v>8</v>
      </c>
      <c r="F691" s="27" t="s">
        <v>9</v>
      </c>
      <c r="G691" s="27">
        <f t="array" ref="G691">1*MID(F691,MATCH(TRUE,ISNUMBER(1*MID(F691,ROW(G$1:G690),1)),0),COUNT(1*MID(F691,ROW(G$1:G690),1)))</f>
        <v>4</v>
      </c>
    </row>
    <row r="692" spans="1:7">
      <c r="A692" s="27">
        <v>10684.750012465542</v>
      </c>
      <c r="B692" s="27" t="s">
        <v>809</v>
      </c>
      <c r="C692" s="27" t="s">
        <v>52</v>
      </c>
      <c r="D692" s="27" t="s">
        <v>8</v>
      </c>
      <c r="E692" s="27" t="s">
        <v>8</v>
      </c>
      <c r="F692" s="27" t="s">
        <v>25</v>
      </c>
      <c r="G692" s="27">
        <f t="array" ref="G692">1*MID(F692,MATCH(TRUE,ISNUMBER(1*MID(F692,ROW(G$1:G691),1)),0),COUNT(1*MID(F692,ROW(G$1:G691),1)))</f>
        <v>1</v>
      </c>
    </row>
    <row r="693" spans="1:7">
      <c r="A693" s="27">
        <v>10000</v>
      </c>
      <c r="B693" s="27" t="s">
        <v>749</v>
      </c>
      <c r="C693" s="27" t="s">
        <v>52</v>
      </c>
      <c r="D693" s="27" t="s">
        <v>8</v>
      </c>
      <c r="E693" s="27" t="s">
        <v>8</v>
      </c>
      <c r="F693" s="27" t="s">
        <v>9</v>
      </c>
      <c r="G693" s="27">
        <f t="array" ref="G693">1*MID(F693,MATCH(TRUE,ISNUMBER(1*MID(F693,ROW(G$1:G692),1)),0),COUNT(1*MID(F693,ROW(G$1:G692),1)))</f>
        <v>4</v>
      </c>
    </row>
    <row r="694" spans="1:7">
      <c r="A694" s="27">
        <v>2136.9500024931081</v>
      </c>
      <c r="B694" s="27" t="s">
        <v>811</v>
      </c>
      <c r="C694" s="27" t="s">
        <v>20</v>
      </c>
      <c r="D694" s="27" t="s">
        <v>8</v>
      </c>
      <c r="E694" s="27" t="s">
        <v>8</v>
      </c>
      <c r="F694" s="27" t="s">
        <v>25</v>
      </c>
      <c r="G694" s="27">
        <f t="array" ref="G694">1*MID(F694,MATCH(TRUE,ISNUMBER(1*MID(F694,ROW(G$1:G693),1)),0),COUNT(1*MID(F694,ROW(G$1:G693),1)))</f>
        <v>1</v>
      </c>
    </row>
    <row r="695" spans="1:7">
      <c r="A695" s="27">
        <v>8547.8000099724322</v>
      </c>
      <c r="B695" s="27" t="s">
        <v>207</v>
      </c>
      <c r="C695" s="27" t="s">
        <v>20</v>
      </c>
      <c r="D695" s="27" t="s">
        <v>8</v>
      </c>
      <c r="E695" s="27" t="s">
        <v>8</v>
      </c>
      <c r="F695" s="27" t="s">
        <v>9</v>
      </c>
      <c r="G695" s="27">
        <f t="array" ref="G695">1*MID(F695,MATCH(TRUE,ISNUMBER(1*MID(F695,ROW(G$1:G694),1)),0),COUNT(1*MID(F695,ROW(G$1:G694),1)))</f>
        <v>4</v>
      </c>
    </row>
    <row r="696" spans="1:7">
      <c r="A696" s="27">
        <v>8013.5625093491553</v>
      </c>
      <c r="B696" s="27" t="s">
        <v>153</v>
      </c>
      <c r="C696" s="27" t="s">
        <v>20</v>
      </c>
      <c r="D696" s="27" t="s">
        <v>8</v>
      </c>
      <c r="E696" s="27" t="s">
        <v>8</v>
      </c>
      <c r="F696" s="27" t="s">
        <v>13</v>
      </c>
      <c r="G696" s="27">
        <f t="array" ref="G696">1*MID(F696,MATCH(TRUE,ISNUMBER(1*MID(F696,ROW(G$1:G695),1)),0),COUNT(1*MID(F696,ROW(G$1:G695),1)))</f>
        <v>8</v>
      </c>
    </row>
    <row r="697" spans="1:7">
      <c r="A697" s="27">
        <v>7123.1666749770275</v>
      </c>
      <c r="B697" s="27" t="s">
        <v>356</v>
      </c>
      <c r="C697" s="27" t="s">
        <v>356</v>
      </c>
      <c r="D697" s="27" t="s">
        <v>8</v>
      </c>
      <c r="E697" s="27" t="s">
        <v>8</v>
      </c>
      <c r="F697" s="27" t="s">
        <v>9</v>
      </c>
      <c r="G697" s="27">
        <f t="array" ref="G697">1*MID(F697,MATCH(TRUE,ISNUMBER(1*MID(F697,ROW(G$1:G696),1)),0),COUNT(1*MID(F697,ROW(G$1:G696),1)))</f>
        <v>4</v>
      </c>
    </row>
    <row r="698" spans="1:7">
      <c r="A698" s="27">
        <v>40958.208381117904</v>
      </c>
      <c r="B698" s="27" t="s">
        <v>256</v>
      </c>
      <c r="C698" s="27" t="s">
        <v>20</v>
      </c>
      <c r="D698" s="27" t="s">
        <v>8</v>
      </c>
      <c r="E698" s="27" t="s">
        <v>8</v>
      </c>
      <c r="F698" s="27" t="s">
        <v>13</v>
      </c>
      <c r="G698" s="27">
        <f t="array" ref="G698">1*MID(F698,MATCH(TRUE,ISNUMBER(1*MID(F698,ROW(G$1:G697),1)),0),COUNT(1*MID(F698,ROW(G$1:G697),1)))</f>
        <v>8</v>
      </c>
    </row>
    <row r="699" spans="1:7">
      <c r="A699" s="27">
        <v>11325.835013213473</v>
      </c>
      <c r="B699" s="27" t="s">
        <v>815</v>
      </c>
      <c r="C699" s="27" t="s">
        <v>52</v>
      </c>
      <c r="D699" s="27" t="s">
        <v>8</v>
      </c>
      <c r="E699" s="27" t="s">
        <v>8</v>
      </c>
      <c r="F699" s="27" t="s">
        <v>9</v>
      </c>
      <c r="G699" s="27">
        <f t="array" ref="G699">1*MID(F699,MATCH(TRUE,ISNUMBER(1*MID(F699,ROW(G$1:G698),1)),0),COUNT(1*MID(F699,ROW(G$1:G698),1)))</f>
        <v>4</v>
      </c>
    </row>
    <row r="700" spans="1:7">
      <c r="A700" s="27">
        <v>15000</v>
      </c>
      <c r="B700" s="27" t="s">
        <v>817</v>
      </c>
      <c r="C700" s="27" t="s">
        <v>310</v>
      </c>
      <c r="D700" s="27" t="s">
        <v>818</v>
      </c>
      <c r="E700" s="27" t="s">
        <v>818</v>
      </c>
      <c r="F700" s="27" t="s">
        <v>9</v>
      </c>
      <c r="G700" s="27">
        <f t="array" ref="G700">1*MID(F700,MATCH(TRUE,ISNUMBER(1*MID(F700,ROW(G$1:G699),1)),0),COUNT(1*MID(F700,ROW(G$1:G699),1)))</f>
        <v>4</v>
      </c>
    </row>
    <row r="701" spans="1:7">
      <c r="A701" s="27">
        <v>12000</v>
      </c>
      <c r="B701" s="27" t="s">
        <v>819</v>
      </c>
      <c r="C701" s="27" t="s">
        <v>20</v>
      </c>
      <c r="D701" s="27" t="s">
        <v>820</v>
      </c>
      <c r="E701" s="27" t="s">
        <v>179</v>
      </c>
      <c r="F701" s="27" t="s">
        <v>9</v>
      </c>
      <c r="G701" s="27">
        <f t="array" ref="G701">1*MID(F701,MATCH(TRUE,ISNUMBER(1*MID(F701,ROW(G$1:G700),1)),0),COUNT(1*MID(F701,ROW(G$1:G700),1)))</f>
        <v>4</v>
      </c>
    </row>
    <row r="702" spans="1:7">
      <c r="A702" s="27">
        <v>8903.9583437212841</v>
      </c>
      <c r="B702" s="27" t="s">
        <v>821</v>
      </c>
      <c r="C702" s="27" t="s">
        <v>3999</v>
      </c>
      <c r="D702" s="27" t="s">
        <v>8</v>
      </c>
      <c r="E702" s="27" t="s">
        <v>8</v>
      </c>
      <c r="F702" s="27" t="s">
        <v>18</v>
      </c>
      <c r="G702" s="27">
        <f t="array" ref="G702">1*MID(F702,MATCH(TRUE,ISNUMBER(1*MID(F702,ROW(G$1:G701),1)),0),COUNT(1*MID(F702,ROW(G$1:G701),1)))</f>
        <v>2</v>
      </c>
    </row>
    <row r="703" spans="1:7">
      <c r="A703" s="27">
        <v>8903.9583437212841</v>
      </c>
      <c r="B703" s="27" t="s">
        <v>279</v>
      </c>
      <c r="C703" s="27" t="s">
        <v>279</v>
      </c>
      <c r="D703" s="27" t="s">
        <v>8</v>
      </c>
      <c r="E703" s="27" t="s">
        <v>8</v>
      </c>
      <c r="F703" s="27" t="s">
        <v>13</v>
      </c>
      <c r="G703" s="27">
        <f t="array" ref="G703">1*MID(F703,MATCH(TRUE,ISNUMBER(1*MID(F703,ROW(G$1:G702),1)),0),COUNT(1*MID(F703,ROW(G$1:G702),1)))</f>
        <v>8</v>
      </c>
    </row>
    <row r="704" spans="1:7">
      <c r="A704" s="27">
        <v>12821.700014958649</v>
      </c>
      <c r="B704" s="27" t="s">
        <v>823</v>
      </c>
      <c r="C704" s="27" t="s">
        <v>52</v>
      </c>
      <c r="D704" s="27" t="s">
        <v>8</v>
      </c>
      <c r="E704" s="27" t="s">
        <v>8</v>
      </c>
      <c r="F704" s="27" t="s">
        <v>13</v>
      </c>
      <c r="G704" s="27">
        <f t="array" ref="G704">1*MID(F704,MATCH(TRUE,ISNUMBER(1*MID(F704,ROW(G$1:G703),1)),0),COUNT(1*MID(F704,ROW(G$1:G703),1)))</f>
        <v>8</v>
      </c>
    </row>
    <row r="705" spans="1:7">
      <c r="A705" s="27">
        <v>3205.4250037396623</v>
      </c>
      <c r="B705" s="27" t="s">
        <v>825</v>
      </c>
      <c r="C705" s="27" t="s">
        <v>52</v>
      </c>
      <c r="D705" s="27" t="s">
        <v>8</v>
      </c>
      <c r="E705" s="27" t="s">
        <v>8</v>
      </c>
      <c r="F705" s="27" t="s">
        <v>13</v>
      </c>
      <c r="G705" s="27">
        <f t="array" ref="G705">1*MID(F705,MATCH(TRUE,ISNUMBER(1*MID(F705,ROW(G$1:G704),1)),0),COUNT(1*MID(F705,ROW(G$1:G704),1)))</f>
        <v>8</v>
      </c>
    </row>
    <row r="706" spans="1:7">
      <c r="A706" s="27">
        <v>6677.9687577909626</v>
      </c>
      <c r="B706" s="27" t="s">
        <v>91</v>
      </c>
      <c r="C706" s="27" t="s">
        <v>52</v>
      </c>
      <c r="D706" s="27" t="s">
        <v>8</v>
      </c>
      <c r="E706" s="27" t="s">
        <v>8</v>
      </c>
      <c r="F706" s="27" t="s">
        <v>18</v>
      </c>
      <c r="G706" s="27">
        <f t="array" ref="G706">1*MID(F706,MATCH(TRUE,ISNUMBER(1*MID(F706,ROW(G$1:G705),1)),0),COUNT(1*MID(F706,ROW(G$1:G705),1)))</f>
        <v>2</v>
      </c>
    </row>
    <row r="707" spans="1:7">
      <c r="A707" s="27">
        <v>67794.987956419791</v>
      </c>
      <c r="B707" s="27" t="s">
        <v>826</v>
      </c>
      <c r="C707" s="27" t="s">
        <v>52</v>
      </c>
      <c r="D707" s="27" t="s">
        <v>672</v>
      </c>
      <c r="E707" s="27" t="s">
        <v>672</v>
      </c>
      <c r="F707" s="27" t="s">
        <v>9</v>
      </c>
      <c r="G707" s="27">
        <f t="array" ref="G707">1*MID(F707,MATCH(TRUE,ISNUMBER(1*MID(F707,ROW(G$1:G706),1)),0),COUNT(1*MID(F707,ROW(G$1:G706),1)))</f>
        <v>4</v>
      </c>
    </row>
    <row r="708" spans="1:7">
      <c r="A708" s="27">
        <v>31250</v>
      </c>
      <c r="B708" s="27" t="s">
        <v>827</v>
      </c>
      <c r="C708" s="27" t="s">
        <v>52</v>
      </c>
      <c r="D708" s="27" t="s">
        <v>8</v>
      </c>
      <c r="E708" s="27" t="s">
        <v>8</v>
      </c>
      <c r="F708" s="27" t="s">
        <v>18</v>
      </c>
      <c r="G708" s="27">
        <f t="array" ref="G708">1*MID(F708,MATCH(TRUE,ISNUMBER(1*MID(F708,ROW(G$1:G707),1)),0),COUNT(1*MID(F708,ROW(G$1:G707),1)))</f>
        <v>2</v>
      </c>
    </row>
    <row r="709" spans="1:7">
      <c r="A709" s="27">
        <v>2165.2740982270229</v>
      </c>
      <c r="B709" s="27" t="s">
        <v>829</v>
      </c>
      <c r="C709" s="27" t="s">
        <v>52</v>
      </c>
      <c r="D709" s="27" t="s">
        <v>17</v>
      </c>
      <c r="E709" s="27" t="s">
        <v>17</v>
      </c>
      <c r="F709" s="27" t="s">
        <v>13</v>
      </c>
      <c r="G709" s="27">
        <f t="array" ref="G709">1*MID(F709,MATCH(TRUE,ISNUMBER(1*MID(F709,ROW(G$1:G708),1)),0),COUNT(1*MID(F709,ROW(G$1:G708),1)))</f>
        <v>8</v>
      </c>
    </row>
    <row r="710" spans="1:7">
      <c r="A710" s="27">
        <v>7123.1666749770275</v>
      </c>
      <c r="B710" s="27" t="s">
        <v>831</v>
      </c>
      <c r="C710" s="27" t="s">
        <v>3999</v>
      </c>
      <c r="D710" s="27" t="s">
        <v>8</v>
      </c>
      <c r="E710" s="27" t="s">
        <v>8</v>
      </c>
      <c r="F710" s="27" t="s">
        <v>13</v>
      </c>
      <c r="G710" s="27">
        <f t="array" ref="G710">1*MID(F710,MATCH(TRUE,ISNUMBER(1*MID(F710,ROW(G$1:G709),1)),0),COUNT(1*MID(F710,ROW(G$1:G709),1)))</f>
        <v>8</v>
      </c>
    </row>
    <row r="711" spans="1:7">
      <c r="A711" s="27">
        <v>130000</v>
      </c>
      <c r="B711" s="27" t="s">
        <v>833</v>
      </c>
      <c r="C711" s="27" t="s">
        <v>52</v>
      </c>
      <c r="D711" s="27" t="s">
        <v>84</v>
      </c>
      <c r="E711" s="27" t="s">
        <v>84</v>
      </c>
      <c r="F711" s="27" t="s">
        <v>9</v>
      </c>
      <c r="G711" s="27">
        <f t="array" ref="G711">1*MID(F711,MATCH(TRUE,ISNUMBER(1*MID(F711,ROW(G$1:G710),1)),0),COUNT(1*MID(F711,ROW(G$1:G710),1)))</f>
        <v>4</v>
      </c>
    </row>
    <row r="712" spans="1:7">
      <c r="A712" s="27">
        <v>4451.9791718606421</v>
      </c>
      <c r="B712" s="27" t="s">
        <v>804</v>
      </c>
      <c r="C712" s="27" t="s">
        <v>52</v>
      </c>
      <c r="D712" s="27" t="s">
        <v>8</v>
      </c>
      <c r="E712" s="27" t="s">
        <v>8</v>
      </c>
      <c r="F712" s="27" t="s">
        <v>9</v>
      </c>
      <c r="G712" s="27">
        <f t="array" ref="G712">1*MID(F712,MATCH(TRUE,ISNUMBER(1*MID(F712,ROW(G$1:G711),1)),0),COUNT(1*MID(F712,ROW(G$1:G711),1)))</f>
        <v>4</v>
      </c>
    </row>
    <row r="713" spans="1:7">
      <c r="A713" s="27">
        <v>9600</v>
      </c>
      <c r="B713" s="27" t="s">
        <v>147</v>
      </c>
      <c r="C713" s="27" t="s">
        <v>20</v>
      </c>
      <c r="D713" s="27" t="s">
        <v>48</v>
      </c>
      <c r="E713" s="27" t="s">
        <v>48</v>
      </c>
      <c r="F713" s="27" t="s">
        <v>9</v>
      </c>
      <c r="G713" s="27">
        <f t="array" ref="G713">1*MID(F713,MATCH(TRUE,ISNUMBER(1*MID(F713,ROW(G$1:G712),1)),0),COUNT(1*MID(F713,ROW(G$1:G712),1)))</f>
        <v>4</v>
      </c>
    </row>
    <row r="714" spans="1:7">
      <c r="A714" s="27">
        <v>6945.0875081026015</v>
      </c>
      <c r="B714" s="27" t="s">
        <v>207</v>
      </c>
      <c r="C714" s="27" t="s">
        <v>20</v>
      </c>
      <c r="D714" s="27" t="s">
        <v>8</v>
      </c>
      <c r="E714" s="27" t="s">
        <v>8</v>
      </c>
      <c r="F714" s="27" t="s">
        <v>9</v>
      </c>
      <c r="G714" s="27">
        <f t="array" ref="G714">1*MID(F714,MATCH(TRUE,ISNUMBER(1*MID(F714,ROW(G$1:G713),1)),0),COUNT(1*MID(F714,ROW(G$1:G713),1)))</f>
        <v>4</v>
      </c>
    </row>
    <row r="715" spans="1:7">
      <c r="A715" s="27">
        <v>10684.750012465542</v>
      </c>
      <c r="B715" s="27" t="s">
        <v>836</v>
      </c>
      <c r="C715" s="27" t="s">
        <v>310</v>
      </c>
      <c r="D715" s="27" t="s">
        <v>8</v>
      </c>
      <c r="E715" s="27" t="s">
        <v>8</v>
      </c>
      <c r="F715" s="27" t="s">
        <v>13</v>
      </c>
      <c r="G715" s="27">
        <f t="array" ref="G715">1*MID(F715,MATCH(TRUE,ISNUMBER(1*MID(F715,ROW(G$1:G714),1)),0),COUNT(1*MID(F715,ROW(G$1:G714),1)))</f>
        <v>8</v>
      </c>
    </row>
    <row r="716" spans="1:7">
      <c r="A716" s="27">
        <v>8547.8000099724322</v>
      </c>
      <c r="B716" s="27" t="s">
        <v>837</v>
      </c>
      <c r="C716" s="27" t="s">
        <v>20</v>
      </c>
      <c r="D716" s="27" t="s">
        <v>8</v>
      </c>
      <c r="E716" s="27" t="s">
        <v>8</v>
      </c>
      <c r="F716" s="27" t="s">
        <v>18</v>
      </c>
      <c r="G716" s="27">
        <f t="array" ref="G716">1*MID(F716,MATCH(TRUE,ISNUMBER(1*MID(F716,ROW(G$1:G715),1)),0),COUNT(1*MID(F716,ROW(G$1:G715),1)))</f>
        <v>2</v>
      </c>
    </row>
    <row r="717" spans="1:7">
      <c r="A717" s="27">
        <v>35000</v>
      </c>
      <c r="B717" s="27" t="s">
        <v>616</v>
      </c>
      <c r="C717" s="27" t="s">
        <v>20</v>
      </c>
      <c r="D717" s="27" t="s">
        <v>8</v>
      </c>
      <c r="E717" s="27" t="s">
        <v>8</v>
      </c>
      <c r="F717" s="27" t="s">
        <v>9</v>
      </c>
      <c r="G717" s="27">
        <f t="array" ref="G717">1*MID(F717,MATCH(TRUE,ISNUMBER(1*MID(F717,ROW(G$1:G716),1)),0),COUNT(1*MID(F717,ROW(G$1:G716),1)))</f>
        <v>4</v>
      </c>
    </row>
    <row r="718" spans="1:7">
      <c r="A718" s="27">
        <v>17807.916687442568</v>
      </c>
      <c r="B718" s="27" t="s">
        <v>839</v>
      </c>
      <c r="C718" s="27" t="s">
        <v>20</v>
      </c>
      <c r="D718" s="27" t="s">
        <v>8</v>
      </c>
      <c r="E718" s="27" t="s">
        <v>8</v>
      </c>
      <c r="F718" s="27" t="s">
        <v>18</v>
      </c>
      <c r="G718" s="27">
        <f t="array" ref="G718">1*MID(F718,MATCH(TRUE,ISNUMBER(1*MID(F718,ROW(G$1:G717),1)),0),COUNT(1*MID(F718,ROW(G$1:G717),1)))</f>
        <v>2</v>
      </c>
    </row>
    <row r="719" spans="1:7">
      <c r="A719" s="27">
        <v>3205.4250037396623</v>
      </c>
      <c r="B719" s="27" t="s">
        <v>310</v>
      </c>
      <c r="C719" s="27" t="s">
        <v>310</v>
      </c>
      <c r="D719" s="27" t="s">
        <v>8</v>
      </c>
      <c r="E719" s="27" t="s">
        <v>8</v>
      </c>
      <c r="F719" s="27" t="s">
        <v>13</v>
      </c>
      <c r="G719" s="27">
        <f t="array" ref="G719">1*MID(F719,MATCH(TRUE,ISNUMBER(1*MID(F719,ROW(G$1:G718),1)),0),COUNT(1*MID(F719,ROW(G$1:G718),1)))</f>
        <v>8</v>
      </c>
    </row>
    <row r="720" spans="1:7">
      <c r="A720" s="27">
        <v>60000</v>
      </c>
      <c r="B720" s="27" t="s">
        <v>52</v>
      </c>
      <c r="C720" s="27" t="s">
        <v>52</v>
      </c>
      <c r="D720" s="27" t="s">
        <v>65</v>
      </c>
      <c r="E720" s="27" t="s">
        <v>65</v>
      </c>
      <c r="F720" s="27" t="s">
        <v>9</v>
      </c>
      <c r="G720" s="27">
        <f t="array" ref="G720">1*MID(F720,MATCH(TRUE,ISNUMBER(1*MID(F720,ROW(G$1:G719),1)),0),COUNT(1*MID(F720,ROW(G$1:G719),1)))</f>
        <v>4</v>
      </c>
    </row>
    <row r="721" spans="1:7">
      <c r="A721" s="27">
        <v>14246.333349954055</v>
      </c>
      <c r="B721" s="27" t="s">
        <v>52</v>
      </c>
      <c r="C721" s="27" t="s">
        <v>52</v>
      </c>
      <c r="D721" s="27" t="s">
        <v>8</v>
      </c>
      <c r="E721" s="27" t="s">
        <v>8</v>
      </c>
      <c r="F721" s="27" t="s">
        <v>18</v>
      </c>
      <c r="G721" s="27">
        <f t="array" ref="G721">1*MID(F721,MATCH(TRUE,ISNUMBER(1*MID(F721,ROW(G$1:G720),1)),0),COUNT(1*MID(F721,ROW(G$1:G720),1)))</f>
        <v>2</v>
      </c>
    </row>
    <row r="722" spans="1:7">
      <c r="A722" s="27">
        <v>10684.750012465542</v>
      </c>
      <c r="B722" s="27" t="s">
        <v>842</v>
      </c>
      <c r="C722" s="27" t="s">
        <v>52</v>
      </c>
      <c r="D722" s="27" t="s">
        <v>8</v>
      </c>
      <c r="E722" s="27" t="s">
        <v>8</v>
      </c>
      <c r="F722" s="27" t="s">
        <v>18</v>
      </c>
      <c r="G722" s="27">
        <f t="array" ref="G722">1*MID(F722,MATCH(TRUE,ISNUMBER(1*MID(F722,ROW(G$1:G721),1)),0),COUNT(1*MID(F722,ROW(G$1:G721),1)))</f>
        <v>2</v>
      </c>
    </row>
    <row r="723" spans="1:7">
      <c r="A723" s="27">
        <v>40000</v>
      </c>
      <c r="B723" s="27" t="s">
        <v>843</v>
      </c>
      <c r="C723" s="27" t="s">
        <v>52</v>
      </c>
      <c r="D723" s="27" t="s">
        <v>8</v>
      </c>
      <c r="E723" s="27" t="s">
        <v>8</v>
      </c>
      <c r="F723" s="27" t="s">
        <v>13</v>
      </c>
      <c r="G723" s="27">
        <f t="array" ref="G723">1*MID(F723,MATCH(TRUE,ISNUMBER(1*MID(F723,ROW(G$1:G722),1)),0),COUNT(1*MID(F723,ROW(G$1:G722),1)))</f>
        <v>8</v>
      </c>
    </row>
    <row r="724" spans="1:7">
      <c r="A724" s="27">
        <v>5022</v>
      </c>
      <c r="B724" s="27" t="s">
        <v>844</v>
      </c>
      <c r="C724" s="27" t="s">
        <v>20</v>
      </c>
      <c r="D724" s="27" t="s">
        <v>17</v>
      </c>
      <c r="E724" s="27" t="s">
        <v>17</v>
      </c>
      <c r="F724" s="27" t="s">
        <v>9</v>
      </c>
      <c r="G724" s="27">
        <f t="array" ref="G724">1*MID(F724,MATCH(TRUE,ISNUMBER(1*MID(F724,ROW(G$1:G723),1)),0),COUNT(1*MID(F724,ROW(G$1:G723),1)))</f>
        <v>4</v>
      </c>
    </row>
    <row r="725" spans="1:7">
      <c r="A725" s="27">
        <v>7301.2458418514525</v>
      </c>
      <c r="B725" s="27" t="s">
        <v>7</v>
      </c>
      <c r="C725" s="27" t="s">
        <v>20</v>
      </c>
      <c r="D725" s="27" t="s">
        <v>8</v>
      </c>
      <c r="E725" s="27" t="s">
        <v>8</v>
      </c>
      <c r="F725" s="27" t="s">
        <v>13</v>
      </c>
      <c r="G725" s="27">
        <f t="array" ref="G725">1*MID(F725,MATCH(TRUE,ISNUMBER(1*MID(F725,ROW(G$1:G724),1)),0),COUNT(1*MID(F725,ROW(G$1:G724),1)))</f>
        <v>8</v>
      </c>
    </row>
    <row r="726" spans="1:7">
      <c r="A726" s="27">
        <v>19831.432821021317</v>
      </c>
      <c r="B726" s="27" t="s">
        <v>846</v>
      </c>
      <c r="C726" s="27" t="s">
        <v>20</v>
      </c>
      <c r="D726" s="27" t="s">
        <v>847</v>
      </c>
      <c r="E726" s="27" t="s">
        <v>847</v>
      </c>
      <c r="F726" s="27" t="s">
        <v>13</v>
      </c>
      <c r="G726" s="27">
        <f t="array" ref="G726">1*MID(F726,MATCH(TRUE,ISNUMBER(1*MID(F726,ROW(G$1:G725),1)),0),COUNT(1*MID(F726,ROW(G$1:G725),1)))</f>
        <v>8</v>
      </c>
    </row>
    <row r="727" spans="1:7">
      <c r="A727" s="27">
        <v>10684.750012465542</v>
      </c>
      <c r="B727" s="27" t="s">
        <v>642</v>
      </c>
      <c r="C727" s="27" t="s">
        <v>52</v>
      </c>
      <c r="D727" s="27" t="s">
        <v>8</v>
      </c>
      <c r="E727" s="27" t="s">
        <v>8</v>
      </c>
      <c r="F727" s="27" t="s">
        <v>9</v>
      </c>
      <c r="G727" s="27">
        <f t="array" ref="G727">1*MID(F727,MATCH(TRUE,ISNUMBER(1*MID(F727,ROW(G$1:G726),1)),0),COUNT(1*MID(F727,ROW(G$1:G726),1)))</f>
        <v>4</v>
      </c>
    </row>
    <row r="728" spans="1:7">
      <c r="A728" s="27">
        <v>4800</v>
      </c>
      <c r="B728" s="27" t="s">
        <v>850</v>
      </c>
      <c r="C728" s="27" t="s">
        <v>20</v>
      </c>
      <c r="D728" s="27" t="s">
        <v>851</v>
      </c>
      <c r="E728" s="27" t="s">
        <v>851</v>
      </c>
      <c r="F728" s="27" t="s">
        <v>9</v>
      </c>
      <c r="G728" s="27">
        <f t="array" ref="G728">1*MID(F728,MATCH(TRUE,ISNUMBER(1*MID(F728,ROW(G$1:G727),1)),0),COUNT(1*MID(F728,ROW(G$1:G727),1)))</f>
        <v>4</v>
      </c>
    </row>
    <row r="729" spans="1:7">
      <c r="A729" s="27">
        <v>83846.362973446114</v>
      </c>
      <c r="B729" s="27" t="s">
        <v>853</v>
      </c>
      <c r="C729" s="27" t="s">
        <v>20</v>
      </c>
      <c r="D729" s="27" t="s">
        <v>378</v>
      </c>
      <c r="E729" s="27" t="s">
        <v>24</v>
      </c>
      <c r="F729" s="27" t="s">
        <v>9</v>
      </c>
      <c r="G729" s="27">
        <f t="array" ref="G729">1*MID(F729,MATCH(TRUE,ISNUMBER(1*MID(F729,ROW(G$1:G728),1)),0),COUNT(1*MID(F729,ROW(G$1:G728),1)))</f>
        <v>4</v>
      </c>
    </row>
    <row r="730" spans="1:7">
      <c r="A730" s="27">
        <v>15000</v>
      </c>
      <c r="B730" s="27" t="s">
        <v>854</v>
      </c>
      <c r="C730" s="27" t="s">
        <v>488</v>
      </c>
      <c r="D730" s="27" t="s">
        <v>8</v>
      </c>
      <c r="E730" s="27" t="s">
        <v>8</v>
      </c>
      <c r="F730" s="27" t="s">
        <v>18</v>
      </c>
      <c r="G730" s="27">
        <f t="array" ref="G730">1*MID(F730,MATCH(TRUE,ISNUMBER(1*MID(F730,ROW(G$1:G729),1)),0),COUNT(1*MID(F730,ROW(G$1:G729),1)))</f>
        <v>2</v>
      </c>
    </row>
    <row r="731" spans="1:7">
      <c r="A731" s="27">
        <v>10000</v>
      </c>
      <c r="B731" s="27" t="s">
        <v>855</v>
      </c>
      <c r="C731" s="27" t="s">
        <v>20</v>
      </c>
      <c r="D731" s="27" t="s">
        <v>8</v>
      </c>
      <c r="E731" s="27" t="s">
        <v>8</v>
      </c>
      <c r="F731" s="27" t="s">
        <v>9</v>
      </c>
      <c r="G731" s="27">
        <f t="array" ref="G731">1*MID(F731,MATCH(TRUE,ISNUMBER(1*MID(F731,ROW(G$1:G730),1)),0),COUNT(1*MID(F731,ROW(G$1:G730),1)))</f>
        <v>4</v>
      </c>
    </row>
    <row r="732" spans="1:7">
      <c r="A732" s="27">
        <v>116637.19213297902</v>
      </c>
      <c r="B732" s="27" t="s">
        <v>856</v>
      </c>
      <c r="C732" s="27" t="s">
        <v>52</v>
      </c>
      <c r="D732" s="27" t="s">
        <v>71</v>
      </c>
      <c r="E732" s="27" t="s">
        <v>71</v>
      </c>
      <c r="F732" s="27" t="s">
        <v>9</v>
      </c>
      <c r="G732" s="27">
        <f t="array" ref="G732">1*MID(F732,MATCH(TRUE,ISNUMBER(1*MID(F732,ROW(G$1:G731),1)),0),COUNT(1*MID(F732,ROW(G$1:G731),1)))</f>
        <v>4</v>
      </c>
    </row>
    <row r="733" spans="1:7">
      <c r="A733" s="27">
        <v>34357.533974522659</v>
      </c>
      <c r="B733" s="27" t="s">
        <v>153</v>
      </c>
      <c r="C733" s="27" t="s">
        <v>20</v>
      </c>
      <c r="D733" s="27" t="s">
        <v>71</v>
      </c>
      <c r="E733" s="27" t="s">
        <v>71</v>
      </c>
      <c r="F733" s="27" t="s">
        <v>13</v>
      </c>
      <c r="G733" s="27">
        <f t="array" ref="G733">1*MID(F733,MATCH(TRUE,ISNUMBER(1*MID(F733,ROW(G$1:G732),1)),0),COUNT(1*MID(F733,ROW(G$1:G732),1)))</f>
        <v>8</v>
      </c>
    </row>
    <row r="734" spans="1:7">
      <c r="A734" s="27">
        <v>102451.58768437347</v>
      </c>
      <c r="B734" s="27" t="s">
        <v>858</v>
      </c>
      <c r="C734" s="27" t="s">
        <v>52</v>
      </c>
      <c r="D734" s="27" t="s">
        <v>71</v>
      </c>
      <c r="E734" s="27" t="s">
        <v>71</v>
      </c>
      <c r="F734" s="27" t="s">
        <v>9</v>
      </c>
      <c r="G734" s="27">
        <f t="array" ref="G734">1*MID(F734,MATCH(TRUE,ISNUMBER(1*MID(F734,ROW(G$1:G733),1)),0),COUNT(1*MID(F734,ROW(G$1:G733),1)))</f>
        <v>4</v>
      </c>
    </row>
    <row r="735" spans="1:7">
      <c r="A735" s="27">
        <v>16000</v>
      </c>
      <c r="B735" s="27" t="s">
        <v>279</v>
      </c>
      <c r="C735" s="27" t="s">
        <v>279</v>
      </c>
      <c r="D735" s="27" t="s">
        <v>8</v>
      </c>
      <c r="E735" s="27" t="s">
        <v>8</v>
      </c>
      <c r="F735" s="27" t="s">
        <v>18</v>
      </c>
      <c r="G735" s="27">
        <f t="array" ref="G735">1*MID(F735,MATCH(TRUE,ISNUMBER(1*MID(F735,ROW(G$1:G734),1)),0),COUNT(1*MID(F735,ROW(G$1:G734),1)))</f>
        <v>2</v>
      </c>
    </row>
    <row r="736" spans="1:7">
      <c r="A736" s="27">
        <v>6000</v>
      </c>
      <c r="B736" s="27" t="s">
        <v>859</v>
      </c>
      <c r="C736" s="27" t="s">
        <v>52</v>
      </c>
      <c r="D736" s="27" t="s">
        <v>8</v>
      </c>
      <c r="E736" s="27" t="s">
        <v>8</v>
      </c>
      <c r="F736" s="27" t="s">
        <v>18</v>
      </c>
      <c r="G736" s="27">
        <f t="array" ref="G736">1*MID(F736,MATCH(TRUE,ISNUMBER(1*MID(F736,ROW(G$1:G735),1)),0),COUNT(1*MID(F736,ROW(G$1:G735),1)))</f>
        <v>2</v>
      </c>
    </row>
    <row r="737" spans="1:7">
      <c r="A737" s="27">
        <v>6410.8500074793246</v>
      </c>
      <c r="B737" s="27" t="s">
        <v>861</v>
      </c>
      <c r="C737" s="27" t="s">
        <v>52</v>
      </c>
      <c r="D737" s="27" t="s">
        <v>8</v>
      </c>
      <c r="E737" s="27" t="s">
        <v>8</v>
      </c>
      <c r="F737" s="27" t="s">
        <v>13</v>
      </c>
      <c r="G737" s="27">
        <f t="array" ref="G737">1*MID(F737,MATCH(TRUE,ISNUMBER(1*MID(F737,ROW(G$1:G736),1)),0),COUNT(1*MID(F737,ROW(G$1:G736),1)))</f>
        <v>8</v>
      </c>
    </row>
    <row r="738" spans="1:7">
      <c r="A738" s="27">
        <v>36000</v>
      </c>
      <c r="B738" s="27" t="s">
        <v>485</v>
      </c>
      <c r="C738" s="27" t="s">
        <v>279</v>
      </c>
      <c r="D738" s="27" t="s">
        <v>820</v>
      </c>
      <c r="E738" s="27" t="s">
        <v>179</v>
      </c>
      <c r="F738" s="27" t="s">
        <v>25</v>
      </c>
      <c r="G738" s="27">
        <f t="array" ref="G738">1*MID(F738,MATCH(TRUE,ISNUMBER(1*MID(F738,ROW(G$1:G737),1)),0),COUNT(1*MID(F738,ROW(G$1:G737),1)))</f>
        <v>1</v>
      </c>
    </row>
    <row r="739" spans="1:7">
      <c r="A739" s="27">
        <v>20000</v>
      </c>
      <c r="B739" s="27" t="s">
        <v>522</v>
      </c>
      <c r="C739" s="27" t="s">
        <v>279</v>
      </c>
      <c r="D739" s="27" t="s">
        <v>8</v>
      </c>
      <c r="E739" s="27" t="s">
        <v>8</v>
      </c>
      <c r="F739" s="27" t="s">
        <v>25</v>
      </c>
      <c r="G739" s="27">
        <f t="array" ref="G739">1*MID(F739,MATCH(TRUE,ISNUMBER(1*MID(F739,ROW(G$1:G738),1)),0),COUNT(1*MID(F739,ROW(G$1:G738),1)))</f>
        <v>1</v>
      </c>
    </row>
    <row r="740" spans="1:7">
      <c r="A740" s="27">
        <v>4273.9000049862161</v>
      </c>
      <c r="B740" s="27" t="s">
        <v>863</v>
      </c>
      <c r="C740" s="27" t="s">
        <v>310</v>
      </c>
      <c r="D740" s="27" t="s">
        <v>8</v>
      </c>
      <c r="E740" s="27" t="s">
        <v>8</v>
      </c>
      <c r="F740" s="27" t="s">
        <v>9</v>
      </c>
      <c r="G740" s="27">
        <f t="array" ref="G740">1*MID(F740,MATCH(TRUE,ISNUMBER(1*MID(F740,ROW(G$1:G739),1)),0),COUNT(1*MID(F740,ROW(G$1:G739),1)))</f>
        <v>4</v>
      </c>
    </row>
    <row r="741" spans="1:7">
      <c r="A741" s="27">
        <v>37828.278529614821</v>
      </c>
      <c r="B741" s="27" t="s">
        <v>865</v>
      </c>
      <c r="C741" s="27" t="s">
        <v>67</v>
      </c>
      <c r="D741" s="27" t="s">
        <v>71</v>
      </c>
      <c r="E741" s="27" t="s">
        <v>71</v>
      </c>
      <c r="F741" s="27" t="s">
        <v>13</v>
      </c>
      <c r="G741" s="27">
        <f t="array" ref="G741">1*MID(F741,MATCH(TRUE,ISNUMBER(1*MID(F741,ROW(G$1:G740),1)),0),COUNT(1*MID(F741,ROW(G$1:G740),1)))</f>
        <v>8</v>
      </c>
    </row>
    <row r="742" spans="1:7">
      <c r="A742" s="27">
        <v>11000</v>
      </c>
      <c r="B742" s="27" t="s">
        <v>867</v>
      </c>
      <c r="C742" s="27" t="s">
        <v>52</v>
      </c>
      <c r="D742" s="27" t="s">
        <v>716</v>
      </c>
      <c r="E742" s="27" t="s">
        <v>716</v>
      </c>
      <c r="F742" s="27" t="s">
        <v>13</v>
      </c>
      <c r="G742" s="27">
        <f t="array" ref="G742">1*MID(F742,MATCH(TRUE,ISNUMBER(1*MID(F742,ROW(G$1:G741),1)),0),COUNT(1*MID(F742,ROW(G$1:G741),1)))</f>
        <v>8</v>
      </c>
    </row>
    <row r="743" spans="1:7">
      <c r="A743" s="27">
        <v>8000</v>
      </c>
      <c r="B743" s="27" t="s">
        <v>207</v>
      </c>
      <c r="C743" s="27" t="s">
        <v>20</v>
      </c>
      <c r="D743" s="27" t="s">
        <v>8</v>
      </c>
      <c r="E743" s="27" t="s">
        <v>8</v>
      </c>
      <c r="F743" s="27" t="s">
        <v>18</v>
      </c>
      <c r="G743" s="27">
        <f t="array" ref="G743">1*MID(F743,MATCH(TRUE,ISNUMBER(1*MID(F743,ROW(G$1:G742),1)),0),COUNT(1*MID(F743,ROW(G$1:G742),1)))</f>
        <v>2</v>
      </c>
    </row>
    <row r="744" spans="1:7">
      <c r="A744" s="27">
        <v>4006.7812546745777</v>
      </c>
      <c r="B744" s="27" t="s">
        <v>721</v>
      </c>
      <c r="C744" s="27" t="s">
        <v>3999</v>
      </c>
      <c r="D744" s="27" t="s">
        <v>8</v>
      </c>
      <c r="E744" s="27" t="s">
        <v>8</v>
      </c>
      <c r="F744" s="27" t="s">
        <v>13</v>
      </c>
      <c r="G744" s="27">
        <f t="array" ref="G744">1*MID(F744,MATCH(TRUE,ISNUMBER(1*MID(F744,ROW(G$1:G743),1)),0),COUNT(1*MID(F744,ROW(G$1:G743),1)))</f>
        <v>8</v>
      </c>
    </row>
    <row r="745" spans="1:7">
      <c r="A745" s="27">
        <v>9171.0323574730355</v>
      </c>
      <c r="B745" s="27" t="s">
        <v>869</v>
      </c>
      <c r="C745" s="27" t="s">
        <v>52</v>
      </c>
      <c r="D745" s="27" t="s">
        <v>870</v>
      </c>
      <c r="E745" s="27" t="s">
        <v>870</v>
      </c>
      <c r="F745" s="27" t="s">
        <v>18</v>
      </c>
      <c r="G745" s="27">
        <f t="array" ref="G745">1*MID(F745,MATCH(TRUE,ISNUMBER(1*MID(F745,ROW(G$1:G744),1)),0),COUNT(1*MID(F745,ROW(G$1:G744),1)))</f>
        <v>2</v>
      </c>
    </row>
    <row r="746" spans="1:7">
      <c r="A746" s="27">
        <v>4273.9000049862161</v>
      </c>
      <c r="B746" s="27" t="s">
        <v>872</v>
      </c>
      <c r="C746" s="27" t="s">
        <v>20</v>
      </c>
      <c r="D746" s="27" t="s">
        <v>8</v>
      </c>
      <c r="E746" s="27" t="s">
        <v>8</v>
      </c>
      <c r="F746" s="27" t="s">
        <v>18</v>
      </c>
      <c r="G746" s="27">
        <f t="array" ref="G746">1*MID(F746,MATCH(TRUE,ISNUMBER(1*MID(F746,ROW(G$1:G745),1)),0),COUNT(1*MID(F746,ROW(G$1:G745),1)))</f>
        <v>2</v>
      </c>
    </row>
    <row r="747" spans="1:7">
      <c r="A747" s="27">
        <v>12465.541681209797</v>
      </c>
      <c r="B747" s="27" t="s">
        <v>874</v>
      </c>
      <c r="C747" s="27" t="s">
        <v>20</v>
      </c>
      <c r="D747" s="27" t="s">
        <v>8</v>
      </c>
      <c r="E747" s="27" t="s">
        <v>8</v>
      </c>
      <c r="F747" s="27" t="s">
        <v>13</v>
      </c>
      <c r="G747" s="27">
        <f t="array" ref="G747">1*MID(F747,MATCH(TRUE,ISNUMBER(1*MID(F747,ROW(G$1:G746),1)),0),COUNT(1*MID(F747,ROW(G$1:G746),1)))</f>
        <v>8</v>
      </c>
    </row>
    <row r="748" spans="1:7">
      <c r="A748" s="27">
        <v>24000</v>
      </c>
      <c r="B748" s="27" t="s">
        <v>875</v>
      </c>
      <c r="C748" s="27" t="s">
        <v>20</v>
      </c>
      <c r="D748" s="27" t="s">
        <v>8</v>
      </c>
      <c r="E748" s="27" t="s">
        <v>8</v>
      </c>
      <c r="F748" s="27" t="s">
        <v>18</v>
      </c>
      <c r="G748" s="27">
        <f t="array" ref="G748">1*MID(F748,MATCH(TRUE,ISNUMBER(1*MID(F748,ROW(G$1:G747),1)),0),COUNT(1*MID(F748,ROW(G$1:G747),1)))</f>
        <v>2</v>
      </c>
    </row>
    <row r="749" spans="1:7">
      <c r="A749" s="27">
        <v>20000</v>
      </c>
      <c r="B749" s="27" t="s">
        <v>876</v>
      </c>
      <c r="C749" s="27" t="s">
        <v>356</v>
      </c>
      <c r="D749" s="27" t="s">
        <v>877</v>
      </c>
      <c r="E749" s="27" t="s">
        <v>877</v>
      </c>
      <c r="F749" s="27" t="s">
        <v>18</v>
      </c>
      <c r="G749" s="27">
        <f t="array" ref="G749">1*MID(F749,MATCH(TRUE,ISNUMBER(1*MID(F749,ROW(G$1:G748),1)),0),COUNT(1*MID(F749,ROW(G$1:G748),1)))</f>
        <v>2</v>
      </c>
    </row>
    <row r="750" spans="1:7">
      <c r="A750" s="27">
        <v>62000</v>
      </c>
      <c r="B750" s="27" t="s">
        <v>878</v>
      </c>
      <c r="C750" s="27" t="s">
        <v>20</v>
      </c>
      <c r="D750" s="27" t="s">
        <v>15</v>
      </c>
      <c r="E750" s="27" t="s">
        <v>15</v>
      </c>
      <c r="F750" s="27" t="s">
        <v>18</v>
      </c>
      <c r="G750" s="27">
        <f t="array" ref="G750">1*MID(F750,MATCH(TRUE,ISNUMBER(1*MID(F750,ROW(G$1:G749),1)),0),COUNT(1*MID(F750,ROW(G$1:G749),1)))</f>
        <v>2</v>
      </c>
    </row>
    <row r="751" spans="1:7">
      <c r="A751" s="27">
        <v>14960</v>
      </c>
      <c r="B751" s="27" t="s">
        <v>880</v>
      </c>
      <c r="C751" s="27" t="s">
        <v>488</v>
      </c>
      <c r="D751" s="27" t="s">
        <v>133</v>
      </c>
      <c r="E751" s="27" t="s">
        <v>133</v>
      </c>
      <c r="F751" s="27" t="s">
        <v>13</v>
      </c>
      <c r="G751" s="27">
        <f t="array" ref="G751">1*MID(F751,MATCH(TRUE,ISNUMBER(1*MID(F751,ROW(G$1:G750),1)),0),COUNT(1*MID(F751,ROW(G$1:G750),1)))</f>
        <v>8</v>
      </c>
    </row>
    <row r="752" spans="1:7">
      <c r="A752" s="27">
        <v>2136.9500024931081</v>
      </c>
      <c r="B752" s="27" t="s">
        <v>881</v>
      </c>
      <c r="C752" s="27" t="s">
        <v>310</v>
      </c>
      <c r="D752" s="27" t="s">
        <v>8</v>
      </c>
      <c r="E752" s="27" t="s">
        <v>8</v>
      </c>
      <c r="F752" s="27" t="s">
        <v>18</v>
      </c>
      <c r="G752" s="27">
        <f t="array" ref="G752">1*MID(F752,MATCH(TRUE,ISNUMBER(1*MID(F752,ROW(G$1:G751),1)),0),COUNT(1*MID(F752,ROW(G$1:G751),1)))</f>
        <v>2</v>
      </c>
    </row>
    <row r="753" spans="1:7">
      <c r="A753" s="27">
        <v>30232</v>
      </c>
      <c r="B753" s="27" t="s">
        <v>882</v>
      </c>
      <c r="C753" s="27" t="s">
        <v>310</v>
      </c>
      <c r="D753" s="27" t="s">
        <v>883</v>
      </c>
      <c r="E753" s="27" t="s">
        <v>15</v>
      </c>
      <c r="F753" s="27" t="s">
        <v>18</v>
      </c>
      <c r="G753" s="27">
        <f t="array" ref="G753">1*MID(F753,MATCH(TRUE,ISNUMBER(1*MID(F753,ROW(G$1:G752),1)),0),COUNT(1*MID(F753,ROW(G$1:G752),1)))</f>
        <v>2</v>
      </c>
    </row>
    <row r="754" spans="1:7">
      <c r="A754" s="27">
        <v>41000</v>
      </c>
      <c r="B754" s="27" t="s">
        <v>207</v>
      </c>
      <c r="C754" s="27" t="s">
        <v>20</v>
      </c>
      <c r="D754" s="27" t="s">
        <v>15</v>
      </c>
      <c r="E754" s="27" t="s">
        <v>15</v>
      </c>
      <c r="F754" s="27" t="s">
        <v>13</v>
      </c>
      <c r="G754" s="27">
        <f t="array" ref="G754">1*MID(F754,MATCH(TRUE,ISNUMBER(1*MID(F754,ROW(G$1:G753),1)),0),COUNT(1*MID(F754,ROW(G$1:G753),1)))</f>
        <v>8</v>
      </c>
    </row>
    <row r="755" spans="1:7">
      <c r="A755" s="27">
        <v>96891.417358250401</v>
      </c>
      <c r="B755" s="27" t="s">
        <v>885</v>
      </c>
      <c r="C755" s="27" t="s">
        <v>20</v>
      </c>
      <c r="D755" s="27" t="s">
        <v>84</v>
      </c>
      <c r="E755" s="27" t="s">
        <v>84</v>
      </c>
      <c r="F755" s="27" t="s">
        <v>18</v>
      </c>
      <c r="G755" s="27">
        <f t="array" ref="G755">1*MID(F755,MATCH(TRUE,ISNUMBER(1*MID(F755,ROW(G$1:G754),1)),0),COUNT(1*MID(F755,ROW(G$1:G754),1)))</f>
        <v>2</v>
      </c>
    </row>
    <row r="756" spans="1:7">
      <c r="A756" s="27">
        <v>21369.500024931083</v>
      </c>
      <c r="B756" s="27" t="s">
        <v>887</v>
      </c>
      <c r="C756" s="27" t="s">
        <v>52</v>
      </c>
      <c r="D756" s="27" t="s">
        <v>8</v>
      </c>
      <c r="E756" s="27" t="s">
        <v>8</v>
      </c>
      <c r="F756" s="27" t="s">
        <v>13</v>
      </c>
      <c r="G756" s="27">
        <f t="array" ref="G756">1*MID(F756,MATCH(TRUE,ISNUMBER(1*MID(F756,ROW(G$1:G755),1)),0),COUNT(1*MID(F756,ROW(G$1:G755),1)))</f>
        <v>8</v>
      </c>
    </row>
    <row r="757" spans="1:7">
      <c r="A757" s="27">
        <v>3650.6229209257262</v>
      </c>
      <c r="B757" s="27" t="s">
        <v>888</v>
      </c>
      <c r="C757" s="27" t="s">
        <v>310</v>
      </c>
      <c r="D757" s="27" t="s">
        <v>8</v>
      </c>
      <c r="E757" s="27" t="s">
        <v>8</v>
      </c>
      <c r="F757" s="27" t="s">
        <v>13</v>
      </c>
      <c r="G757" s="27">
        <f t="array" ref="G757">1*MID(F757,MATCH(TRUE,ISNUMBER(1*MID(F757,ROW(G$1:G756),1)),0),COUNT(1*MID(F757,ROW(G$1:G756),1)))</f>
        <v>8</v>
      </c>
    </row>
    <row r="758" spans="1:7">
      <c r="A758" s="27">
        <v>19068</v>
      </c>
      <c r="B758" s="27" t="s">
        <v>890</v>
      </c>
      <c r="C758" s="27" t="s">
        <v>310</v>
      </c>
      <c r="D758" s="27" t="s">
        <v>347</v>
      </c>
      <c r="E758" s="27" t="s">
        <v>347</v>
      </c>
      <c r="F758" s="27" t="s">
        <v>13</v>
      </c>
      <c r="G758" s="27">
        <f t="array" ref="G758">1*MID(F758,MATCH(TRUE,ISNUMBER(1*MID(F758,ROW(G$1:G757),1)),0),COUNT(1*MID(F758,ROW(G$1:G757),1)))</f>
        <v>8</v>
      </c>
    </row>
    <row r="759" spans="1:7">
      <c r="A759" s="27">
        <v>5342.3750062327708</v>
      </c>
      <c r="B759" s="27" t="s">
        <v>891</v>
      </c>
      <c r="C759" s="27" t="s">
        <v>488</v>
      </c>
      <c r="D759" s="27" t="s">
        <v>8</v>
      </c>
      <c r="E759" s="27" t="s">
        <v>8</v>
      </c>
      <c r="F759" s="27" t="s">
        <v>13</v>
      </c>
      <c r="G759" s="27">
        <f t="array" ref="G759">1*MID(F759,MATCH(TRUE,ISNUMBER(1*MID(F759,ROW(G$1:G758),1)),0),COUNT(1*MID(F759,ROW(G$1:G758),1)))</f>
        <v>8</v>
      </c>
    </row>
    <row r="760" spans="1:7">
      <c r="A760" s="27">
        <v>48000</v>
      </c>
      <c r="B760" s="27" t="s">
        <v>356</v>
      </c>
      <c r="C760" s="27" t="s">
        <v>356</v>
      </c>
      <c r="D760" s="27" t="s">
        <v>171</v>
      </c>
      <c r="E760" s="27" t="s">
        <v>171</v>
      </c>
      <c r="F760" s="27" t="s">
        <v>13</v>
      </c>
      <c r="G760" s="27">
        <f t="array" ref="G760">1*MID(F760,MATCH(TRUE,ISNUMBER(1*MID(F760,ROW(G$1:G759),1)),0),COUNT(1*MID(F760,ROW(G$1:G759),1)))</f>
        <v>8</v>
      </c>
    </row>
    <row r="761" spans="1:7">
      <c r="A761" s="27">
        <v>3917.7416712373652</v>
      </c>
      <c r="B761" s="27" t="s">
        <v>893</v>
      </c>
      <c r="C761" s="27" t="s">
        <v>279</v>
      </c>
      <c r="D761" s="27" t="s">
        <v>8</v>
      </c>
      <c r="E761" s="27" t="s">
        <v>8</v>
      </c>
      <c r="F761" s="27" t="s">
        <v>9</v>
      </c>
      <c r="G761" s="27">
        <f t="array" ref="G761">1*MID(F761,MATCH(TRUE,ISNUMBER(1*MID(F761,ROW(G$1:G760),1)),0),COUNT(1*MID(F761,ROW(G$1:G760),1)))</f>
        <v>4</v>
      </c>
    </row>
    <row r="762" spans="1:7">
      <c r="A762" s="27">
        <v>13500</v>
      </c>
      <c r="B762" s="27" t="s">
        <v>360</v>
      </c>
      <c r="C762" s="27" t="s">
        <v>3999</v>
      </c>
      <c r="D762" s="27" t="s">
        <v>8</v>
      </c>
      <c r="E762" s="27" t="s">
        <v>8</v>
      </c>
      <c r="F762" s="27" t="s">
        <v>13</v>
      </c>
      <c r="G762" s="27">
        <f t="array" ref="G762">1*MID(F762,MATCH(TRUE,ISNUMBER(1*MID(F762,ROW(G$1:G761),1)),0),COUNT(1*MID(F762,ROW(G$1:G761),1)))</f>
        <v>8</v>
      </c>
    </row>
    <row r="763" spans="1:7">
      <c r="A763" s="27">
        <v>45000</v>
      </c>
      <c r="B763" s="27" t="s">
        <v>49</v>
      </c>
      <c r="C763" s="27" t="s">
        <v>52</v>
      </c>
      <c r="D763" s="27" t="s">
        <v>8</v>
      </c>
      <c r="E763" s="27" t="s">
        <v>8</v>
      </c>
      <c r="F763" s="27" t="s">
        <v>25</v>
      </c>
      <c r="G763" s="27">
        <f t="array" ref="G763">1*MID(F763,MATCH(TRUE,ISNUMBER(1*MID(F763,ROW(G$1:G762),1)),0),COUNT(1*MID(F763,ROW(G$1:G762),1)))</f>
        <v>1</v>
      </c>
    </row>
    <row r="764" spans="1:7">
      <c r="A764" s="27">
        <v>69871.969144538423</v>
      </c>
      <c r="B764" s="27" t="s">
        <v>29</v>
      </c>
      <c r="C764" s="27" t="s">
        <v>4001</v>
      </c>
      <c r="D764" s="27" t="s">
        <v>895</v>
      </c>
      <c r="E764" s="27" t="s">
        <v>895</v>
      </c>
      <c r="F764" s="27" t="s">
        <v>18</v>
      </c>
      <c r="G764" s="27">
        <f t="array" ref="G764">1*MID(F764,MATCH(TRUE,ISNUMBER(1*MID(F764,ROW(G$1:G763),1)),0),COUNT(1*MID(F764,ROW(G$1:G763),1)))</f>
        <v>2</v>
      </c>
    </row>
    <row r="765" spans="1:7">
      <c r="A765" s="27">
        <v>8547.8000099724322</v>
      </c>
      <c r="B765" s="27" t="s">
        <v>897</v>
      </c>
      <c r="C765" s="27" t="s">
        <v>52</v>
      </c>
      <c r="D765" s="27" t="s">
        <v>8</v>
      </c>
      <c r="E765" s="27" t="s">
        <v>8</v>
      </c>
      <c r="F765" s="27" t="s">
        <v>9</v>
      </c>
      <c r="G765" s="27">
        <f t="array" ref="G765">1*MID(F765,MATCH(TRUE,ISNUMBER(1*MID(F765,ROW(G$1:G764),1)),0),COUNT(1*MID(F765,ROW(G$1:G764),1)))</f>
        <v>4</v>
      </c>
    </row>
    <row r="766" spans="1:7">
      <c r="A766" s="27">
        <v>9146.5655463031271</v>
      </c>
      <c r="B766" s="27" t="s">
        <v>310</v>
      </c>
      <c r="C766" s="27" t="s">
        <v>310</v>
      </c>
      <c r="D766" s="27" t="s">
        <v>359</v>
      </c>
      <c r="E766" s="27" t="s">
        <v>359</v>
      </c>
      <c r="F766" s="27" t="s">
        <v>25</v>
      </c>
      <c r="G766" s="27">
        <f t="array" ref="G766">1*MID(F766,MATCH(TRUE,ISNUMBER(1*MID(F766,ROW(G$1:G765),1)),0),COUNT(1*MID(F766,ROW(G$1:G765),1)))</f>
        <v>1</v>
      </c>
    </row>
    <row r="767" spans="1:7">
      <c r="A767" s="27">
        <v>10150.512511842264</v>
      </c>
      <c r="B767" s="27" t="s">
        <v>20</v>
      </c>
      <c r="C767" s="27" t="s">
        <v>20</v>
      </c>
      <c r="D767" s="27" t="s">
        <v>8</v>
      </c>
      <c r="E767" s="27" t="s">
        <v>8</v>
      </c>
      <c r="F767" s="27" t="s">
        <v>13</v>
      </c>
      <c r="G767" s="27">
        <f t="array" ref="G767">1*MID(F767,MATCH(TRUE,ISNUMBER(1*MID(F767,ROW(G$1:G766),1)),0),COUNT(1*MID(F767,ROW(G$1:G766),1)))</f>
        <v>8</v>
      </c>
    </row>
    <row r="768" spans="1:7">
      <c r="A768" s="27">
        <v>11325.835013213473</v>
      </c>
      <c r="B768" s="27" t="s">
        <v>564</v>
      </c>
      <c r="C768" s="27" t="s">
        <v>52</v>
      </c>
      <c r="D768" s="27" t="s">
        <v>8</v>
      </c>
      <c r="E768" s="27" t="s">
        <v>8</v>
      </c>
      <c r="F768" s="27" t="s">
        <v>9</v>
      </c>
      <c r="G768" s="27">
        <f t="array" ref="G768">1*MID(F768,MATCH(TRUE,ISNUMBER(1*MID(F768,ROW(G$1:G767),1)),0),COUNT(1*MID(F768,ROW(G$1:G767),1)))</f>
        <v>4</v>
      </c>
    </row>
    <row r="769" spans="1:7">
      <c r="A769" s="27">
        <v>1910.5359690238436</v>
      </c>
      <c r="B769" s="27" t="s">
        <v>900</v>
      </c>
      <c r="C769" s="27" t="s">
        <v>3999</v>
      </c>
      <c r="D769" s="27" t="s">
        <v>17</v>
      </c>
      <c r="E769" s="27" t="s">
        <v>17</v>
      </c>
      <c r="F769" s="27" t="s">
        <v>13</v>
      </c>
      <c r="G769" s="27">
        <f t="array" ref="G769">1*MID(F769,MATCH(TRUE,ISNUMBER(1*MID(F769,ROW(G$1:G768),1)),0),COUNT(1*MID(F769,ROW(G$1:G768),1)))</f>
        <v>8</v>
      </c>
    </row>
    <row r="770" spans="1:7">
      <c r="A770" s="27">
        <v>36000</v>
      </c>
      <c r="B770" s="27" t="s">
        <v>902</v>
      </c>
      <c r="C770" s="27" t="s">
        <v>52</v>
      </c>
      <c r="D770" s="27" t="s">
        <v>84</v>
      </c>
      <c r="E770" s="27" t="s">
        <v>84</v>
      </c>
      <c r="F770" s="27" t="s">
        <v>18</v>
      </c>
      <c r="G770" s="27">
        <f t="array" ref="G770">1*MID(F770,MATCH(TRUE,ISNUMBER(1*MID(F770,ROW(G$1:G769),1)),0),COUNT(1*MID(F770,ROW(G$1:G769),1)))</f>
        <v>2</v>
      </c>
    </row>
    <row r="771" spans="1:7">
      <c r="A771" s="27">
        <v>40067.812546745779</v>
      </c>
      <c r="B771" s="27" t="s">
        <v>904</v>
      </c>
      <c r="C771" s="27" t="s">
        <v>310</v>
      </c>
      <c r="D771" s="27" t="s">
        <v>8</v>
      </c>
      <c r="E771" s="27" t="s">
        <v>8</v>
      </c>
      <c r="F771" s="27" t="s">
        <v>25</v>
      </c>
      <c r="G771" s="27">
        <f t="array" ref="G771">1*MID(F771,MATCH(TRUE,ISNUMBER(1*MID(F771,ROW(G$1:G770),1)),0),COUNT(1*MID(F771,ROW(G$1:G770),1)))</f>
        <v>1</v>
      </c>
    </row>
    <row r="772" spans="1:7">
      <c r="A772" s="27">
        <v>16000</v>
      </c>
      <c r="B772" s="27" t="s">
        <v>905</v>
      </c>
      <c r="C772" s="27" t="s">
        <v>3999</v>
      </c>
      <c r="D772" s="27" t="s">
        <v>8</v>
      </c>
      <c r="E772" s="27" t="s">
        <v>8</v>
      </c>
      <c r="F772" s="27" t="s">
        <v>13</v>
      </c>
      <c r="G772" s="27">
        <f t="array" ref="G772">1*MID(F772,MATCH(TRUE,ISNUMBER(1*MID(F772,ROW(G$1:G771),1)),0),COUNT(1*MID(F772,ROW(G$1:G771),1)))</f>
        <v>8</v>
      </c>
    </row>
    <row r="773" spans="1:7">
      <c r="A773" s="27">
        <v>4273.9000049862161</v>
      </c>
      <c r="B773" s="27" t="s">
        <v>20</v>
      </c>
      <c r="C773" s="27" t="s">
        <v>20</v>
      </c>
      <c r="D773" s="27" t="s">
        <v>8</v>
      </c>
      <c r="E773" s="27" t="s">
        <v>8</v>
      </c>
      <c r="F773" s="27" t="s">
        <v>13</v>
      </c>
      <c r="G773" s="27">
        <f t="array" ref="G773">1*MID(F773,MATCH(TRUE,ISNUMBER(1*MID(F773,ROW(G$1:G772),1)),0),COUNT(1*MID(F773,ROW(G$1:G772),1)))</f>
        <v>8</v>
      </c>
    </row>
    <row r="774" spans="1:7">
      <c r="A774" s="27">
        <v>7123.1666749770275</v>
      </c>
      <c r="B774" s="27" t="s">
        <v>622</v>
      </c>
      <c r="C774" s="27" t="s">
        <v>52</v>
      </c>
      <c r="D774" s="27" t="s">
        <v>8</v>
      </c>
      <c r="E774" s="27" t="s">
        <v>8</v>
      </c>
      <c r="F774" s="27" t="s">
        <v>9</v>
      </c>
      <c r="G774" s="27">
        <f t="array" ref="G774">1*MID(F774,MATCH(TRUE,ISNUMBER(1*MID(F774,ROW(G$1:G773),1)),0),COUNT(1*MID(F774,ROW(G$1:G773),1)))</f>
        <v>4</v>
      </c>
    </row>
    <row r="775" spans="1:7">
      <c r="A775" s="27">
        <v>10000</v>
      </c>
      <c r="B775" s="27" t="s">
        <v>907</v>
      </c>
      <c r="C775" s="27" t="s">
        <v>52</v>
      </c>
      <c r="D775" s="27" t="s">
        <v>8</v>
      </c>
      <c r="E775" s="27" t="s">
        <v>8</v>
      </c>
      <c r="F775" s="27" t="s">
        <v>25</v>
      </c>
      <c r="G775" s="27">
        <f t="array" ref="G775">1*MID(F775,MATCH(TRUE,ISNUMBER(1*MID(F775,ROW(G$1:G774),1)),0),COUNT(1*MID(F775,ROW(G$1:G774),1)))</f>
        <v>1</v>
      </c>
    </row>
    <row r="776" spans="1:7">
      <c r="A776" s="27">
        <v>64901.860520001574</v>
      </c>
      <c r="B776" s="27" t="s">
        <v>909</v>
      </c>
      <c r="C776" s="27" t="s">
        <v>20</v>
      </c>
      <c r="D776" s="27" t="s">
        <v>88</v>
      </c>
      <c r="E776" s="27" t="s">
        <v>88</v>
      </c>
      <c r="F776" s="27" t="s">
        <v>18</v>
      </c>
      <c r="G776" s="27">
        <f t="array" ref="G776">1*MID(F776,MATCH(TRUE,ISNUMBER(1*MID(F776,ROW(G$1:G775),1)),0),COUNT(1*MID(F776,ROW(G$1:G775),1)))</f>
        <v>2</v>
      </c>
    </row>
    <row r="777" spans="1:7">
      <c r="A777" s="27">
        <v>65000</v>
      </c>
      <c r="B777" s="27" t="s">
        <v>910</v>
      </c>
      <c r="C777" s="27" t="s">
        <v>20</v>
      </c>
      <c r="D777" s="27" t="s">
        <v>15</v>
      </c>
      <c r="E777" s="27" t="s">
        <v>15</v>
      </c>
      <c r="F777" s="27" t="s">
        <v>18</v>
      </c>
      <c r="G777" s="27">
        <f t="array" ref="G777">1*MID(F777,MATCH(TRUE,ISNUMBER(1*MID(F777,ROW(G$1:G776),1)),0),COUNT(1*MID(F777,ROW(G$1:G776),1)))</f>
        <v>2</v>
      </c>
    </row>
    <row r="778" spans="1:7">
      <c r="A778" s="27">
        <v>8013.5625093491553</v>
      </c>
      <c r="B778" s="27" t="s">
        <v>912</v>
      </c>
      <c r="C778" s="27" t="s">
        <v>52</v>
      </c>
      <c r="D778" s="27" t="s">
        <v>8</v>
      </c>
      <c r="E778" s="27" t="s">
        <v>8</v>
      </c>
      <c r="F778" s="27" t="s">
        <v>13</v>
      </c>
      <c r="G778" s="27">
        <f t="array" ref="G778">1*MID(F778,MATCH(TRUE,ISNUMBER(1*MID(F778,ROW(G$1:G777),1)),0),COUNT(1*MID(F778,ROW(G$1:G777),1)))</f>
        <v>8</v>
      </c>
    </row>
    <row r="779" spans="1:7">
      <c r="A779" s="27">
        <v>98336.152303032693</v>
      </c>
      <c r="B779" s="27" t="s">
        <v>913</v>
      </c>
      <c r="C779" s="27" t="s">
        <v>4001</v>
      </c>
      <c r="D779" s="27" t="s">
        <v>88</v>
      </c>
      <c r="E779" s="27" t="s">
        <v>88</v>
      </c>
      <c r="F779" s="27" t="s">
        <v>9</v>
      </c>
      <c r="G779" s="27">
        <f t="array" ref="G779">1*MID(F779,MATCH(TRUE,ISNUMBER(1*MID(F779,ROW(G$1:G778),1)),0),COUNT(1*MID(F779,ROW(G$1:G778),1)))</f>
        <v>4</v>
      </c>
    </row>
    <row r="780" spans="1:7">
      <c r="A780" s="27">
        <v>2671.1875031163854</v>
      </c>
      <c r="B780" s="27" t="s">
        <v>915</v>
      </c>
      <c r="C780" s="27" t="s">
        <v>20</v>
      </c>
      <c r="D780" s="27" t="s">
        <v>8</v>
      </c>
      <c r="E780" s="27" t="s">
        <v>8</v>
      </c>
      <c r="F780" s="27" t="s">
        <v>9</v>
      </c>
      <c r="G780" s="27">
        <f t="array" ref="G780">1*MID(F780,MATCH(TRUE,ISNUMBER(1*MID(F780,ROW(G$1:G779),1)),0),COUNT(1*MID(F780,ROW(G$1:G779),1)))</f>
        <v>4</v>
      </c>
    </row>
    <row r="781" spans="1:7">
      <c r="A781" s="27">
        <v>96000</v>
      </c>
      <c r="B781" s="27" t="s">
        <v>721</v>
      </c>
      <c r="C781" s="27" t="s">
        <v>3999</v>
      </c>
      <c r="D781" s="27" t="s">
        <v>8</v>
      </c>
      <c r="E781" s="27" t="s">
        <v>8</v>
      </c>
      <c r="F781" s="27" t="s">
        <v>13</v>
      </c>
      <c r="G781" s="27">
        <f t="array" ref="G781">1*MID(F781,MATCH(TRUE,ISNUMBER(1*MID(F781,ROW(G$1:G780),1)),0),COUNT(1*MID(F781,ROW(G$1:G780),1)))</f>
        <v>8</v>
      </c>
    </row>
    <row r="782" spans="1:7">
      <c r="A782" s="27">
        <v>20514.720023933838</v>
      </c>
      <c r="B782" s="27" t="s">
        <v>917</v>
      </c>
      <c r="C782" s="27" t="s">
        <v>310</v>
      </c>
      <c r="D782" s="27" t="s">
        <v>8</v>
      </c>
      <c r="E782" s="27" t="s">
        <v>8</v>
      </c>
      <c r="F782" s="27" t="s">
        <v>9</v>
      </c>
      <c r="G782" s="27">
        <f t="array" ref="G782">1*MID(F782,MATCH(TRUE,ISNUMBER(1*MID(F782,ROW(G$1:G781),1)),0),COUNT(1*MID(F782,ROW(G$1:G781),1)))</f>
        <v>4</v>
      </c>
    </row>
    <row r="783" spans="1:7">
      <c r="A783" s="27">
        <v>19055.991584874118</v>
      </c>
      <c r="B783" s="27" t="s">
        <v>918</v>
      </c>
      <c r="C783" s="27" t="s">
        <v>20</v>
      </c>
      <c r="D783" s="27" t="s">
        <v>608</v>
      </c>
      <c r="E783" s="27" t="s">
        <v>608</v>
      </c>
      <c r="F783" s="27" t="s">
        <v>18</v>
      </c>
      <c r="G783" s="27">
        <f t="array" ref="G783">1*MID(F783,MATCH(TRUE,ISNUMBER(1*MID(F783,ROW(G$1:G782),1)),0),COUNT(1*MID(F783,ROW(G$1:G782),1)))</f>
        <v>2</v>
      </c>
    </row>
    <row r="784" spans="1:7">
      <c r="A784" s="27">
        <v>66294.12766617132</v>
      </c>
      <c r="B784" s="27" t="s">
        <v>920</v>
      </c>
      <c r="C784" s="27" t="s">
        <v>20</v>
      </c>
      <c r="D784" s="27" t="s">
        <v>84</v>
      </c>
      <c r="E784" s="27" t="s">
        <v>84</v>
      </c>
      <c r="F784" s="27" t="s">
        <v>13</v>
      </c>
      <c r="G784" s="27">
        <f t="array" ref="G784">1*MID(F784,MATCH(TRUE,ISNUMBER(1*MID(F784,ROW(G$1:G783),1)),0),COUNT(1*MID(F784,ROW(G$1:G783),1)))</f>
        <v>8</v>
      </c>
    </row>
    <row r="785" spans="1:7">
      <c r="A785" s="27">
        <v>6713.584591165848</v>
      </c>
      <c r="B785" s="27" t="s">
        <v>922</v>
      </c>
      <c r="C785" s="27" t="s">
        <v>20</v>
      </c>
      <c r="D785" s="27" t="s">
        <v>8</v>
      </c>
      <c r="E785" s="27" t="s">
        <v>8</v>
      </c>
      <c r="F785" s="27" t="s">
        <v>25</v>
      </c>
      <c r="G785" s="27">
        <f t="array" ref="G785">1*MID(F785,MATCH(TRUE,ISNUMBER(1*MID(F785,ROW(G$1:G784),1)),0),COUNT(1*MID(F785,ROW(G$1:G784),1)))</f>
        <v>1</v>
      </c>
    </row>
    <row r="786" spans="1:7">
      <c r="A786" s="27">
        <v>45709.169889951241</v>
      </c>
      <c r="B786" s="27" t="s">
        <v>923</v>
      </c>
      <c r="C786" s="27" t="s">
        <v>3999</v>
      </c>
      <c r="D786" s="27" t="s">
        <v>71</v>
      </c>
      <c r="E786" s="27" t="s">
        <v>71</v>
      </c>
      <c r="F786" s="27" t="s">
        <v>18</v>
      </c>
      <c r="G786" s="27">
        <f t="array" ref="G786">1*MID(F786,MATCH(TRUE,ISNUMBER(1*MID(F786,ROW(G$1:G785),1)),0),COUNT(1*MID(F786,ROW(G$1:G785),1)))</f>
        <v>2</v>
      </c>
    </row>
    <row r="787" spans="1:7">
      <c r="A787" s="27">
        <v>48500</v>
      </c>
      <c r="B787" s="27" t="s">
        <v>924</v>
      </c>
      <c r="C787" s="27" t="s">
        <v>52</v>
      </c>
      <c r="D787" s="27" t="s">
        <v>15</v>
      </c>
      <c r="E787" s="27" t="s">
        <v>15</v>
      </c>
      <c r="F787" s="27" t="s">
        <v>18</v>
      </c>
      <c r="G787" s="27">
        <f t="array" ref="G787">1*MID(F787,MATCH(TRUE,ISNUMBER(1*MID(F787,ROW(G$1:G786),1)),0),COUNT(1*MID(F787,ROW(G$1:G786),1)))</f>
        <v>2</v>
      </c>
    </row>
    <row r="788" spans="1:7">
      <c r="A788" s="27">
        <v>10684.750012465542</v>
      </c>
      <c r="B788" s="27" t="s">
        <v>7</v>
      </c>
      <c r="C788" s="27" t="s">
        <v>20</v>
      </c>
      <c r="D788" s="27" t="s">
        <v>8</v>
      </c>
      <c r="E788" s="27" t="s">
        <v>8</v>
      </c>
      <c r="F788" s="27" t="s">
        <v>13</v>
      </c>
      <c r="G788" s="27">
        <f t="array" ref="G788">1*MID(F788,MATCH(TRUE,ISNUMBER(1*MID(F788,ROW(G$1:G787),1)),0),COUNT(1*MID(F788,ROW(G$1:G787),1)))</f>
        <v>8</v>
      </c>
    </row>
    <row r="789" spans="1:7">
      <c r="A789" s="27">
        <v>33900</v>
      </c>
      <c r="B789" s="27" t="s">
        <v>263</v>
      </c>
      <c r="C789" s="27" t="s">
        <v>20</v>
      </c>
      <c r="D789" s="27" t="s">
        <v>15</v>
      </c>
      <c r="E789" s="27" t="s">
        <v>15</v>
      </c>
      <c r="F789" s="27" t="s">
        <v>18</v>
      </c>
      <c r="G789" s="27">
        <f t="array" ref="G789">1*MID(F789,MATCH(TRUE,ISNUMBER(1*MID(F789,ROW(G$1:G788),1)),0),COUNT(1*MID(F789,ROW(G$1:G788),1)))</f>
        <v>2</v>
      </c>
    </row>
    <row r="790" spans="1:7">
      <c r="A790" s="27">
        <v>109729.60187662003</v>
      </c>
      <c r="B790" s="27" t="s">
        <v>207</v>
      </c>
      <c r="C790" s="27" t="s">
        <v>20</v>
      </c>
      <c r="D790" s="27" t="s">
        <v>48</v>
      </c>
      <c r="E790" s="27" t="s">
        <v>48</v>
      </c>
      <c r="F790" s="27" t="s">
        <v>13</v>
      </c>
      <c r="G790" s="27">
        <f t="array" ref="G790">1*MID(F790,MATCH(TRUE,ISNUMBER(1*MID(F790,ROW(G$1:G789),1)),0),COUNT(1*MID(F790,ROW(G$1:G789),1)))</f>
        <v>8</v>
      </c>
    </row>
    <row r="791" spans="1:7">
      <c r="A791" s="27">
        <v>15136.729184326183</v>
      </c>
      <c r="B791" s="27" t="s">
        <v>926</v>
      </c>
      <c r="C791" s="27" t="s">
        <v>20</v>
      </c>
      <c r="D791" s="27" t="s">
        <v>8</v>
      </c>
      <c r="E791" s="27" t="s">
        <v>8</v>
      </c>
      <c r="F791" s="27" t="s">
        <v>9</v>
      </c>
      <c r="G791" s="27">
        <f t="array" ref="G791">1*MID(F791,MATCH(TRUE,ISNUMBER(1*MID(F791,ROW(G$1:G790),1)),0),COUNT(1*MID(F791,ROW(G$1:G790),1)))</f>
        <v>4</v>
      </c>
    </row>
    <row r="792" spans="1:7">
      <c r="A792" s="27">
        <v>85000</v>
      </c>
      <c r="B792" s="27" t="s">
        <v>927</v>
      </c>
      <c r="C792" s="27" t="s">
        <v>4001</v>
      </c>
      <c r="D792" s="27" t="s">
        <v>15</v>
      </c>
      <c r="E792" s="27" t="s">
        <v>15</v>
      </c>
      <c r="F792" s="27" t="s">
        <v>9</v>
      </c>
      <c r="G792" s="27">
        <f t="array" ref="G792">1*MID(F792,MATCH(TRUE,ISNUMBER(1*MID(F792,ROW(G$1:G791),1)),0),COUNT(1*MID(F792,ROW(G$1:G791),1)))</f>
        <v>4</v>
      </c>
    </row>
    <row r="793" spans="1:7">
      <c r="A793" s="27">
        <v>8013.5625093491553</v>
      </c>
      <c r="B793" s="27" t="s">
        <v>929</v>
      </c>
      <c r="C793" s="27" t="s">
        <v>52</v>
      </c>
      <c r="D793" s="27" t="s">
        <v>8</v>
      </c>
      <c r="E793" s="27" t="s">
        <v>8</v>
      </c>
      <c r="F793" s="27" t="s">
        <v>9</v>
      </c>
      <c r="G793" s="27">
        <f t="array" ref="G793">1*MID(F793,MATCH(TRUE,ISNUMBER(1*MID(F793,ROW(G$1:G792),1)),0),COUNT(1*MID(F793,ROW(G$1:G792),1)))</f>
        <v>4</v>
      </c>
    </row>
    <row r="794" spans="1:7">
      <c r="A794" s="27">
        <v>48000</v>
      </c>
      <c r="B794" s="27" t="s">
        <v>930</v>
      </c>
      <c r="C794" s="27" t="s">
        <v>52</v>
      </c>
      <c r="D794" s="27" t="s">
        <v>15</v>
      </c>
      <c r="E794" s="27" t="s">
        <v>15</v>
      </c>
      <c r="F794" s="27" t="s">
        <v>18</v>
      </c>
      <c r="G794" s="27">
        <f t="array" ref="G794">1*MID(F794,MATCH(TRUE,ISNUMBER(1*MID(F794,ROW(G$1:G793),1)),0),COUNT(1*MID(F794,ROW(G$1:G793),1)))</f>
        <v>2</v>
      </c>
    </row>
    <row r="795" spans="1:7">
      <c r="A795" s="27">
        <v>3027.3458368652364</v>
      </c>
      <c r="B795" s="27" t="s">
        <v>931</v>
      </c>
      <c r="C795" s="27" t="s">
        <v>3999</v>
      </c>
      <c r="D795" s="27" t="s">
        <v>8</v>
      </c>
      <c r="E795" s="27" t="s">
        <v>8</v>
      </c>
      <c r="F795" s="27" t="s">
        <v>9</v>
      </c>
      <c r="G795" s="27">
        <f t="array" ref="G795">1*MID(F795,MATCH(TRUE,ISNUMBER(1*MID(F795,ROW(G$1:G794),1)),0),COUNT(1*MID(F795,ROW(G$1:G794),1)))</f>
        <v>4</v>
      </c>
    </row>
    <row r="796" spans="1:7">
      <c r="A796" s="27">
        <v>13100</v>
      </c>
      <c r="B796" s="27" t="s">
        <v>932</v>
      </c>
      <c r="C796" s="27" t="s">
        <v>310</v>
      </c>
      <c r="D796" s="27" t="s">
        <v>8</v>
      </c>
      <c r="E796" s="27" t="s">
        <v>8</v>
      </c>
      <c r="F796" s="27" t="s">
        <v>18</v>
      </c>
      <c r="G796" s="27">
        <f t="array" ref="G796">1*MID(F796,MATCH(TRUE,ISNUMBER(1*MID(F796,ROW(G$1:G795),1)),0),COUNT(1*MID(F796,ROW(G$1:G795),1)))</f>
        <v>2</v>
      </c>
    </row>
    <row r="797" spans="1:7">
      <c r="A797" s="27">
        <v>60000</v>
      </c>
      <c r="B797" s="27" t="s">
        <v>815</v>
      </c>
      <c r="C797" s="27" t="s">
        <v>52</v>
      </c>
      <c r="D797" s="27" t="s">
        <v>179</v>
      </c>
      <c r="E797" s="27" t="s">
        <v>179</v>
      </c>
      <c r="F797" s="27" t="s">
        <v>18</v>
      </c>
      <c r="G797" s="27">
        <f t="array" ref="G797">1*MID(F797,MATCH(TRUE,ISNUMBER(1*MID(F797,ROW(G$1:G796),1)),0),COUNT(1*MID(F797,ROW(G$1:G796),1)))</f>
        <v>2</v>
      </c>
    </row>
    <row r="798" spans="1:7">
      <c r="A798" s="27">
        <v>24000</v>
      </c>
      <c r="B798" s="27" t="s">
        <v>934</v>
      </c>
      <c r="C798" s="27" t="s">
        <v>52</v>
      </c>
      <c r="D798" s="27" t="s">
        <v>935</v>
      </c>
      <c r="E798" s="27" t="s">
        <v>935</v>
      </c>
      <c r="F798" s="27" t="s">
        <v>18</v>
      </c>
      <c r="G798" s="27">
        <f t="array" ref="G798">1*MID(F798,MATCH(TRUE,ISNUMBER(1*MID(F798,ROW(G$1:G797),1)),0),COUNT(1*MID(F798,ROW(G$1:G797),1)))</f>
        <v>2</v>
      </c>
    </row>
    <row r="799" spans="1:7">
      <c r="A799" s="27">
        <v>4273.9000049862161</v>
      </c>
      <c r="B799" s="27" t="s">
        <v>755</v>
      </c>
      <c r="C799" s="27" t="s">
        <v>52</v>
      </c>
      <c r="D799" s="27" t="s">
        <v>8</v>
      </c>
      <c r="E799" s="27" t="s">
        <v>8</v>
      </c>
      <c r="F799" s="27" t="s">
        <v>18</v>
      </c>
      <c r="G799" s="27">
        <f t="array" ref="G799">1*MID(F799,MATCH(TRUE,ISNUMBER(1*MID(F799,ROW(G$1:G798),1)),0),COUNT(1*MID(F799,ROW(G$1:G798),1)))</f>
        <v>2</v>
      </c>
    </row>
    <row r="800" spans="1:7">
      <c r="A800" s="27">
        <v>11575.14584683767</v>
      </c>
      <c r="B800" s="27" t="s">
        <v>938</v>
      </c>
      <c r="C800" s="27" t="s">
        <v>52</v>
      </c>
      <c r="D800" s="27" t="s">
        <v>8</v>
      </c>
      <c r="E800" s="27" t="s">
        <v>8</v>
      </c>
      <c r="F800" s="27" t="s">
        <v>18</v>
      </c>
      <c r="G800" s="27">
        <f t="array" ref="G800">1*MID(F800,MATCH(TRUE,ISNUMBER(1*MID(F800,ROW(G$1:G799),1)),0),COUNT(1*MID(F800,ROW(G$1:G799),1)))</f>
        <v>2</v>
      </c>
    </row>
    <row r="801" spans="1:7">
      <c r="A801" s="27">
        <v>95000</v>
      </c>
      <c r="B801" s="27" t="s">
        <v>207</v>
      </c>
      <c r="C801" s="27" t="s">
        <v>20</v>
      </c>
      <c r="D801" s="27" t="s">
        <v>15</v>
      </c>
      <c r="E801" s="27" t="s">
        <v>15</v>
      </c>
      <c r="F801" s="27" t="s">
        <v>18</v>
      </c>
      <c r="G801" s="27">
        <f t="array" ref="G801">1*MID(F801,MATCH(TRUE,ISNUMBER(1*MID(F801,ROW(G$1:G800),1)),0),COUNT(1*MID(F801,ROW(G$1:G800),1)))</f>
        <v>2</v>
      </c>
    </row>
    <row r="802" spans="1:7">
      <c r="A802" s="27">
        <v>9188.8850107203652</v>
      </c>
      <c r="B802" s="27" t="s">
        <v>939</v>
      </c>
      <c r="C802" s="27" t="s">
        <v>52</v>
      </c>
      <c r="D802" s="27" t="s">
        <v>8</v>
      </c>
      <c r="E802" s="27" t="s">
        <v>8</v>
      </c>
      <c r="F802" s="27" t="s">
        <v>9</v>
      </c>
      <c r="G802" s="27">
        <f t="array" ref="G802">1*MID(F802,MATCH(TRUE,ISNUMBER(1*MID(F802,ROW(G$1:G801),1)),0),COUNT(1*MID(F802,ROW(G$1:G801),1)))</f>
        <v>4</v>
      </c>
    </row>
    <row r="803" spans="1:7">
      <c r="A803" s="27">
        <v>8975.1900104710548</v>
      </c>
      <c r="B803" s="27" t="s">
        <v>941</v>
      </c>
      <c r="C803" s="27" t="s">
        <v>52</v>
      </c>
      <c r="D803" s="27" t="s">
        <v>8</v>
      </c>
      <c r="E803" s="27" t="s">
        <v>8</v>
      </c>
      <c r="F803" s="27" t="s">
        <v>13</v>
      </c>
      <c r="G803" s="27">
        <f t="array" ref="G803">1*MID(F803,MATCH(TRUE,ISNUMBER(1*MID(F803,ROW(G$1:G802),1)),0),COUNT(1*MID(F803,ROW(G$1:G802),1)))</f>
        <v>8</v>
      </c>
    </row>
    <row r="804" spans="1:7">
      <c r="A804" s="27">
        <v>2564.3400029917298</v>
      </c>
      <c r="B804" s="27" t="s">
        <v>942</v>
      </c>
      <c r="C804" s="27" t="s">
        <v>20</v>
      </c>
      <c r="D804" s="27" t="s">
        <v>8</v>
      </c>
      <c r="E804" s="27" t="s">
        <v>8</v>
      </c>
      <c r="F804" s="27" t="s">
        <v>13</v>
      </c>
      <c r="G804" s="27">
        <f t="array" ref="G804">1*MID(F804,MATCH(TRUE,ISNUMBER(1*MID(F804,ROW(G$1:G803),1)),0),COUNT(1*MID(F804,ROW(G$1:G803),1)))</f>
        <v>8</v>
      </c>
    </row>
    <row r="805" spans="1:7">
      <c r="A805" s="27">
        <v>86689.804963700633</v>
      </c>
      <c r="B805" s="27" t="s">
        <v>944</v>
      </c>
      <c r="C805" s="27" t="s">
        <v>488</v>
      </c>
      <c r="D805" s="27" t="s">
        <v>71</v>
      </c>
      <c r="E805" s="27" t="s">
        <v>71</v>
      </c>
      <c r="F805" s="27" t="s">
        <v>9</v>
      </c>
      <c r="G805" s="27">
        <f t="array" ref="G805">1*MID(F805,MATCH(TRUE,ISNUMBER(1*MID(F805,ROW(G$1:G804),1)),0),COUNT(1*MID(F805,ROW(G$1:G804),1)))</f>
        <v>4</v>
      </c>
    </row>
    <row r="806" spans="1:7">
      <c r="A806" s="27">
        <v>15500</v>
      </c>
      <c r="B806" s="27" t="s">
        <v>279</v>
      </c>
      <c r="C806" s="27" t="s">
        <v>279</v>
      </c>
      <c r="D806" s="27" t="s">
        <v>8</v>
      </c>
      <c r="E806" s="27" t="s">
        <v>8</v>
      </c>
      <c r="F806" s="27" t="s">
        <v>25</v>
      </c>
      <c r="G806" s="27">
        <f t="array" ref="G806">1*MID(F806,MATCH(TRUE,ISNUMBER(1*MID(F806,ROW(G$1:G805),1)),0),COUNT(1*MID(F806,ROW(G$1:G805),1)))</f>
        <v>1</v>
      </c>
    </row>
    <row r="807" spans="1:7">
      <c r="A807" s="27">
        <v>148284.35006969364</v>
      </c>
      <c r="B807" s="27" t="s">
        <v>946</v>
      </c>
      <c r="C807" s="27" t="s">
        <v>20</v>
      </c>
      <c r="D807" s="27" t="s">
        <v>143</v>
      </c>
      <c r="E807" s="27" t="s">
        <v>143</v>
      </c>
      <c r="F807" s="27" t="s">
        <v>13</v>
      </c>
      <c r="G807" s="27">
        <f t="array" ref="G807">1*MID(F807,MATCH(TRUE,ISNUMBER(1*MID(F807,ROW(G$1:G806),1)),0),COUNT(1*MID(F807,ROW(G$1:G806),1)))</f>
        <v>8</v>
      </c>
    </row>
    <row r="808" spans="1:7">
      <c r="A808" s="27">
        <v>10684.750012465542</v>
      </c>
      <c r="B808" s="27" t="s">
        <v>855</v>
      </c>
      <c r="C808" s="27" t="s">
        <v>20</v>
      </c>
      <c r="D808" s="27" t="s">
        <v>8</v>
      </c>
      <c r="E808" s="27" t="s">
        <v>8</v>
      </c>
      <c r="F808" s="27" t="s">
        <v>13</v>
      </c>
      <c r="G808" s="27">
        <f t="array" ref="G808">1*MID(F808,MATCH(TRUE,ISNUMBER(1*MID(F808,ROW(G$1:G807),1)),0),COUNT(1*MID(F808,ROW(G$1:G807),1)))</f>
        <v>8</v>
      </c>
    </row>
    <row r="809" spans="1:7">
      <c r="A809" s="27">
        <v>75000</v>
      </c>
      <c r="B809" s="27" t="s">
        <v>947</v>
      </c>
      <c r="C809" s="27" t="s">
        <v>20</v>
      </c>
      <c r="D809" s="27" t="s">
        <v>15</v>
      </c>
      <c r="E809" s="27" t="s">
        <v>15</v>
      </c>
      <c r="F809" s="27" t="s">
        <v>18</v>
      </c>
      <c r="G809" s="27">
        <f t="array" ref="G809">1*MID(F809,MATCH(TRUE,ISNUMBER(1*MID(F809,ROW(G$1:G808),1)),0),COUNT(1*MID(F809,ROW(G$1:G808),1)))</f>
        <v>2</v>
      </c>
    </row>
    <row r="810" spans="1:7">
      <c r="A810" s="27">
        <v>12000</v>
      </c>
      <c r="B810" s="27" t="s">
        <v>949</v>
      </c>
      <c r="C810" s="27" t="s">
        <v>52</v>
      </c>
      <c r="D810" s="27" t="s">
        <v>27</v>
      </c>
      <c r="E810" s="27" t="s">
        <v>27</v>
      </c>
      <c r="F810" s="27" t="s">
        <v>9</v>
      </c>
      <c r="G810" s="27">
        <f t="array" ref="G810">1*MID(F810,MATCH(TRUE,ISNUMBER(1*MID(F810,ROW(G$1:G809),1)),0),COUNT(1*MID(F810,ROW(G$1:G809),1)))</f>
        <v>4</v>
      </c>
    </row>
    <row r="811" spans="1:7">
      <c r="A811" s="27">
        <v>30273.458368652366</v>
      </c>
      <c r="B811" s="27" t="s">
        <v>951</v>
      </c>
      <c r="C811" s="27" t="s">
        <v>52</v>
      </c>
      <c r="D811" s="27" t="s">
        <v>8</v>
      </c>
      <c r="E811" s="27" t="s">
        <v>8</v>
      </c>
      <c r="F811" s="27" t="s">
        <v>13</v>
      </c>
      <c r="G811" s="27">
        <f t="array" ref="G811">1*MID(F811,MATCH(TRUE,ISNUMBER(1*MID(F811,ROW(G$1:G810),1)),0),COUNT(1*MID(F811,ROW(G$1:G810),1)))</f>
        <v>8</v>
      </c>
    </row>
    <row r="812" spans="1:7">
      <c r="A812" s="27">
        <v>30000</v>
      </c>
      <c r="B812" s="27" t="s">
        <v>953</v>
      </c>
      <c r="C812" s="27" t="s">
        <v>488</v>
      </c>
      <c r="D812" s="27" t="s">
        <v>954</v>
      </c>
      <c r="E812" s="27" t="s">
        <v>726</v>
      </c>
      <c r="F812" s="27" t="s">
        <v>9</v>
      </c>
      <c r="G812" s="27">
        <f t="array" ref="G812">1*MID(F812,MATCH(TRUE,ISNUMBER(1*MID(F812,ROW(G$1:G811),1)),0),COUNT(1*MID(F812,ROW(G$1:G811),1)))</f>
        <v>4</v>
      </c>
    </row>
    <row r="813" spans="1:7">
      <c r="A813" s="27">
        <v>6410.8500074793246</v>
      </c>
      <c r="B813" s="27" t="s">
        <v>955</v>
      </c>
      <c r="C813" s="27" t="s">
        <v>20</v>
      </c>
      <c r="D813" s="27" t="s">
        <v>8</v>
      </c>
      <c r="E813" s="27" t="s">
        <v>8</v>
      </c>
      <c r="F813" s="27" t="s">
        <v>13</v>
      </c>
      <c r="G813" s="27">
        <f t="array" ref="G813">1*MID(F813,MATCH(TRUE,ISNUMBER(1*MID(F813,ROW(G$1:G812),1)),0),COUNT(1*MID(F813,ROW(G$1:G812),1)))</f>
        <v>8</v>
      </c>
    </row>
    <row r="814" spans="1:7">
      <c r="A814" s="27">
        <v>100000</v>
      </c>
      <c r="B814" s="27" t="s">
        <v>456</v>
      </c>
      <c r="C814" s="27" t="s">
        <v>4001</v>
      </c>
      <c r="D814" s="27" t="s">
        <v>15</v>
      </c>
      <c r="E814" s="27" t="s">
        <v>15</v>
      </c>
      <c r="F814" s="27" t="s">
        <v>9</v>
      </c>
      <c r="G814" s="27">
        <f t="array" ref="G814">1*MID(F814,MATCH(TRUE,ISNUMBER(1*MID(F814,ROW(G$1:G813),1)),0),COUNT(1*MID(F814,ROW(G$1:G813),1)))</f>
        <v>4</v>
      </c>
    </row>
    <row r="815" spans="1:7">
      <c r="A815" s="27">
        <v>53356.776437647524</v>
      </c>
      <c r="B815" s="27" t="s">
        <v>43</v>
      </c>
      <c r="C815" s="27" t="s">
        <v>279</v>
      </c>
      <c r="D815" s="27" t="s">
        <v>96</v>
      </c>
      <c r="E815" s="27" t="s">
        <v>628</v>
      </c>
      <c r="F815" s="27" t="s">
        <v>9</v>
      </c>
      <c r="G815" s="27">
        <f t="array" ref="G815">1*MID(F815,MATCH(TRUE,ISNUMBER(1*MID(F815,ROW(G$1:G814),1)),0),COUNT(1*MID(F815,ROW(G$1:G814),1)))</f>
        <v>4</v>
      </c>
    </row>
    <row r="816" spans="1:7">
      <c r="A816" s="27">
        <v>40000</v>
      </c>
      <c r="B816" s="27" t="s">
        <v>956</v>
      </c>
      <c r="C816" s="27" t="s">
        <v>52</v>
      </c>
      <c r="D816" s="27" t="s">
        <v>15</v>
      </c>
      <c r="E816" s="27" t="s">
        <v>15</v>
      </c>
      <c r="F816" s="27" t="s">
        <v>18</v>
      </c>
      <c r="G816" s="27">
        <f t="array" ref="G816">1*MID(F816,MATCH(TRUE,ISNUMBER(1*MID(F816,ROW(G$1:G815),1)),0),COUNT(1*MID(F816,ROW(G$1:G815),1)))</f>
        <v>2</v>
      </c>
    </row>
    <row r="817" spans="1:7">
      <c r="A817" s="27">
        <v>9794.354178093412</v>
      </c>
      <c r="B817" s="27" t="s">
        <v>537</v>
      </c>
      <c r="C817" s="27" t="s">
        <v>20</v>
      </c>
      <c r="D817" s="27" t="s">
        <v>8</v>
      </c>
      <c r="E817" s="27" t="s">
        <v>8</v>
      </c>
      <c r="F817" s="27" t="s">
        <v>9</v>
      </c>
      <c r="G817" s="27">
        <f t="array" ref="G817">1*MID(F817,MATCH(TRUE,ISNUMBER(1*MID(F817,ROW(G$1:G816),1)),0),COUNT(1*MID(F817,ROW(G$1:G816),1)))</f>
        <v>4</v>
      </c>
    </row>
    <row r="818" spans="1:7">
      <c r="A818" s="27">
        <v>18499.860539512854</v>
      </c>
      <c r="B818" s="27" t="s">
        <v>960</v>
      </c>
      <c r="C818" s="27" t="s">
        <v>67</v>
      </c>
      <c r="D818" s="27" t="s">
        <v>73</v>
      </c>
      <c r="E818" s="27" t="s">
        <v>73</v>
      </c>
      <c r="F818" s="27" t="s">
        <v>9</v>
      </c>
      <c r="G818" s="27">
        <f t="array" ref="G818">1*MID(F818,MATCH(TRUE,ISNUMBER(1*MID(F818,ROW(G$1:G817),1)),0),COUNT(1*MID(F818,ROW(G$1:G817),1)))</f>
        <v>4</v>
      </c>
    </row>
    <row r="819" spans="1:7">
      <c r="A819" s="27">
        <v>19818.231248269083</v>
      </c>
      <c r="B819" s="27" t="s">
        <v>962</v>
      </c>
      <c r="C819" s="27" t="s">
        <v>488</v>
      </c>
      <c r="D819" s="27" t="s">
        <v>30</v>
      </c>
      <c r="E819" s="27" t="s">
        <v>30</v>
      </c>
      <c r="F819" s="27" t="s">
        <v>9</v>
      </c>
      <c r="G819" s="27">
        <f t="array" ref="G819">1*MID(F819,MATCH(TRUE,ISNUMBER(1*MID(F819,ROW(G$1:G818),1)),0),COUNT(1*MID(F819,ROW(G$1:G818),1)))</f>
        <v>4</v>
      </c>
    </row>
    <row r="820" spans="1:7">
      <c r="A820" s="27">
        <v>10684.750012465542</v>
      </c>
      <c r="B820" s="27" t="s">
        <v>964</v>
      </c>
      <c r="C820" s="27" t="s">
        <v>52</v>
      </c>
      <c r="D820" s="27" t="s">
        <v>8</v>
      </c>
      <c r="E820" s="27" t="s">
        <v>8</v>
      </c>
      <c r="F820" s="27" t="s">
        <v>13</v>
      </c>
      <c r="G820" s="27">
        <f t="array" ref="G820">1*MID(F820,MATCH(TRUE,ISNUMBER(1*MID(F820,ROW(G$1:G819),1)),0),COUNT(1*MID(F820,ROW(G$1:G819),1)))</f>
        <v>8</v>
      </c>
    </row>
    <row r="821" spans="1:7">
      <c r="A821" s="27">
        <v>10684.750012465542</v>
      </c>
      <c r="B821" s="27" t="s">
        <v>201</v>
      </c>
      <c r="C821" s="27" t="s">
        <v>52</v>
      </c>
      <c r="D821" s="27" t="s">
        <v>8</v>
      </c>
      <c r="E821" s="27" t="s">
        <v>8</v>
      </c>
      <c r="F821" s="27" t="s">
        <v>18</v>
      </c>
      <c r="G821" s="27">
        <f t="array" ref="G821">1*MID(F821,MATCH(TRUE,ISNUMBER(1*MID(F821,ROW(G$1:G820),1)),0),COUNT(1*MID(F821,ROW(G$1:G820),1)))</f>
        <v>2</v>
      </c>
    </row>
    <row r="822" spans="1:7">
      <c r="A822" s="27">
        <v>17807.916687442568</v>
      </c>
      <c r="B822" s="27" t="s">
        <v>966</v>
      </c>
      <c r="C822" s="27" t="s">
        <v>20</v>
      </c>
      <c r="D822" s="27" t="s">
        <v>8</v>
      </c>
      <c r="E822" s="27" t="s">
        <v>8</v>
      </c>
      <c r="F822" s="27" t="s">
        <v>9</v>
      </c>
      <c r="G822" s="27">
        <f t="array" ref="G822">1*MID(F822,MATCH(TRUE,ISNUMBER(1*MID(F822,ROW(G$1:G821),1)),0),COUNT(1*MID(F822,ROW(G$1:G821),1)))</f>
        <v>4</v>
      </c>
    </row>
    <row r="823" spans="1:7">
      <c r="A823" s="27">
        <v>13000</v>
      </c>
      <c r="B823" s="27" t="s">
        <v>207</v>
      </c>
      <c r="C823" s="27" t="s">
        <v>20</v>
      </c>
      <c r="D823" s="27" t="s">
        <v>8</v>
      </c>
      <c r="E823" s="27" t="s">
        <v>8</v>
      </c>
      <c r="F823" s="27" t="s">
        <v>13</v>
      </c>
      <c r="G823" s="27">
        <f t="array" ref="G823">1*MID(F823,MATCH(TRUE,ISNUMBER(1*MID(F823,ROW(G$1:G822),1)),0),COUNT(1*MID(F823,ROW(G$1:G822),1)))</f>
        <v>8</v>
      </c>
    </row>
    <row r="824" spans="1:7">
      <c r="A824" s="27">
        <v>16027.125018698311</v>
      </c>
      <c r="B824" s="27" t="s">
        <v>938</v>
      </c>
      <c r="C824" s="27" t="s">
        <v>52</v>
      </c>
      <c r="D824" s="27" t="s">
        <v>8</v>
      </c>
      <c r="E824" s="27" t="s">
        <v>8</v>
      </c>
      <c r="F824" s="27" t="s">
        <v>25</v>
      </c>
      <c r="G824" s="27">
        <f t="array" ref="G824">1*MID(F824,MATCH(TRUE,ISNUMBER(1*MID(F824,ROW(G$1:G823),1)),0),COUNT(1*MID(F824,ROW(G$1:G823),1)))</f>
        <v>1</v>
      </c>
    </row>
    <row r="825" spans="1:7">
      <c r="A825" s="27">
        <v>85000</v>
      </c>
      <c r="B825" s="27" t="s">
        <v>969</v>
      </c>
      <c r="C825" s="27" t="s">
        <v>310</v>
      </c>
      <c r="D825" s="27" t="s">
        <v>15</v>
      </c>
      <c r="E825" s="27" t="s">
        <v>15</v>
      </c>
      <c r="F825" s="27" t="s">
        <v>13</v>
      </c>
      <c r="G825" s="27">
        <f t="array" ref="G825">1*MID(F825,MATCH(TRUE,ISNUMBER(1*MID(F825,ROW(G$1:G824),1)),0),COUNT(1*MID(F825,ROW(G$1:G824),1)))</f>
        <v>8</v>
      </c>
    </row>
    <row r="826" spans="1:7">
      <c r="A826" s="27">
        <v>6000</v>
      </c>
      <c r="B826" s="27" t="s">
        <v>970</v>
      </c>
      <c r="C826" s="27" t="s">
        <v>20</v>
      </c>
      <c r="D826" s="27" t="s">
        <v>971</v>
      </c>
      <c r="E826" s="27" t="s">
        <v>184</v>
      </c>
      <c r="F826" s="27" t="s">
        <v>25</v>
      </c>
      <c r="G826" s="27">
        <f t="array" ref="G826">1*MID(F826,MATCH(TRUE,ISNUMBER(1*MID(F826,ROW(G$1:G825),1)),0),COUNT(1*MID(F826,ROW(G$1:G825),1)))</f>
        <v>1</v>
      </c>
    </row>
    <row r="827" spans="1:7">
      <c r="A827" s="27">
        <v>30000</v>
      </c>
      <c r="B827" s="27" t="s">
        <v>721</v>
      </c>
      <c r="C827" s="27" t="s">
        <v>3999</v>
      </c>
      <c r="D827" s="27" t="s">
        <v>8</v>
      </c>
      <c r="E827" s="27" t="s">
        <v>8</v>
      </c>
      <c r="F827" s="27" t="s">
        <v>9</v>
      </c>
      <c r="G827" s="27">
        <f t="array" ref="G827">1*MID(F827,MATCH(TRUE,ISNUMBER(1*MID(F827,ROW(G$1:G826),1)),0),COUNT(1*MID(F827,ROW(G$1:G826),1)))</f>
        <v>4</v>
      </c>
    </row>
    <row r="828" spans="1:7">
      <c r="A828" s="27">
        <v>157617.8272067284</v>
      </c>
      <c r="B828" s="27" t="s">
        <v>181</v>
      </c>
      <c r="C828" s="27" t="s">
        <v>488</v>
      </c>
      <c r="D828" s="27" t="s">
        <v>71</v>
      </c>
      <c r="E828" s="27" t="s">
        <v>71</v>
      </c>
      <c r="F828" s="27" t="s">
        <v>18</v>
      </c>
      <c r="G828" s="27">
        <f t="array" ref="G828">1*MID(F828,MATCH(TRUE,ISNUMBER(1*MID(F828,ROW(G$1:G827),1)),0),COUNT(1*MID(F828,ROW(G$1:G827),1)))</f>
        <v>2</v>
      </c>
    </row>
    <row r="829" spans="1:7">
      <c r="A829" s="27">
        <v>21369.500024931083</v>
      </c>
      <c r="B829" s="27" t="s">
        <v>204</v>
      </c>
      <c r="C829" s="27" t="s">
        <v>52</v>
      </c>
      <c r="D829" s="27" t="s">
        <v>8</v>
      </c>
      <c r="E829" s="27" t="s">
        <v>8</v>
      </c>
      <c r="F829" s="27" t="s">
        <v>25</v>
      </c>
      <c r="G829" s="27">
        <f t="array" ref="G829">1*MID(F829,MATCH(TRUE,ISNUMBER(1*MID(F829,ROW(G$1:G828),1)),0),COUNT(1*MID(F829,ROW(G$1:G828),1)))</f>
        <v>1</v>
      </c>
    </row>
    <row r="830" spans="1:7">
      <c r="A830" s="27">
        <v>3561.5833374885137</v>
      </c>
      <c r="B830" s="27" t="s">
        <v>974</v>
      </c>
      <c r="C830" s="27" t="s">
        <v>3999</v>
      </c>
      <c r="D830" s="27" t="s">
        <v>8</v>
      </c>
      <c r="E830" s="27" t="s">
        <v>8</v>
      </c>
      <c r="F830" s="27" t="s">
        <v>9</v>
      </c>
      <c r="G830" s="27">
        <f t="array" ref="G830">1*MID(F830,MATCH(TRUE,ISNUMBER(1*MID(F830,ROW(G$1:G829),1)),0),COUNT(1*MID(F830,ROW(G$1:G829),1)))</f>
        <v>4</v>
      </c>
    </row>
    <row r="831" spans="1:7">
      <c r="A831" s="27">
        <v>5000</v>
      </c>
      <c r="B831" s="27" t="s">
        <v>975</v>
      </c>
      <c r="C831" s="27" t="s">
        <v>52</v>
      </c>
      <c r="D831" s="27" t="s">
        <v>8</v>
      </c>
      <c r="E831" s="27" t="s">
        <v>8</v>
      </c>
      <c r="F831" s="27" t="s">
        <v>9</v>
      </c>
      <c r="G831" s="27">
        <f t="array" ref="G831">1*MID(F831,MATCH(TRUE,ISNUMBER(1*MID(F831,ROW(G$1:G830),1)),0),COUNT(1*MID(F831,ROW(G$1:G830),1)))</f>
        <v>4</v>
      </c>
    </row>
    <row r="832" spans="1:7">
      <c r="A832" s="27">
        <v>3561.5833374885137</v>
      </c>
      <c r="B832" s="27" t="s">
        <v>108</v>
      </c>
      <c r="C832" s="27" t="s">
        <v>20</v>
      </c>
      <c r="D832" s="27" t="s">
        <v>8</v>
      </c>
      <c r="E832" s="27" t="s">
        <v>8</v>
      </c>
      <c r="F832" s="27" t="s">
        <v>9</v>
      </c>
      <c r="G832" s="27">
        <f t="array" ref="G832">1*MID(F832,MATCH(TRUE,ISNUMBER(1*MID(F832,ROW(G$1:G831),1)),0),COUNT(1*MID(F832,ROW(G$1:G831),1)))</f>
        <v>4</v>
      </c>
    </row>
    <row r="833" spans="1:7">
      <c r="A833" s="27">
        <v>38111.983169748237</v>
      </c>
      <c r="B833" s="27" t="s">
        <v>978</v>
      </c>
      <c r="C833" s="27" t="s">
        <v>310</v>
      </c>
      <c r="D833" s="27" t="s">
        <v>979</v>
      </c>
      <c r="E833" s="27" t="s">
        <v>30</v>
      </c>
      <c r="F833" s="27" t="s">
        <v>13</v>
      </c>
      <c r="G833" s="27">
        <f t="array" ref="G833">1*MID(F833,MATCH(TRUE,ISNUMBER(1*MID(F833,ROW(G$1:G832),1)),0),COUNT(1*MID(F833,ROW(G$1:G832),1)))</f>
        <v>8</v>
      </c>
    </row>
    <row r="834" spans="1:7">
      <c r="A834" s="27">
        <v>17807.916687442568</v>
      </c>
      <c r="B834" s="27" t="s">
        <v>379</v>
      </c>
      <c r="C834" s="27" t="s">
        <v>20</v>
      </c>
      <c r="D834" s="27" t="s">
        <v>8</v>
      </c>
      <c r="E834" s="27" t="s">
        <v>8</v>
      </c>
      <c r="F834" s="27" t="s">
        <v>9</v>
      </c>
      <c r="G834" s="27">
        <f t="array" ref="G834">1*MID(F834,MATCH(TRUE,ISNUMBER(1*MID(F834,ROW(G$1:G833),1)),0),COUNT(1*MID(F834,ROW(G$1:G833),1)))</f>
        <v>4</v>
      </c>
    </row>
    <row r="835" spans="1:7">
      <c r="A835" s="27">
        <v>11575.14584683767</v>
      </c>
      <c r="B835" s="27" t="s">
        <v>981</v>
      </c>
      <c r="C835" s="27" t="s">
        <v>20</v>
      </c>
      <c r="D835" s="27" t="s">
        <v>8</v>
      </c>
      <c r="E835" s="27" t="s">
        <v>8</v>
      </c>
      <c r="F835" s="27" t="s">
        <v>13</v>
      </c>
      <c r="G835" s="27">
        <f t="array" ref="G835">1*MID(F835,MATCH(TRUE,ISNUMBER(1*MID(F835,ROW(G$1:G834),1)),0),COUNT(1*MID(F835,ROW(G$1:G834),1)))</f>
        <v>8</v>
      </c>
    </row>
    <row r="836" spans="1:7">
      <c r="A836" s="27">
        <v>98336.152303032693</v>
      </c>
      <c r="B836" s="27" t="s">
        <v>982</v>
      </c>
      <c r="C836" s="27" t="s">
        <v>52</v>
      </c>
      <c r="D836" s="27" t="s">
        <v>88</v>
      </c>
      <c r="E836" s="27" t="s">
        <v>88</v>
      </c>
      <c r="F836" s="27" t="s">
        <v>18</v>
      </c>
      <c r="G836" s="27">
        <f t="array" ref="G836">1*MID(F836,MATCH(TRUE,ISNUMBER(1*MID(F836,ROW(G$1:G835),1)),0),COUNT(1*MID(F836,ROW(G$1:G835),1)))</f>
        <v>2</v>
      </c>
    </row>
    <row r="837" spans="1:7">
      <c r="A837" s="27">
        <v>92500</v>
      </c>
      <c r="B837" s="27" t="s">
        <v>984</v>
      </c>
      <c r="C837" s="27" t="s">
        <v>20</v>
      </c>
      <c r="D837" s="27" t="s">
        <v>15</v>
      </c>
      <c r="E837" s="27" t="s">
        <v>15</v>
      </c>
      <c r="F837" s="27" t="s">
        <v>18</v>
      </c>
      <c r="G837" s="27">
        <f t="array" ref="G837">1*MID(F837,MATCH(TRUE,ISNUMBER(1*MID(F837,ROW(G$1:G836),1)),0),COUNT(1*MID(F837,ROW(G$1:G836),1)))</f>
        <v>2</v>
      </c>
    </row>
    <row r="838" spans="1:7">
      <c r="A838" s="27">
        <v>9794.354178093412</v>
      </c>
      <c r="B838" s="27" t="s">
        <v>20</v>
      </c>
      <c r="C838" s="27" t="s">
        <v>20</v>
      </c>
      <c r="D838" s="27" t="s">
        <v>8</v>
      </c>
      <c r="E838" s="27" t="s">
        <v>8</v>
      </c>
      <c r="F838" s="27" t="s">
        <v>9</v>
      </c>
      <c r="G838" s="27">
        <f t="array" ref="G838">1*MID(F838,MATCH(TRUE,ISNUMBER(1*MID(F838,ROW(G$1:G837),1)),0),COUNT(1*MID(F838,ROW(G$1:G837),1)))</f>
        <v>4</v>
      </c>
    </row>
    <row r="839" spans="1:7">
      <c r="A839" s="27">
        <v>32000</v>
      </c>
      <c r="B839" s="27" t="s">
        <v>986</v>
      </c>
      <c r="C839" s="27" t="s">
        <v>52</v>
      </c>
      <c r="D839" s="27" t="s">
        <v>15</v>
      </c>
      <c r="E839" s="27" t="s">
        <v>15</v>
      </c>
      <c r="F839" s="27" t="s">
        <v>9</v>
      </c>
      <c r="G839" s="27">
        <f t="array" ref="G839">1*MID(F839,MATCH(TRUE,ISNUMBER(1*MID(F839,ROW(G$1:G838),1)),0),COUNT(1*MID(F839,ROW(G$1:G838),1)))</f>
        <v>4</v>
      </c>
    </row>
    <row r="840" spans="1:7">
      <c r="A840" s="27">
        <v>55000</v>
      </c>
      <c r="B840" s="27" t="s">
        <v>20</v>
      </c>
      <c r="C840" s="27" t="s">
        <v>20</v>
      </c>
      <c r="D840" s="27" t="s">
        <v>15</v>
      </c>
      <c r="E840" s="27" t="s">
        <v>15</v>
      </c>
      <c r="F840" s="27" t="s">
        <v>9</v>
      </c>
      <c r="G840" s="27">
        <f t="array" ref="G840">1*MID(F840,MATCH(TRUE,ISNUMBER(1*MID(F840,ROW(G$1:G839),1)),0),COUNT(1*MID(F840,ROW(G$1:G839),1)))</f>
        <v>4</v>
      </c>
    </row>
    <row r="841" spans="1:7">
      <c r="A841" s="27">
        <v>40000</v>
      </c>
      <c r="B841" s="27" t="s">
        <v>987</v>
      </c>
      <c r="C841" s="27" t="s">
        <v>20</v>
      </c>
      <c r="D841" s="27" t="s">
        <v>15</v>
      </c>
      <c r="E841" s="27" t="s">
        <v>15</v>
      </c>
      <c r="F841" s="27" t="s">
        <v>13</v>
      </c>
      <c r="G841" s="27">
        <f t="array" ref="G841">1*MID(F841,MATCH(TRUE,ISNUMBER(1*MID(F841,ROW(G$1:G840),1)),0),COUNT(1*MID(F841,ROW(G$1:G840),1)))</f>
        <v>8</v>
      </c>
    </row>
    <row r="842" spans="1:7">
      <c r="A842" s="27">
        <v>3000</v>
      </c>
      <c r="B842" s="27" t="s">
        <v>130</v>
      </c>
      <c r="C842" s="27" t="s">
        <v>20</v>
      </c>
      <c r="D842" s="27" t="s">
        <v>17</v>
      </c>
      <c r="E842" s="27" t="s">
        <v>17</v>
      </c>
      <c r="F842" s="27" t="s">
        <v>18</v>
      </c>
      <c r="G842" s="27">
        <f t="array" ref="G842">1*MID(F842,MATCH(TRUE,ISNUMBER(1*MID(F842,ROW(G$1:G841),1)),0),COUNT(1*MID(F842,ROW(G$1:G841),1)))</f>
        <v>2</v>
      </c>
    </row>
    <row r="843" spans="1:7">
      <c r="A843" s="27">
        <v>43600</v>
      </c>
      <c r="B843" s="27" t="s">
        <v>153</v>
      </c>
      <c r="C843" s="27" t="s">
        <v>20</v>
      </c>
      <c r="D843" s="27" t="s">
        <v>15</v>
      </c>
      <c r="E843" s="27" t="s">
        <v>15</v>
      </c>
      <c r="F843" s="27" t="s">
        <v>9</v>
      </c>
      <c r="G843" s="27">
        <f t="array" ref="G843">1*MID(F843,MATCH(TRUE,ISNUMBER(1*MID(F843,ROW(G$1:G842),1)),0),COUNT(1*MID(F843,ROW(G$1:G842),1)))</f>
        <v>4</v>
      </c>
    </row>
    <row r="844" spans="1:7">
      <c r="A844" s="27">
        <v>9616.275011218986</v>
      </c>
      <c r="B844" s="27" t="s">
        <v>251</v>
      </c>
      <c r="C844" s="27" t="s">
        <v>20</v>
      </c>
      <c r="D844" s="27" t="s">
        <v>8</v>
      </c>
      <c r="E844" s="27" t="s">
        <v>8</v>
      </c>
      <c r="F844" s="27" t="s">
        <v>13</v>
      </c>
      <c r="G844" s="27">
        <f t="array" ref="G844">1*MID(F844,MATCH(TRUE,ISNUMBER(1*MID(F844,ROW(G$1:G843),1)),0),COUNT(1*MID(F844,ROW(G$1:G843),1)))</f>
        <v>8</v>
      </c>
    </row>
    <row r="845" spans="1:7">
      <c r="A845" s="27">
        <v>35000</v>
      </c>
      <c r="B845" s="27" t="s">
        <v>707</v>
      </c>
      <c r="C845" s="27" t="s">
        <v>52</v>
      </c>
      <c r="D845" s="27" t="s">
        <v>989</v>
      </c>
      <c r="E845" s="27" t="s">
        <v>989</v>
      </c>
      <c r="F845" s="27" t="s">
        <v>13</v>
      </c>
      <c r="G845" s="27">
        <f t="array" ref="G845">1*MID(F845,MATCH(TRUE,ISNUMBER(1*MID(F845,ROW(G$1:G844),1)),0),COUNT(1*MID(F845,ROW(G$1:G844),1)))</f>
        <v>8</v>
      </c>
    </row>
    <row r="846" spans="1:7">
      <c r="A846" s="27">
        <v>12000</v>
      </c>
      <c r="B846" s="27" t="s">
        <v>990</v>
      </c>
      <c r="C846" s="27" t="s">
        <v>356</v>
      </c>
      <c r="D846" s="27" t="s">
        <v>608</v>
      </c>
      <c r="E846" s="27" t="s">
        <v>608</v>
      </c>
      <c r="F846" s="27" t="s">
        <v>18</v>
      </c>
      <c r="G846" s="27">
        <f t="array" ref="G846">1*MID(F846,MATCH(TRUE,ISNUMBER(1*MID(F846,ROW(G$1:G845),1)),0),COUNT(1*MID(F846,ROW(G$1:G845),1)))</f>
        <v>2</v>
      </c>
    </row>
    <row r="847" spans="1:7">
      <c r="A847" s="27">
        <v>5000</v>
      </c>
      <c r="B847" s="27" t="s">
        <v>991</v>
      </c>
      <c r="C847" s="27" t="s">
        <v>356</v>
      </c>
      <c r="D847" s="27" t="s">
        <v>992</v>
      </c>
      <c r="E847" s="27" t="s">
        <v>992</v>
      </c>
      <c r="F847" s="27" t="s">
        <v>25</v>
      </c>
      <c r="G847" s="27">
        <f t="array" ref="G847">1*MID(F847,MATCH(TRUE,ISNUMBER(1*MID(F847,ROW(G$1:G846),1)),0),COUNT(1*MID(F847,ROW(G$1:G846),1)))</f>
        <v>1</v>
      </c>
    </row>
    <row r="848" spans="1:7">
      <c r="A848" s="27">
        <v>16337.518501630093</v>
      </c>
      <c r="B848" s="27" t="s">
        <v>153</v>
      </c>
      <c r="C848" s="27" t="s">
        <v>20</v>
      </c>
      <c r="D848" s="27" t="s">
        <v>48</v>
      </c>
      <c r="E848" s="27" t="s">
        <v>48</v>
      </c>
      <c r="F848" s="27" t="s">
        <v>9</v>
      </c>
      <c r="G848" s="27">
        <f t="array" ref="G848">1*MID(F848,MATCH(TRUE,ISNUMBER(1*MID(F848,ROW(G$1:G847),1)),0),COUNT(1*MID(F848,ROW(G$1:G847),1)))</f>
        <v>4</v>
      </c>
    </row>
    <row r="849" spans="1:7">
      <c r="A849" s="27">
        <v>65000</v>
      </c>
      <c r="B849" s="27" t="s">
        <v>994</v>
      </c>
      <c r="C849" s="27" t="s">
        <v>20</v>
      </c>
      <c r="D849" s="27" t="s">
        <v>15</v>
      </c>
      <c r="E849" s="27" t="s">
        <v>15</v>
      </c>
      <c r="F849" s="27" t="s">
        <v>25</v>
      </c>
      <c r="G849" s="27">
        <f t="array" ref="G849">1*MID(F849,MATCH(TRUE,ISNUMBER(1*MID(F849,ROW(G$1:G848),1)),0),COUNT(1*MID(F849,ROW(G$1:G848),1)))</f>
        <v>1</v>
      </c>
    </row>
    <row r="850" spans="1:7">
      <c r="A850" s="27">
        <v>40000</v>
      </c>
      <c r="B850" s="27" t="s">
        <v>995</v>
      </c>
      <c r="C850" s="27" t="s">
        <v>20</v>
      </c>
      <c r="D850" s="27" t="s">
        <v>15</v>
      </c>
      <c r="E850" s="27" t="s">
        <v>15</v>
      </c>
      <c r="F850" s="27" t="s">
        <v>13</v>
      </c>
      <c r="G850" s="27">
        <f t="array" ref="G850">1*MID(F850,MATCH(TRUE,ISNUMBER(1*MID(F850,ROW(G$1:G849),1)),0),COUNT(1*MID(F850,ROW(G$1:G849),1)))</f>
        <v>8</v>
      </c>
    </row>
    <row r="851" spans="1:7">
      <c r="A851" s="27">
        <v>98000</v>
      </c>
      <c r="B851" s="27" t="s">
        <v>996</v>
      </c>
      <c r="C851" s="27" t="s">
        <v>52</v>
      </c>
      <c r="D851" s="27" t="s">
        <v>997</v>
      </c>
      <c r="E851" s="27" t="s">
        <v>726</v>
      </c>
      <c r="F851" s="27" t="s">
        <v>18</v>
      </c>
      <c r="G851" s="27">
        <f t="array" ref="G851">1*MID(F851,MATCH(TRUE,ISNUMBER(1*MID(F851,ROW(G$1:G850),1)),0),COUNT(1*MID(F851,ROW(G$1:G850),1)))</f>
        <v>2</v>
      </c>
    </row>
    <row r="852" spans="1:7">
      <c r="A852" s="27">
        <v>50000</v>
      </c>
      <c r="B852" s="27" t="s">
        <v>998</v>
      </c>
      <c r="C852" s="27" t="s">
        <v>4001</v>
      </c>
      <c r="D852" s="27" t="s">
        <v>15</v>
      </c>
      <c r="E852" s="27" t="s">
        <v>15</v>
      </c>
      <c r="F852" s="27" t="s">
        <v>13</v>
      </c>
      <c r="G852" s="27">
        <f t="array" ref="G852">1*MID(F852,MATCH(TRUE,ISNUMBER(1*MID(F852,ROW(G$1:G851),1)),0),COUNT(1*MID(F852,ROW(G$1:G851),1)))</f>
        <v>8</v>
      </c>
    </row>
    <row r="853" spans="1:7">
      <c r="A853" s="27">
        <v>135000</v>
      </c>
      <c r="B853" s="27" t="s">
        <v>999</v>
      </c>
      <c r="C853" s="27" t="s">
        <v>4001</v>
      </c>
      <c r="D853" s="27" t="s">
        <v>15</v>
      </c>
      <c r="E853" s="27" t="s">
        <v>15</v>
      </c>
      <c r="F853" s="27" t="s">
        <v>9</v>
      </c>
      <c r="G853" s="27">
        <f t="array" ref="G853">1*MID(F853,MATCH(TRUE,ISNUMBER(1*MID(F853,ROW(G$1:G852),1)),0),COUNT(1*MID(F853,ROW(G$1:G852),1)))</f>
        <v>4</v>
      </c>
    </row>
    <row r="854" spans="1:7">
      <c r="A854" s="27">
        <v>125000</v>
      </c>
      <c r="B854" s="27" t="s">
        <v>1001</v>
      </c>
      <c r="C854" s="27" t="s">
        <v>52</v>
      </c>
      <c r="D854" s="27" t="s">
        <v>583</v>
      </c>
      <c r="E854" s="27" t="s">
        <v>583</v>
      </c>
      <c r="F854" s="27" t="s">
        <v>9</v>
      </c>
      <c r="G854" s="27">
        <f t="array" ref="G854">1*MID(F854,MATCH(TRUE,ISNUMBER(1*MID(F854,ROW(G$1:G853),1)),0),COUNT(1*MID(F854,ROW(G$1:G853),1)))</f>
        <v>4</v>
      </c>
    </row>
    <row r="855" spans="1:7">
      <c r="A855" s="27">
        <v>4500</v>
      </c>
      <c r="B855" s="27" t="s">
        <v>1002</v>
      </c>
      <c r="C855" s="27" t="s">
        <v>20</v>
      </c>
      <c r="D855" s="27" t="s">
        <v>997</v>
      </c>
      <c r="E855" s="27" t="s">
        <v>726</v>
      </c>
      <c r="F855" s="27" t="s">
        <v>18</v>
      </c>
      <c r="G855" s="27">
        <f t="array" ref="G855">1*MID(F855,MATCH(TRUE,ISNUMBER(1*MID(F855,ROW(G$1:G854),1)),0),COUNT(1*MID(F855,ROW(G$1:G854),1)))</f>
        <v>2</v>
      </c>
    </row>
    <row r="856" spans="1:7">
      <c r="A856" s="27">
        <v>115000</v>
      </c>
      <c r="B856" s="27" t="s">
        <v>1003</v>
      </c>
      <c r="C856" s="27" t="s">
        <v>20</v>
      </c>
      <c r="D856" s="27" t="s">
        <v>15</v>
      </c>
      <c r="E856" s="27" t="s">
        <v>15</v>
      </c>
      <c r="F856" s="27" t="s">
        <v>9</v>
      </c>
      <c r="G856" s="27">
        <f t="array" ref="G856">1*MID(F856,MATCH(TRUE,ISNUMBER(1*MID(F856,ROW(G$1:G855),1)),0),COUNT(1*MID(F856,ROW(G$1:G855),1)))</f>
        <v>4</v>
      </c>
    </row>
    <row r="857" spans="1:7">
      <c r="A857" s="27">
        <v>70000</v>
      </c>
      <c r="B857" s="27" t="s">
        <v>14</v>
      </c>
      <c r="C857" s="27" t="s">
        <v>20</v>
      </c>
      <c r="D857" s="27" t="s">
        <v>15</v>
      </c>
      <c r="E857" s="27" t="s">
        <v>15</v>
      </c>
      <c r="F857" s="27" t="s">
        <v>13</v>
      </c>
      <c r="G857" s="27">
        <f t="array" ref="G857">1*MID(F857,MATCH(TRUE,ISNUMBER(1*MID(F857,ROW(G$1:G856),1)),0),COUNT(1*MID(F857,ROW(G$1:G856),1)))</f>
        <v>8</v>
      </c>
    </row>
    <row r="858" spans="1:7">
      <c r="A858" s="27">
        <v>60000</v>
      </c>
      <c r="B858" s="27" t="s">
        <v>1004</v>
      </c>
      <c r="C858" s="27" t="s">
        <v>20</v>
      </c>
      <c r="D858" s="27" t="s">
        <v>15</v>
      </c>
      <c r="E858" s="27" t="s">
        <v>15</v>
      </c>
      <c r="F858" s="27" t="s">
        <v>18</v>
      </c>
      <c r="G858" s="27">
        <f t="array" ref="G858">1*MID(F858,MATCH(TRUE,ISNUMBER(1*MID(F858,ROW(G$1:G857),1)),0),COUNT(1*MID(F858,ROW(G$1:G857),1)))</f>
        <v>2</v>
      </c>
    </row>
    <row r="859" spans="1:7">
      <c r="A859" s="27">
        <v>87456</v>
      </c>
      <c r="B859" s="27" t="s">
        <v>1005</v>
      </c>
      <c r="C859" s="27" t="s">
        <v>52</v>
      </c>
      <c r="D859" s="27" t="s">
        <v>15</v>
      </c>
      <c r="E859" s="27" t="s">
        <v>15</v>
      </c>
      <c r="F859" s="27" t="s">
        <v>18</v>
      </c>
      <c r="G859" s="27">
        <f t="array" ref="G859">1*MID(F859,MATCH(TRUE,ISNUMBER(1*MID(F859,ROW(G$1:G858),1)),0),COUNT(1*MID(F859,ROW(G$1:G858),1)))</f>
        <v>2</v>
      </c>
    </row>
    <row r="860" spans="1:7">
      <c r="A860" s="27">
        <v>26400</v>
      </c>
      <c r="B860" s="27" t="s">
        <v>1006</v>
      </c>
      <c r="C860" s="27" t="s">
        <v>20</v>
      </c>
      <c r="D860" s="27" t="s">
        <v>179</v>
      </c>
      <c r="E860" s="27" t="s">
        <v>179</v>
      </c>
      <c r="F860" s="27" t="s">
        <v>13</v>
      </c>
      <c r="G860" s="27">
        <f t="array" ref="G860">1*MID(F860,MATCH(TRUE,ISNUMBER(1*MID(F860,ROW(G$1:G859),1)),0),COUNT(1*MID(F860,ROW(G$1:G859),1)))</f>
        <v>8</v>
      </c>
    </row>
    <row r="861" spans="1:7">
      <c r="A861" s="27">
        <v>12000</v>
      </c>
      <c r="B861" s="27" t="s">
        <v>1007</v>
      </c>
      <c r="C861" s="27" t="s">
        <v>52</v>
      </c>
      <c r="D861" s="27" t="s">
        <v>179</v>
      </c>
      <c r="E861" s="27" t="s">
        <v>179</v>
      </c>
      <c r="F861" s="27" t="s">
        <v>13</v>
      </c>
      <c r="G861" s="27">
        <f t="array" ref="G861">1*MID(F861,MATCH(TRUE,ISNUMBER(1*MID(F861,ROW(G$1:G860),1)),0),COUNT(1*MID(F861,ROW(G$1:G860),1)))</f>
        <v>8</v>
      </c>
    </row>
    <row r="862" spans="1:7">
      <c r="A862" s="27">
        <v>2564.3400029917298</v>
      </c>
      <c r="B862" s="27" t="s">
        <v>1008</v>
      </c>
      <c r="C862" s="27" t="s">
        <v>20</v>
      </c>
      <c r="D862" s="27" t="s">
        <v>8</v>
      </c>
      <c r="E862" s="27" t="s">
        <v>8</v>
      </c>
      <c r="F862" s="27" t="s">
        <v>9</v>
      </c>
      <c r="G862" s="27">
        <f t="array" ref="G862">1*MID(F862,MATCH(TRUE,ISNUMBER(1*MID(F862,ROW(G$1:G861),1)),0),COUNT(1*MID(F862,ROW(G$1:G861),1)))</f>
        <v>4</v>
      </c>
    </row>
    <row r="863" spans="1:7">
      <c r="A863" s="27">
        <v>62000</v>
      </c>
      <c r="B863" s="27" t="s">
        <v>1010</v>
      </c>
      <c r="C863" s="27" t="s">
        <v>52</v>
      </c>
      <c r="D863" s="27" t="s">
        <v>1011</v>
      </c>
      <c r="E863" s="27" t="s">
        <v>1011</v>
      </c>
      <c r="F863" s="27" t="s">
        <v>13</v>
      </c>
      <c r="G863" s="27">
        <f t="array" ref="G863">1*MID(F863,MATCH(TRUE,ISNUMBER(1*MID(F863,ROW(G$1:G862),1)),0),COUNT(1*MID(F863,ROW(G$1:G862),1)))</f>
        <v>8</v>
      </c>
    </row>
    <row r="864" spans="1:7">
      <c r="A864" s="27">
        <v>5342.3750062327708</v>
      </c>
      <c r="B864" s="27" t="s">
        <v>1013</v>
      </c>
      <c r="C864" s="27" t="s">
        <v>20</v>
      </c>
      <c r="D864" s="27" t="s">
        <v>8</v>
      </c>
      <c r="E864" s="27" t="s">
        <v>8</v>
      </c>
      <c r="F864" s="27" t="s">
        <v>25</v>
      </c>
      <c r="G864" s="27">
        <f t="array" ref="G864">1*MID(F864,MATCH(TRUE,ISNUMBER(1*MID(F864,ROW(G$1:G863),1)),0),COUNT(1*MID(F864,ROW(G$1:G863),1)))</f>
        <v>1</v>
      </c>
    </row>
    <row r="865" spans="1:7">
      <c r="A865" s="27">
        <v>50815.977559664309</v>
      </c>
      <c r="B865" s="27" t="s">
        <v>1014</v>
      </c>
      <c r="C865" s="27" t="s">
        <v>20</v>
      </c>
      <c r="D865" s="27" t="s">
        <v>628</v>
      </c>
      <c r="E865" s="27" t="s">
        <v>628</v>
      </c>
      <c r="F865" s="27" t="s">
        <v>9</v>
      </c>
      <c r="G865" s="27">
        <f t="array" ref="G865">1*MID(F865,MATCH(TRUE,ISNUMBER(1*MID(F865,ROW(G$1:G864),1)),0),COUNT(1*MID(F865,ROW(G$1:G864),1)))</f>
        <v>4</v>
      </c>
    </row>
    <row r="866" spans="1:7">
      <c r="A866" s="27">
        <v>25560</v>
      </c>
      <c r="B866" s="27" t="s">
        <v>1016</v>
      </c>
      <c r="C866" s="27" t="s">
        <v>52</v>
      </c>
      <c r="D866" s="27" t="s">
        <v>1017</v>
      </c>
      <c r="E866" s="27" t="s">
        <v>133</v>
      </c>
      <c r="F866" s="27" t="s">
        <v>9</v>
      </c>
      <c r="G866" s="27">
        <f t="array" ref="G866">1*MID(F866,MATCH(TRUE,ISNUMBER(1*MID(F866,ROW(G$1:G865),1)),0),COUNT(1*MID(F866,ROW(G$1:G865),1)))</f>
        <v>4</v>
      </c>
    </row>
    <row r="867" spans="1:7">
      <c r="A867" s="27">
        <v>12821.700014958649</v>
      </c>
      <c r="B867" s="27" t="s">
        <v>1019</v>
      </c>
      <c r="C867" s="27" t="s">
        <v>310</v>
      </c>
      <c r="D867" s="27" t="s">
        <v>8</v>
      </c>
      <c r="E867" s="27" t="s">
        <v>8</v>
      </c>
      <c r="F867" s="27" t="s">
        <v>9</v>
      </c>
      <c r="G867" s="27">
        <f t="array" ref="G867">1*MID(F867,MATCH(TRUE,ISNUMBER(1*MID(F867,ROW(G$1:G866),1)),0),COUNT(1*MID(F867,ROW(G$1:G866),1)))</f>
        <v>4</v>
      </c>
    </row>
    <row r="868" spans="1:7">
      <c r="A868" s="27">
        <v>10684.750012465542</v>
      </c>
      <c r="B868" s="27" t="s">
        <v>1020</v>
      </c>
      <c r="C868" s="27" t="s">
        <v>52</v>
      </c>
      <c r="D868" s="27" t="s">
        <v>8</v>
      </c>
      <c r="E868" s="27" t="s">
        <v>8</v>
      </c>
      <c r="F868" s="27" t="s">
        <v>13</v>
      </c>
      <c r="G868" s="27">
        <f t="array" ref="G868">1*MID(F868,MATCH(TRUE,ISNUMBER(1*MID(F868,ROW(G$1:G867),1)),0),COUNT(1*MID(F868,ROW(G$1:G867),1)))</f>
        <v>8</v>
      </c>
    </row>
    <row r="869" spans="1:7">
      <c r="A869" s="27">
        <v>4457.9172610556352</v>
      </c>
      <c r="B869" s="27" t="s">
        <v>1022</v>
      </c>
      <c r="C869" s="27" t="s">
        <v>52</v>
      </c>
      <c r="D869" s="27" t="s">
        <v>17</v>
      </c>
      <c r="E869" s="27" t="s">
        <v>17</v>
      </c>
      <c r="F869" s="27" t="s">
        <v>13</v>
      </c>
      <c r="G869" s="27">
        <f t="array" ref="G869">1*MID(F869,MATCH(TRUE,ISNUMBER(1*MID(F869,ROW(G$1:G868),1)),0),COUNT(1*MID(F869,ROW(G$1:G868),1)))</f>
        <v>8</v>
      </c>
    </row>
    <row r="870" spans="1:7">
      <c r="A870" s="27">
        <v>125000</v>
      </c>
      <c r="B870" s="27" t="s">
        <v>1024</v>
      </c>
      <c r="C870" s="27" t="s">
        <v>4001</v>
      </c>
      <c r="D870" s="27" t="s">
        <v>48</v>
      </c>
      <c r="E870" s="27" t="s">
        <v>48</v>
      </c>
      <c r="F870" s="27" t="s">
        <v>9</v>
      </c>
      <c r="G870" s="27">
        <f t="array" ref="G870">1*MID(F870,MATCH(TRUE,ISNUMBER(1*MID(F870,ROW(G$1:G869),1)),0),COUNT(1*MID(F870,ROW(G$1:G869),1)))</f>
        <v>4</v>
      </c>
    </row>
    <row r="871" spans="1:7">
      <c r="A871" s="27">
        <v>43000</v>
      </c>
      <c r="B871" s="27" t="s">
        <v>14</v>
      </c>
      <c r="C871" s="27" t="s">
        <v>20</v>
      </c>
      <c r="D871" s="27" t="s">
        <v>15</v>
      </c>
      <c r="E871" s="27" t="s">
        <v>15</v>
      </c>
      <c r="F871" s="27" t="s">
        <v>9</v>
      </c>
      <c r="G871" s="27">
        <f t="array" ref="G871">1*MID(F871,MATCH(TRUE,ISNUMBER(1*MID(F871,ROW(G$1:G870),1)),0),COUNT(1*MID(F871,ROW(G$1:G870),1)))</f>
        <v>4</v>
      </c>
    </row>
    <row r="872" spans="1:7">
      <c r="A872" s="27">
        <v>7123.1666749770275</v>
      </c>
      <c r="B872" s="27" t="s">
        <v>522</v>
      </c>
      <c r="C872" s="27" t="s">
        <v>279</v>
      </c>
      <c r="D872" s="27" t="s">
        <v>8</v>
      </c>
      <c r="E872" s="27" t="s">
        <v>8</v>
      </c>
      <c r="F872" s="27" t="s">
        <v>18</v>
      </c>
      <c r="G872" s="27">
        <f t="array" ref="G872">1*MID(F872,MATCH(TRUE,ISNUMBER(1*MID(F872,ROW(G$1:G871),1)),0),COUNT(1*MID(F872,ROW(G$1:G871),1)))</f>
        <v>2</v>
      </c>
    </row>
    <row r="873" spans="1:7">
      <c r="A873" s="27">
        <v>10000</v>
      </c>
      <c r="B873" s="27" t="s">
        <v>1026</v>
      </c>
      <c r="C873" s="27" t="s">
        <v>310</v>
      </c>
      <c r="D873" s="27" t="s">
        <v>1027</v>
      </c>
      <c r="E873" s="27" t="s">
        <v>1027</v>
      </c>
      <c r="F873" s="27" t="s">
        <v>9</v>
      </c>
      <c r="G873" s="27">
        <f t="array" ref="G873">1*MID(F873,MATCH(TRUE,ISNUMBER(1*MID(F873,ROW(G$1:G872),1)),0),COUNT(1*MID(F873,ROW(G$1:G872),1)))</f>
        <v>4</v>
      </c>
    </row>
    <row r="874" spans="1:7">
      <c r="A874" s="27">
        <v>8903.9583437212841</v>
      </c>
      <c r="B874" s="27" t="s">
        <v>1029</v>
      </c>
      <c r="C874" s="27" t="s">
        <v>52</v>
      </c>
      <c r="D874" s="27" t="s">
        <v>8</v>
      </c>
      <c r="E874" s="27" t="s">
        <v>8</v>
      </c>
      <c r="F874" s="27" t="s">
        <v>25</v>
      </c>
      <c r="G874" s="27">
        <f t="array" ref="G874">1*MID(F874,MATCH(TRUE,ISNUMBER(1*MID(F874,ROW(G$1:G873),1)),0),COUNT(1*MID(F874,ROW(G$1:G873),1)))</f>
        <v>1</v>
      </c>
    </row>
    <row r="875" spans="1:7">
      <c r="A875" s="27">
        <v>36500</v>
      </c>
      <c r="B875" s="27" t="s">
        <v>310</v>
      </c>
      <c r="C875" s="27" t="s">
        <v>310</v>
      </c>
      <c r="D875" s="27" t="s">
        <v>133</v>
      </c>
      <c r="E875" s="27" t="s">
        <v>133</v>
      </c>
      <c r="F875" s="27" t="s">
        <v>9</v>
      </c>
      <c r="G875" s="27">
        <f t="array" ref="G875">1*MID(F875,MATCH(TRUE,ISNUMBER(1*MID(F875,ROW(G$1:G874),1)),0),COUNT(1*MID(F875,ROW(G$1:G874),1)))</f>
        <v>4</v>
      </c>
    </row>
    <row r="876" spans="1:7">
      <c r="A876" s="27">
        <v>100000</v>
      </c>
      <c r="B876" s="27" t="s">
        <v>139</v>
      </c>
      <c r="C876" s="27" t="s">
        <v>4001</v>
      </c>
      <c r="D876" s="27" t="s">
        <v>1031</v>
      </c>
      <c r="E876" s="27" t="s">
        <v>166</v>
      </c>
      <c r="F876" s="27" t="s">
        <v>13</v>
      </c>
      <c r="G876" s="27">
        <f t="array" ref="G876">1*MID(F876,MATCH(TRUE,ISNUMBER(1*MID(F876,ROW(G$1:G875),1)),0),COUNT(1*MID(F876,ROW(G$1:G875),1)))</f>
        <v>8</v>
      </c>
    </row>
    <row r="877" spans="1:7">
      <c r="A877" s="27">
        <v>7123.1666749770275</v>
      </c>
      <c r="B877" s="27" t="s">
        <v>1032</v>
      </c>
      <c r="C877" s="27" t="s">
        <v>310</v>
      </c>
      <c r="D877" s="27" t="s">
        <v>8</v>
      </c>
      <c r="E877" s="27" t="s">
        <v>8</v>
      </c>
      <c r="F877" s="27" t="s">
        <v>18</v>
      </c>
      <c r="G877" s="27">
        <f t="array" ref="G877">1*MID(F877,MATCH(TRUE,ISNUMBER(1*MID(F877,ROW(G$1:G876),1)),0),COUNT(1*MID(F877,ROW(G$1:G876),1)))</f>
        <v>2</v>
      </c>
    </row>
    <row r="878" spans="1:7">
      <c r="A878" s="27">
        <v>40958.208381117904</v>
      </c>
      <c r="B878" s="27" t="s">
        <v>1034</v>
      </c>
      <c r="C878" s="27" t="s">
        <v>52</v>
      </c>
      <c r="D878" s="27" t="s">
        <v>8</v>
      </c>
      <c r="E878" s="27" t="s">
        <v>8</v>
      </c>
      <c r="F878" s="27" t="s">
        <v>18</v>
      </c>
      <c r="G878" s="27">
        <f t="array" ref="G878">1*MID(F878,MATCH(TRUE,ISNUMBER(1*MID(F878,ROW(G$1:G877),1)),0),COUNT(1*MID(F878,ROW(G$1:G877),1)))</f>
        <v>2</v>
      </c>
    </row>
    <row r="879" spans="1:7">
      <c r="A879" s="27">
        <v>21369.500024931083</v>
      </c>
      <c r="B879" s="27" t="s">
        <v>1036</v>
      </c>
      <c r="C879" s="27" t="s">
        <v>4001</v>
      </c>
      <c r="D879" s="27" t="s">
        <v>8</v>
      </c>
      <c r="E879" s="27" t="s">
        <v>8</v>
      </c>
      <c r="F879" s="27" t="s">
        <v>9</v>
      </c>
      <c r="G879" s="27">
        <f t="array" ref="G879">1*MID(F879,MATCH(TRUE,ISNUMBER(1*MID(F879,ROW(G$1:G878),1)),0),COUNT(1*MID(F879,ROW(G$1:G878),1)))</f>
        <v>4</v>
      </c>
    </row>
    <row r="880" spans="1:7">
      <c r="A880" s="27">
        <v>2136.9500024931081</v>
      </c>
      <c r="B880" s="27" t="s">
        <v>1037</v>
      </c>
      <c r="C880" s="27" t="s">
        <v>52</v>
      </c>
      <c r="D880" s="27" t="s">
        <v>8</v>
      </c>
      <c r="E880" s="27" t="s">
        <v>8</v>
      </c>
      <c r="F880" s="27" t="s">
        <v>9</v>
      </c>
      <c r="G880" s="27">
        <f t="array" ref="G880">1*MID(F880,MATCH(TRUE,ISNUMBER(1*MID(F880,ROW(G$1:G879),1)),0),COUNT(1*MID(F880,ROW(G$1:G879),1)))</f>
        <v>4</v>
      </c>
    </row>
    <row r="881" spans="1:7">
      <c r="A881" s="27">
        <v>8903.9583437212841</v>
      </c>
      <c r="B881" s="27" t="s">
        <v>737</v>
      </c>
      <c r="C881" s="27" t="s">
        <v>279</v>
      </c>
      <c r="D881" s="27" t="s">
        <v>8</v>
      </c>
      <c r="E881" s="27" t="s">
        <v>8</v>
      </c>
      <c r="F881" s="27" t="s">
        <v>18</v>
      </c>
      <c r="G881" s="27">
        <f t="array" ref="G881">1*MID(F881,MATCH(TRUE,ISNUMBER(1*MID(F881,ROW(G$1:G880),1)),0),COUNT(1*MID(F881,ROW(G$1:G880),1)))</f>
        <v>2</v>
      </c>
    </row>
    <row r="882" spans="1:7">
      <c r="A882" s="27">
        <v>17807.916687442568</v>
      </c>
      <c r="B882" s="27" t="s">
        <v>1039</v>
      </c>
      <c r="C882" s="27" t="s">
        <v>52</v>
      </c>
      <c r="D882" s="27" t="s">
        <v>8</v>
      </c>
      <c r="E882" s="27" t="s">
        <v>8</v>
      </c>
      <c r="F882" s="27" t="s">
        <v>9</v>
      </c>
      <c r="G882" s="27">
        <f t="array" ref="G882">1*MID(F882,MATCH(TRUE,ISNUMBER(1*MID(F882,ROW(G$1:G881),1)),0),COUNT(1*MID(F882,ROW(G$1:G881),1)))</f>
        <v>4</v>
      </c>
    </row>
    <row r="883" spans="1:7">
      <c r="A883" s="27">
        <v>15136.729184326183</v>
      </c>
      <c r="B883" s="27" t="s">
        <v>1022</v>
      </c>
      <c r="C883" s="27" t="s">
        <v>52</v>
      </c>
      <c r="D883" s="27" t="s">
        <v>8</v>
      </c>
      <c r="E883" s="27" t="s">
        <v>8</v>
      </c>
      <c r="F883" s="27" t="s">
        <v>18</v>
      </c>
      <c r="G883" s="27">
        <f t="array" ref="G883">1*MID(F883,MATCH(TRUE,ISNUMBER(1*MID(F883,ROW(G$1:G882),1)),0),COUNT(1*MID(F883,ROW(G$1:G882),1)))</f>
        <v>2</v>
      </c>
    </row>
    <row r="884" spans="1:7">
      <c r="A884" s="27">
        <v>3982.448779308334</v>
      </c>
      <c r="B884" s="27" t="s">
        <v>1041</v>
      </c>
      <c r="C884" s="27" t="s">
        <v>20</v>
      </c>
      <c r="D884" s="27" t="s">
        <v>347</v>
      </c>
      <c r="E884" s="27" t="s">
        <v>347</v>
      </c>
      <c r="F884" s="27" t="s">
        <v>9</v>
      </c>
      <c r="G884" s="27">
        <f t="array" ref="G884">1*MID(F884,MATCH(TRUE,ISNUMBER(1*MID(F884,ROW(G$1:G883),1)),0),COUNT(1*MID(F884,ROW(G$1:G883),1)))</f>
        <v>4</v>
      </c>
    </row>
    <row r="885" spans="1:7">
      <c r="A885" s="27">
        <v>15600</v>
      </c>
      <c r="B885" s="27" t="s">
        <v>1042</v>
      </c>
      <c r="C885" s="27" t="s">
        <v>488</v>
      </c>
      <c r="D885" s="27" t="s">
        <v>1043</v>
      </c>
      <c r="E885" s="27" t="s">
        <v>1043</v>
      </c>
      <c r="F885" s="27" t="s">
        <v>9</v>
      </c>
      <c r="G885" s="27">
        <f t="array" ref="G885">1*MID(F885,MATCH(TRUE,ISNUMBER(1*MID(F885,ROW(G$1:G884),1)),0),COUNT(1*MID(F885,ROW(G$1:G884),1)))</f>
        <v>4</v>
      </c>
    </row>
    <row r="886" spans="1:7">
      <c r="A886" s="27">
        <v>3205.4250037396623</v>
      </c>
      <c r="B886" s="27" t="s">
        <v>749</v>
      </c>
      <c r="C886" s="27" t="s">
        <v>20</v>
      </c>
      <c r="D886" s="27" t="s">
        <v>8</v>
      </c>
      <c r="E886" s="27" t="s">
        <v>8</v>
      </c>
      <c r="F886" s="27" t="s">
        <v>18</v>
      </c>
      <c r="G886" s="27">
        <f t="array" ref="G886">1*MID(F886,MATCH(TRUE,ISNUMBER(1*MID(F886,ROW(G$1:G885),1)),0),COUNT(1*MID(F886,ROW(G$1:G885),1)))</f>
        <v>2</v>
      </c>
    </row>
    <row r="887" spans="1:7">
      <c r="A887" s="27">
        <v>10000</v>
      </c>
      <c r="B887" s="27" t="s">
        <v>523</v>
      </c>
      <c r="C887" s="27" t="s">
        <v>52</v>
      </c>
      <c r="D887" s="27" t="s">
        <v>8</v>
      </c>
      <c r="E887" s="27" t="s">
        <v>8</v>
      </c>
      <c r="F887" s="27" t="s">
        <v>9</v>
      </c>
      <c r="G887" s="27">
        <f t="array" ref="G887">1*MID(F887,MATCH(TRUE,ISNUMBER(1*MID(F887,ROW(G$1:G886),1)),0),COUNT(1*MID(F887,ROW(G$1:G886),1)))</f>
        <v>4</v>
      </c>
    </row>
    <row r="888" spans="1:7">
      <c r="A888" s="27">
        <v>75010</v>
      </c>
      <c r="B888" s="27" t="s">
        <v>459</v>
      </c>
      <c r="C888" s="27" t="s">
        <v>20</v>
      </c>
      <c r="D888" s="27" t="s">
        <v>15</v>
      </c>
      <c r="E888" s="27" t="s">
        <v>15</v>
      </c>
      <c r="F888" s="27" t="s">
        <v>18</v>
      </c>
      <c r="G888" s="27">
        <f t="array" ref="G888">1*MID(F888,MATCH(TRUE,ISNUMBER(1*MID(F888,ROW(G$1:G887),1)),0),COUNT(1*MID(F888,ROW(G$1:G887),1)))</f>
        <v>2</v>
      </c>
    </row>
    <row r="889" spans="1:7">
      <c r="A889" s="27">
        <v>10684.750012465542</v>
      </c>
      <c r="B889" s="27" t="s">
        <v>52</v>
      </c>
      <c r="C889" s="27" t="s">
        <v>52</v>
      </c>
      <c r="D889" s="27" t="s">
        <v>8</v>
      </c>
      <c r="E889" s="27" t="s">
        <v>8</v>
      </c>
      <c r="F889" s="27" t="s">
        <v>13</v>
      </c>
      <c r="G889" s="27">
        <f t="array" ref="G889">1*MID(F889,MATCH(TRUE,ISNUMBER(1*MID(F889,ROW(G$1:G888),1)),0),COUNT(1*MID(F889,ROW(G$1:G888),1)))</f>
        <v>8</v>
      </c>
    </row>
    <row r="890" spans="1:7">
      <c r="A890" s="27">
        <v>16350</v>
      </c>
      <c r="B890" s="27" t="s">
        <v>846</v>
      </c>
      <c r="C890" s="27" t="s">
        <v>52</v>
      </c>
      <c r="D890" s="27" t="s">
        <v>8</v>
      </c>
      <c r="E890" s="27" t="s">
        <v>8</v>
      </c>
      <c r="F890" s="27" t="s">
        <v>9</v>
      </c>
      <c r="G890" s="27">
        <f t="array" ref="G890">1*MID(F890,MATCH(TRUE,ISNUMBER(1*MID(F890,ROW(G$1:G889),1)),0),COUNT(1*MID(F890,ROW(G$1:G889),1)))</f>
        <v>4</v>
      </c>
    </row>
    <row r="891" spans="1:7">
      <c r="A891" s="27">
        <v>126094.26176538273</v>
      </c>
      <c r="B891" s="27" t="s">
        <v>1046</v>
      </c>
      <c r="C891" s="27" t="s">
        <v>310</v>
      </c>
      <c r="D891" s="27" t="s">
        <v>71</v>
      </c>
      <c r="E891" s="27" t="s">
        <v>71</v>
      </c>
      <c r="F891" s="27" t="s">
        <v>9</v>
      </c>
      <c r="G891" s="27">
        <f t="array" ref="G891">1*MID(F891,MATCH(TRUE,ISNUMBER(1*MID(F891,ROW(G$1:G890),1)),0),COUNT(1*MID(F891,ROW(G$1:G890),1)))</f>
        <v>4</v>
      </c>
    </row>
    <row r="892" spans="1:7">
      <c r="A892" s="27">
        <v>60000</v>
      </c>
      <c r="B892" s="27" t="s">
        <v>1047</v>
      </c>
      <c r="C892" s="27" t="s">
        <v>310</v>
      </c>
      <c r="D892" s="27" t="s">
        <v>171</v>
      </c>
      <c r="E892" s="27" t="s">
        <v>171</v>
      </c>
      <c r="F892" s="27" t="s">
        <v>13</v>
      </c>
      <c r="G892" s="27">
        <f t="array" ref="G892">1*MID(F892,MATCH(TRUE,ISNUMBER(1*MID(F892,ROW(G$1:G891),1)),0),COUNT(1*MID(F892,ROW(G$1:G891),1)))</f>
        <v>8</v>
      </c>
    </row>
    <row r="893" spans="1:7">
      <c r="A893" s="27">
        <v>23150.291693675339</v>
      </c>
      <c r="B893" s="27" t="s">
        <v>1048</v>
      </c>
      <c r="C893" s="27" t="s">
        <v>52</v>
      </c>
      <c r="D893" s="27" t="s">
        <v>8</v>
      </c>
      <c r="E893" s="27" t="s">
        <v>8</v>
      </c>
      <c r="F893" s="27" t="s">
        <v>25</v>
      </c>
      <c r="G893" s="27">
        <f t="array" ref="G893">1*MID(F893,MATCH(TRUE,ISNUMBER(1*MID(F893,ROW(G$1:G892),1)),0),COUNT(1*MID(F893,ROW(G$1:G892),1)))</f>
        <v>1</v>
      </c>
    </row>
    <row r="894" spans="1:7">
      <c r="A894" s="27">
        <v>13801.135432767991</v>
      </c>
      <c r="B894" s="27" t="s">
        <v>20</v>
      </c>
      <c r="C894" s="27" t="s">
        <v>20</v>
      </c>
      <c r="D894" s="27" t="s">
        <v>8</v>
      </c>
      <c r="E894" s="27" t="s">
        <v>8</v>
      </c>
      <c r="F894" s="27" t="s">
        <v>9</v>
      </c>
      <c r="G894" s="27">
        <f t="array" ref="G894">1*MID(F894,MATCH(TRUE,ISNUMBER(1*MID(F894,ROW(G$1:G893),1)),0),COUNT(1*MID(F894,ROW(G$1:G893),1)))</f>
        <v>4</v>
      </c>
    </row>
    <row r="895" spans="1:7">
      <c r="A895" s="27">
        <v>18698.312521814696</v>
      </c>
      <c r="B895" s="27" t="s">
        <v>1050</v>
      </c>
      <c r="C895" s="27" t="s">
        <v>52</v>
      </c>
      <c r="D895" s="27" t="s">
        <v>8</v>
      </c>
      <c r="E895" s="27" t="s">
        <v>8</v>
      </c>
      <c r="F895" s="27" t="s">
        <v>13</v>
      </c>
      <c r="G895" s="27">
        <f t="array" ref="G895">1*MID(F895,MATCH(TRUE,ISNUMBER(1*MID(F895,ROW(G$1:G894),1)),0),COUNT(1*MID(F895,ROW(G$1:G894),1)))</f>
        <v>8</v>
      </c>
    </row>
    <row r="896" spans="1:7">
      <c r="A896" s="27">
        <v>36000</v>
      </c>
      <c r="B896" s="27" t="s">
        <v>1051</v>
      </c>
      <c r="C896" s="27" t="s">
        <v>488</v>
      </c>
      <c r="D896" s="27" t="s">
        <v>1052</v>
      </c>
      <c r="E896" s="27" t="s">
        <v>1052</v>
      </c>
      <c r="F896" s="27" t="s">
        <v>18</v>
      </c>
      <c r="G896" s="27">
        <f t="array" ref="G896">1*MID(F896,MATCH(TRUE,ISNUMBER(1*MID(F896,ROW(G$1:G895),1)),0),COUNT(1*MID(F896,ROW(G$1:G895),1)))</f>
        <v>2</v>
      </c>
    </row>
    <row r="897" spans="1:7">
      <c r="A897" s="27">
        <v>8654.6475100970874</v>
      </c>
      <c r="B897" s="27" t="s">
        <v>1054</v>
      </c>
      <c r="C897" s="27" t="s">
        <v>52</v>
      </c>
      <c r="D897" s="27" t="s">
        <v>8</v>
      </c>
      <c r="E897" s="27" t="s">
        <v>8</v>
      </c>
      <c r="F897" s="27" t="s">
        <v>13</v>
      </c>
      <c r="G897" s="27">
        <f t="array" ref="G897">1*MID(F897,MATCH(TRUE,ISNUMBER(1*MID(F897,ROW(G$1:G896),1)),0),COUNT(1*MID(F897,ROW(G$1:G896),1)))</f>
        <v>8</v>
      </c>
    </row>
    <row r="898" spans="1:7">
      <c r="A898" s="27">
        <v>102451.58768437347</v>
      </c>
      <c r="B898" s="27" t="s">
        <v>52</v>
      </c>
      <c r="C898" s="27" t="s">
        <v>52</v>
      </c>
      <c r="D898" s="27" t="s">
        <v>71</v>
      </c>
      <c r="E898" s="27" t="s">
        <v>71</v>
      </c>
      <c r="F898" s="27" t="s">
        <v>25</v>
      </c>
      <c r="G898" s="27">
        <f t="array" ref="G898">1*MID(F898,MATCH(TRUE,ISNUMBER(1*MID(F898,ROW(G$1:G897),1)),0),COUNT(1*MID(F898,ROW(G$1:G897),1)))</f>
        <v>1</v>
      </c>
    </row>
    <row r="899" spans="1:7">
      <c r="A899" s="27">
        <v>36400</v>
      </c>
      <c r="B899" s="27" t="s">
        <v>20</v>
      </c>
      <c r="C899" s="27" t="s">
        <v>20</v>
      </c>
      <c r="D899" s="27" t="s">
        <v>1055</v>
      </c>
      <c r="E899" s="27" t="s">
        <v>1055</v>
      </c>
      <c r="F899" s="27" t="s">
        <v>9</v>
      </c>
      <c r="G899" s="27">
        <f t="array" ref="G899">1*MID(F899,MATCH(TRUE,ISNUMBER(1*MID(F899,ROW(G$1:G898),1)),0),COUNT(1*MID(F899,ROW(G$1:G898),1)))</f>
        <v>4</v>
      </c>
    </row>
    <row r="900" spans="1:7">
      <c r="A900" s="27">
        <v>101206.40684944032</v>
      </c>
      <c r="B900" s="27" t="s">
        <v>1056</v>
      </c>
      <c r="C900" s="27" t="s">
        <v>356</v>
      </c>
      <c r="D900" s="27" t="s">
        <v>71</v>
      </c>
      <c r="E900" s="27" t="s">
        <v>71</v>
      </c>
      <c r="F900" s="27" t="s">
        <v>9</v>
      </c>
      <c r="G900" s="27">
        <f t="array" ref="G900">1*MID(F900,MATCH(TRUE,ISNUMBER(1*MID(F900,ROW(G$1:G899),1)),0),COUNT(1*MID(F900,ROW(G$1:G899),1)))</f>
        <v>4</v>
      </c>
    </row>
    <row r="901" spans="1:7">
      <c r="A901" s="27">
        <v>5342.3750062327708</v>
      </c>
      <c r="B901" s="27" t="s">
        <v>1058</v>
      </c>
      <c r="C901" s="27" t="s">
        <v>20</v>
      </c>
      <c r="D901" s="27" t="s">
        <v>8</v>
      </c>
      <c r="E901" s="27" t="s">
        <v>8</v>
      </c>
      <c r="F901" s="27" t="s">
        <v>9</v>
      </c>
      <c r="G901" s="27">
        <f t="array" ref="G901">1*MID(F901,MATCH(TRUE,ISNUMBER(1*MID(F901,ROW(G$1:G900),1)),0),COUNT(1*MID(F901,ROW(G$1:G900),1)))</f>
        <v>4</v>
      </c>
    </row>
    <row r="902" spans="1:7">
      <c r="A902" s="27">
        <v>28310.79811950968</v>
      </c>
      <c r="B902" s="27" t="s">
        <v>14</v>
      </c>
      <c r="C902" s="27" t="s">
        <v>20</v>
      </c>
      <c r="D902" s="27" t="s">
        <v>179</v>
      </c>
      <c r="E902" s="27" t="s">
        <v>179</v>
      </c>
      <c r="F902" s="27" t="s">
        <v>9</v>
      </c>
      <c r="G902" s="27">
        <f t="array" ref="G902">1*MID(F902,MATCH(TRUE,ISNUMBER(1*MID(F902,ROW(G$1:G901),1)),0),COUNT(1*MID(F902,ROW(G$1:G901),1)))</f>
        <v>4</v>
      </c>
    </row>
    <row r="903" spans="1:7">
      <c r="A903" s="27">
        <v>26043.18849932796</v>
      </c>
      <c r="B903" s="27" t="s">
        <v>1059</v>
      </c>
      <c r="C903" s="27" t="s">
        <v>52</v>
      </c>
      <c r="D903" s="27" t="s">
        <v>75</v>
      </c>
      <c r="E903" s="27" t="s">
        <v>75</v>
      </c>
      <c r="F903" s="27" t="s">
        <v>9</v>
      </c>
      <c r="G903" s="27">
        <f t="array" ref="G903">1*MID(F903,MATCH(TRUE,ISNUMBER(1*MID(F903,ROW(G$1:G902),1)),0),COUNT(1*MID(F903,ROW(G$1:G902),1)))</f>
        <v>4</v>
      </c>
    </row>
    <row r="904" spans="1:7">
      <c r="A904" s="27">
        <v>96891.417358250401</v>
      </c>
      <c r="B904" s="27" t="s">
        <v>1060</v>
      </c>
      <c r="C904" s="27" t="s">
        <v>20</v>
      </c>
      <c r="D904" s="27" t="s">
        <v>84</v>
      </c>
      <c r="E904" s="27" t="s">
        <v>84</v>
      </c>
      <c r="F904" s="27" t="s">
        <v>25</v>
      </c>
      <c r="G904" s="27">
        <f t="array" ref="G904">1*MID(F904,MATCH(TRUE,ISNUMBER(1*MID(F904,ROW(G$1:G903),1)),0),COUNT(1*MID(F904,ROW(G$1:G903),1)))</f>
        <v>1</v>
      </c>
    </row>
    <row r="905" spans="1:7">
      <c r="A905" s="27">
        <v>2564.3400029917298</v>
      </c>
      <c r="B905" s="27" t="s">
        <v>1061</v>
      </c>
      <c r="C905" s="27" t="s">
        <v>488</v>
      </c>
      <c r="D905" s="27" t="s">
        <v>8</v>
      </c>
      <c r="E905" s="27" t="s">
        <v>8</v>
      </c>
      <c r="F905" s="27" t="s">
        <v>9</v>
      </c>
      <c r="G905" s="27">
        <f t="array" ref="G905">1*MID(F905,MATCH(TRUE,ISNUMBER(1*MID(F905,ROW(G$1:G904),1)),0),COUNT(1*MID(F905,ROW(G$1:G904),1)))</f>
        <v>4</v>
      </c>
    </row>
    <row r="906" spans="1:7">
      <c r="A906" s="27">
        <v>3205.4250037396623</v>
      </c>
      <c r="B906" s="27" t="s">
        <v>1062</v>
      </c>
      <c r="C906" s="27" t="s">
        <v>3999</v>
      </c>
      <c r="D906" s="27" t="s">
        <v>8</v>
      </c>
      <c r="E906" s="27" t="s">
        <v>8</v>
      </c>
      <c r="F906" s="27" t="s">
        <v>13</v>
      </c>
      <c r="G906" s="27">
        <f t="array" ref="G906">1*MID(F906,MATCH(TRUE,ISNUMBER(1*MID(F906,ROW(G$1:G905),1)),0),COUNT(1*MID(F906,ROW(G$1:G905),1)))</f>
        <v>8</v>
      </c>
    </row>
    <row r="907" spans="1:7">
      <c r="A907" s="27">
        <v>10684.750012465542</v>
      </c>
      <c r="B907" s="27" t="s">
        <v>108</v>
      </c>
      <c r="C907" s="27" t="s">
        <v>20</v>
      </c>
      <c r="D907" s="27" t="s">
        <v>8</v>
      </c>
      <c r="E907" s="27" t="s">
        <v>8</v>
      </c>
      <c r="F907" s="27" t="s">
        <v>13</v>
      </c>
      <c r="G907" s="27">
        <f t="array" ref="G907">1*MID(F907,MATCH(TRUE,ISNUMBER(1*MID(F907,ROW(G$1:G906),1)),0),COUNT(1*MID(F907,ROW(G$1:G906),1)))</f>
        <v>8</v>
      </c>
    </row>
    <row r="908" spans="1:7">
      <c r="A908" s="27">
        <v>150000</v>
      </c>
      <c r="B908" s="27" t="s">
        <v>488</v>
      </c>
      <c r="C908" s="27" t="s">
        <v>488</v>
      </c>
      <c r="D908" s="27" t="s">
        <v>15</v>
      </c>
      <c r="E908" s="27" t="s">
        <v>15</v>
      </c>
      <c r="F908" s="27" t="s">
        <v>9</v>
      </c>
      <c r="G908" s="27">
        <f t="array" ref="G908">1*MID(F908,MATCH(TRUE,ISNUMBER(1*MID(F908,ROW(G$1:G907),1)),0),COUNT(1*MID(F908,ROW(G$1:G907),1)))</f>
        <v>4</v>
      </c>
    </row>
    <row r="909" spans="1:7">
      <c r="A909" s="27">
        <v>12465.541681209797</v>
      </c>
      <c r="B909" s="27" t="s">
        <v>1064</v>
      </c>
      <c r="C909" s="27" t="s">
        <v>52</v>
      </c>
      <c r="D909" s="27" t="s">
        <v>8</v>
      </c>
      <c r="E909" s="27" t="s">
        <v>8</v>
      </c>
      <c r="F909" s="27" t="s">
        <v>9</v>
      </c>
      <c r="G909" s="27">
        <f t="array" ref="G909">1*MID(F909,MATCH(TRUE,ISNUMBER(1*MID(F909,ROW(G$1:G908),1)),0),COUNT(1*MID(F909,ROW(G$1:G908),1)))</f>
        <v>4</v>
      </c>
    </row>
    <row r="910" spans="1:7">
      <c r="A910" s="27">
        <v>19055.991584874118</v>
      </c>
      <c r="B910" s="27" t="s">
        <v>1065</v>
      </c>
      <c r="C910" s="27" t="s">
        <v>20</v>
      </c>
      <c r="D910" s="27" t="s">
        <v>1066</v>
      </c>
      <c r="E910" s="27" t="s">
        <v>1066</v>
      </c>
      <c r="F910" s="27" t="s">
        <v>9</v>
      </c>
      <c r="G910" s="27">
        <f t="array" ref="G910">1*MID(F910,MATCH(TRUE,ISNUMBER(1*MID(F910,ROW(G$1:G909),1)),0),COUNT(1*MID(F910,ROW(G$1:G909),1)))</f>
        <v>4</v>
      </c>
    </row>
    <row r="911" spans="1:7">
      <c r="A911" s="27">
        <v>105000</v>
      </c>
      <c r="B911" s="27" t="s">
        <v>42</v>
      </c>
      <c r="C911" s="27" t="s">
        <v>20</v>
      </c>
      <c r="D911" s="27" t="s">
        <v>15</v>
      </c>
      <c r="E911" s="27" t="s">
        <v>15</v>
      </c>
      <c r="F911" s="27" t="s">
        <v>9</v>
      </c>
      <c r="G911" s="27">
        <f t="array" ref="G911">1*MID(F911,MATCH(TRUE,ISNUMBER(1*MID(F911,ROW(G$1:G910),1)),0),COUNT(1*MID(F911,ROW(G$1:G910),1)))</f>
        <v>4</v>
      </c>
    </row>
    <row r="912" spans="1:7">
      <c r="A912" s="27">
        <v>24000</v>
      </c>
      <c r="B912" s="27" t="s">
        <v>42</v>
      </c>
      <c r="C912" s="27" t="s">
        <v>20</v>
      </c>
      <c r="D912" s="27" t="s">
        <v>8</v>
      </c>
      <c r="E912" s="27" t="s">
        <v>8</v>
      </c>
      <c r="F912" s="27" t="s">
        <v>9</v>
      </c>
      <c r="G912" s="27">
        <f t="array" ref="G912">1*MID(F912,MATCH(TRUE,ISNUMBER(1*MID(F912,ROW(G$1:G911),1)),0),COUNT(1*MID(F912,ROW(G$1:G911),1)))</f>
        <v>4</v>
      </c>
    </row>
    <row r="913" spans="1:7">
      <c r="A913" s="27">
        <v>78808.913603364199</v>
      </c>
      <c r="B913" s="27" t="s">
        <v>1068</v>
      </c>
      <c r="C913" s="27" t="s">
        <v>20</v>
      </c>
      <c r="D913" s="27" t="s">
        <v>71</v>
      </c>
      <c r="E913" s="27" t="s">
        <v>71</v>
      </c>
      <c r="F913" s="27" t="s">
        <v>13</v>
      </c>
      <c r="G913" s="27">
        <f t="array" ref="G913">1*MID(F913,MATCH(TRUE,ISNUMBER(1*MID(F913,ROW(G$1:G912),1)),0),COUNT(1*MID(F913,ROW(G$1:G912),1)))</f>
        <v>8</v>
      </c>
    </row>
    <row r="914" spans="1:7">
      <c r="A914" s="27">
        <v>42000</v>
      </c>
      <c r="B914" s="27" t="s">
        <v>1069</v>
      </c>
      <c r="C914" s="27" t="s">
        <v>488</v>
      </c>
      <c r="D914" s="27" t="s">
        <v>133</v>
      </c>
      <c r="E914" s="27" t="s">
        <v>133</v>
      </c>
      <c r="F914" s="27" t="s">
        <v>13</v>
      </c>
      <c r="G914" s="27">
        <f t="array" ref="G914">1*MID(F914,MATCH(TRUE,ISNUMBER(1*MID(F914,ROW(G$1:G913),1)),0),COUNT(1*MID(F914,ROW(G$1:G913),1)))</f>
        <v>8</v>
      </c>
    </row>
    <row r="915" spans="1:7">
      <c r="A915" s="27">
        <v>9490.1984044603923</v>
      </c>
      <c r="B915" s="27" t="s">
        <v>1071</v>
      </c>
      <c r="C915" s="27" t="s">
        <v>20</v>
      </c>
      <c r="D915" s="27" t="s">
        <v>143</v>
      </c>
      <c r="E915" s="27" t="s">
        <v>143</v>
      </c>
      <c r="F915" s="27" t="s">
        <v>13</v>
      </c>
      <c r="G915" s="27">
        <f t="array" ref="G915">1*MID(F915,MATCH(TRUE,ISNUMBER(1*MID(F915,ROW(G$1:G914),1)),0),COUNT(1*MID(F915,ROW(G$1:G914),1)))</f>
        <v>8</v>
      </c>
    </row>
    <row r="916" spans="1:7">
      <c r="A916" s="27">
        <v>60000</v>
      </c>
      <c r="B916" s="27" t="s">
        <v>356</v>
      </c>
      <c r="C916" s="27" t="s">
        <v>356</v>
      </c>
      <c r="D916" s="27" t="s">
        <v>171</v>
      </c>
      <c r="E916" s="27" t="s">
        <v>171</v>
      </c>
      <c r="F916" s="27" t="s">
        <v>9</v>
      </c>
      <c r="G916" s="27">
        <f t="array" ref="G916">1*MID(F916,MATCH(TRUE,ISNUMBER(1*MID(F916,ROW(G$1:G915),1)),0),COUNT(1*MID(F916,ROW(G$1:G915),1)))</f>
        <v>4</v>
      </c>
    </row>
    <row r="917" spans="1:7">
      <c r="A917" s="27">
        <v>17807.916687442568</v>
      </c>
      <c r="B917" s="27" t="s">
        <v>1072</v>
      </c>
      <c r="C917" s="27" t="s">
        <v>52</v>
      </c>
      <c r="D917" s="27" t="s">
        <v>8</v>
      </c>
      <c r="E917" s="27" t="s">
        <v>8</v>
      </c>
      <c r="F917" s="27" t="s">
        <v>13</v>
      </c>
      <c r="G917" s="27">
        <f t="array" ref="G917">1*MID(F917,MATCH(TRUE,ISNUMBER(1*MID(F917,ROW(G$1:G916),1)),0),COUNT(1*MID(F917,ROW(G$1:G916),1)))</f>
        <v>8</v>
      </c>
    </row>
    <row r="918" spans="1:7">
      <c r="A918" s="27">
        <v>12465.541681209797</v>
      </c>
      <c r="B918" s="27" t="s">
        <v>207</v>
      </c>
      <c r="C918" s="27" t="s">
        <v>20</v>
      </c>
      <c r="D918" s="27" t="s">
        <v>8</v>
      </c>
      <c r="E918" s="27" t="s">
        <v>8</v>
      </c>
      <c r="F918" s="27" t="s">
        <v>13</v>
      </c>
      <c r="G918" s="27">
        <f t="array" ref="G918">1*MID(F918,MATCH(TRUE,ISNUMBER(1*MID(F918,ROW(G$1:G917),1)),0),COUNT(1*MID(F918,ROW(G$1:G917),1)))</f>
        <v>8</v>
      </c>
    </row>
    <row r="919" spans="1:7">
      <c r="A919" s="27">
        <v>20571</v>
      </c>
      <c r="B919" s="27" t="s">
        <v>29</v>
      </c>
      <c r="C919" s="27" t="s">
        <v>4001</v>
      </c>
      <c r="D919" s="27" t="s">
        <v>1074</v>
      </c>
      <c r="E919" s="27" t="s">
        <v>1074</v>
      </c>
      <c r="F919" s="27" t="s">
        <v>9</v>
      </c>
      <c r="G919" s="27">
        <f t="array" ref="G919">1*MID(F919,MATCH(TRUE,ISNUMBER(1*MID(F919,ROW(G$1:G918),1)),0),COUNT(1*MID(F919,ROW(G$1:G918),1)))</f>
        <v>4</v>
      </c>
    </row>
    <row r="920" spans="1:7">
      <c r="A920" s="27">
        <v>3480</v>
      </c>
      <c r="B920" s="27" t="s">
        <v>1075</v>
      </c>
      <c r="C920" s="27" t="s">
        <v>52</v>
      </c>
      <c r="D920" s="27" t="s">
        <v>17</v>
      </c>
      <c r="E920" s="27" t="s">
        <v>17</v>
      </c>
      <c r="F920" s="27" t="s">
        <v>13</v>
      </c>
      <c r="G920" s="27">
        <f t="array" ref="G920">1*MID(F920,MATCH(TRUE,ISNUMBER(1*MID(F920,ROW(G$1:G919),1)),0),COUNT(1*MID(F920,ROW(G$1:G919),1)))</f>
        <v>8</v>
      </c>
    </row>
    <row r="921" spans="1:7">
      <c r="A921" s="27">
        <v>18060</v>
      </c>
      <c r="B921" s="27" t="s">
        <v>1076</v>
      </c>
      <c r="C921" s="27" t="s">
        <v>3999</v>
      </c>
      <c r="D921" s="27" t="s">
        <v>347</v>
      </c>
      <c r="E921" s="27" t="s">
        <v>347</v>
      </c>
      <c r="F921" s="27" t="s">
        <v>9</v>
      </c>
      <c r="G921" s="27">
        <f t="array" ref="G921">1*MID(F921,MATCH(TRUE,ISNUMBER(1*MID(F921,ROW(G$1:G920),1)),0),COUNT(1*MID(F921,ROW(G$1:G920),1)))</f>
        <v>4</v>
      </c>
    </row>
    <row r="922" spans="1:7">
      <c r="A922" s="27">
        <v>30000</v>
      </c>
      <c r="B922" s="27" t="s">
        <v>1077</v>
      </c>
      <c r="C922" s="27" t="s">
        <v>310</v>
      </c>
      <c r="D922" s="27" t="s">
        <v>1078</v>
      </c>
      <c r="E922" s="27" t="s">
        <v>512</v>
      </c>
      <c r="F922" s="27" t="s">
        <v>18</v>
      </c>
      <c r="G922" s="27">
        <f t="array" ref="G922">1*MID(F922,MATCH(TRUE,ISNUMBER(1*MID(F922,ROW(G$1:G921),1)),0),COUNT(1*MID(F922,ROW(G$1:G921),1)))</f>
        <v>2</v>
      </c>
    </row>
    <row r="923" spans="1:7">
      <c r="A923" s="27">
        <v>24000</v>
      </c>
      <c r="B923" s="27" t="s">
        <v>1080</v>
      </c>
      <c r="C923" s="27" t="s">
        <v>52</v>
      </c>
      <c r="D923" s="27" t="s">
        <v>8</v>
      </c>
      <c r="E923" s="27" t="s">
        <v>8</v>
      </c>
      <c r="F923" s="27" t="s">
        <v>9</v>
      </c>
      <c r="G923" s="27">
        <f t="array" ref="G923">1*MID(F923,MATCH(TRUE,ISNUMBER(1*MID(F923,ROW(G$1:G922),1)),0),COUNT(1*MID(F923,ROW(G$1:G922),1)))</f>
        <v>4</v>
      </c>
    </row>
    <row r="924" spans="1:7">
      <c r="A924" s="27">
        <v>80289.244544269619</v>
      </c>
      <c r="B924" s="27" t="s">
        <v>356</v>
      </c>
      <c r="C924" s="27" t="s">
        <v>356</v>
      </c>
      <c r="D924" s="27" t="s">
        <v>106</v>
      </c>
      <c r="E924" s="27" t="s">
        <v>106</v>
      </c>
      <c r="F924" s="27" t="s">
        <v>9</v>
      </c>
      <c r="G924" s="27">
        <f t="array" ref="G924">1*MID(F924,MATCH(TRUE,ISNUMBER(1*MID(F924,ROW(G$1:G923),1)),0),COUNT(1*MID(F924,ROW(G$1:G923),1)))</f>
        <v>4</v>
      </c>
    </row>
    <row r="925" spans="1:7">
      <c r="A925" s="27">
        <v>70000</v>
      </c>
      <c r="B925" s="27" t="s">
        <v>1081</v>
      </c>
      <c r="C925" s="27" t="s">
        <v>52</v>
      </c>
      <c r="D925" s="27" t="s">
        <v>15</v>
      </c>
      <c r="E925" s="27" t="s">
        <v>15</v>
      </c>
      <c r="F925" s="27" t="s">
        <v>9</v>
      </c>
      <c r="G925" s="27">
        <f t="array" ref="G925">1*MID(F925,MATCH(TRUE,ISNUMBER(1*MID(F925,ROW(G$1:G924),1)),0),COUNT(1*MID(F925,ROW(G$1:G924),1)))</f>
        <v>4</v>
      </c>
    </row>
    <row r="926" spans="1:7">
      <c r="A926" s="27">
        <v>8547.8000099724322</v>
      </c>
      <c r="B926" s="27" t="s">
        <v>52</v>
      </c>
      <c r="C926" s="27" t="s">
        <v>52</v>
      </c>
      <c r="D926" s="27" t="s">
        <v>8</v>
      </c>
      <c r="E926" s="27" t="s">
        <v>8</v>
      </c>
      <c r="F926" s="27" t="s">
        <v>18</v>
      </c>
      <c r="G926" s="27">
        <f t="array" ref="G926">1*MID(F926,MATCH(TRUE,ISNUMBER(1*MID(F926,ROW(G$1:G925),1)),0),COUNT(1*MID(F926,ROW(G$1:G925),1)))</f>
        <v>2</v>
      </c>
    </row>
    <row r="927" spans="1:7">
      <c r="A927" s="27">
        <v>10684.750012465542</v>
      </c>
      <c r="B927" s="27" t="s">
        <v>1084</v>
      </c>
      <c r="C927" s="27" t="s">
        <v>20</v>
      </c>
      <c r="D927" s="27" t="s">
        <v>8</v>
      </c>
      <c r="E927" s="27" t="s">
        <v>8</v>
      </c>
      <c r="F927" s="27" t="s">
        <v>9</v>
      </c>
      <c r="G927" s="27">
        <f t="array" ref="G927">1*MID(F927,MATCH(TRUE,ISNUMBER(1*MID(F927,ROW(G$1:G926),1)),0),COUNT(1*MID(F927,ROW(G$1:G926),1)))</f>
        <v>4</v>
      </c>
    </row>
    <row r="928" spans="1:7">
      <c r="A928" s="27">
        <v>10684.750012465542</v>
      </c>
      <c r="B928" s="27" t="s">
        <v>749</v>
      </c>
      <c r="C928" s="27" t="s">
        <v>20</v>
      </c>
      <c r="D928" s="27" t="s">
        <v>8</v>
      </c>
      <c r="E928" s="27" t="s">
        <v>8</v>
      </c>
      <c r="F928" s="27" t="s">
        <v>18</v>
      </c>
      <c r="G928" s="27">
        <f t="array" ref="G928">1*MID(F928,MATCH(TRUE,ISNUMBER(1*MID(F928,ROW(G$1:G927),1)),0),COUNT(1*MID(F928,ROW(G$1:G927),1)))</f>
        <v>2</v>
      </c>
    </row>
    <row r="929" spans="1:7">
      <c r="A929" s="27">
        <v>20000</v>
      </c>
      <c r="B929" s="27" t="s">
        <v>1046</v>
      </c>
      <c r="C929" s="27" t="s">
        <v>310</v>
      </c>
      <c r="D929" s="27" t="s">
        <v>1086</v>
      </c>
      <c r="E929" s="27" t="s">
        <v>1086</v>
      </c>
      <c r="F929" s="27" t="s">
        <v>13</v>
      </c>
      <c r="G929" s="27">
        <f t="array" ref="G929">1*MID(F929,MATCH(TRUE,ISNUMBER(1*MID(F929,ROW(G$1:G928),1)),0),COUNT(1*MID(F929,ROW(G$1:G928),1)))</f>
        <v>8</v>
      </c>
    </row>
    <row r="930" spans="1:7">
      <c r="A930" s="27">
        <v>53356.776437647524</v>
      </c>
      <c r="B930" s="27" t="s">
        <v>356</v>
      </c>
      <c r="C930" s="27" t="s">
        <v>356</v>
      </c>
      <c r="D930" s="27" t="s">
        <v>24</v>
      </c>
      <c r="E930" s="27" t="s">
        <v>24</v>
      </c>
      <c r="F930" s="27" t="s">
        <v>18</v>
      </c>
      <c r="G930" s="27">
        <f t="array" ref="G930">1*MID(F930,MATCH(TRUE,ISNUMBER(1*MID(F930,ROW(G$1:G929),1)),0),COUNT(1*MID(F930,ROW(G$1:G929),1)))</f>
        <v>2</v>
      </c>
    </row>
    <row r="931" spans="1:7">
      <c r="A931" s="27">
        <v>36000</v>
      </c>
      <c r="B931" s="27" t="s">
        <v>310</v>
      </c>
      <c r="C931" s="27" t="s">
        <v>310</v>
      </c>
      <c r="D931" s="27" t="s">
        <v>126</v>
      </c>
      <c r="E931" s="27" t="s">
        <v>179</v>
      </c>
      <c r="F931" s="27" t="s">
        <v>9</v>
      </c>
      <c r="G931" s="27">
        <f t="array" ref="G931">1*MID(F931,MATCH(TRUE,ISNUMBER(1*MID(F931,ROW(G$1:G930),1)),0),COUNT(1*MID(F931,ROW(G$1:G930),1)))</f>
        <v>4</v>
      </c>
    </row>
    <row r="932" spans="1:7">
      <c r="A932" s="27">
        <v>57000</v>
      </c>
      <c r="B932" s="27" t="s">
        <v>1088</v>
      </c>
      <c r="C932" s="27" t="s">
        <v>279</v>
      </c>
      <c r="D932" s="27" t="s">
        <v>15</v>
      </c>
      <c r="E932" s="27" t="s">
        <v>15</v>
      </c>
      <c r="F932" s="27" t="s">
        <v>18</v>
      </c>
      <c r="G932" s="27">
        <f t="array" ref="G932">1*MID(F932,MATCH(TRUE,ISNUMBER(1*MID(F932,ROW(G$1:G931),1)),0),COUNT(1*MID(F932,ROW(G$1:G931),1)))</f>
        <v>2</v>
      </c>
    </row>
    <row r="933" spans="1:7">
      <c r="A933" s="27">
        <v>135000</v>
      </c>
      <c r="B933" s="27" t="s">
        <v>1089</v>
      </c>
      <c r="C933" s="27" t="s">
        <v>52</v>
      </c>
      <c r="D933" s="27" t="s">
        <v>15</v>
      </c>
      <c r="E933" s="27" t="s">
        <v>15</v>
      </c>
      <c r="F933" s="27" t="s">
        <v>13</v>
      </c>
      <c r="G933" s="27">
        <f t="array" ref="G933">1*MID(F933,MATCH(TRUE,ISNUMBER(1*MID(F933,ROW(G$1:G932),1)),0),COUNT(1*MID(F933,ROW(G$1:G932),1)))</f>
        <v>8</v>
      </c>
    </row>
    <row r="934" spans="1:7">
      <c r="A934" s="27">
        <v>95279.957924370581</v>
      </c>
      <c r="B934" s="27" t="s">
        <v>1090</v>
      </c>
      <c r="C934" s="27" t="s">
        <v>20</v>
      </c>
      <c r="D934" s="27" t="s">
        <v>628</v>
      </c>
      <c r="E934" s="27" t="s">
        <v>628</v>
      </c>
      <c r="F934" s="27" t="s">
        <v>9</v>
      </c>
      <c r="G934" s="27">
        <f t="array" ref="G934">1*MID(F934,MATCH(TRUE,ISNUMBER(1*MID(F934,ROW(G$1:G933),1)),0),COUNT(1*MID(F934,ROW(G$1:G933),1)))</f>
        <v>4</v>
      </c>
    </row>
    <row r="935" spans="1:7">
      <c r="A935" s="27">
        <v>57167.974754622352</v>
      </c>
      <c r="B935" s="27" t="s">
        <v>1091</v>
      </c>
      <c r="C935" s="27" t="s">
        <v>20</v>
      </c>
      <c r="D935" s="27" t="s">
        <v>1092</v>
      </c>
      <c r="E935" s="27" t="s">
        <v>628</v>
      </c>
      <c r="F935" s="27" t="s">
        <v>18</v>
      </c>
      <c r="G935" s="27">
        <f t="array" ref="G935">1*MID(F935,MATCH(TRUE,ISNUMBER(1*MID(F935,ROW(G$1:G934),1)),0),COUNT(1*MID(F935,ROW(G$1:G934),1)))</f>
        <v>2</v>
      </c>
    </row>
    <row r="936" spans="1:7">
      <c r="A936" s="27">
        <v>12326.656394453004</v>
      </c>
      <c r="B936" s="27" t="s">
        <v>1094</v>
      </c>
      <c r="C936" s="27" t="s">
        <v>52</v>
      </c>
      <c r="D936" s="27" t="s">
        <v>870</v>
      </c>
      <c r="E936" s="27" t="s">
        <v>870</v>
      </c>
      <c r="F936" s="27" t="s">
        <v>9</v>
      </c>
      <c r="G936" s="27">
        <f t="array" ref="G936">1*MID(F936,MATCH(TRUE,ISNUMBER(1*MID(F936,ROW(G$1:G935),1)),0),COUNT(1*MID(F936,ROW(G$1:G935),1)))</f>
        <v>4</v>
      </c>
    </row>
    <row r="937" spans="1:7">
      <c r="A937" s="27">
        <v>8000</v>
      </c>
      <c r="B937" s="27" t="s">
        <v>167</v>
      </c>
      <c r="C937" s="27" t="s">
        <v>20</v>
      </c>
      <c r="D937" s="27" t="s">
        <v>8</v>
      </c>
      <c r="E937" s="27" t="s">
        <v>8</v>
      </c>
      <c r="F937" s="27" t="s">
        <v>25</v>
      </c>
      <c r="G937" s="27">
        <f t="array" ref="G937">1*MID(F937,MATCH(TRUE,ISNUMBER(1*MID(F937,ROW(G$1:G936),1)),0),COUNT(1*MID(F937,ROW(G$1:G936),1)))</f>
        <v>1</v>
      </c>
    </row>
    <row r="938" spans="1:7">
      <c r="A938" s="27">
        <v>48000</v>
      </c>
      <c r="B938" s="27" t="s">
        <v>1096</v>
      </c>
      <c r="C938" s="27" t="s">
        <v>52</v>
      </c>
      <c r="D938" s="27" t="s">
        <v>106</v>
      </c>
      <c r="E938" s="27" t="s">
        <v>106</v>
      </c>
      <c r="F938" s="27" t="s">
        <v>9</v>
      </c>
      <c r="G938" s="27">
        <f t="array" ref="G938">1*MID(F938,MATCH(TRUE,ISNUMBER(1*MID(F938,ROW(G$1:G937),1)),0),COUNT(1*MID(F938,ROW(G$1:G937),1)))</f>
        <v>4</v>
      </c>
    </row>
    <row r="939" spans="1:7">
      <c r="A939" s="27">
        <v>40000</v>
      </c>
      <c r="B939" s="27" t="s">
        <v>256</v>
      </c>
      <c r="C939" s="27" t="s">
        <v>20</v>
      </c>
      <c r="D939" s="27" t="s">
        <v>1097</v>
      </c>
      <c r="E939" s="27" t="s">
        <v>672</v>
      </c>
      <c r="F939" s="27" t="s">
        <v>9</v>
      </c>
      <c r="G939" s="27">
        <f t="array" ref="G939">1*MID(F939,MATCH(TRUE,ISNUMBER(1*MID(F939,ROW(G$1:G938),1)),0),COUNT(1*MID(F939,ROW(G$1:G938),1)))</f>
        <v>4</v>
      </c>
    </row>
    <row r="940" spans="1:7">
      <c r="A940" s="27">
        <v>59819.107020370408</v>
      </c>
      <c r="B940" s="27" t="s">
        <v>392</v>
      </c>
      <c r="C940" s="27" t="s">
        <v>20</v>
      </c>
      <c r="D940" s="27" t="s">
        <v>1099</v>
      </c>
      <c r="E940" s="27" t="s">
        <v>672</v>
      </c>
      <c r="F940" s="27" t="s">
        <v>9</v>
      </c>
      <c r="G940" s="27">
        <f t="array" ref="G940">1*MID(F940,MATCH(TRUE,ISNUMBER(1*MID(F940,ROW(G$1:G939),1)),0),COUNT(1*MID(F940,ROW(G$1:G939),1)))</f>
        <v>4</v>
      </c>
    </row>
    <row r="941" spans="1:7">
      <c r="A941" s="27">
        <v>150000</v>
      </c>
      <c r="B941" s="27" t="s">
        <v>1100</v>
      </c>
      <c r="C941" s="27" t="s">
        <v>20</v>
      </c>
      <c r="D941" s="27" t="s">
        <v>46</v>
      </c>
      <c r="E941" s="27" t="s">
        <v>46</v>
      </c>
      <c r="F941" s="27" t="s">
        <v>25</v>
      </c>
      <c r="G941" s="27">
        <f t="array" ref="G941">1*MID(F941,MATCH(TRUE,ISNUMBER(1*MID(F941,ROW(G$1:G940),1)),0),COUNT(1*MID(F941,ROW(G$1:G940),1)))</f>
        <v>1</v>
      </c>
    </row>
    <row r="942" spans="1:7">
      <c r="A942" s="27">
        <v>81592.772512210868</v>
      </c>
      <c r="B942" s="27" t="s">
        <v>1101</v>
      </c>
      <c r="C942" s="27" t="s">
        <v>52</v>
      </c>
      <c r="D942" s="27" t="s">
        <v>84</v>
      </c>
      <c r="E942" s="27" t="s">
        <v>84</v>
      </c>
      <c r="F942" s="27" t="s">
        <v>9</v>
      </c>
      <c r="G942" s="27">
        <f t="array" ref="G942">1*MID(F942,MATCH(TRUE,ISNUMBER(1*MID(F942,ROW(G$1:G941),1)),0),COUNT(1*MID(F942,ROW(G$1:G941),1)))</f>
        <v>4</v>
      </c>
    </row>
    <row r="943" spans="1:7">
      <c r="A943" s="27">
        <v>96891.417358250401</v>
      </c>
      <c r="B943" s="27" t="s">
        <v>160</v>
      </c>
      <c r="C943" s="27" t="s">
        <v>20</v>
      </c>
      <c r="D943" s="27" t="s">
        <v>84</v>
      </c>
      <c r="E943" s="27" t="s">
        <v>84</v>
      </c>
      <c r="F943" s="27" t="s">
        <v>18</v>
      </c>
      <c r="G943" s="27">
        <f t="array" ref="G943">1*MID(F943,MATCH(TRUE,ISNUMBER(1*MID(F943,ROW(G$1:G942),1)),0),COUNT(1*MID(F943,ROW(G$1:G942),1)))</f>
        <v>2</v>
      </c>
    </row>
    <row r="944" spans="1:7">
      <c r="A944" s="27">
        <v>91791.869076237213</v>
      </c>
      <c r="B944" s="27" t="s">
        <v>926</v>
      </c>
      <c r="C944" s="27" t="s">
        <v>20</v>
      </c>
      <c r="D944" s="27" t="s">
        <v>84</v>
      </c>
      <c r="E944" s="27" t="s">
        <v>84</v>
      </c>
      <c r="F944" s="27" t="s">
        <v>9</v>
      </c>
      <c r="G944" s="27">
        <f t="array" ref="G944">1*MID(F944,MATCH(TRUE,ISNUMBER(1*MID(F944,ROW(G$1:G943),1)),0),COUNT(1*MID(F944,ROW(G$1:G943),1)))</f>
        <v>4</v>
      </c>
    </row>
    <row r="945" spans="1:7">
      <c r="A945" s="27">
        <v>15000</v>
      </c>
      <c r="B945" s="27" t="s">
        <v>1103</v>
      </c>
      <c r="C945" s="27" t="s">
        <v>20</v>
      </c>
      <c r="D945" s="27" t="s">
        <v>8</v>
      </c>
      <c r="E945" s="27" t="s">
        <v>8</v>
      </c>
      <c r="F945" s="27" t="s">
        <v>18</v>
      </c>
      <c r="G945" s="27">
        <f t="array" ref="G945">1*MID(F945,MATCH(TRUE,ISNUMBER(1*MID(F945,ROW(G$1:G944),1)),0),COUNT(1*MID(F945,ROW(G$1:G944),1)))</f>
        <v>2</v>
      </c>
    </row>
    <row r="946" spans="1:7">
      <c r="A946" s="27">
        <v>66294.12766617132</v>
      </c>
      <c r="B946" s="27" t="s">
        <v>1105</v>
      </c>
      <c r="C946" s="27" t="s">
        <v>52</v>
      </c>
      <c r="D946" s="27" t="s">
        <v>84</v>
      </c>
      <c r="E946" s="27" t="s">
        <v>84</v>
      </c>
      <c r="F946" s="27" t="s">
        <v>18</v>
      </c>
      <c r="G946" s="27">
        <f t="array" ref="G946">1*MID(F946,MATCH(TRUE,ISNUMBER(1*MID(F946,ROW(G$1:G945),1)),0),COUNT(1*MID(F946,ROW(G$1:G945),1)))</f>
        <v>2</v>
      </c>
    </row>
    <row r="947" spans="1:7">
      <c r="A947" s="27">
        <v>101990.96564026357</v>
      </c>
      <c r="B947" s="27" t="s">
        <v>76</v>
      </c>
      <c r="C947" s="27" t="s">
        <v>356</v>
      </c>
      <c r="D947" s="27" t="s">
        <v>84</v>
      </c>
      <c r="E947" s="27" t="s">
        <v>84</v>
      </c>
      <c r="F947" s="27" t="s">
        <v>13</v>
      </c>
      <c r="G947" s="27">
        <f t="array" ref="G947">1*MID(F947,MATCH(TRUE,ISNUMBER(1*MID(F947,ROW(G$1:G946),1)),0),COUNT(1*MID(F947,ROW(G$1:G946),1)))</f>
        <v>8</v>
      </c>
    </row>
    <row r="948" spans="1:7">
      <c r="A948" s="27">
        <v>60000</v>
      </c>
      <c r="B948" s="27" t="s">
        <v>1106</v>
      </c>
      <c r="C948" s="27" t="s">
        <v>52</v>
      </c>
      <c r="D948" s="27" t="s">
        <v>15</v>
      </c>
      <c r="E948" s="27" t="s">
        <v>15</v>
      </c>
      <c r="F948" s="27" t="s">
        <v>18</v>
      </c>
      <c r="G948" s="27">
        <f t="array" ref="G948">1*MID(F948,MATCH(TRUE,ISNUMBER(1*MID(F948,ROW(G$1:G947),1)),0),COUNT(1*MID(F948,ROW(G$1:G947),1)))</f>
        <v>2</v>
      </c>
    </row>
    <row r="949" spans="1:7">
      <c r="A949" s="27">
        <v>43856.11522531334</v>
      </c>
      <c r="B949" s="27" t="s">
        <v>1107</v>
      </c>
      <c r="C949" s="27" t="s">
        <v>52</v>
      </c>
      <c r="D949" s="27" t="s">
        <v>84</v>
      </c>
      <c r="E949" s="27" t="s">
        <v>84</v>
      </c>
      <c r="F949" s="27" t="s">
        <v>13</v>
      </c>
      <c r="G949" s="27">
        <f t="array" ref="G949">1*MID(F949,MATCH(TRUE,ISNUMBER(1*MID(F949,ROW(G$1:G948),1)),0),COUNT(1*MID(F949,ROW(G$1:G948),1)))</f>
        <v>8</v>
      </c>
    </row>
    <row r="950" spans="1:7">
      <c r="A950" s="27">
        <v>45616</v>
      </c>
      <c r="B950" s="27" t="s">
        <v>1108</v>
      </c>
      <c r="C950" s="27" t="s">
        <v>20</v>
      </c>
      <c r="D950" s="27" t="s">
        <v>84</v>
      </c>
      <c r="E950" s="27" t="s">
        <v>84</v>
      </c>
      <c r="F950" s="27" t="s">
        <v>9</v>
      </c>
      <c r="G950" s="27">
        <f t="array" ref="G950">1*MID(F950,MATCH(TRUE,ISNUMBER(1*MID(F950,ROW(G$1:G949),1)),0),COUNT(1*MID(F950,ROW(G$1:G949),1)))</f>
        <v>4</v>
      </c>
    </row>
    <row r="951" spans="1:7">
      <c r="A951" s="27">
        <v>75770.868892469181</v>
      </c>
      <c r="B951" s="27" t="s">
        <v>808</v>
      </c>
      <c r="C951" s="27" t="s">
        <v>310</v>
      </c>
      <c r="D951" s="27" t="s">
        <v>672</v>
      </c>
      <c r="E951" s="27" t="s">
        <v>672</v>
      </c>
      <c r="F951" s="27" t="s">
        <v>9</v>
      </c>
      <c r="G951" s="27">
        <f t="array" ref="G951">1*MID(F951,MATCH(TRUE,ISNUMBER(1*MID(F951,ROW(G$1:G950),1)),0),COUNT(1*MID(F951,ROW(G$1:G950),1)))</f>
        <v>4</v>
      </c>
    </row>
    <row r="952" spans="1:7">
      <c r="A952" s="27">
        <v>57726.886552389187</v>
      </c>
      <c r="B952" s="27" t="s">
        <v>1109</v>
      </c>
      <c r="C952" s="27" t="s">
        <v>52</v>
      </c>
      <c r="D952" s="27" t="s">
        <v>84</v>
      </c>
      <c r="E952" s="27" t="s">
        <v>84</v>
      </c>
      <c r="F952" s="27" t="s">
        <v>18</v>
      </c>
      <c r="G952" s="27">
        <f t="array" ref="G952">1*MID(F952,MATCH(TRUE,ISNUMBER(1*MID(F952,ROW(G$1:G951),1)),0),COUNT(1*MID(F952,ROW(G$1:G951),1)))</f>
        <v>2</v>
      </c>
    </row>
    <row r="953" spans="1:7">
      <c r="A953" s="27">
        <v>20000</v>
      </c>
      <c r="B953" s="27" t="s">
        <v>214</v>
      </c>
      <c r="C953" s="27" t="s">
        <v>20</v>
      </c>
      <c r="D953" s="27" t="s">
        <v>84</v>
      </c>
      <c r="E953" s="27" t="s">
        <v>84</v>
      </c>
      <c r="F953" s="27" t="s">
        <v>18</v>
      </c>
      <c r="G953" s="27">
        <f t="array" ref="G953">1*MID(F953,MATCH(TRUE,ISNUMBER(1*MID(F953,ROW(G$1:G952),1)),0),COUNT(1*MID(F953,ROW(G$1:G952),1)))</f>
        <v>2</v>
      </c>
    </row>
    <row r="954" spans="1:7">
      <c r="A954" s="27">
        <v>203981.93128052715</v>
      </c>
      <c r="B954" s="27" t="s">
        <v>856</v>
      </c>
      <c r="C954" s="27" t="s">
        <v>52</v>
      </c>
      <c r="D954" s="27" t="s">
        <v>84</v>
      </c>
      <c r="E954" s="27" t="s">
        <v>84</v>
      </c>
      <c r="F954" s="27" t="s">
        <v>9</v>
      </c>
      <c r="G954" s="27">
        <f t="array" ref="G954">1*MID(F954,MATCH(TRUE,ISNUMBER(1*MID(F954,ROW(G$1:G953),1)),0),COUNT(1*MID(F954,ROW(G$1:G953),1)))</f>
        <v>4</v>
      </c>
    </row>
    <row r="955" spans="1:7">
      <c r="A955" s="27">
        <v>50995.482820131787</v>
      </c>
      <c r="B955" s="27" t="s">
        <v>700</v>
      </c>
      <c r="C955" s="27" t="s">
        <v>488</v>
      </c>
      <c r="D955" s="27" t="s">
        <v>84</v>
      </c>
      <c r="E955" s="27" t="s">
        <v>84</v>
      </c>
      <c r="F955" s="27" t="s">
        <v>25</v>
      </c>
      <c r="G955" s="27">
        <f t="array" ref="G955">1*MID(F955,MATCH(TRUE,ISNUMBER(1*MID(F955,ROW(G$1:G954),1)),0),COUNT(1*MID(F955,ROW(G$1:G954),1)))</f>
        <v>1</v>
      </c>
    </row>
    <row r="956" spans="1:7">
      <c r="A956" s="27">
        <v>127488.70705032947</v>
      </c>
      <c r="B956" s="27" t="s">
        <v>1111</v>
      </c>
      <c r="C956" s="27" t="s">
        <v>4001</v>
      </c>
      <c r="D956" s="27" t="s">
        <v>84</v>
      </c>
      <c r="E956" s="27" t="s">
        <v>84</v>
      </c>
      <c r="F956" s="27" t="s">
        <v>9</v>
      </c>
      <c r="G956" s="27">
        <f t="array" ref="G956">1*MID(F956,MATCH(TRUE,ISNUMBER(1*MID(F956,ROW(G$1:G955),1)),0),COUNT(1*MID(F956,ROW(G$1:G955),1)))</f>
        <v>4</v>
      </c>
    </row>
    <row r="957" spans="1:7">
      <c r="A957" s="27">
        <v>66294.12766617132</v>
      </c>
      <c r="B957" s="27" t="s">
        <v>153</v>
      </c>
      <c r="C957" s="27" t="s">
        <v>20</v>
      </c>
      <c r="D957" s="27" t="s">
        <v>84</v>
      </c>
      <c r="E957" s="27" t="s">
        <v>84</v>
      </c>
      <c r="F957" s="27" t="s">
        <v>9</v>
      </c>
      <c r="G957" s="27">
        <f t="array" ref="G957">1*MID(F957,MATCH(TRUE,ISNUMBER(1*MID(F957,ROW(G$1:G956),1)),0),COUNT(1*MID(F957,ROW(G$1:G956),1)))</f>
        <v>4</v>
      </c>
    </row>
    <row r="958" spans="1:7">
      <c r="A958" s="27">
        <v>63234.398696963413</v>
      </c>
      <c r="B958" s="27" t="s">
        <v>207</v>
      </c>
      <c r="C958" s="27" t="s">
        <v>20</v>
      </c>
      <c r="D958" s="27" t="s">
        <v>84</v>
      </c>
      <c r="E958" s="27" t="s">
        <v>84</v>
      </c>
      <c r="F958" s="27" t="s">
        <v>9</v>
      </c>
      <c r="G958" s="27">
        <f t="array" ref="G958">1*MID(F958,MATCH(TRUE,ISNUMBER(1*MID(F958,ROW(G$1:G957),1)),0),COUNT(1*MID(F958,ROW(G$1:G957),1)))</f>
        <v>4</v>
      </c>
    </row>
    <row r="959" spans="1:7">
      <c r="A959" s="27">
        <v>260000</v>
      </c>
      <c r="B959" s="27" t="s">
        <v>29</v>
      </c>
      <c r="C959" s="27" t="s">
        <v>4001</v>
      </c>
      <c r="D959" s="27" t="s">
        <v>15</v>
      </c>
      <c r="E959" s="27" t="s">
        <v>15</v>
      </c>
      <c r="F959" s="27" t="s">
        <v>18</v>
      </c>
      <c r="G959" s="27">
        <f t="array" ref="G959">1*MID(F959,MATCH(TRUE,ISNUMBER(1*MID(F959,ROW(G$1:G958),1)),0),COUNT(1*MID(F959,ROW(G$1:G958),1)))</f>
        <v>2</v>
      </c>
    </row>
    <row r="960" spans="1:7">
      <c r="A960" s="27">
        <v>112190.06220428993</v>
      </c>
      <c r="B960" s="27" t="s">
        <v>1113</v>
      </c>
      <c r="C960" s="27" t="s">
        <v>52</v>
      </c>
      <c r="D960" s="27" t="s">
        <v>84</v>
      </c>
      <c r="E960" s="27" t="s">
        <v>84</v>
      </c>
      <c r="F960" s="27" t="s">
        <v>18</v>
      </c>
      <c r="G960" s="27">
        <f t="array" ref="G960">1*MID(F960,MATCH(TRUE,ISNUMBER(1*MID(F960,ROW(G$1:G959),1)),0),COUNT(1*MID(F960,ROW(G$1:G959),1)))</f>
        <v>2</v>
      </c>
    </row>
    <row r="961" spans="1:7">
      <c r="A961" s="27">
        <v>71393.675948184507</v>
      </c>
      <c r="B961" s="27" t="s">
        <v>45</v>
      </c>
      <c r="C961" s="27" t="s">
        <v>52</v>
      </c>
      <c r="D961" s="27" t="s">
        <v>84</v>
      </c>
      <c r="E961" s="27" t="s">
        <v>84</v>
      </c>
      <c r="F961" s="27" t="s">
        <v>9</v>
      </c>
      <c r="G961" s="27">
        <f t="array" ref="G961">1*MID(F961,MATCH(TRUE,ISNUMBER(1*MID(F961,ROW(G$1:G960),1)),0),COUNT(1*MID(F961,ROW(G$1:G960),1)))</f>
        <v>4</v>
      </c>
    </row>
    <row r="962" spans="1:7">
      <c r="A962" s="27">
        <v>85000</v>
      </c>
      <c r="B962" s="27" t="s">
        <v>1116</v>
      </c>
      <c r="C962" s="27" t="s">
        <v>3999</v>
      </c>
      <c r="D962" s="27" t="s">
        <v>84</v>
      </c>
      <c r="E962" s="27" t="s">
        <v>84</v>
      </c>
      <c r="F962" s="27" t="s">
        <v>9</v>
      </c>
      <c r="G962" s="27">
        <f t="array" ref="G962">1*MID(F962,MATCH(TRUE,ISNUMBER(1*MID(F962,ROW(G$1:G961),1)),0),COUNT(1*MID(F962,ROW(G$1:G961),1)))</f>
        <v>4</v>
      </c>
    </row>
    <row r="963" spans="1:7">
      <c r="A963" s="27">
        <v>95871.50770184776</v>
      </c>
      <c r="B963" s="27" t="s">
        <v>207</v>
      </c>
      <c r="C963" s="27" t="s">
        <v>20</v>
      </c>
      <c r="D963" s="27" t="s">
        <v>84</v>
      </c>
      <c r="E963" s="27" t="s">
        <v>84</v>
      </c>
      <c r="F963" s="27" t="s">
        <v>18</v>
      </c>
      <c r="G963" s="27">
        <f t="array" ref="G963">1*MID(F963,MATCH(TRUE,ISNUMBER(1*MID(F963,ROW(G$1:G962),1)),0),COUNT(1*MID(F963,ROW(G$1:G962),1)))</f>
        <v>2</v>
      </c>
    </row>
    <row r="964" spans="1:7">
      <c r="A964" s="27">
        <v>109130.33323508203</v>
      </c>
      <c r="B964" s="27" t="s">
        <v>772</v>
      </c>
      <c r="C964" s="27" t="s">
        <v>52</v>
      </c>
      <c r="D964" s="27" t="s">
        <v>84</v>
      </c>
      <c r="E964" s="27" t="s">
        <v>84</v>
      </c>
      <c r="F964" s="27" t="s">
        <v>9</v>
      </c>
      <c r="G964" s="27">
        <f t="array" ref="G964">1*MID(F964,MATCH(TRUE,ISNUMBER(1*MID(F964,ROW(G$1:G963),1)),0),COUNT(1*MID(F964,ROW(G$1:G963),1)))</f>
        <v>4</v>
      </c>
    </row>
    <row r="965" spans="1:7">
      <c r="A965" s="27">
        <v>36000</v>
      </c>
      <c r="B965" s="27" t="s">
        <v>168</v>
      </c>
      <c r="C965" s="27" t="s">
        <v>52</v>
      </c>
      <c r="D965" s="27" t="s">
        <v>1118</v>
      </c>
      <c r="E965" s="27" t="s">
        <v>1118</v>
      </c>
      <c r="F965" s="27" t="s">
        <v>25</v>
      </c>
      <c r="G965" s="27">
        <f t="array" ref="G965">1*MID(F965,MATCH(TRUE,ISNUMBER(1*MID(F965,ROW(G$1:G964),1)),0),COUNT(1*MID(F965,ROW(G$1:G964),1)))</f>
        <v>1</v>
      </c>
    </row>
    <row r="966" spans="1:7">
      <c r="A966" s="27">
        <v>122389.15876831629</v>
      </c>
      <c r="B966" s="27" t="s">
        <v>256</v>
      </c>
      <c r="C966" s="27" t="s">
        <v>20</v>
      </c>
      <c r="D966" s="27" t="s">
        <v>84</v>
      </c>
      <c r="E966" s="27" t="s">
        <v>84</v>
      </c>
      <c r="F966" s="27" t="s">
        <v>9</v>
      </c>
      <c r="G966" s="27">
        <f t="array" ref="G966">1*MID(F966,MATCH(TRUE,ISNUMBER(1*MID(F966,ROW(G$1:G965),1)),0),COUNT(1*MID(F966,ROW(G$1:G965),1)))</f>
        <v>4</v>
      </c>
    </row>
    <row r="967" spans="1:7">
      <c r="A967" s="27">
        <v>53035.30213293706</v>
      </c>
      <c r="B967" s="27" t="s">
        <v>1120</v>
      </c>
      <c r="C967" s="27" t="s">
        <v>20</v>
      </c>
      <c r="D967" s="27" t="s">
        <v>84</v>
      </c>
      <c r="E967" s="27" t="s">
        <v>84</v>
      </c>
      <c r="F967" s="27" t="s">
        <v>9</v>
      </c>
      <c r="G967" s="27">
        <f t="array" ref="G967">1*MID(F967,MATCH(TRUE,ISNUMBER(1*MID(F967,ROW(G$1:G966),1)),0),COUNT(1*MID(F967,ROW(G$1:G966),1)))</f>
        <v>4</v>
      </c>
    </row>
    <row r="968" spans="1:7">
      <c r="A968" s="27">
        <v>125000</v>
      </c>
      <c r="B968" s="27" t="s">
        <v>1121</v>
      </c>
      <c r="C968" s="27" t="s">
        <v>4001</v>
      </c>
      <c r="D968" s="27" t="s">
        <v>15</v>
      </c>
      <c r="E968" s="27" t="s">
        <v>15</v>
      </c>
      <c r="F968" s="27" t="s">
        <v>9</v>
      </c>
      <c r="G968" s="27">
        <f t="array" ref="G968">1*MID(F968,MATCH(TRUE,ISNUMBER(1*MID(F968,ROW(G$1:G967),1)),0),COUNT(1*MID(F968,ROW(G$1:G967),1)))</f>
        <v>4</v>
      </c>
    </row>
    <row r="969" spans="1:7">
      <c r="A969" s="27">
        <v>19000</v>
      </c>
      <c r="B969" s="27" t="s">
        <v>1122</v>
      </c>
      <c r="C969" s="27" t="s">
        <v>20</v>
      </c>
      <c r="D969" s="27" t="s">
        <v>1123</v>
      </c>
      <c r="E969" s="27" t="s">
        <v>690</v>
      </c>
      <c r="F969" s="27" t="s">
        <v>9</v>
      </c>
      <c r="G969" s="27">
        <f t="array" ref="G969">1*MID(F969,MATCH(TRUE,ISNUMBER(1*MID(F969,ROW(G$1:G968),1)),0),COUNT(1*MID(F969,ROW(G$1:G968),1)))</f>
        <v>4</v>
      </c>
    </row>
    <row r="970" spans="1:7">
      <c r="A970" s="27">
        <v>93831.688389042494</v>
      </c>
      <c r="B970" s="27" t="s">
        <v>1122</v>
      </c>
      <c r="C970" s="27" t="s">
        <v>20</v>
      </c>
      <c r="D970" s="27" t="s">
        <v>84</v>
      </c>
      <c r="E970" s="27" t="s">
        <v>84</v>
      </c>
      <c r="F970" s="27" t="s">
        <v>13</v>
      </c>
      <c r="G970" s="27">
        <f t="array" ref="G970">1*MID(F970,MATCH(TRUE,ISNUMBER(1*MID(F970,ROW(G$1:G969),1)),0),COUNT(1*MID(F970,ROW(G$1:G969),1)))</f>
        <v>8</v>
      </c>
    </row>
    <row r="971" spans="1:7">
      <c r="A971" s="27">
        <v>101990.96564026357</v>
      </c>
      <c r="B971" s="27" t="s">
        <v>855</v>
      </c>
      <c r="C971" s="27" t="s">
        <v>20</v>
      </c>
      <c r="D971" s="27" t="s">
        <v>84</v>
      </c>
      <c r="E971" s="27" t="s">
        <v>84</v>
      </c>
      <c r="F971" s="27" t="s">
        <v>9</v>
      </c>
      <c r="G971" s="27">
        <f t="array" ref="G971">1*MID(F971,MATCH(TRUE,ISNUMBER(1*MID(F971,ROW(G$1:G970),1)),0),COUNT(1*MID(F971,ROW(G$1:G970),1)))</f>
        <v>4</v>
      </c>
    </row>
    <row r="972" spans="1:7">
      <c r="A972" s="27">
        <v>122389.15876831629</v>
      </c>
      <c r="B972" s="27" t="s">
        <v>1124</v>
      </c>
      <c r="C972" s="27" t="s">
        <v>20</v>
      </c>
      <c r="D972" s="27" t="s">
        <v>84</v>
      </c>
      <c r="E972" s="27" t="s">
        <v>84</v>
      </c>
      <c r="F972" s="27" t="s">
        <v>9</v>
      </c>
      <c r="G972" s="27">
        <f t="array" ref="G972">1*MID(F972,MATCH(TRUE,ISNUMBER(1*MID(F972,ROW(G$1:G971),1)),0),COUNT(1*MID(F972,ROW(G$1:G971),1)))</f>
        <v>4</v>
      </c>
    </row>
    <row r="973" spans="1:7">
      <c r="A973" s="27">
        <v>34417.653306061438</v>
      </c>
      <c r="B973" s="27" t="s">
        <v>855</v>
      </c>
      <c r="C973" s="27" t="s">
        <v>20</v>
      </c>
      <c r="D973" s="27" t="s">
        <v>88</v>
      </c>
      <c r="E973" s="27" t="s">
        <v>88</v>
      </c>
      <c r="F973" s="27" t="s">
        <v>13</v>
      </c>
      <c r="G973" s="27">
        <f t="array" ref="G973">1*MID(F973,MATCH(TRUE,ISNUMBER(1*MID(F973,ROW(G$1:G972),1)),0),COUNT(1*MID(F973,ROW(G$1:G972),1)))</f>
        <v>8</v>
      </c>
    </row>
    <row r="974" spans="1:7">
      <c r="A974" s="27">
        <v>12000</v>
      </c>
      <c r="B974" s="27" t="s">
        <v>52</v>
      </c>
      <c r="C974" s="27" t="s">
        <v>52</v>
      </c>
      <c r="D974" s="27" t="s">
        <v>1126</v>
      </c>
      <c r="E974" s="27" t="s">
        <v>1126</v>
      </c>
      <c r="F974" s="27" t="s">
        <v>13</v>
      </c>
      <c r="G974" s="27">
        <f t="array" ref="G974">1*MID(F974,MATCH(TRUE,ISNUMBER(1*MID(F974,ROW(G$1:G973),1)),0),COUNT(1*MID(F974,ROW(G$1:G973),1)))</f>
        <v>8</v>
      </c>
    </row>
    <row r="975" spans="1:7">
      <c r="A975" s="27">
        <v>3632.815004238284</v>
      </c>
      <c r="B975" s="27" t="s">
        <v>1127</v>
      </c>
      <c r="C975" s="27" t="s">
        <v>52</v>
      </c>
      <c r="D975" s="27" t="s">
        <v>8</v>
      </c>
      <c r="E975" s="27" t="s">
        <v>8</v>
      </c>
      <c r="F975" s="27" t="s">
        <v>9</v>
      </c>
      <c r="G975" s="27">
        <f t="array" ref="G975">1*MID(F975,MATCH(TRUE,ISNUMBER(1*MID(F975,ROW(G$1:G974),1)),0),COUNT(1*MID(F975,ROW(G$1:G974),1)))</f>
        <v>4</v>
      </c>
    </row>
    <row r="976" spans="1:7">
      <c r="A976" s="27">
        <v>21369.500024931083</v>
      </c>
      <c r="B976" s="27" t="s">
        <v>76</v>
      </c>
      <c r="C976" s="27" t="s">
        <v>356</v>
      </c>
      <c r="D976" s="27" t="s">
        <v>8</v>
      </c>
      <c r="E976" s="27" t="s">
        <v>8</v>
      </c>
      <c r="F976" s="27" t="s">
        <v>13</v>
      </c>
      <c r="G976" s="27">
        <f t="array" ref="G976">1*MID(F976,MATCH(TRUE,ISNUMBER(1*MID(F976,ROW(G$1:G975),1)),0),COUNT(1*MID(F976,ROW(G$1:G975),1)))</f>
        <v>8</v>
      </c>
    </row>
    <row r="977" spans="1:7">
      <c r="A977" s="27">
        <v>8903.9583437212841</v>
      </c>
      <c r="B977" s="27" t="s">
        <v>207</v>
      </c>
      <c r="C977" s="27" t="s">
        <v>20</v>
      </c>
      <c r="D977" s="27" t="s">
        <v>8</v>
      </c>
      <c r="E977" s="27" t="s">
        <v>8</v>
      </c>
      <c r="F977" s="27" t="s">
        <v>9</v>
      </c>
      <c r="G977" s="27">
        <f t="array" ref="G977">1*MID(F977,MATCH(TRUE,ISNUMBER(1*MID(F977,ROW(G$1:G976),1)),0),COUNT(1*MID(F977,ROW(G$1:G976),1)))</f>
        <v>4</v>
      </c>
    </row>
    <row r="978" spans="1:7">
      <c r="A978" s="27">
        <v>15206.427249917633</v>
      </c>
      <c r="B978" s="27" t="s">
        <v>1130</v>
      </c>
      <c r="C978" s="27" t="s">
        <v>52</v>
      </c>
      <c r="D978" s="27" t="s">
        <v>1131</v>
      </c>
      <c r="E978" s="27" t="s">
        <v>1118</v>
      </c>
      <c r="F978" s="27" t="s">
        <v>9</v>
      </c>
      <c r="G978" s="27">
        <f t="array" ref="G978">1*MID(F978,MATCH(TRUE,ISNUMBER(1*MID(F978,ROW(G$1:G977),1)),0),COUNT(1*MID(F978,ROW(G$1:G977),1)))</f>
        <v>4</v>
      </c>
    </row>
    <row r="979" spans="1:7">
      <c r="A979" s="27">
        <v>143565.85684888897</v>
      </c>
      <c r="B979" s="27" t="s">
        <v>448</v>
      </c>
      <c r="C979" s="27" t="s">
        <v>52</v>
      </c>
      <c r="D979" s="27" t="s">
        <v>672</v>
      </c>
      <c r="E979" s="27" t="s">
        <v>672</v>
      </c>
      <c r="F979" s="27" t="s">
        <v>9</v>
      </c>
      <c r="G979" s="27">
        <f t="array" ref="G979">1*MID(F979,MATCH(TRUE,ISNUMBER(1*MID(F979,ROW(G$1:G978),1)),0),COUNT(1*MID(F979,ROW(G$1:G978),1)))</f>
        <v>4</v>
      </c>
    </row>
    <row r="980" spans="1:7">
      <c r="A980" s="27">
        <v>9705.3145946561999</v>
      </c>
      <c r="B980" s="27" t="s">
        <v>1022</v>
      </c>
      <c r="C980" s="27" t="s">
        <v>52</v>
      </c>
      <c r="D980" s="27" t="s">
        <v>8</v>
      </c>
      <c r="E980" s="27" t="s">
        <v>8</v>
      </c>
      <c r="F980" s="27" t="s">
        <v>18</v>
      </c>
      <c r="G980" s="27">
        <f t="array" ref="G980">1*MID(F980,MATCH(TRUE,ISNUMBER(1*MID(F980,ROW(G$1:G979),1)),0),COUNT(1*MID(F980,ROW(G$1:G979),1)))</f>
        <v>2</v>
      </c>
    </row>
    <row r="981" spans="1:7">
      <c r="A981" s="27">
        <v>17807.916687442568</v>
      </c>
      <c r="B981" s="27" t="s">
        <v>1135</v>
      </c>
      <c r="C981" s="27" t="s">
        <v>52</v>
      </c>
      <c r="D981" s="27" t="s">
        <v>8</v>
      </c>
      <c r="E981" s="27" t="s">
        <v>8</v>
      </c>
      <c r="F981" s="27" t="s">
        <v>13</v>
      </c>
      <c r="G981" s="27">
        <f t="array" ref="G981">1*MID(F981,MATCH(TRUE,ISNUMBER(1*MID(F981,ROW(G$1:G980),1)),0),COUNT(1*MID(F981,ROW(G$1:G980),1)))</f>
        <v>8</v>
      </c>
    </row>
    <row r="982" spans="1:7">
      <c r="A982" s="27">
        <v>3205.4250037396623</v>
      </c>
      <c r="B982" s="27" t="s">
        <v>1136</v>
      </c>
      <c r="C982" s="27" t="s">
        <v>20</v>
      </c>
      <c r="D982" s="27" t="s">
        <v>1137</v>
      </c>
      <c r="E982" s="27" t="s">
        <v>8</v>
      </c>
      <c r="F982" s="27" t="s">
        <v>9</v>
      </c>
      <c r="G982" s="27">
        <f t="array" ref="G982">1*MID(F982,MATCH(TRUE,ISNUMBER(1*MID(F982,ROW(G$1:G981),1)),0),COUNT(1*MID(F982,ROW(G$1:G981),1)))</f>
        <v>4</v>
      </c>
    </row>
    <row r="983" spans="1:7">
      <c r="A983" s="27">
        <v>45000</v>
      </c>
      <c r="B983" s="27" t="s">
        <v>1139</v>
      </c>
      <c r="C983" s="27" t="s">
        <v>310</v>
      </c>
      <c r="D983" s="27" t="s">
        <v>15</v>
      </c>
      <c r="E983" s="27" t="s">
        <v>15</v>
      </c>
      <c r="F983" s="27" t="s">
        <v>13</v>
      </c>
      <c r="G983" s="27">
        <f t="array" ref="G983">1*MID(F983,MATCH(TRUE,ISNUMBER(1*MID(F983,ROW(G$1:G982),1)),0),COUNT(1*MID(F983,ROW(G$1:G982),1)))</f>
        <v>8</v>
      </c>
    </row>
    <row r="984" spans="1:7">
      <c r="A984" s="27">
        <v>12465.541681209797</v>
      </c>
      <c r="B984" s="27" t="s">
        <v>1140</v>
      </c>
      <c r="C984" s="27" t="s">
        <v>52</v>
      </c>
      <c r="D984" s="27" t="s">
        <v>8</v>
      </c>
      <c r="E984" s="27" t="s">
        <v>8</v>
      </c>
      <c r="F984" s="27" t="s">
        <v>18</v>
      </c>
      <c r="G984" s="27">
        <f t="array" ref="G984">1*MID(F984,MATCH(TRUE,ISNUMBER(1*MID(F984,ROW(G$1:G983),1)),0),COUNT(1*MID(F984,ROW(G$1:G983),1)))</f>
        <v>2</v>
      </c>
    </row>
    <row r="985" spans="1:7">
      <c r="A985" s="27">
        <v>95871.50770184776</v>
      </c>
      <c r="B985" s="27" t="s">
        <v>1141</v>
      </c>
      <c r="C985" s="27" t="s">
        <v>20</v>
      </c>
      <c r="D985" s="27" t="s">
        <v>84</v>
      </c>
      <c r="E985" s="27" t="s">
        <v>84</v>
      </c>
      <c r="F985" s="27" t="s">
        <v>18</v>
      </c>
      <c r="G985" s="27">
        <f t="array" ref="G985">1*MID(F985,MATCH(TRUE,ISNUMBER(1*MID(F985,ROW(G$1:G984),1)),0),COUNT(1*MID(F985,ROW(G$1:G984),1)))</f>
        <v>2</v>
      </c>
    </row>
    <row r="986" spans="1:7">
      <c r="A986" s="27">
        <v>173384.64158844808</v>
      </c>
      <c r="B986" s="27" t="s">
        <v>1142</v>
      </c>
      <c r="C986" s="27" t="s">
        <v>356</v>
      </c>
      <c r="D986" s="27" t="s">
        <v>84</v>
      </c>
      <c r="E986" s="27" t="s">
        <v>84</v>
      </c>
      <c r="F986" s="27" t="s">
        <v>18</v>
      </c>
      <c r="G986" s="27">
        <f t="array" ref="G986">1*MID(F986,MATCH(TRUE,ISNUMBER(1*MID(F986,ROW(G$1:G985),1)),0),COUNT(1*MID(F986,ROW(G$1:G985),1)))</f>
        <v>2</v>
      </c>
    </row>
    <row r="987" spans="1:7">
      <c r="A987" s="27">
        <v>11575.14584683767</v>
      </c>
      <c r="B987" s="27" t="s">
        <v>1143</v>
      </c>
      <c r="C987" s="27" t="s">
        <v>52</v>
      </c>
      <c r="D987" s="27" t="s">
        <v>8</v>
      </c>
      <c r="E987" s="27" t="s">
        <v>8</v>
      </c>
      <c r="F987" s="27" t="s">
        <v>18</v>
      </c>
      <c r="G987" s="27">
        <f t="array" ref="G987">1*MID(F987,MATCH(TRUE,ISNUMBER(1*MID(F987,ROW(G$1:G986),1)),0),COUNT(1*MID(F987,ROW(G$1:G986),1)))</f>
        <v>2</v>
      </c>
    </row>
    <row r="988" spans="1:7">
      <c r="A988" s="27">
        <v>18000</v>
      </c>
      <c r="B988" s="27" t="s">
        <v>1144</v>
      </c>
      <c r="C988" s="27" t="s">
        <v>67</v>
      </c>
      <c r="D988" s="27" t="s">
        <v>8</v>
      </c>
      <c r="E988" s="27" t="s">
        <v>8</v>
      </c>
      <c r="F988" s="27" t="s">
        <v>13</v>
      </c>
      <c r="G988" s="27">
        <f t="array" ref="G988">1*MID(F988,MATCH(TRUE,ISNUMBER(1*MID(F988,ROW(G$1:G987),1)),0),COUNT(1*MID(F988,ROW(G$1:G987),1)))</f>
        <v>8</v>
      </c>
    </row>
    <row r="989" spans="1:7">
      <c r="A989" s="27">
        <v>71393.675948184507</v>
      </c>
      <c r="B989" s="27" t="s">
        <v>139</v>
      </c>
      <c r="C989" s="27" t="s">
        <v>4001</v>
      </c>
      <c r="D989" s="27" t="s">
        <v>84</v>
      </c>
      <c r="E989" s="27" t="s">
        <v>84</v>
      </c>
      <c r="F989" s="27" t="s">
        <v>13</v>
      </c>
      <c r="G989" s="27">
        <f t="array" ref="G989">1*MID(F989,MATCH(TRUE,ISNUMBER(1*MID(F989,ROW(G$1:G988),1)),0),COUNT(1*MID(F989,ROW(G$1:G988),1)))</f>
        <v>8</v>
      </c>
    </row>
    <row r="990" spans="1:7">
      <c r="A990" s="27">
        <v>6232.7708406048987</v>
      </c>
      <c r="B990" s="27" t="s">
        <v>153</v>
      </c>
      <c r="C990" s="27" t="s">
        <v>20</v>
      </c>
      <c r="D990" s="27" t="s">
        <v>8</v>
      </c>
      <c r="E990" s="27" t="s">
        <v>8</v>
      </c>
      <c r="F990" s="27" t="s">
        <v>9</v>
      </c>
      <c r="G990" s="27">
        <f t="array" ref="G990">1*MID(F990,MATCH(TRUE,ISNUMBER(1*MID(F990,ROW(G$1:G989),1)),0),COUNT(1*MID(F990,ROW(G$1:G989),1)))</f>
        <v>4</v>
      </c>
    </row>
    <row r="991" spans="1:7">
      <c r="A991" s="27">
        <v>1805.7739622442759</v>
      </c>
      <c r="B991" s="27" t="s">
        <v>939</v>
      </c>
      <c r="C991" s="27" t="s">
        <v>52</v>
      </c>
      <c r="D991" s="27" t="s">
        <v>716</v>
      </c>
      <c r="E991" s="27" t="s">
        <v>716</v>
      </c>
      <c r="F991" s="27" t="s">
        <v>9</v>
      </c>
      <c r="G991" s="27">
        <f t="array" ref="G991">1*MID(F991,MATCH(TRUE,ISNUMBER(1*MID(F991,ROW(G$1:G990),1)),0),COUNT(1*MID(F991,ROW(G$1:G990),1)))</f>
        <v>4</v>
      </c>
    </row>
    <row r="992" spans="1:7">
      <c r="A992" s="27">
        <v>11397.066679963244</v>
      </c>
      <c r="B992" s="27" t="s">
        <v>1149</v>
      </c>
      <c r="C992" s="27" t="s">
        <v>20</v>
      </c>
      <c r="D992" s="27" t="s">
        <v>8</v>
      </c>
      <c r="E992" s="27" t="s">
        <v>8</v>
      </c>
      <c r="F992" s="27" t="s">
        <v>13</v>
      </c>
      <c r="G992" s="27">
        <f t="array" ref="G992">1*MID(F992,MATCH(TRUE,ISNUMBER(1*MID(F992,ROW(G$1:G991),1)),0),COUNT(1*MID(F992,ROW(G$1:G991),1)))</f>
        <v>8</v>
      </c>
    </row>
    <row r="993" spans="1:7">
      <c r="A993" s="27">
        <v>15000</v>
      </c>
      <c r="B993" s="27" t="s">
        <v>1150</v>
      </c>
      <c r="C993" s="27" t="s">
        <v>52</v>
      </c>
      <c r="D993" s="27" t="s">
        <v>8</v>
      </c>
      <c r="E993" s="27" t="s">
        <v>8</v>
      </c>
      <c r="F993" s="27" t="s">
        <v>9</v>
      </c>
      <c r="G993" s="27">
        <f t="array" ref="G993">1*MID(F993,MATCH(TRUE,ISNUMBER(1*MID(F993,ROW(G$1:G992),1)),0),COUNT(1*MID(F993,ROW(G$1:G992),1)))</f>
        <v>4</v>
      </c>
    </row>
    <row r="994" spans="1:7">
      <c r="A994" s="27">
        <v>37612.869087708088</v>
      </c>
      <c r="B994" s="27" t="s">
        <v>1152</v>
      </c>
      <c r="C994" s="27" t="s">
        <v>52</v>
      </c>
      <c r="D994" s="27" t="s">
        <v>48</v>
      </c>
      <c r="E994" s="27" t="s">
        <v>48</v>
      </c>
      <c r="F994" s="27" t="s">
        <v>13</v>
      </c>
      <c r="G994" s="27">
        <f t="array" ref="G994">1*MID(F994,MATCH(TRUE,ISNUMBER(1*MID(F994,ROW(G$1:G993),1)),0),COUNT(1*MID(F994,ROW(G$1:G993),1)))</f>
        <v>8</v>
      </c>
    </row>
    <row r="995" spans="1:7">
      <c r="A995" s="27">
        <v>6499.8895909165376</v>
      </c>
      <c r="B995" s="27" t="s">
        <v>1153</v>
      </c>
      <c r="C995" s="27" t="s">
        <v>20</v>
      </c>
      <c r="D995" s="27" t="s">
        <v>8</v>
      </c>
      <c r="E995" s="27" t="s">
        <v>8</v>
      </c>
      <c r="F995" s="27" t="s">
        <v>9</v>
      </c>
      <c r="G995" s="27">
        <f t="array" ref="G995">1*MID(F995,MATCH(TRUE,ISNUMBER(1*MID(F995,ROW(G$1:G994),1)),0),COUNT(1*MID(F995,ROW(G$1:G994),1)))</f>
        <v>4</v>
      </c>
    </row>
    <row r="996" spans="1:7">
      <c r="A996" s="27">
        <v>20000</v>
      </c>
      <c r="B996" s="27" t="s">
        <v>1155</v>
      </c>
      <c r="C996" s="27" t="s">
        <v>3999</v>
      </c>
      <c r="D996" s="27" t="s">
        <v>1156</v>
      </c>
      <c r="E996" s="27" t="s">
        <v>1156</v>
      </c>
      <c r="F996" s="27" t="s">
        <v>13</v>
      </c>
      <c r="G996" s="27">
        <f t="array" ref="G996">1*MID(F996,MATCH(TRUE,ISNUMBER(1*MID(F996,ROW(G$1:G995),1)),0),COUNT(1*MID(F996,ROW(G$1:G995),1)))</f>
        <v>8</v>
      </c>
    </row>
    <row r="997" spans="1:7">
      <c r="A997" s="27">
        <v>7265</v>
      </c>
      <c r="B997" s="27" t="s">
        <v>1157</v>
      </c>
      <c r="C997" s="27" t="s">
        <v>279</v>
      </c>
      <c r="D997" s="27" t="s">
        <v>8</v>
      </c>
      <c r="E997" s="27" t="s">
        <v>8</v>
      </c>
      <c r="F997" s="27" t="s">
        <v>9</v>
      </c>
      <c r="G997" s="27">
        <f t="array" ref="G997">1*MID(F997,MATCH(TRUE,ISNUMBER(1*MID(F997,ROW(G$1:G996),1)),0),COUNT(1*MID(F997,ROW(G$1:G996),1)))</f>
        <v>4</v>
      </c>
    </row>
    <row r="998" spans="1:7">
      <c r="A998" s="27">
        <v>72571.80269935554</v>
      </c>
      <c r="B998" s="27" t="s">
        <v>642</v>
      </c>
      <c r="C998" s="27" t="s">
        <v>52</v>
      </c>
      <c r="D998" s="27" t="s">
        <v>171</v>
      </c>
      <c r="E998" s="27" t="s">
        <v>171</v>
      </c>
      <c r="F998" s="27" t="s">
        <v>13</v>
      </c>
      <c r="G998" s="27">
        <f t="array" ref="G998">1*MID(F998,MATCH(TRUE,ISNUMBER(1*MID(F998,ROW(G$1:G997),1)),0),COUNT(1*MID(F998,ROW(G$1:G997),1)))</f>
        <v>8</v>
      </c>
    </row>
    <row r="999" spans="1:7">
      <c r="A999" s="27">
        <v>8013.5625093491553</v>
      </c>
      <c r="B999" s="27" t="s">
        <v>804</v>
      </c>
      <c r="C999" s="27" t="s">
        <v>52</v>
      </c>
      <c r="D999" s="27" t="s">
        <v>8</v>
      </c>
      <c r="E999" s="27" t="s">
        <v>8</v>
      </c>
      <c r="F999" s="27" t="s">
        <v>13</v>
      </c>
      <c r="G999" s="27">
        <f t="array" ref="G999">1*MID(F999,MATCH(TRUE,ISNUMBER(1*MID(F999,ROW(G$1:G998),1)),0),COUNT(1*MID(F999,ROW(G$1:G998),1)))</f>
        <v>8</v>
      </c>
    </row>
    <row r="1000" spans="1:7">
      <c r="A1000" s="27">
        <v>10150.512511842264</v>
      </c>
      <c r="B1000" s="27" t="s">
        <v>1162</v>
      </c>
      <c r="C1000" s="27" t="s">
        <v>20</v>
      </c>
      <c r="D1000" s="27" t="s">
        <v>8</v>
      </c>
      <c r="E1000" s="27" t="s">
        <v>8</v>
      </c>
      <c r="F1000" s="27" t="s">
        <v>9</v>
      </c>
      <c r="G1000" s="27">
        <f t="array" ref="G1000">1*MID(F1000,MATCH(TRUE,ISNUMBER(1*MID(F1000,ROW(G$1:G999),1)),0),COUNT(1*MID(F1000,ROW(G$1:G999),1)))</f>
        <v>4</v>
      </c>
    </row>
    <row r="1001" spans="1:7">
      <c r="A1001" s="27">
        <v>65000</v>
      </c>
      <c r="B1001" s="27" t="s">
        <v>488</v>
      </c>
      <c r="C1001" s="27" t="s">
        <v>488</v>
      </c>
      <c r="D1001" s="27" t="s">
        <v>15</v>
      </c>
      <c r="E1001" s="27" t="s">
        <v>15</v>
      </c>
      <c r="F1001" s="27" t="s">
        <v>9</v>
      </c>
      <c r="G1001" s="27">
        <f t="array" ref="G1001">1*MID(F1001,MATCH(TRUE,ISNUMBER(1*MID(F1001,ROW(G$1:G1000),1)),0),COUNT(1*MID(F1001,ROW(G$1:G1000),1)))</f>
        <v>4</v>
      </c>
    </row>
    <row r="1002" spans="1:7">
      <c r="A1002" s="27">
        <v>3184.2266150397395</v>
      </c>
      <c r="B1002" s="27" t="s">
        <v>897</v>
      </c>
      <c r="C1002" s="27" t="s">
        <v>52</v>
      </c>
      <c r="D1002" s="27" t="s">
        <v>17</v>
      </c>
      <c r="E1002" s="27" t="s">
        <v>17</v>
      </c>
      <c r="F1002" s="27" t="s">
        <v>9</v>
      </c>
      <c r="G1002" s="27">
        <f t="array" ref="G1002">1*MID(F1002,MATCH(TRUE,ISNUMBER(1*MID(F1002,ROW(G$1:G1001),1)),0),COUNT(1*MID(F1002,ROW(G$1:G1001),1)))</f>
        <v>4</v>
      </c>
    </row>
    <row r="1003" spans="1:7">
      <c r="A1003" s="27">
        <v>10898.445012714852</v>
      </c>
      <c r="B1003" s="27" t="s">
        <v>1164</v>
      </c>
      <c r="C1003" s="27" t="s">
        <v>52</v>
      </c>
      <c r="D1003" s="27" t="s">
        <v>8</v>
      </c>
      <c r="E1003" s="27" t="s">
        <v>8</v>
      </c>
      <c r="F1003" s="27" t="s">
        <v>18</v>
      </c>
      <c r="G1003" s="27">
        <f t="array" ref="G1003">1*MID(F1003,MATCH(TRUE,ISNUMBER(1*MID(F1003,ROW(G$1:G1002),1)),0),COUNT(1*MID(F1003,ROW(G$1:G1002),1)))</f>
        <v>2</v>
      </c>
    </row>
    <row r="1004" spans="1:7">
      <c r="A1004" s="27">
        <v>10800</v>
      </c>
      <c r="B1004" s="27" t="s">
        <v>1165</v>
      </c>
      <c r="C1004" s="27" t="s">
        <v>52</v>
      </c>
      <c r="D1004" s="27" t="s">
        <v>17</v>
      </c>
      <c r="E1004" s="27" t="s">
        <v>17</v>
      </c>
      <c r="F1004" s="27" t="s">
        <v>13</v>
      </c>
      <c r="G1004" s="27">
        <f t="array" ref="G1004">1*MID(F1004,MATCH(TRUE,ISNUMBER(1*MID(F1004,ROW(G$1:G1003),1)),0),COUNT(1*MID(F1004,ROW(G$1:G1003),1)))</f>
        <v>8</v>
      </c>
    </row>
    <row r="1005" spans="1:7">
      <c r="A1005" s="27">
        <v>2136.9500024931081</v>
      </c>
      <c r="B1005" s="27" t="s">
        <v>1166</v>
      </c>
      <c r="C1005" s="27" t="s">
        <v>20</v>
      </c>
      <c r="D1005" s="27" t="s">
        <v>8</v>
      </c>
      <c r="E1005" s="27" t="s">
        <v>8</v>
      </c>
      <c r="F1005" s="27" t="s">
        <v>18</v>
      </c>
      <c r="G1005" s="27">
        <f t="array" ref="G1005">1*MID(F1005,MATCH(TRUE,ISNUMBER(1*MID(F1005,ROW(G$1:G1004),1)),0),COUNT(1*MID(F1005,ROW(G$1:G1004),1)))</f>
        <v>2</v>
      </c>
    </row>
    <row r="1006" spans="1:7">
      <c r="A1006" s="27">
        <v>45000</v>
      </c>
      <c r="B1006" s="27" t="s">
        <v>279</v>
      </c>
      <c r="C1006" s="27" t="s">
        <v>279</v>
      </c>
      <c r="D1006" s="27" t="s">
        <v>1167</v>
      </c>
      <c r="E1006" s="27" t="s">
        <v>171</v>
      </c>
      <c r="F1006" s="27" t="s">
        <v>18</v>
      </c>
      <c r="G1006" s="27">
        <f t="array" ref="G1006">1*MID(F1006,MATCH(TRUE,ISNUMBER(1*MID(F1006,ROW(G$1:G1005),1)),0),COUNT(1*MID(F1006,ROW(G$1:G1005),1)))</f>
        <v>2</v>
      </c>
    </row>
    <row r="1007" spans="1:7">
      <c r="A1007" s="27">
        <v>7123.1666749770275</v>
      </c>
      <c r="B1007" s="27" t="s">
        <v>929</v>
      </c>
      <c r="C1007" s="27" t="s">
        <v>52</v>
      </c>
      <c r="D1007" s="27" t="s">
        <v>8</v>
      </c>
      <c r="E1007" s="27" t="s">
        <v>8</v>
      </c>
      <c r="F1007" s="27" t="s">
        <v>18</v>
      </c>
      <c r="G1007" s="27">
        <f t="array" ref="G1007">1*MID(F1007,MATCH(TRUE,ISNUMBER(1*MID(F1007,ROW(G$1:G1006),1)),0),COUNT(1*MID(F1007,ROW(G$1:G1006),1)))</f>
        <v>2</v>
      </c>
    </row>
    <row r="1008" spans="1:7">
      <c r="A1008" s="27">
        <v>5342.3750062327708</v>
      </c>
      <c r="B1008" s="27" t="s">
        <v>1170</v>
      </c>
      <c r="C1008" s="27" t="s">
        <v>310</v>
      </c>
      <c r="D1008" s="27" t="s">
        <v>8</v>
      </c>
      <c r="E1008" s="27" t="s">
        <v>8</v>
      </c>
      <c r="F1008" s="27" t="s">
        <v>18</v>
      </c>
      <c r="G1008" s="27">
        <f t="array" ref="G1008">1*MID(F1008,MATCH(TRUE,ISNUMBER(1*MID(F1008,ROW(G$1:G1007),1)),0),COUNT(1*MID(F1008,ROW(G$1:G1007),1)))</f>
        <v>2</v>
      </c>
    </row>
    <row r="1009" spans="1:7">
      <c r="A1009" s="27">
        <v>18000</v>
      </c>
      <c r="B1009" s="27" t="s">
        <v>1171</v>
      </c>
      <c r="C1009" s="27" t="s">
        <v>52</v>
      </c>
      <c r="D1009" s="27" t="s">
        <v>8</v>
      </c>
      <c r="E1009" s="27" t="s">
        <v>8</v>
      </c>
      <c r="F1009" s="27" t="s">
        <v>18</v>
      </c>
      <c r="G1009" s="27">
        <f t="array" ref="G1009">1*MID(F1009,MATCH(TRUE,ISNUMBER(1*MID(F1009,ROW(G$1:G1008),1)),0),COUNT(1*MID(F1009,ROW(G$1:G1008),1)))</f>
        <v>2</v>
      </c>
    </row>
    <row r="1010" spans="1:7">
      <c r="A1010" s="27">
        <v>4840.0244548604041</v>
      </c>
      <c r="B1010" s="27" t="s">
        <v>1173</v>
      </c>
      <c r="C1010" s="27" t="s">
        <v>52</v>
      </c>
      <c r="D1010" s="27" t="s">
        <v>17</v>
      </c>
      <c r="E1010" s="27" t="s">
        <v>17</v>
      </c>
      <c r="F1010" s="27" t="s">
        <v>9</v>
      </c>
      <c r="G1010" s="27">
        <f t="array" ref="G1010">1*MID(F1010,MATCH(TRUE,ISNUMBER(1*MID(F1010,ROW(G$1:G1009),1)),0),COUNT(1*MID(F1010,ROW(G$1:G1009),1)))</f>
        <v>4</v>
      </c>
    </row>
    <row r="1011" spans="1:7">
      <c r="A1011" s="27">
        <v>7479.3250087258784</v>
      </c>
      <c r="B1011" s="27" t="s">
        <v>20</v>
      </c>
      <c r="C1011" s="27" t="s">
        <v>20</v>
      </c>
      <c r="D1011" s="27" t="s">
        <v>8</v>
      </c>
      <c r="E1011" s="27" t="s">
        <v>8</v>
      </c>
      <c r="F1011" s="27" t="s">
        <v>18</v>
      </c>
      <c r="G1011" s="27">
        <f t="array" ref="G1011">1*MID(F1011,MATCH(TRUE,ISNUMBER(1*MID(F1011,ROW(G$1:G1010),1)),0),COUNT(1*MID(F1011,ROW(G$1:G1010),1)))</f>
        <v>2</v>
      </c>
    </row>
    <row r="1012" spans="1:7">
      <c r="A1012" s="27">
        <v>3739.6625043629392</v>
      </c>
      <c r="B1012" s="27" t="s">
        <v>801</v>
      </c>
      <c r="C1012" s="27" t="s">
        <v>3999</v>
      </c>
      <c r="D1012" s="27" t="s">
        <v>8</v>
      </c>
      <c r="E1012" s="27" t="s">
        <v>8</v>
      </c>
      <c r="F1012" s="27" t="s">
        <v>13</v>
      </c>
      <c r="G1012" s="27">
        <f t="array" ref="G1012">1*MID(F1012,MATCH(TRUE,ISNUMBER(1*MID(F1012,ROW(G$1:G1011),1)),0),COUNT(1*MID(F1012,ROW(G$1:G1011),1)))</f>
        <v>8</v>
      </c>
    </row>
    <row r="1013" spans="1:7">
      <c r="A1013" s="27">
        <v>42000</v>
      </c>
      <c r="B1013" s="27" t="s">
        <v>1175</v>
      </c>
      <c r="C1013" s="27" t="s">
        <v>52</v>
      </c>
      <c r="D1013" s="27" t="s">
        <v>1176</v>
      </c>
      <c r="E1013" s="27" t="s">
        <v>1176</v>
      </c>
      <c r="F1013" s="27" t="s">
        <v>13</v>
      </c>
      <c r="G1013" s="27">
        <f t="array" ref="G1013">1*MID(F1013,MATCH(TRUE,ISNUMBER(1*MID(F1013,ROW(G$1:G1012),1)),0),COUNT(1*MID(F1013,ROW(G$1:G1012),1)))</f>
        <v>8</v>
      </c>
    </row>
    <row r="1014" spans="1:7">
      <c r="A1014" s="27">
        <v>28000</v>
      </c>
      <c r="B1014" s="27" t="s">
        <v>1082</v>
      </c>
      <c r="C1014" s="27" t="s">
        <v>3999</v>
      </c>
      <c r="D1014" s="27" t="s">
        <v>8</v>
      </c>
      <c r="E1014" s="27" t="s">
        <v>8</v>
      </c>
      <c r="F1014" s="27" t="s">
        <v>18</v>
      </c>
      <c r="G1014" s="27">
        <f t="array" ref="G1014">1*MID(F1014,MATCH(TRUE,ISNUMBER(1*MID(F1014,ROW(G$1:G1013),1)),0),COUNT(1*MID(F1014,ROW(G$1:G1013),1)))</f>
        <v>2</v>
      </c>
    </row>
    <row r="1015" spans="1:7">
      <c r="A1015" s="27">
        <v>6000</v>
      </c>
      <c r="B1015" s="27" t="s">
        <v>52</v>
      </c>
      <c r="C1015" s="27" t="s">
        <v>52</v>
      </c>
      <c r="D1015" s="27" t="s">
        <v>8</v>
      </c>
      <c r="E1015" s="27" t="s">
        <v>8</v>
      </c>
      <c r="F1015" s="27" t="s">
        <v>9</v>
      </c>
      <c r="G1015" s="27">
        <f t="array" ref="G1015">1*MID(F1015,MATCH(TRUE,ISNUMBER(1*MID(F1015,ROW(G$1:G1014),1)),0),COUNT(1*MID(F1015,ROW(G$1:G1014),1)))</f>
        <v>4</v>
      </c>
    </row>
    <row r="1016" spans="1:7">
      <c r="A1016" s="27">
        <v>43867.345148271634</v>
      </c>
      <c r="B1016" s="27" t="s">
        <v>14</v>
      </c>
      <c r="C1016" s="27" t="s">
        <v>20</v>
      </c>
      <c r="D1016" s="27" t="s">
        <v>672</v>
      </c>
      <c r="E1016" s="27" t="s">
        <v>672</v>
      </c>
      <c r="F1016" s="27" t="s">
        <v>13</v>
      </c>
      <c r="G1016" s="27">
        <f t="array" ref="G1016">1*MID(F1016,MATCH(TRUE,ISNUMBER(1*MID(F1016,ROW(G$1:G1015),1)),0),COUNT(1*MID(F1016,ROW(G$1:G1015),1)))</f>
        <v>8</v>
      </c>
    </row>
    <row r="1017" spans="1:7">
      <c r="A1017" s="27">
        <v>17807.916687442568</v>
      </c>
      <c r="B1017" s="27" t="s">
        <v>1178</v>
      </c>
      <c r="C1017" s="27" t="s">
        <v>20</v>
      </c>
      <c r="D1017" s="27" t="s">
        <v>8</v>
      </c>
      <c r="E1017" s="27" t="s">
        <v>8</v>
      </c>
      <c r="F1017" s="27" t="s">
        <v>25</v>
      </c>
      <c r="G1017" s="27">
        <f t="array" ref="G1017">1*MID(F1017,MATCH(TRUE,ISNUMBER(1*MID(F1017,ROW(G$1:G1016),1)),0),COUNT(1*MID(F1017,ROW(G$1:G1016),1)))</f>
        <v>1</v>
      </c>
    </row>
    <row r="1018" spans="1:7">
      <c r="A1018" s="27">
        <v>10684.750012465542</v>
      </c>
      <c r="B1018" s="27" t="s">
        <v>207</v>
      </c>
      <c r="C1018" s="27" t="s">
        <v>20</v>
      </c>
      <c r="D1018" s="27" t="s">
        <v>8</v>
      </c>
      <c r="E1018" s="27" t="s">
        <v>8</v>
      </c>
      <c r="F1018" s="27" t="s">
        <v>13</v>
      </c>
      <c r="G1018" s="27">
        <f t="array" ref="G1018">1*MID(F1018,MATCH(TRUE,ISNUMBER(1*MID(F1018,ROW(G$1:G1017),1)),0),COUNT(1*MID(F1018,ROW(G$1:G1017),1)))</f>
        <v>8</v>
      </c>
    </row>
    <row r="1019" spans="1:7">
      <c r="A1019" s="27">
        <v>60000</v>
      </c>
      <c r="B1019" s="27" t="s">
        <v>1180</v>
      </c>
      <c r="C1019" s="27" t="s">
        <v>356</v>
      </c>
      <c r="D1019" s="27" t="s">
        <v>515</v>
      </c>
      <c r="E1019" s="27" t="s">
        <v>515</v>
      </c>
      <c r="F1019" s="27" t="s">
        <v>13</v>
      </c>
      <c r="G1019" s="27">
        <f t="array" ref="G1019">1*MID(F1019,MATCH(TRUE,ISNUMBER(1*MID(F1019,ROW(G$1:G1018),1)),0),COUNT(1*MID(F1019,ROW(G$1:G1018),1)))</f>
        <v>8</v>
      </c>
    </row>
    <row r="1020" spans="1:7">
      <c r="A1020" s="27">
        <v>8476.5683432226633</v>
      </c>
      <c r="B1020" s="27" t="s">
        <v>1181</v>
      </c>
      <c r="C1020" s="27" t="s">
        <v>3999</v>
      </c>
      <c r="D1020" s="27" t="s">
        <v>8</v>
      </c>
      <c r="E1020" s="27" t="s">
        <v>8</v>
      </c>
      <c r="F1020" s="27" t="s">
        <v>9</v>
      </c>
      <c r="G1020" s="27">
        <f t="array" ref="G1020">1*MID(F1020,MATCH(TRUE,ISNUMBER(1*MID(F1020,ROW(G$1:G1019),1)),0),COUNT(1*MID(F1020,ROW(G$1:G1019),1)))</f>
        <v>4</v>
      </c>
    </row>
    <row r="1021" spans="1:7">
      <c r="A1021" s="27">
        <v>8700</v>
      </c>
      <c r="B1021" s="27" t="s">
        <v>1182</v>
      </c>
      <c r="C1021" s="27" t="s">
        <v>488</v>
      </c>
      <c r="D1021" s="27" t="s">
        <v>8</v>
      </c>
      <c r="E1021" s="27" t="s">
        <v>8</v>
      </c>
      <c r="F1021" s="27" t="s">
        <v>18</v>
      </c>
      <c r="G1021" s="27">
        <f t="array" ref="G1021">1*MID(F1021,MATCH(TRUE,ISNUMBER(1*MID(F1021,ROW(G$1:G1020),1)),0),COUNT(1*MID(F1021,ROW(G$1:G1020),1)))</f>
        <v>2</v>
      </c>
    </row>
    <row r="1022" spans="1:7">
      <c r="A1022" s="27">
        <v>3561.5833374885137</v>
      </c>
      <c r="B1022" s="27" t="s">
        <v>1184</v>
      </c>
      <c r="C1022" s="27" t="s">
        <v>52</v>
      </c>
      <c r="D1022" s="27" t="s">
        <v>8</v>
      </c>
      <c r="E1022" s="27" t="s">
        <v>8</v>
      </c>
      <c r="F1022" s="27" t="s">
        <v>13</v>
      </c>
      <c r="G1022" s="27">
        <f t="array" ref="G1022">1*MID(F1022,MATCH(TRUE,ISNUMBER(1*MID(F1022,ROW(G$1:G1021),1)),0),COUNT(1*MID(F1022,ROW(G$1:G1021),1)))</f>
        <v>8</v>
      </c>
    </row>
    <row r="1023" spans="1:7">
      <c r="A1023" s="27">
        <v>3205.4250037396623</v>
      </c>
      <c r="B1023" s="27" t="s">
        <v>429</v>
      </c>
      <c r="C1023" s="27" t="s">
        <v>3999</v>
      </c>
      <c r="D1023" s="27" t="s">
        <v>8</v>
      </c>
      <c r="E1023" s="27" t="s">
        <v>8</v>
      </c>
      <c r="F1023" s="27" t="s">
        <v>13</v>
      </c>
      <c r="G1023" s="27">
        <f t="array" ref="G1023">1*MID(F1023,MATCH(TRUE,ISNUMBER(1*MID(F1023,ROW(G$1:G1022),1)),0),COUNT(1*MID(F1023,ROW(G$1:G1022),1)))</f>
        <v>8</v>
      </c>
    </row>
    <row r="1024" spans="1:7">
      <c r="A1024" s="27">
        <v>4487.5950052355274</v>
      </c>
      <c r="B1024" s="27" t="s">
        <v>1185</v>
      </c>
      <c r="C1024" s="27" t="s">
        <v>310</v>
      </c>
      <c r="D1024" s="27" t="s">
        <v>8</v>
      </c>
      <c r="E1024" s="27" t="s">
        <v>8</v>
      </c>
      <c r="F1024" s="27" t="s">
        <v>25</v>
      </c>
      <c r="G1024" s="27">
        <f t="array" ref="G1024">1*MID(F1024,MATCH(TRUE,ISNUMBER(1*MID(F1024,ROW(G$1:G1023),1)),0),COUNT(1*MID(F1024,ROW(G$1:G1023),1)))</f>
        <v>1</v>
      </c>
    </row>
    <row r="1025" spans="1:7">
      <c r="A1025" s="27">
        <v>12465.541681209797</v>
      </c>
      <c r="B1025" s="27" t="s">
        <v>503</v>
      </c>
      <c r="C1025" s="27" t="s">
        <v>20</v>
      </c>
      <c r="D1025" s="27" t="s">
        <v>8</v>
      </c>
      <c r="E1025" s="27" t="s">
        <v>8</v>
      </c>
      <c r="F1025" s="27" t="s">
        <v>9</v>
      </c>
      <c r="G1025" s="27">
        <f t="array" ref="G1025">1*MID(F1025,MATCH(TRUE,ISNUMBER(1*MID(F1025,ROW(G$1:G1024),1)),0),COUNT(1*MID(F1025,ROW(G$1:G1024),1)))</f>
        <v>4</v>
      </c>
    </row>
    <row r="1026" spans="1:7">
      <c r="A1026" s="27">
        <v>2400</v>
      </c>
      <c r="B1026" s="27" t="s">
        <v>757</v>
      </c>
      <c r="C1026" s="27" t="s">
        <v>310</v>
      </c>
      <c r="D1026" s="27" t="s">
        <v>17</v>
      </c>
      <c r="E1026" s="27" t="s">
        <v>17</v>
      </c>
      <c r="F1026" s="27" t="s">
        <v>18</v>
      </c>
      <c r="G1026" s="27">
        <f t="array" ref="G1026">1*MID(F1026,MATCH(TRUE,ISNUMBER(1*MID(F1026,ROW(G$1:G1025),1)),0),COUNT(1*MID(F1026,ROW(G$1:G1025),1)))</f>
        <v>2</v>
      </c>
    </row>
    <row r="1027" spans="1:7">
      <c r="A1027" s="27">
        <v>55000</v>
      </c>
      <c r="B1027" s="27" t="s">
        <v>467</v>
      </c>
      <c r="C1027" s="27" t="s">
        <v>3999</v>
      </c>
      <c r="D1027" s="27" t="s">
        <v>416</v>
      </c>
      <c r="E1027" s="27" t="s">
        <v>416</v>
      </c>
      <c r="F1027" s="27" t="s">
        <v>9</v>
      </c>
      <c r="G1027" s="27">
        <f t="array" ref="G1027">1*MID(F1027,MATCH(TRUE,ISNUMBER(1*MID(F1027,ROW(G$1:G1026),1)),0),COUNT(1*MID(F1027,ROW(G$1:G1026),1)))</f>
        <v>4</v>
      </c>
    </row>
    <row r="1028" spans="1:7">
      <c r="A1028" s="27">
        <v>12000</v>
      </c>
      <c r="B1028" s="27" t="s">
        <v>1188</v>
      </c>
      <c r="C1028" s="27" t="s">
        <v>488</v>
      </c>
      <c r="D1028" s="27" t="s">
        <v>1078</v>
      </c>
      <c r="E1028" s="27" t="s">
        <v>512</v>
      </c>
      <c r="F1028" s="27" t="s">
        <v>9</v>
      </c>
      <c r="G1028" s="27">
        <f t="array" ref="G1028">1*MID(F1028,MATCH(TRUE,ISNUMBER(1*MID(F1028,ROW(G$1:G1027),1)),0),COUNT(1*MID(F1028,ROW(G$1:G1027),1)))</f>
        <v>4</v>
      </c>
    </row>
    <row r="1029" spans="1:7">
      <c r="A1029" s="27">
        <v>55262.375596134938</v>
      </c>
      <c r="B1029" s="27" t="s">
        <v>1189</v>
      </c>
      <c r="C1029" s="27" t="s">
        <v>52</v>
      </c>
      <c r="D1029" s="27" t="s">
        <v>1190</v>
      </c>
      <c r="E1029" s="27" t="s">
        <v>608</v>
      </c>
      <c r="F1029" s="27" t="s">
        <v>18</v>
      </c>
      <c r="G1029" s="27">
        <f t="array" ref="G1029">1*MID(F1029,MATCH(TRUE,ISNUMBER(1*MID(F1029,ROW(G$1:G1028),1)),0),COUNT(1*MID(F1029,ROW(G$1:G1028),1)))</f>
        <v>2</v>
      </c>
    </row>
    <row r="1030" spans="1:7">
      <c r="A1030" s="27">
        <v>21369.500024931083</v>
      </c>
      <c r="B1030" s="27" t="s">
        <v>939</v>
      </c>
      <c r="C1030" s="27" t="s">
        <v>52</v>
      </c>
      <c r="D1030" s="27" t="s">
        <v>8</v>
      </c>
      <c r="E1030" s="27" t="s">
        <v>8</v>
      </c>
      <c r="F1030" s="27" t="s">
        <v>18</v>
      </c>
      <c r="G1030" s="27">
        <f t="array" ref="G1030">1*MID(F1030,MATCH(TRUE,ISNUMBER(1*MID(F1030,ROW(G$1:G1029),1)),0),COUNT(1*MID(F1030,ROW(G$1:G1029),1)))</f>
        <v>2</v>
      </c>
    </row>
    <row r="1031" spans="1:7">
      <c r="A1031" s="27">
        <v>40980.635073749385</v>
      </c>
      <c r="B1031" s="27" t="s">
        <v>356</v>
      </c>
      <c r="C1031" s="27" t="s">
        <v>356</v>
      </c>
      <c r="D1031" s="27" t="s">
        <v>71</v>
      </c>
      <c r="E1031" s="27" t="s">
        <v>71</v>
      </c>
      <c r="F1031" s="27" t="s">
        <v>13</v>
      </c>
      <c r="G1031" s="27">
        <f t="array" ref="G1031">1*MID(F1031,MATCH(TRUE,ISNUMBER(1*MID(F1031,ROW(G$1:G1030),1)),0),COUNT(1*MID(F1031,ROW(G$1:G1030),1)))</f>
        <v>8</v>
      </c>
    </row>
    <row r="1032" spans="1:7">
      <c r="A1032" s="27">
        <v>50995.482820131787</v>
      </c>
      <c r="B1032" s="27" t="s">
        <v>1192</v>
      </c>
      <c r="C1032" s="27" t="s">
        <v>20</v>
      </c>
      <c r="D1032" s="27" t="s">
        <v>84</v>
      </c>
      <c r="E1032" s="27" t="s">
        <v>84</v>
      </c>
      <c r="F1032" s="27" t="s">
        <v>9</v>
      </c>
      <c r="G1032" s="27">
        <f t="array" ref="G1032">1*MID(F1032,MATCH(TRUE,ISNUMBER(1*MID(F1032,ROW(G$1:G1031),1)),0),COUNT(1*MID(F1032,ROW(G$1:G1031),1)))</f>
        <v>4</v>
      </c>
    </row>
    <row r="1033" spans="1:7">
      <c r="A1033" s="27">
        <v>20326.391023865726</v>
      </c>
      <c r="B1033" s="27" t="s">
        <v>1194</v>
      </c>
      <c r="C1033" s="27" t="s">
        <v>52</v>
      </c>
      <c r="D1033" s="27" t="s">
        <v>169</v>
      </c>
      <c r="E1033" s="27" t="s">
        <v>169</v>
      </c>
      <c r="F1033" s="27" t="s">
        <v>13</v>
      </c>
      <c r="G1033" s="27">
        <f t="array" ref="G1033">1*MID(F1033,MATCH(TRUE,ISNUMBER(1*MID(F1033,ROW(G$1:G1032),1)),0),COUNT(1*MID(F1033,ROW(G$1:G1032),1)))</f>
        <v>8</v>
      </c>
    </row>
    <row r="1034" spans="1:7">
      <c r="A1034" s="27">
        <v>12000</v>
      </c>
      <c r="B1034" s="27" t="s">
        <v>83</v>
      </c>
      <c r="C1034" s="27" t="s">
        <v>356</v>
      </c>
      <c r="D1034" s="27" t="s">
        <v>8</v>
      </c>
      <c r="E1034" s="27" t="s">
        <v>8</v>
      </c>
      <c r="F1034" s="27" t="s">
        <v>18</v>
      </c>
      <c r="G1034" s="27">
        <f t="array" ref="G1034">1*MID(F1034,MATCH(TRUE,ISNUMBER(1*MID(F1034,ROW(G$1:G1033),1)),0),COUNT(1*MID(F1034,ROW(G$1:G1033),1)))</f>
        <v>2</v>
      </c>
    </row>
    <row r="1035" spans="1:7">
      <c r="A1035" s="27">
        <v>29261.227167098674</v>
      </c>
      <c r="B1035" s="27" t="s">
        <v>1196</v>
      </c>
      <c r="C1035" s="27" t="s">
        <v>310</v>
      </c>
      <c r="D1035" s="27" t="s">
        <v>48</v>
      </c>
      <c r="E1035" s="27" t="s">
        <v>48</v>
      </c>
      <c r="F1035" s="27" t="s">
        <v>18</v>
      </c>
      <c r="G1035" s="27">
        <f t="array" ref="G1035">1*MID(F1035,MATCH(TRUE,ISNUMBER(1*MID(F1035,ROW(G$1:G1034),1)),0),COUNT(1*MID(F1035,ROW(G$1:G1034),1)))</f>
        <v>2</v>
      </c>
    </row>
    <row r="1036" spans="1:7">
      <c r="A1036" s="27">
        <v>14630.613583549337</v>
      </c>
      <c r="B1036" s="27" t="s">
        <v>344</v>
      </c>
      <c r="C1036" s="27" t="s">
        <v>4001</v>
      </c>
      <c r="D1036" s="27" t="s">
        <v>48</v>
      </c>
      <c r="E1036" s="27" t="s">
        <v>48</v>
      </c>
      <c r="F1036" s="27" t="s">
        <v>9</v>
      </c>
      <c r="G1036" s="27">
        <f t="array" ref="G1036">1*MID(F1036,MATCH(TRUE,ISNUMBER(1*MID(F1036,ROW(G$1:G1035),1)),0),COUNT(1*MID(F1036,ROW(G$1:G1035),1)))</f>
        <v>4</v>
      </c>
    </row>
    <row r="1037" spans="1:7">
      <c r="A1037" s="27">
        <v>7265.630008476568</v>
      </c>
      <c r="B1037" s="27" t="s">
        <v>1197</v>
      </c>
      <c r="C1037" s="27" t="s">
        <v>310</v>
      </c>
      <c r="D1037" s="27" t="s">
        <v>8</v>
      </c>
      <c r="E1037" s="27" t="s">
        <v>8</v>
      </c>
      <c r="F1037" s="27" t="s">
        <v>13</v>
      </c>
      <c r="G1037" s="27">
        <f t="array" ref="G1037">1*MID(F1037,MATCH(TRUE,ISNUMBER(1*MID(F1037,ROW(G$1:G1036),1)),0),COUNT(1*MID(F1037,ROW(G$1:G1036),1)))</f>
        <v>8</v>
      </c>
    </row>
    <row r="1038" spans="1:7">
      <c r="A1038" s="27">
        <v>44132.991617883956</v>
      </c>
      <c r="B1038" s="27" t="s">
        <v>833</v>
      </c>
      <c r="C1038" s="27" t="s">
        <v>20</v>
      </c>
      <c r="D1038" s="27" t="s">
        <v>71</v>
      </c>
      <c r="E1038" s="27" t="s">
        <v>71</v>
      </c>
      <c r="F1038" s="27" t="s">
        <v>18</v>
      </c>
      <c r="G1038" s="27">
        <f t="array" ref="G1038">1*MID(F1038,MATCH(TRUE,ISNUMBER(1*MID(F1038,ROW(G$1:G1037),1)),0),COUNT(1*MID(F1038,ROW(G$1:G1037),1)))</f>
        <v>2</v>
      </c>
    </row>
    <row r="1039" spans="1:7">
      <c r="A1039" s="27">
        <v>9438.1958443445619</v>
      </c>
      <c r="B1039" s="27" t="s">
        <v>1199</v>
      </c>
      <c r="C1039" s="27" t="s">
        <v>20</v>
      </c>
      <c r="D1039" s="27" t="s">
        <v>8</v>
      </c>
      <c r="E1039" s="27" t="s">
        <v>8</v>
      </c>
      <c r="F1039" s="27" t="s">
        <v>18</v>
      </c>
      <c r="G1039" s="27">
        <f t="array" ref="G1039">1*MID(F1039,MATCH(TRUE,ISNUMBER(1*MID(F1039,ROW(G$1:G1038),1)),0),COUNT(1*MID(F1039,ROW(G$1:G1038),1)))</f>
        <v>2</v>
      </c>
    </row>
    <row r="1040" spans="1:7">
      <c r="A1040" s="27">
        <v>18000</v>
      </c>
      <c r="B1040" s="27" t="s">
        <v>20</v>
      </c>
      <c r="C1040" s="27" t="s">
        <v>20</v>
      </c>
      <c r="D1040" s="27" t="s">
        <v>75</v>
      </c>
      <c r="E1040" s="27" t="s">
        <v>75</v>
      </c>
      <c r="F1040" s="27" t="s">
        <v>9</v>
      </c>
      <c r="G1040" s="27">
        <f t="array" ref="G1040">1*MID(F1040,MATCH(TRUE,ISNUMBER(1*MID(F1040,ROW(G$1:G1039),1)),0),COUNT(1*MID(F1040,ROW(G$1:G1039),1)))</f>
        <v>4</v>
      </c>
    </row>
    <row r="1041" spans="1:7">
      <c r="A1041" s="27">
        <v>3561.5833374885137</v>
      </c>
      <c r="B1041" s="27" t="s">
        <v>1202</v>
      </c>
      <c r="C1041" s="27" t="s">
        <v>52</v>
      </c>
      <c r="D1041" s="27" t="s">
        <v>8</v>
      </c>
      <c r="E1041" s="27" t="s">
        <v>8</v>
      </c>
      <c r="F1041" s="27" t="s">
        <v>18</v>
      </c>
      <c r="G1041" s="27">
        <f t="array" ref="G1041">1*MID(F1041,MATCH(TRUE,ISNUMBER(1*MID(F1041,ROW(G$1:G1040),1)),0),COUNT(1*MID(F1041,ROW(G$1:G1040),1)))</f>
        <v>2</v>
      </c>
    </row>
    <row r="1042" spans="1:7">
      <c r="A1042" s="27">
        <v>3561.5833374885137</v>
      </c>
      <c r="B1042" s="27" t="s">
        <v>721</v>
      </c>
      <c r="C1042" s="27" t="s">
        <v>3999</v>
      </c>
      <c r="D1042" s="27" t="s">
        <v>8</v>
      </c>
      <c r="E1042" s="27" t="s">
        <v>8</v>
      </c>
      <c r="F1042" s="27" t="s">
        <v>9</v>
      </c>
      <c r="G1042" s="27">
        <f t="array" ref="G1042">1*MID(F1042,MATCH(TRUE,ISNUMBER(1*MID(F1042,ROW(G$1:G1041),1)),0),COUNT(1*MID(F1042,ROW(G$1:G1041),1)))</f>
        <v>4</v>
      </c>
    </row>
    <row r="1043" spans="1:7">
      <c r="A1043" s="27">
        <v>5100</v>
      </c>
      <c r="B1043" s="27" t="s">
        <v>721</v>
      </c>
      <c r="C1043" s="27" t="s">
        <v>3999</v>
      </c>
      <c r="D1043" s="27" t="s">
        <v>8</v>
      </c>
      <c r="E1043" s="27" t="s">
        <v>8</v>
      </c>
      <c r="F1043" s="27" t="s">
        <v>13</v>
      </c>
      <c r="G1043" s="27">
        <f t="array" ref="G1043">1*MID(F1043,MATCH(TRUE,ISNUMBER(1*MID(F1043,ROW(G$1:G1042),1)),0),COUNT(1*MID(F1043,ROW(G$1:G1042),1)))</f>
        <v>8</v>
      </c>
    </row>
    <row r="1044" spans="1:7">
      <c r="A1044" s="27">
        <v>21369.500024931083</v>
      </c>
      <c r="B1044" s="27" t="s">
        <v>725</v>
      </c>
      <c r="C1044" s="27" t="s">
        <v>20</v>
      </c>
      <c r="D1044" s="27" t="s">
        <v>8</v>
      </c>
      <c r="E1044" s="27" t="s">
        <v>8</v>
      </c>
      <c r="F1044" s="27" t="s">
        <v>9</v>
      </c>
      <c r="G1044" s="27">
        <f t="array" ref="G1044">1*MID(F1044,MATCH(TRUE,ISNUMBER(1*MID(F1044,ROW(G$1:G1043),1)),0),COUNT(1*MID(F1044,ROW(G$1:G1043),1)))</f>
        <v>4</v>
      </c>
    </row>
    <row r="1045" spans="1:7">
      <c r="A1045" s="27">
        <v>5342.3750062327708</v>
      </c>
      <c r="B1045" s="27" t="s">
        <v>1205</v>
      </c>
      <c r="C1045" s="27" t="s">
        <v>356</v>
      </c>
      <c r="D1045" s="27" t="s">
        <v>8</v>
      </c>
      <c r="E1045" s="27" t="s">
        <v>8</v>
      </c>
      <c r="F1045" s="27" t="s">
        <v>18</v>
      </c>
      <c r="G1045" s="27">
        <f t="array" ref="G1045">1*MID(F1045,MATCH(TRUE,ISNUMBER(1*MID(F1045,ROW(G$1:G1044),1)),0),COUNT(1*MID(F1045,ROW(G$1:G1044),1)))</f>
        <v>2</v>
      </c>
    </row>
    <row r="1046" spans="1:7">
      <c r="A1046" s="27">
        <v>50000</v>
      </c>
      <c r="B1046" s="27" t="s">
        <v>593</v>
      </c>
      <c r="C1046" s="27" t="s">
        <v>4001</v>
      </c>
      <c r="D1046" s="27" t="s">
        <v>8</v>
      </c>
      <c r="E1046" s="27" t="s">
        <v>8</v>
      </c>
      <c r="F1046" s="27" t="s">
        <v>25</v>
      </c>
      <c r="G1046" s="27">
        <f t="array" ref="G1046">1*MID(F1046,MATCH(TRUE,ISNUMBER(1*MID(F1046,ROW(G$1:G1045),1)),0),COUNT(1*MID(F1046,ROW(G$1:G1045),1)))</f>
        <v>1</v>
      </c>
    </row>
    <row r="1047" spans="1:7">
      <c r="A1047" s="27">
        <v>28492.66669990811</v>
      </c>
      <c r="B1047" s="27" t="s">
        <v>1207</v>
      </c>
      <c r="C1047" s="27" t="s">
        <v>52</v>
      </c>
      <c r="D1047" s="27" t="s">
        <v>8</v>
      </c>
      <c r="E1047" s="27" t="s">
        <v>8</v>
      </c>
      <c r="F1047" s="27" t="s">
        <v>13</v>
      </c>
      <c r="G1047" s="27">
        <f t="array" ref="G1047">1*MID(F1047,MATCH(TRUE,ISNUMBER(1*MID(F1047,ROW(G$1:G1046),1)),0),COUNT(1*MID(F1047,ROW(G$1:G1046),1)))</f>
        <v>8</v>
      </c>
    </row>
    <row r="1048" spans="1:7">
      <c r="A1048" s="27">
        <v>24588.381044249632</v>
      </c>
      <c r="B1048" s="27" t="s">
        <v>1208</v>
      </c>
      <c r="C1048" s="27" t="s">
        <v>20</v>
      </c>
      <c r="D1048" s="27" t="s">
        <v>71</v>
      </c>
      <c r="E1048" s="27" t="s">
        <v>71</v>
      </c>
      <c r="F1048" s="27" t="s">
        <v>13</v>
      </c>
      <c r="G1048" s="27">
        <f t="array" ref="G1048">1*MID(F1048,MATCH(TRUE,ISNUMBER(1*MID(F1048,ROW(G$1:G1047),1)),0),COUNT(1*MID(F1048,ROW(G$1:G1047),1)))</f>
        <v>8</v>
      </c>
    </row>
    <row r="1049" spans="1:7">
      <c r="A1049" s="27">
        <v>7000</v>
      </c>
      <c r="B1049" s="27" t="s">
        <v>721</v>
      </c>
      <c r="C1049" s="27" t="s">
        <v>3999</v>
      </c>
      <c r="D1049" s="27" t="s">
        <v>8</v>
      </c>
      <c r="E1049" s="27" t="s">
        <v>8</v>
      </c>
      <c r="F1049" s="27" t="s">
        <v>13</v>
      </c>
      <c r="G1049" s="27">
        <f t="array" ref="G1049">1*MID(F1049,MATCH(TRUE,ISNUMBER(1*MID(F1049,ROW(G$1:G1048),1)),0),COUNT(1*MID(F1049,ROW(G$1:G1048),1)))</f>
        <v>8</v>
      </c>
    </row>
    <row r="1050" spans="1:7">
      <c r="A1050" s="27">
        <v>7799.8675090998449</v>
      </c>
      <c r="B1050" s="27" t="s">
        <v>1210</v>
      </c>
      <c r="C1050" s="27" t="s">
        <v>20</v>
      </c>
      <c r="D1050" s="27" t="s">
        <v>8</v>
      </c>
      <c r="E1050" s="27" t="s">
        <v>8</v>
      </c>
      <c r="F1050" s="27" t="s">
        <v>25</v>
      </c>
      <c r="G1050" s="27">
        <f t="array" ref="G1050">1*MID(F1050,MATCH(TRUE,ISNUMBER(1*MID(F1050,ROW(G$1:G1049),1)),0),COUNT(1*MID(F1050,ROW(G$1:G1049),1)))</f>
        <v>1</v>
      </c>
    </row>
    <row r="1051" spans="1:7">
      <c r="A1051" s="27">
        <v>78808.913603364199</v>
      </c>
      <c r="B1051" s="27" t="s">
        <v>1212</v>
      </c>
      <c r="C1051" s="27" t="s">
        <v>52</v>
      </c>
      <c r="D1051" s="27" t="s">
        <v>71</v>
      </c>
      <c r="E1051" s="27" t="s">
        <v>71</v>
      </c>
      <c r="F1051" s="27" t="s">
        <v>18</v>
      </c>
      <c r="G1051" s="27">
        <f t="array" ref="G1051">1*MID(F1051,MATCH(TRUE,ISNUMBER(1*MID(F1051,ROW(G$1:G1050),1)),0),COUNT(1*MID(F1051,ROW(G$1:G1050),1)))</f>
        <v>2</v>
      </c>
    </row>
    <row r="1052" spans="1:7">
      <c r="A1052" s="27">
        <v>6720</v>
      </c>
      <c r="B1052" s="27" t="s">
        <v>721</v>
      </c>
      <c r="C1052" s="27" t="s">
        <v>3999</v>
      </c>
      <c r="D1052" s="27" t="s">
        <v>8</v>
      </c>
      <c r="E1052" s="27" t="s">
        <v>8</v>
      </c>
      <c r="F1052" s="27" t="s">
        <v>9</v>
      </c>
      <c r="G1052" s="27">
        <f t="array" ref="G1052">1*MID(F1052,MATCH(TRUE,ISNUMBER(1*MID(F1052,ROW(G$1:G1051),1)),0),COUNT(1*MID(F1052,ROW(G$1:G1051),1)))</f>
        <v>4</v>
      </c>
    </row>
    <row r="1053" spans="1:7">
      <c r="A1053" s="27">
        <v>4451.9791718606421</v>
      </c>
      <c r="B1053" s="27" t="s">
        <v>1214</v>
      </c>
      <c r="C1053" s="27" t="s">
        <v>3999</v>
      </c>
      <c r="D1053" s="27" t="s">
        <v>8</v>
      </c>
      <c r="E1053" s="27" t="s">
        <v>8</v>
      </c>
      <c r="F1053" s="27" t="s">
        <v>13</v>
      </c>
      <c r="G1053" s="27">
        <f t="array" ref="G1053">1*MID(F1053,MATCH(TRUE,ISNUMBER(1*MID(F1053,ROW(G$1:G1052),1)),0),COUNT(1*MID(F1053,ROW(G$1:G1052),1)))</f>
        <v>8</v>
      </c>
    </row>
    <row r="1054" spans="1:7">
      <c r="A1054" s="27">
        <v>47285.348162018527</v>
      </c>
      <c r="B1054" s="27" t="s">
        <v>153</v>
      </c>
      <c r="C1054" s="27" t="s">
        <v>20</v>
      </c>
      <c r="D1054" s="27" t="s">
        <v>71</v>
      </c>
      <c r="E1054" s="27" t="s">
        <v>71</v>
      </c>
      <c r="F1054" s="27" t="s">
        <v>13</v>
      </c>
      <c r="G1054" s="27">
        <f t="array" ref="G1054">1*MID(F1054,MATCH(TRUE,ISNUMBER(1*MID(F1054,ROW(G$1:G1053),1)),0),COUNT(1*MID(F1054,ROW(G$1:G1053),1)))</f>
        <v>8</v>
      </c>
    </row>
    <row r="1055" spans="1:7">
      <c r="A1055" s="27">
        <v>7200</v>
      </c>
      <c r="B1055" s="27" t="s">
        <v>1215</v>
      </c>
      <c r="C1055" s="27" t="s">
        <v>20</v>
      </c>
      <c r="D1055" s="27" t="s">
        <v>8</v>
      </c>
      <c r="E1055" s="27" t="s">
        <v>8</v>
      </c>
      <c r="F1055" s="27" t="s">
        <v>13</v>
      </c>
      <c r="G1055" s="27">
        <f t="array" ref="G1055">1*MID(F1055,MATCH(TRUE,ISNUMBER(1*MID(F1055,ROW(G$1:G1054),1)),0),COUNT(1*MID(F1055,ROW(G$1:G1054),1)))</f>
        <v>8</v>
      </c>
    </row>
    <row r="1056" spans="1:7">
      <c r="A1056" s="27">
        <v>44519.791718606422</v>
      </c>
      <c r="B1056" s="27" t="s">
        <v>1217</v>
      </c>
      <c r="C1056" s="27" t="s">
        <v>4001</v>
      </c>
      <c r="D1056" s="27" t="s">
        <v>8</v>
      </c>
      <c r="E1056" s="27" t="s">
        <v>8</v>
      </c>
      <c r="F1056" s="27" t="s">
        <v>9</v>
      </c>
      <c r="G1056" s="27">
        <f t="array" ref="G1056">1*MID(F1056,MATCH(TRUE,ISNUMBER(1*MID(F1056,ROW(G$1:G1055),1)),0),COUNT(1*MID(F1056,ROW(G$1:G1055),1)))</f>
        <v>4</v>
      </c>
    </row>
    <row r="1057" spans="1:7">
      <c r="A1057" s="27">
        <v>2493.1083362419595</v>
      </c>
      <c r="B1057" s="27" t="s">
        <v>310</v>
      </c>
      <c r="C1057" s="27" t="s">
        <v>310</v>
      </c>
      <c r="D1057" s="27" t="s">
        <v>8</v>
      </c>
      <c r="E1057" s="27" t="s">
        <v>8</v>
      </c>
      <c r="F1057" s="27" t="s">
        <v>9</v>
      </c>
      <c r="G1057" s="27">
        <f t="array" ref="G1057">1*MID(F1057,MATCH(TRUE,ISNUMBER(1*MID(F1057,ROW(G$1:G1056),1)),0),COUNT(1*MID(F1057,ROW(G$1:G1056),1)))</f>
        <v>4</v>
      </c>
    </row>
    <row r="1058" spans="1:7">
      <c r="A1058" s="27">
        <v>31523.565441345683</v>
      </c>
      <c r="B1058" s="27" t="s">
        <v>1218</v>
      </c>
      <c r="C1058" s="27" t="s">
        <v>20</v>
      </c>
      <c r="D1058" s="27" t="s">
        <v>71</v>
      </c>
      <c r="E1058" s="27" t="s">
        <v>71</v>
      </c>
      <c r="F1058" s="27" t="s">
        <v>9</v>
      </c>
      <c r="G1058" s="27">
        <f t="array" ref="G1058">1*MID(F1058,MATCH(TRUE,ISNUMBER(1*MID(F1058,ROW(G$1:G1057),1)),0),COUNT(1*MID(F1058,ROW(G$1:G1057),1)))</f>
        <v>4</v>
      </c>
    </row>
    <row r="1059" spans="1:7">
      <c r="A1059" s="27">
        <v>21369.500024931083</v>
      </c>
      <c r="B1059" s="27" t="s">
        <v>1219</v>
      </c>
      <c r="C1059" s="27" t="s">
        <v>488</v>
      </c>
      <c r="D1059" s="27" t="s">
        <v>8</v>
      </c>
      <c r="E1059" s="27" t="s">
        <v>8</v>
      </c>
      <c r="F1059" s="27" t="s">
        <v>9</v>
      </c>
      <c r="G1059" s="27">
        <f t="array" ref="G1059">1*MID(F1059,MATCH(TRUE,ISNUMBER(1*MID(F1059,ROW(G$1:G1058),1)),0),COUNT(1*MID(F1059,ROW(G$1:G1058),1)))</f>
        <v>4</v>
      </c>
    </row>
    <row r="1060" spans="1:7">
      <c r="A1060" s="27">
        <v>126094.26176538273</v>
      </c>
      <c r="B1060" s="27" t="s">
        <v>1220</v>
      </c>
      <c r="C1060" s="27" t="s">
        <v>356</v>
      </c>
      <c r="D1060" s="27" t="s">
        <v>71</v>
      </c>
      <c r="E1060" s="27" t="s">
        <v>71</v>
      </c>
      <c r="F1060" s="27" t="s">
        <v>9</v>
      </c>
      <c r="G1060" s="27">
        <f t="array" ref="G1060">1*MID(F1060,MATCH(TRUE,ISNUMBER(1*MID(F1060,ROW(G$1:G1059),1)),0),COUNT(1*MID(F1060,ROW(G$1:G1059),1)))</f>
        <v>4</v>
      </c>
    </row>
    <row r="1061" spans="1:7">
      <c r="A1061" s="27">
        <v>99299.231140238902</v>
      </c>
      <c r="B1061" s="27" t="s">
        <v>1222</v>
      </c>
      <c r="C1061" s="27" t="s">
        <v>67</v>
      </c>
      <c r="D1061" s="27" t="s">
        <v>71</v>
      </c>
      <c r="E1061" s="27" t="s">
        <v>71</v>
      </c>
      <c r="F1061" s="27" t="s">
        <v>18</v>
      </c>
      <c r="G1061" s="27">
        <f t="array" ref="G1061">1*MID(F1061,MATCH(TRUE,ISNUMBER(1*MID(F1061,ROW(G$1:G1060),1)),0),COUNT(1*MID(F1061,ROW(G$1:G1060),1)))</f>
        <v>2</v>
      </c>
    </row>
    <row r="1062" spans="1:7">
      <c r="A1062" s="27">
        <v>86689.804963700633</v>
      </c>
      <c r="B1062" s="27" t="s">
        <v>212</v>
      </c>
      <c r="C1062" s="27" t="s">
        <v>4001</v>
      </c>
      <c r="D1062" s="27" t="s">
        <v>71</v>
      </c>
      <c r="E1062" s="27" t="s">
        <v>71</v>
      </c>
      <c r="F1062" s="27" t="s">
        <v>18</v>
      </c>
      <c r="G1062" s="27">
        <f t="array" ref="G1062">1*MID(F1062,MATCH(TRUE,ISNUMBER(1*MID(F1062,ROW(G$1:G1061),1)),0),COUNT(1*MID(F1062,ROW(G$1:G1061),1)))</f>
        <v>2</v>
      </c>
    </row>
    <row r="1063" spans="1:7">
      <c r="A1063" s="27">
        <v>50000</v>
      </c>
      <c r="B1063" s="27" t="s">
        <v>1224</v>
      </c>
      <c r="C1063" s="27" t="s">
        <v>52</v>
      </c>
      <c r="D1063" s="27" t="s">
        <v>8</v>
      </c>
      <c r="E1063" s="27" t="s">
        <v>8</v>
      </c>
      <c r="F1063" s="27" t="s">
        <v>18</v>
      </c>
      <c r="G1063" s="27">
        <f t="array" ref="G1063">1*MID(F1063,MATCH(TRUE,ISNUMBER(1*MID(F1063,ROW(G$1:G1062),1)),0),COUNT(1*MID(F1063,ROW(G$1:G1062),1)))</f>
        <v>2</v>
      </c>
    </row>
    <row r="1064" spans="1:7">
      <c r="A1064" s="27">
        <v>4273.9000049862161</v>
      </c>
      <c r="B1064" s="27" t="s">
        <v>749</v>
      </c>
      <c r="C1064" s="27" t="s">
        <v>20</v>
      </c>
      <c r="D1064" s="27" t="s">
        <v>8</v>
      </c>
      <c r="E1064" s="27" t="s">
        <v>8</v>
      </c>
      <c r="F1064" s="27" t="s">
        <v>18</v>
      </c>
      <c r="G1064" s="27">
        <f t="array" ref="G1064">1*MID(F1064,MATCH(TRUE,ISNUMBER(1*MID(F1064,ROW(G$1:G1063),1)),0),COUNT(1*MID(F1064,ROW(G$1:G1063),1)))</f>
        <v>2</v>
      </c>
    </row>
    <row r="1065" spans="1:7">
      <c r="A1065" s="27">
        <v>4451.9791718606421</v>
      </c>
      <c r="B1065" s="27" t="s">
        <v>721</v>
      </c>
      <c r="C1065" s="27" t="s">
        <v>3999</v>
      </c>
      <c r="D1065" s="27" t="s">
        <v>8</v>
      </c>
      <c r="E1065" s="27" t="s">
        <v>8</v>
      </c>
      <c r="F1065" s="27" t="s">
        <v>18</v>
      </c>
      <c r="G1065" s="27">
        <f t="array" ref="G1065">1*MID(F1065,MATCH(TRUE,ISNUMBER(1*MID(F1065,ROW(G$1:G1064),1)),0),COUNT(1*MID(F1065,ROW(G$1:G1064),1)))</f>
        <v>2</v>
      </c>
    </row>
    <row r="1066" spans="1:7">
      <c r="A1066" s="27">
        <v>10684.750012465542</v>
      </c>
      <c r="B1066" s="27" t="s">
        <v>1226</v>
      </c>
      <c r="C1066" s="27" t="s">
        <v>20</v>
      </c>
      <c r="D1066" s="27" t="s">
        <v>8</v>
      </c>
      <c r="E1066" s="27" t="s">
        <v>8</v>
      </c>
      <c r="F1066" s="27" t="s">
        <v>9</v>
      </c>
      <c r="G1066" s="27">
        <f t="array" ref="G1066">1*MID(F1066,MATCH(TRUE,ISNUMBER(1*MID(F1066,ROW(G$1:G1065),1)),0),COUNT(1*MID(F1066,ROW(G$1:G1065),1)))</f>
        <v>4</v>
      </c>
    </row>
    <row r="1067" spans="1:7">
      <c r="A1067" s="27">
        <v>63835.220018725006</v>
      </c>
      <c r="B1067" s="27" t="s">
        <v>1227</v>
      </c>
      <c r="C1067" s="27" t="s">
        <v>52</v>
      </c>
      <c r="D1067" s="27" t="s">
        <v>71</v>
      </c>
      <c r="E1067" s="27" t="s">
        <v>71</v>
      </c>
      <c r="F1067" s="27" t="s">
        <v>18</v>
      </c>
      <c r="G1067" s="27">
        <f t="array" ref="G1067">1*MID(F1067,MATCH(TRUE,ISNUMBER(1*MID(F1067,ROW(G$1:G1066),1)),0),COUNT(1*MID(F1067,ROW(G$1:G1066),1)))</f>
        <v>2</v>
      </c>
    </row>
    <row r="1068" spans="1:7">
      <c r="A1068" s="27">
        <v>36252.100257547536</v>
      </c>
      <c r="B1068" s="27" t="s">
        <v>153</v>
      </c>
      <c r="C1068" s="27" t="s">
        <v>20</v>
      </c>
      <c r="D1068" s="27" t="s">
        <v>71</v>
      </c>
      <c r="E1068" s="27" t="s">
        <v>71</v>
      </c>
      <c r="F1068" s="27" t="s">
        <v>13</v>
      </c>
      <c r="G1068" s="27">
        <f t="array" ref="G1068">1*MID(F1068,MATCH(TRUE,ISNUMBER(1*MID(F1068,ROW(G$1:G1067),1)),0),COUNT(1*MID(F1068,ROW(G$1:G1067),1)))</f>
        <v>8</v>
      </c>
    </row>
    <row r="1069" spans="1:7">
      <c r="A1069" s="27">
        <v>7960</v>
      </c>
      <c r="B1069" s="27" t="s">
        <v>786</v>
      </c>
      <c r="C1069" s="27" t="s">
        <v>52</v>
      </c>
      <c r="D1069" s="27" t="s">
        <v>8</v>
      </c>
      <c r="E1069" s="27" t="s">
        <v>8</v>
      </c>
      <c r="F1069" s="27" t="s">
        <v>9</v>
      </c>
      <c r="G1069" s="27">
        <f t="array" ref="G1069">1*MID(F1069,MATCH(TRUE,ISNUMBER(1*MID(F1069,ROW(G$1:G1068),1)),0),COUNT(1*MID(F1069,ROW(G$1:G1068),1)))</f>
        <v>4</v>
      </c>
    </row>
    <row r="1070" spans="1:7">
      <c r="A1070" s="27">
        <v>8903.9583437212841</v>
      </c>
      <c r="B1070" s="27" t="s">
        <v>749</v>
      </c>
      <c r="C1070" s="27" t="s">
        <v>20</v>
      </c>
      <c r="D1070" s="27" t="s">
        <v>8</v>
      </c>
      <c r="E1070" s="27" t="s">
        <v>8</v>
      </c>
      <c r="F1070" s="27" t="s">
        <v>18</v>
      </c>
      <c r="G1070" s="27">
        <f t="array" ref="G1070">1*MID(F1070,MATCH(TRUE,ISNUMBER(1*MID(F1070,ROW(G$1:G1069),1)),0),COUNT(1*MID(F1070,ROW(G$1:G1069),1)))</f>
        <v>2</v>
      </c>
    </row>
    <row r="1071" spans="1:7">
      <c r="A1071" s="27">
        <v>50815.977559664309</v>
      </c>
      <c r="B1071" s="27" t="s">
        <v>1231</v>
      </c>
      <c r="C1071" s="27" t="s">
        <v>20</v>
      </c>
      <c r="D1071" s="27" t="s">
        <v>628</v>
      </c>
      <c r="E1071" s="27" t="s">
        <v>628</v>
      </c>
      <c r="F1071" s="27" t="s">
        <v>9</v>
      </c>
      <c r="G1071" s="27">
        <f t="array" ref="G1071">1*MID(F1071,MATCH(TRUE,ISNUMBER(1*MID(F1071,ROW(G$1:G1070),1)),0),COUNT(1*MID(F1071,ROW(G$1:G1070),1)))</f>
        <v>4</v>
      </c>
    </row>
    <row r="1072" spans="1:7">
      <c r="A1072" s="27">
        <v>47285.348162018527</v>
      </c>
      <c r="B1072" s="27" t="s">
        <v>392</v>
      </c>
      <c r="C1072" s="27" t="s">
        <v>20</v>
      </c>
      <c r="D1072" s="27" t="s">
        <v>71</v>
      </c>
      <c r="E1072" s="27" t="s">
        <v>71</v>
      </c>
      <c r="F1072" s="27" t="s">
        <v>9</v>
      </c>
      <c r="G1072" s="27">
        <f t="array" ref="G1072">1*MID(F1072,MATCH(TRUE,ISNUMBER(1*MID(F1072,ROW(G$1:G1071),1)),0),COUNT(1*MID(F1072,ROW(G$1:G1071),1)))</f>
        <v>4</v>
      </c>
    </row>
    <row r="1073" spans="1:7">
      <c r="A1073" s="27">
        <v>75656.557059229643</v>
      </c>
      <c r="B1073" s="27" t="s">
        <v>1232</v>
      </c>
      <c r="C1073" s="27" t="s">
        <v>52</v>
      </c>
      <c r="D1073" s="27" t="s">
        <v>71</v>
      </c>
      <c r="E1073" s="27" t="s">
        <v>71</v>
      </c>
      <c r="F1073" s="27" t="s">
        <v>18</v>
      </c>
      <c r="G1073" s="27">
        <f t="array" ref="G1073">1*MID(F1073,MATCH(TRUE,ISNUMBER(1*MID(F1073,ROW(G$1:G1072),1)),0),COUNT(1*MID(F1073,ROW(G$1:G1072),1)))</f>
        <v>2</v>
      </c>
    </row>
    <row r="1074" spans="1:7">
      <c r="A1074" s="27">
        <v>4273.9000049862161</v>
      </c>
      <c r="B1074" s="27" t="s">
        <v>310</v>
      </c>
      <c r="C1074" s="27" t="s">
        <v>310</v>
      </c>
      <c r="D1074" s="27" t="s">
        <v>8</v>
      </c>
      <c r="E1074" s="27" t="s">
        <v>8</v>
      </c>
      <c r="F1074" s="27" t="s">
        <v>13</v>
      </c>
      <c r="G1074" s="27">
        <f t="array" ref="G1074">1*MID(F1074,MATCH(TRUE,ISNUMBER(1*MID(F1074,ROW(G$1:G1073),1)),0),COUNT(1*MID(F1074,ROW(G$1:G1073),1)))</f>
        <v>8</v>
      </c>
    </row>
    <row r="1075" spans="1:7">
      <c r="A1075" s="27">
        <v>47004.779242689488</v>
      </c>
      <c r="B1075" s="27" t="s">
        <v>1233</v>
      </c>
      <c r="C1075" s="27" t="s">
        <v>20</v>
      </c>
      <c r="D1075" s="27" t="s">
        <v>608</v>
      </c>
      <c r="E1075" s="27" t="s">
        <v>608</v>
      </c>
      <c r="F1075" s="27" t="s">
        <v>9</v>
      </c>
      <c r="G1075" s="27">
        <f t="array" ref="G1075">1*MID(F1075,MATCH(TRUE,ISNUMBER(1*MID(F1075,ROW(G$1:G1074),1)),0),COUNT(1*MID(F1075,ROW(G$1:G1074),1)))</f>
        <v>4</v>
      </c>
    </row>
    <row r="1076" spans="1:7">
      <c r="A1076" s="27">
        <v>47285.348162018527</v>
      </c>
      <c r="B1076" s="27" t="s">
        <v>1234</v>
      </c>
      <c r="C1076" s="27" t="s">
        <v>20</v>
      </c>
      <c r="D1076" s="27" t="s">
        <v>71</v>
      </c>
      <c r="E1076" s="27" t="s">
        <v>71</v>
      </c>
      <c r="F1076" s="27" t="s">
        <v>13</v>
      </c>
      <c r="G1076" s="27">
        <f t="array" ref="G1076">1*MID(F1076,MATCH(TRUE,ISNUMBER(1*MID(F1076,ROW(G$1:G1075),1)),0),COUNT(1*MID(F1076,ROW(G$1:G1075),1)))</f>
        <v>8</v>
      </c>
    </row>
    <row r="1077" spans="1:7">
      <c r="A1077" s="27">
        <v>91418.339779902482</v>
      </c>
      <c r="B1077" s="27" t="s">
        <v>1235</v>
      </c>
      <c r="C1077" s="27" t="s">
        <v>20</v>
      </c>
      <c r="D1077" s="27" t="s">
        <v>71</v>
      </c>
      <c r="E1077" s="27" t="s">
        <v>71</v>
      </c>
      <c r="F1077" s="27" t="s">
        <v>13</v>
      </c>
      <c r="G1077" s="27">
        <f t="array" ref="G1077">1*MID(F1077,MATCH(TRUE,ISNUMBER(1*MID(F1077,ROW(G$1:G1076),1)),0),COUNT(1*MID(F1077,ROW(G$1:G1076),1)))</f>
        <v>8</v>
      </c>
    </row>
    <row r="1078" spans="1:7">
      <c r="A1078" s="27">
        <v>124518.08349331544</v>
      </c>
      <c r="B1078" s="27" t="s">
        <v>185</v>
      </c>
      <c r="C1078" s="27" t="s">
        <v>20</v>
      </c>
      <c r="D1078" s="27" t="s">
        <v>71</v>
      </c>
      <c r="E1078" s="27" t="s">
        <v>71</v>
      </c>
      <c r="F1078" s="27" t="s">
        <v>18</v>
      </c>
      <c r="G1078" s="27">
        <f t="array" ref="G1078">1*MID(F1078,MATCH(TRUE,ISNUMBER(1*MID(F1078,ROW(G$1:G1077),1)),0),COUNT(1*MID(F1078,ROW(G$1:G1077),1)))</f>
        <v>2</v>
      </c>
    </row>
    <row r="1079" spans="1:7">
      <c r="A1079" s="27">
        <v>69213.140283018583</v>
      </c>
      <c r="B1079" s="27" t="s">
        <v>427</v>
      </c>
      <c r="C1079" s="27" t="s">
        <v>20</v>
      </c>
      <c r="D1079" s="27" t="s">
        <v>71</v>
      </c>
      <c r="E1079" s="27" t="s">
        <v>71</v>
      </c>
      <c r="F1079" s="27" t="s">
        <v>13</v>
      </c>
      <c r="G1079" s="27">
        <f t="array" ref="G1079">1*MID(F1079,MATCH(TRUE,ISNUMBER(1*MID(F1079,ROW(G$1:G1078),1)),0),COUNT(1*MID(F1079,ROW(G$1:G1078),1)))</f>
        <v>8</v>
      </c>
    </row>
    <row r="1080" spans="1:7">
      <c r="A1080" s="27">
        <v>3500</v>
      </c>
      <c r="B1080" s="27" t="s">
        <v>1236</v>
      </c>
      <c r="C1080" s="27" t="s">
        <v>52</v>
      </c>
      <c r="D1080" s="27" t="s">
        <v>1237</v>
      </c>
      <c r="E1080" s="27" t="s">
        <v>17</v>
      </c>
      <c r="F1080" s="27" t="s">
        <v>9</v>
      </c>
      <c r="G1080" s="27">
        <f t="array" ref="G1080">1*MID(F1080,MATCH(TRUE,ISNUMBER(1*MID(F1080,ROW(G$1:G1079),1)),0),COUNT(1*MID(F1080,ROW(G$1:G1079),1)))</f>
        <v>4</v>
      </c>
    </row>
    <row r="1081" spans="1:7">
      <c r="A1081" s="27">
        <v>63047.130882691366</v>
      </c>
      <c r="B1081" s="27" t="s">
        <v>283</v>
      </c>
      <c r="C1081" s="27" t="s">
        <v>52</v>
      </c>
      <c r="D1081" s="27" t="s">
        <v>71</v>
      </c>
      <c r="E1081" s="27" t="s">
        <v>71</v>
      </c>
      <c r="F1081" s="27" t="s">
        <v>25</v>
      </c>
      <c r="G1081" s="27">
        <f t="array" ref="G1081">1*MID(F1081,MATCH(TRUE,ISNUMBER(1*MID(F1081,ROW(G$1:G1080),1)),0),COUNT(1*MID(F1081,ROW(G$1:G1080),1)))</f>
        <v>1</v>
      </c>
    </row>
    <row r="1082" spans="1:7">
      <c r="A1082" s="27">
        <v>72412.768022521646</v>
      </c>
      <c r="B1082" s="27" t="s">
        <v>1239</v>
      </c>
      <c r="C1082" s="27" t="s">
        <v>52</v>
      </c>
      <c r="D1082" s="27" t="s">
        <v>583</v>
      </c>
      <c r="E1082" s="27" t="s">
        <v>583</v>
      </c>
      <c r="F1082" s="27" t="s">
        <v>25</v>
      </c>
      <c r="G1082" s="27">
        <f t="array" ref="G1082">1*MID(F1082,MATCH(TRUE,ISNUMBER(1*MID(F1082,ROW(G$1:G1081),1)),0),COUNT(1*MID(F1082,ROW(G$1:G1081),1)))</f>
        <v>1</v>
      </c>
    </row>
    <row r="1083" spans="1:7">
      <c r="A1083" s="27">
        <v>50815.977559664309</v>
      </c>
      <c r="B1083" s="27" t="s">
        <v>191</v>
      </c>
      <c r="C1083" s="27" t="s">
        <v>310</v>
      </c>
      <c r="D1083" s="27" t="s">
        <v>30</v>
      </c>
      <c r="E1083" s="27" t="s">
        <v>30</v>
      </c>
      <c r="F1083" s="27" t="s">
        <v>18</v>
      </c>
      <c r="G1083" s="27">
        <f t="array" ref="G1083">1*MID(F1083,MATCH(TRUE,ISNUMBER(1*MID(F1083,ROW(G$1:G1082),1)),0),COUNT(1*MID(F1083,ROW(G$1:G1082),1)))</f>
        <v>2</v>
      </c>
    </row>
    <row r="1084" spans="1:7">
      <c r="A1084" s="27">
        <v>21369.500024931083</v>
      </c>
      <c r="B1084" s="27" t="s">
        <v>1240</v>
      </c>
      <c r="C1084" s="27" t="s">
        <v>52</v>
      </c>
      <c r="D1084" s="27" t="s">
        <v>8</v>
      </c>
      <c r="E1084" s="27" t="s">
        <v>8</v>
      </c>
      <c r="F1084" s="27" t="s">
        <v>18</v>
      </c>
      <c r="G1084" s="27">
        <f t="array" ref="G1084">1*MID(F1084,MATCH(TRUE,ISNUMBER(1*MID(F1084,ROW(G$1:G1083),1)),0),COUNT(1*MID(F1084,ROW(G$1:G1083),1)))</f>
        <v>2</v>
      </c>
    </row>
    <row r="1085" spans="1:7">
      <c r="A1085" s="27">
        <v>55166.239522354947</v>
      </c>
      <c r="B1085" s="27" t="s">
        <v>1241</v>
      </c>
      <c r="C1085" s="27" t="s">
        <v>20</v>
      </c>
      <c r="D1085" s="27" t="s">
        <v>71</v>
      </c>
      <c r="E1085" s="27" t="s">
        <v>71</v>
      </c>
      <c r="F1085" s="27" t="s">
        <v>18</v>
      </c>
      <c r="G1085" s="27">
        <f t="array" ref="G1085">1*MID(F1085,MATCH(TRUE,ISNUMBER(1*MID(F1085,ROW(G$1:G1084),1)),0),COUNT(1*MID(F1085,ROW(G$1:G1084),1)))</f>
        <v>2</v>
      </c>
    </row>
    <row r="1086" spans="1:7">
      <c r="A1086" s="27">
        <v>3205.4250037396623</v>
      </c>
      <c r="B1086" s="27" t="s">
        <v>1243</v>
      </c>
      <c r="C1086" s="27" t="s">
        <v>20</v>
      </c>
      <c r="D1086" s="27" t="s">
        <v>8</v>
      </c>
      <c r="E1086" s="27" t="s">
        <v>8</v>
      </c>
      <c r="F1086" s="27" t="s">
        <v>13</v>
      </c>
      <c r="G1086" s="27">
        <f t="array" ref="G1086">1*MID(F1086,MATCH(TRUE,ISNUMBER(1*MID(F1086,ROW(G$1:G1085),1)),0),COUNT(1*MID(F1086,ROW(G$1:G1085),1)))</f>
        <v>8</v>
      </c>
    </row>
    <row r="1087" spans="1:7">
      <c r="A1087" s="27">
        <v>10684.750012465542</v>
      </c>
      <c r="B1087" s="27" t="s">
        <v>1245</v>
      </c>
      <c r="C1087" s="27" t="s">
        <v>310</v>
      </c>
      <c r="D1087" s="27" t="s">
        <v>8</v>
      </c>
      <c r="E1087" s="27" t="s">
        <v>8</v>
      </c>
      <c r="F1087" s="27" t="s">
        <v>18</v>
      </c>
      <c r="G1087" s="27">
        <f t="array" ref="G1087">1*MID(F1087,MATCH(TRUE,ISNUMBER(1*MID(F1087,ROW(G$1:G1086),1)),0),COUNT(1*MID(F1087,ROW(G$1:G1086),1)))</f>
        <v>2</v>
      </c>
    </row>
    <row r="1088" spans="1:7">
      <c r="A1088" s="27">
        <v>5342.3750062327708</v>
      </c>
      <c r="B1088" s="27" t="s">
        <v>20</v>
      </c>
      <c r="C1088" s="27" t="s">
        <v>20</v>
      </c>
      <c r="D1088" s="27" t="s">
        <v>8</v>
      </c>
      <c r="E1088" s="27" t="s">
        <v>8</v>
      </c>
      <c r="F1088" s="27" t="s">
        <v>9</v>
      </c>
      <c r="G1088" s="27">
        <f t="array" ref="G1088">1*MID(F1088,MATCH(TRUE,ISNUMBER(1*MID(F1088,ROW(G$1:G1087),1)),0),COUNT(1*MID(F1088,ROW(G$1:G1087),1)))</f>
        <v>4</v>
      </c>
    </row>
    <row r="1089" spans="1:7">
      <c r="A1089" s="27">
        <v>118213.37040504631</v>
      </c>
      <c r="B1089" s="27" t="s">
        <v>539</v>
      </c>
      <c r="C1089" s="27" t="s">
        <v>52</v>
      </c>
      <c r="D1089" s="27" t="s">
        <v>71</v>
      </c>
      <c r="E1089" s="27" t="s">
        <v>71</v>
      </c>
      <c r="F1089" s="27" t="s">
        <v>18</v>
      </c>
      <c r="G1089" s="27">
        <f t="array" ref="G1089">1*MID(F1089,MATCH(TRUE,ISNUMBER(1*MID(F1089,ROW(G$1:G1088),1)),0),COUNT(1*MID(F1089,ROW(G$1:G1088),1)))</f>
        <v>2</v>
      </c>
    </row>
    <row r="1090" spans="1:7">
      <c r="A1090" s="27">
        <v>12192.177986291113</v>
      </c>
      <c r="B1090" s="27" t="s">
        <v>1248</v>
      </c>
      <c r="C1090" s="27" t="s">
        <v>52</v>
      </c>
      <c r="D1090" s="27" t="s">
        <v>48</v>
      </c>
      <c r="E1090" s="27" t="s">
        <v>48</v>
      </c>
      <c r="F1090" s="27" t="s">
        <v>13</v>
      </c>
      <c r="G1090" s="27">
        <f t="array" ref="G1090">1*MID(F1090,MATCH(TRUE,ISNUMBER(1*MID(F1090,ROW(G$1:G1089),1)),0),COUNT(1*MID(F1090,ROW(G$1:G1089),1)))</f>
        <v>8</v>
      </c>
    </row>
    <row r="1091" spans="1:7">
      <c r="A1091" s="27">
        <v>70928.022243027779</v>
      </c>
      <c r="B1091" s="27" t="s">
        <v>1250</v>
      </c>
      <c r="C1091" s="27" t="s">
        <v>4001</v>
      </c>
      <c r="D1091" s="27" t="s">
        <v>71</v>
      </c>
      <c r="E1091" s="27" t="s">
        <v>71</v>
      </c>
      <c r="F1091" s="27" t="s">
        <v>9</v>
      </c>
      <c r="G1091" s="27">
        <f t="array" ref="G1091">1*MID(F1091,MATCH(TRUE,ISNUMBER(1*MID(F1091,ROW(G$1:G1090),1)),0),COUNT(1*MID(F1091,ROW(G$1:G1090),1)))</f>
        <v>4</v>
      </c>
    </row>
    <row r="1092" spans="1:7">
      <c r="A1092" s="27">
        <v>39404.456801682099</v>
      </c>
      <c r="B1092" s="27" t="s">
        <v>1252</v>
      </c>
      <c r="C1092" s="27" t="s">
        <v>20</v>
      </c>
      <c r="D1092" s="27" t="s">
        <v>71</v>
      </c>
      <c r="E1092" s="27" t="s">
        <v>71</v>
      </c>
      <c r="F1092" s="27" t="s">
        <v>9</v>
      </c>
      <c r="G1092" s="27">
        <f t="array" ref="G1092">1*MID(F1092,MATCH(TRUE,ISNUMBER(1*MID(F1092,ROW(G$1:G1091),1)),0),COUNT(1*MID(F1092,ROW(G$1:G1091),1)))</f>
        <v>4</v>
      </c>
    </row>
    <row r="1093" spans="1:7">
      <c r="A1093" s="27">
        <v>18987</v>
      </c>
      <c r="B1093" s="27" t="s">
        <v>207</v>
      </c>
      <c r="C1093" s="27" t="s">
        <v>20</v>
      </c>
      <c r="D1093" s="27" t="s">
        <v>870</v>
      </c>
      <c r="E1093" s="27" t="s">
        <v>870</v>
      </c>
      <c r="F1093" s="27" t="s">
        <v>13</v>
      </c>
      <c r="G1093" s="27">
        <f t="array" ref="G1093">1*MID(F1093,MATCH(TRUE,ISNUMBER(1*MID(F1093,ROW(G$1:G1092),1)),0),COUNT(1*MID(F1093,ROW(G$1:G1092),1)))</f>
        <v>8</v>
      </c>
    </row>
    <row r="1094" spans="1:7">
      <c r="A1094" s="27">
        <v>44921.080753917595</v>
      </c>
      <c r="B1094" s="27" t="s">
        <v>1253</v>
      </c>
      <c r="C1094" s="27" t="s">
        <v>52</v>
      </c>
      <c r="D1094" s="27" t="s">
        <v>71</v>
      </c>
      <c r="E1094" s="27" t="s">
        <v>71</v>
      </c>
      <c r="F1094" s="27" t="s">
        <v>25</v>
      </c>
      <c r="G1094" s="27">
        <f t="array" ref="G1094">1*MID(F1094,MATCH(TRUE,ISNUMBER(1*MID(F1094,ROW(G$1:G1093),1)),0),COUNT(1*MID(F1094,ROW(G$1:G1093),1)))</f>
        <v>1</v>
      </c>
    </row>
    <row r="1095" spans="1:7">
      <c r="A1095" s="27">
        <v>60000</v>
      </c>
      <c r="B1095" s="27" t="s">
        <v>635</v>
      </c>
      <c r="C1095" s="27" t="s">
        <v>52</v>
      </c>
      <c r="D1095" s="27" t="s">
        <v>8</v>
      </c>
      <c r="E1095" s="27" t="s">
        <v>8</v>
      </c>
      <c r="F1095" s="27" t="s">
        <v>13</v>
      </c>
      <c r="G1095" s="27">
        <f t="array" ref="G1095">1*MID(F1095,MATCH(TRUE,ISNUMBER(1*MID(F1095,ROW(G$1:G1094),1)),0),COUNT(1*MID(F1095,ROW(G$1:G1094),1)))</f>
        <v>8</v>
      </c>
    </row>
    <row r="1096" spans="1:7">
      <c r="A1096" s="27">
        <v>71243.257897441246</v>
      </c>
      <c r="B1096" s="27" t="s">
        <v>1255</v>
      </c>
      <c r="C1096" s="27" t="s">
        <v>52</v>
      </c>
      <c r="D1096" s="27" t="s">
        <v>71</v>
      </c>
      <c r="E1096" s="27" t="s">
        <v>71</v>
      </c>
      <c r="F1096" s="27" t="s">
        <v>18</v>
      </c>
      <c r="G1096" s="27">
        <f t="array" ref="G1096">1*MID(F1096,MATCH(TRUE,ISNUMBER(1*MID(F1096,ROW(G$1:G1095),1)),0),COUNT(1*MID(F1096,ROW(G$1:G1095),1)))</f>
        <v>2</v>
      </c>
    </row>
    <row r="1097" spans="1:7">
      <c r="A1097" s="27">
        <v>4487.5950052355274</v>
      </c>
      <c r="B1097" s="27" t="s">
        <v>1257</v>
      </c>
      <c r="C1097" s="27" t="s">
        <v>52</v>
      </c>
      <c r="D1097" s="27" t="s">
        <v>8</v>
      </c>
      <c r="E1097" s="27" t="s">
        <v>8</v>
      </c>
      <c r="F1097" s="27" t="s">
        <v>25</v>
      </c>
      <c r="G1097" s="27">
        <f t="array" ref="G1097">1*MID(F1097,MATCH(TRUE,ISNUMBER(1*MID(F1097,ROW(G$1:G1096),1)),0),COUNT(1*MID(F1097,ROW(G$1:G1096),1)))</f>
        <v>1</v>
      </c>
    </row>
    <row r="1098" spans="1:7">
      <c r="A1098" s="27">
        <v>4314.929445034084</v>
      </c>
      <c r="B1098" s="27" t="s">
        <v>932</v>
      </c>
      <c r="C1098" s="27" t="s">
        <v>310</v>
      </c>
      <c r="D1098" s="27" t="s">
        <v>8</v>
      </c>
      <c r="E1098" s="27" t="s">
        <v>8</v>
      </c>
      <c r="F1098" s="27" t="s">
        <v>9</v>
      </c>
      <c r="G1098" s="27">
        <f t="array" ref="G1098">1*MID(F1098,MATCH(TRUE,ISNUMBER(1*MID(F1098,ROW(G$1:G1097),1)),0),COUNT(1*MID(F1098,ROW(G$1:G1097),1)))</f>
        <v>4</v>
      </c>
    </row>
    <row r="1099" spans="1:7">
      <c r="A1099" s="27">
        <v>3739.6625043629392</v>
      </c>
      <c r="B1099" s="27" t="s">
        <v>1258</v>
      </c>
      <c r="C1099" s="27" t="s">
        <v>20</v>
      </c>
      <c r="D1099" s="27" t="s">
        <v>8</v>
      </c>
      <c r="E1099" s="27" t="s">
        <v>8</v>
      </c>
      <c r="F1099" s="27" t="s">
        <v>13</v>
      </c>
      <c r="G1099" s="27">
        <f t="array" ref="G1099">1*MID(F1099,MATCH(TRUE,ISNUMBER(1*MID(F1099,ROW(G$1:G1098),1)),0),COUNT(1*MID(F1099,ROW(G$1:G1098),1)))</f>
        <v>8</v>
      </c>
    </row>
    <row r="1100" spans="1:7">
      <c r="A1100" s="27">
        <v>76223.966339496474</v>
      </c>
      <c r="B1100" s="27" t="s">
        <v>1259</v>
      </c>
      <c r="C1100" s="27" t="s">
        <v>52</v>
      </c>
      <c r="D1100" s="27" t="s">
        <v>515</v>
      </c>
      <c r="E1100" s="27" t="s">
        <v>515</v>
      </c>
      <c r="F1100" s="27" t="s">
        <v>25</v>
      </c>
      <c r="G1100" s="27">
        <f t="array" ref="G1100">1*MID(F1100,MATCH(TRUE,ISNUMBER(1*MID(F1100,ROW(G$1:G1099),1)),0),COUNT(1*MID(F1100,ROW(G$1:G1099),1)))</f>
        <v>1</v>
      </c>
    </row>
    <row r="1101" spans="1:7">
      <c r="A1101" s="27">
        <v>32666.305522511171</v>
      </c>
      <c r="B1101" s="27" t="s">
        <v>642</v>
      </c>
      <c r="C1101" s="27" t="s">
        <v>52</v>
      </c>
      <c r="D1101" s="27" t="s">
        <v>179</v>
      </c>
      <c r="E1101" s="27" t="s">
        <v>179</v>
      </c>
      <c r="F1101" s="27" t="s">
        <v>18</v>
      </c>
      <c r="G1101" s="27">
        <f t="array" ref="G1101">1*MID(F1101,MATCH(TRUE,ISNUMBER(1*MID(F1101,ROW(G$1:G1100),1)),0),COUNT(1*MID(F1101,ROW(G$1:G1100),1)))</f>
        <v>2</v>
      </c>
    </row>
    <row r="1102" spans="1:7">
      <c r="A1102" s="27">
        <v>19000</v>
      </c>
      <c r="B1102" s="27" t="s">
        <v>1261</v>
      </c>
      <c r="C1102" s="27" t="s">
        <v>3999</v>
      </c>
      <c r="D1102" s="27" t="s">
        <v>71</v>
      </c>
      <c r="E1102" s="27" t="s">
        <v>71</v>
      </c>
      <c r="F1102" s="27" t="s">
        <v>13</v>
      </c>
      <c r="G1102" s="27">
        <f t="array" ref="G1102">1*MID(F1102,MATCH(TRUE,ISNUMBER(1*MID(F1102,ROW(G$1:G1101),1)),0),COUNT(1*MID(F1102,ROW(G$1:G1101),1)))</f>
        <v>8</v>
      </c>
    </row>
    <row r="1103" spans="1:7">
      <c r="A1103" s="27">
        <v>63519.971949580387</v>
      </c>
      <c r="B1103" s="27" t="s">
        <v>1262</v>
      </c>
      <c r="C1103" s="27" t="s">
        <v>279</v>
      </c>
      <c r="D1103" s="27" t="s">
        <v>30</v>
      </c>
      <c r="E1103" s="27" t="s">
        <v>30</v>
      </c>
      <c r="F1103" s="27" t="s">
        <v>18</v>
      </c>
      <c r="G1103" s="27">
        <f t="array" ref="G1103">1*MID(F1103,MATCH(TRUE,ISNUMBER(1*MID(F1103,ROW(G$1:G1102),1)),0),COUNT(1*MID(F1103,ROW(G$1:G1102),1)))</f>
        <v>2</v>
      </c>
    </row>
    <row r="1104" spans="1:7">
      <c r="A1104" s="27">
        <v>16027.125018698311</v>
      </c>
      <c r="B1104" s="27" t="s">
        <v>1264</v>
      </c>
      <c r="C1104" s="27" t="s">
        <v>52</v>
      </c>
      <c r="D1104" s="27" t="s">
        <v>8</v>
      </c>
      <c r="E1104" s="27" t="s">
        <v>8</v>
      </c>
      <c r="F1104" s="27" t="s">
        <v>9</v>
      </c>
      <c r="G1104" s="27">
        <f t="array" ref="G1104">1*MID(F1104,MATCH(TRUE,ISNUMBER(1*MID(F1104,ROW(G$1:G1103),1)),0),COUNT(1*MID(F1104,ROW(G$1:G1103),1)))</f>
        <v>4</v>
      </c>
    </row>
    <row r="1105" spans="1:7">
      <c r="A1105" s="27">
        <v>7123.1666749770275</v>
      </c>
      <c r="B1105" s="27" t="s">
        <v>1265</v>
      </c>
      <c r="C1105" s="27" t="s">
        <v>3999</v>
      </c>
      <c r="D1105" s="27" t="s">
        <v>8</v>
      </c>
      <c r="E1105" s="27" t="s">
        <v>8</v>
      </c>
      <c r="F1105" s="27" t="s">
        <v>9</v>
      </c>
      <c r="G1105" s="27">
        <f t="array" ref="G1105">1*MID(F1105,MATCH(TRUE,ISNUMBER(1*MID(F1105,ROW(G$1:G1104),1)),0),COUNT(1*MID(F1105,ROW(G$1:G1104),1)))</f>
        <v>4</v>
      </c>
    </row>
    <row r="1106" spans="1:7">
      <c r="A1106" s="27">
        <v>2675.675098121621</v>
      </c>
      <c r="B1106" s="27" t="s">
        <v>1266</v>
      </c>
      <c r="C1106" s="27" t="s">
        <v>52</v>
      </c>
      <c r="D1106" s="27" t="s">
        <v>8</v>
      </c>
      <c r="E1106" s="27" t="s">
        <v>8</v>
      </c>
      <c r="F1106" s="27" t="s">
        <v>18</v>
      </c>
      <c r="G1106" s="27">
        <f t="array" ref="G1106">1*MID(F1106,MATCH(TRUE,ISNUMBER(1*MID(F1106,ROW(G$1:G1105),1)),0),COUNT(1*MID(F1106,ROW(G$1:G1105),1)))</f>
        <v>2</v>
      </c>
    </row>
    <row r="1107" spans="1:7">
      <c r="A1107" s="27">
        <v>23642.674081009263</v>
      </c>
      <c r="B1107" s="27" t="s">
        <v>1261</v>
      </c>
      <c r="C1107" s="27" t="s">
        <v>3999</v>
      </c>
      <c r="D1107" s="27" t="s">
        <v>71</v>
      </c>
      <c r="E1107" s="27" t="s">
        <v>71</v>
      </c>
      <c r="F1107" s="27" t="s">
        <v>13</v>
      </c>
      <c r="G1107" s="27">
        <f t="array" ref="G1107">1*MID(F1107,MATCH(TRUE,ISNUMBER(1*MID(F1107,ROW(G$1:G1106),1)),0),COUNT(1*MID(F1107,ROW(G$1:G1106),1)))</f>
        <v>8</v>
      </c>
    </row>
    <row r="1108" spans="1:7">
      <c r="A1108" s="27">
        <v>57167.974754622352</v>
      </c>
      <c r="B1108" s="27" t="s">
        <v>1269</v>
      </c>
      <c r="C1108" s="27" t="s">
        <v>52</v>
      </c>
      <c r="D1108" s="27" t="s">
        <v>608</v>
      </c>
      <c r="E1108" s="27" t="s">
        <v>608</v>
      </c>
      <c r="F1108" s="27" t="s">
        <v>9</v>
      </c>
      <c r="G1108" s="27">
        <f t="array" ref="G1108">1*MID(F1108,MATCH(TRUE,ISNUMBER(1*MID(F1108,ROW(G$1:G1107),1)),0),COUNT(1*MID(F1108,ROW(G$1:G1107),1)))</f>
        <v>4</v>
      </c>
    </row>
    <row r="1109" spans="1:7">
      <c r="A1109" s="27">
        <v>42739.000049862167</v>
      </c>
      <c r="B1109" s="27" t="s">
        <v>1271</v>
      </c>
      <c r="C1109" s="27" t="s">
        <v>52</v>
      </c>
      <c r="D1109" s="27" t="s">
        <v>8</v>
      </c>
      <c r="E1109" s="27" t="s">
        <v>8</v>
      </c>
      <c r="F1109" s="27" t="s">
        <v>13</v>
      </c>
      <c r="G1109" s="27">
        <f t="array" ref="G1109">1*MID(F1109,MATCH(TRUE,ISNUMBER(1*MID(F1109,ROW(G$1:G1108),1)),0),COUNT(1*MID(F1109,ROW(G$1:G1108),1)))</f>
        <v>8</v>
      </c>
    </row>
    <row r="1110" spans="1:7">
      <c r="A1110" s="27">
        <v>5120.2912876821438</v>
      </c>
      <c r="B1110" s="27" t="s">
        <v>523</v>
      </c>
      <c r="C1110" s="27" t="s">
        <v>52</v>
      </c>
      <c r="D1110" s="27" t="s">
        <v>347</v>
      </c>
      <c r="E1110" s="27" t="s">
        <v>347</v>
      </c>
      <c r="F1110" s="27" t="s">
        <v>9</v>
      </c>
      <c r="G1110" s="27">
        <f t="array" ref="G1110">1*MID(F1110,MATCH(TRUE,ISNUMBER(1*MID(F1110,ROW(G$1:G1109),1)),0),COUNT(1*MID(F1110,ROW(G$1:G1109),1)))</f>
        <v>4</v>
      </c>
    </row>
    <row r="1111" spans="1:7">
      <c r="A1111" s="27">
        <v>127039.94389916077</v>
      </c>
      <c r="B1111" s="27" t="s">
        <v>212</v>
      </c>
      <c r="C1111" s="27" t="s">
        <v>4001</v>
      </c>
      <c r="D1111" s="27" t="s">
        <v>608</v>
      </c>
      <c r="E1111" s="27" t="s">
        <v>608</v>
      </c>
      <c r="F1111" s="27" t="s">
        <v>25</v>
      </c>
      <c r="G1111" s="27">
        <f t="array" ref="G1111">1*MID(F1111,MATCH(TRUE,ISNUMBER(1*MID(F1111,ROW(G$1:G1110),1)),0),COUNT(1*MID(F1111,ROW(G$1:G1110),1)))</f>
        <v>1</v>
      </c>
    </row>
    <row r="1112" spans="1:7">
      <c r="A1112" s="27">
        <v>90000</v>
      </c>
      <c r="B1112" s="27" t="s">
        <v>1273</v>
      </c>
      <c r="C1112" s="27" t="s">
        <v>52</v>
      </c>
      <c r="D1112" s="27" t="s">
        <v>15</v>
      </c>
      <c r="E1112" s="27" t="s">
        <v>15</v>
      </c>
      <c r="F1112" s="27" t="s">
        <v>9</v>
      </c>
      <c r="G1112" s="27">
        <f t="array" ref="G1112">1*MID(F1112,MATCH(TRUE,ISNUMBER(1*MID(F1112,ROW(G$1:G1111),1)),0),COUNT(1*MID(F1112,ROW(G$1:G1111),1)))</f>
        <v>4</v>
      </c>
    </row>
    <row r="1113" spans="1:7">
      <c r="A1113" s="27">
        <v>7123.1666749770275</v>
      </c>
      <c r="B1113" s="27" t="s">
        <v>1274</v>
      </c>
      <c r="C1113" s="27" t="s">
        <v>279</v>
      </c>
      <c r="D1113" s="27" t="s">
        <v>8</v>
      </c>
      <c r="E1113" s="27" t="s">
        <v>8</v>
      </c>
      <c r="F1113" s="27" t="s">
        <v>25</v>
      </c>
      <c r="G1113" s="27">
        <f t="array" ref="G1113">1*MID(F1113,MATCH(TRUE,ISNUMBER(1*MID(F1113,ROW(G$1:G1112),1)),0),COUNT(1*MID(F1113,ROW(G$1:G1112),1)))</f>
        <v>1</v>
      </c>
    </row>
    <row r="1114" spans="1:7">
      <c r="A1114" s="27">
        <v>10000</v>
      </c>
      <c r="B1114" s="27" t="s">
        <v>647</v>
      </c>
      <c r="C1114" s="27" t="s">
        <v>20</v>
      </c>
      <c r="D1114" s="27" t="s">
        <v>8</v>
      </c>
      <c r="E1114" s="27" t="s">
        <v>8</v>
      </c>
      <c r="F1114" s="27" t="s">
        <v>18</v>
      </c>
      <c r="G1114" s="27">
        <f t="array" ref="G1114">1*MID(F1114,MATCH(TRUE,ISNUMBER(1*MID(F1114,ROW(G$1:G1113),1)),0),COUNT(1*MID(F1114,ROW(G$1:G1113),1)))</f>
        <v>2</v>
      </c>
    </row>
    <row r="1115" spans="1:7">
      <c r="A1115" s="27">
        <v>45709.169889951241</v>
      </c>
      <c r="B1115" s="27" t="s">
        <v>14</v>
      </c>
      <c r="C1115" s="27" t="s">
        <v>20</v>
      </c>
      <c r="D1115" s="27" t="s">
        <v>71</v>
      </c>
      <c r="E1115" s="27" t="s">
        <v>71</v>
      </c>
      <c r="F1115" s="27" t="s">
        <v>9</v>
      </c>
      <c r="G1115" s="27">
        <f t="array" ref="G1115">1*MID(F1115,MATCH(TRUE,ISNUMBER(1*MID(F1115,ROW(G$1:G1114),1)),0),COUNT(1*MID(F1115,ROW(G$1:G1114),1)))</f>
        <v>4</v>
      </c>
    </row>
    <row r="1116" spans="1:7">
      <c r="A1116" s="27">
        <v>3561.5833374885137</v>
      </c>
      <c r="B1116" s="27" t="s">
        <v>1276</v>
      </c>
      <c r="C1116" s="27" t="s">
        <v>3999</v>
      </c>
      <c r="D1116" s="27" t="s">
        <v>8</v>
      </c>
      <c r="E1116" s="27" t="s">
        <v>8</v>
      </c>
      <c r="F1116" s="27" t="s">
        <v>13</v>
      </c>
      <c r="G1116" s="27">
        <f t="array" ref="G1116">1*MID(F1116,MATCH(TRUE,ISNUMBER(1*MID(F1116,ROW(G$1:G1115),1)),0),COUNT(1*MID(F1116,ROW(G$1:G1115),1)))</f>
        <v>8</v>
      </c>
    </row>
    <row r="1117" spans="1:7">
      <c r="A1117" s="27">
        <v>38111.983169748237</v>
      </c>
      <c r="B1117" s="27" t="s">
        <v>1277</v>
      </c>
      <c r="C1117" s="27" t="s">
        <v>20</v>
      </c>
      <c r="D1117" s="27" t="s">
        <v>59</v>
      </c>
      <c r="E1117" s="27" t="s">
        <v>59</v>
      </c>
      <c r="F1117" s="27" t="s">
        <v>25</v>
      </c>
      <c r="G1117" s="27">
        <f t="array" ref="G1117">1*MID(F1117,MATCH(TRUE,ISNUMBER(1*MID(F1117,ROW(G$1:G1116),1)),0),COUNT(1*MID(F1117,ROW(G$1:G1116),1)))</f>
        <v>1</v>
      </c>
    </row>
    <row r="1118" spans="1:7">
      <c r="A1118" s="27">
        <v>60000</v>
      </c>
      <c r="B1118" s="27" t="s">
        <v>1278</v>
      </c>
      <c r="C1118" s="27" t="s">
        <v>20</v>
      </c>
      <c r="D1118" s="27" t="s">
        <v>15</v>
      </c>
      <c r="E1118" s="27" t="s">
        <v>15</v>
      </c>
      <c r="F1118" s="27" t="s">
        <v>18</v>
      </c>
      <c r="G1118" s="27">
        <f t="array" ref="G1118">1*MID(F1118,MATCH(TRUE,ISNUMBER(1*MID(F1118,ROW(G$1:G1117),1)),0),COUNT(1*MID(F1118,ROW(G$1:G1117),1)))</f>
        <v>2</v>
      </c>
    </row>
    <row r="1119" spans="1:7">
      <c r="A1119" s="27">
        <v>40000</v>
      </c>
      <c r="B1119" s="27" t="s">
        <v>279</v>
      </c>
      <c r="C1119" s="27" t="s">
        <v>279</v>
      </c>
      <c r="D1119" s="27" t="s">
        <v>8</v>
      </c>
      <c r="E1119" s="27" t="s">
        <v>8</v>
      </c>
      <c r="F1119" s="27" t="s">
        <v>18</v>
      </c>
      <c r="G1119" s="27">
        <f t="array" ref="G1119">1*MID(F1119,MATCH(TRUE,ISNUMBER(1*MID(F1119,ROW(G$1:G1118),1)),0),COUNT(1*MID(F1119,ROW(G$1:G1118),1)))</f>
        <v>2</v>
      </c>
    </row>
    <row r="1120" spans="1:7">
      <c r="A1120" s="27">
        <v>15190.15293438851</v>
      </c>
      <c r="B1120" s="27" t="s">
        <v>1280</v>
      </c>
      <c r="C1120" s="27" t="s">
        <v>20</v>
      </c>
      <c r="D1120" s="27" t="s">
        <v>8</v>
      </c>
      <c r="E1120" s="27" t="s">
        <v>8</v>
      </c>
      <c r="F1120" s="27" t="s">
        <v>18</v>
      </c>
      <c r="G1120" s="27">
        <f t="array" ref="G1120">1*MID(F1120,MATCH(TRUE,ISNUMBER(1*MID(F1120,ROW(G$1:G1119),1)),0),COUNT(1*MID(F1120,ROW(G$1:G1119),1)))</f>
        <v>2</v>
      </c>
    </row>
    <row r="1121" spans="1:7">
      <c r="A1121" s="27">
        <v>114335.9495092447</v>
      </c>
      <c r="B1121" s="27" t="s">
        <v>1281</v>
      </c>
      <c r="C1121" s="27" t="s">
        <v>52</v>
      </c>
      <c r="D1121" s="27" t="s">
        <v>1282</v>
      </c>
      <c r="E1121" s="27" t="s">
        <v>1497</v>
      </c>
      <c r="F1121" s="27" t="s">
        <v>18</v>
      </c>
      <c r="G1121" s="27">
        <f t="array" ref="G1121">1*MID(F1121,MATCH(TRUE,ISNUMBER(1*MID(F1121,ROW(G$1:G1120),1)),0),COUNT(1*MID(F1121,ROW(G$1:G1120),1)))</f>
        <v>2</v>
      </c>
    </row>
    <row r="1122" spans="1:7">
      <c r="A1122" s="27">
        <v>36252.100257547536</v>
      </c>
      <c r="B1122" s="27" t="s">
        <v>1283</v>
      </c>
      <c r="C1122" s="27" t="s">
        <v>52</v>
      </c>
      <c r="D1122" s="27" t="s">
        <v>71</v>
      </c>
      <c r="E1122" s="27" t="s">
        <v>71</v>
      </c>
      <c r="F1122" s="27" t="s">
        <v>9</v>
      </c>
      <c r="G1122" s="27">
        <f t="array" ref="G1122">1*MID(F1122,MATCH(TRUE,ISNUMBER(1*MID(F1122,ROW(G$1:G1121),1)),0),COUNT(1*MID(F1122,ROW(G$1:G1121),1)))</f>
        <v>4</v>
      </c>
    </row>
    <row r="1123" spans="1:7">
      <c r="A1123" s="27">
        <v>47285.348162018527</v>
      </c>
      <c r="B1123" s="27" t="s">
        <v>1284</v>
      </c>
      <c r="C1123" s="27" t="s">
        <v>310</v>
      </c>
      <c r="D1123" s="27" t="s">
        <v>71</v>
      </c>
      <c r="E1123" s="27" t="s">
        <v>71</v>
      </c>
      <c r="F1123" s="27" t="s">
        <v>18</v>
      </c>
      <c r="G1123" s="27">
        <f t="array" ref="G1123">1*MID(F1123,MATCH(TRUE,ISNUMBER(1*MID(F1123,ROW(G$1:G1122),1)),0),COUNT(1*MID(F1123,ROW(G$1:G1122),1)))</f>
        <v>2</v>
      </c>
    </row>
    <row r="1124" spans="1:7">
      <c r="A1124" s="27">
        <v>88927.960729412545</v>
      </c>
      <c r="B1124" s="27" t="s">
        <v>1286</v>
      </c>
      <c r="C1124" s="27" t="s">
        <v>356</v>
      </c>
      <c r="D1124" s="27" t="s">
        <v>36</v>
      </c>
      <c r="E1124" s="27" t="s">
        <v>36</v>
      </c>
      <c r="F1124" s="27" t="s">
        <v>18</v>
      </c>
      <c r="G1124" s="27">
        <f t="array" ref="G1124">1*MID(F1124,MATCH(TRUE,ISNUMBER(1*MID(F1124,ROW(G$1:G1123),1)),0),COUNT(1*MID(F1124,ROW(G$1:G1123),1)))</f>
        <v>2</v>
      </c>
    </row>
    <row r="1125" spans="1:7">
      <c r="A1125" s="27">
        <v>6000</v>
      </c>
      <c r="B1125" s="27" t="s">
        <v>1287</v>
      </c>
      <c r="C1125" s="27" t="s">
        <v>310</v>
      </c>
      <c r="D1125" s="27" t="s">
        <v>1086</v>
      </c>
      <c r="E1125" s="27" t="s">
        <v>1086</v>
      </c>
      <c r="F1125" s="27" t="s">
        <v>13</v>
      </c>
      <c r="G1125" s="27">
        <f t="array" ref="G1125">1*MID(F1125,MATCH(TRUE,ISNUMBER(1*MID(F1125,ROW(G$1:G1124),1)),0),COUNT(1*MID(F1125,ROW(G$1:G1124),1)))</f>
        <v>8</v>
      </c>
    </row>
    <row r="1126" spans="1:7">
      <c r="A1126" s="27">
        <v>35000</v>
      </c>
      <c r="B1126" s="27" t="s">
        <v>1288</v>
      </c>
      <c r="C1126" s="27" t="s">
        <v>20</v>
      </c>
      <c r="D1126" s="27" t="s">
        <v>15</v>
      </c>
      <c r="E1126" s="27" t="s">
        <v>15</v>
      </c>
      <c r="F1126" s="27" t="s">
        <v>13</v>
      </c>
      <c r="G1126" s="27">
        <f t="array" ref="G1126">1*MID(F1126,MATCH(TRUE,ISNUMBER(1*MID(F1126,ROW(G$1:G1125),1)),0),COUNT(1*MID(F1126,ROW(G$1:G1125),1)))</f>
        <v>8</v>
      </c>
    </row>
    <row r="1127" spans="1:7">
      <c r="A1127" s="27">
        <v>55166.239522354947</v>
      </c>
      <c r="B1127" s="27" t="s">
        <v>1289</v>
      </c>
      <c r="C1127" s="27" t="s">
        <v>20</v>
      </c>
      <c r="D1127" s="27" t="s">
        <v>71</v>
      </c>
      <c r="E1127" s="27" t="s">
        <v>71</v>
      </c>
      <c r="F1127" s="27" t="s">
        <v>9</v>
      </c>
      <c r="G1127" s="27">
        <f t="array" ref="G1127">1*MID(F1127,MATCH(TRUE,ISNUMBER(1*MID(F1127,ROW(G$1:G1126),1)),0),COUNT(1*MID(F1127,ROW(G$1:G1126),1)))</f>
        <v>4</v>
      </c>
    </row>
    <row r="1128" spans="1:7">
      <c r="A1128" s="27">
        <v>1783.166904422254</v>
      </c>
      <c r="B1128" s="27" t="s">
        <v>1290</v>
      </c>
      <c r="C1128" s="27" t="s">
        <v>310</v>
      </c>
      <c r="D1128" s="27" t="s">
        <v>17</v>
      </c>
      <c r="E1128" s="27" t="s">
        <v>17</v>
      </c>
      <c r="F1128" s="27" t="s">
        <v>9</v>
      </c>
      <c r="G1128" s="27">
        <f t="array" ref="G1128">1*MID(F1128,MATCH(TRUE,ISNUMBER(1*MID(F1128,ROW(G$1:G1127),1)),0),COUNT(1*MID(F1128,ROW(G$1:G1127),1)))</f>
        <v>4</v>
      </c>
    </row>
    <row r="1129" spans="1:7">
      <c r="A1129" s="27">
        <v>13500</v>
      </c>
      <c r="B1129" s="27" t="s">
        <v>168</v>
      </c>
      <c r="C1129" s="27" t="s">
        <v>52</v>
      </c>
      <c r="D1129" s="27" t="s">
        <v>1291</v>
      </c>
      <c r="E1129" s="27" t="s">
        <v>1291</v>
      </c>
      <c r="F1129" s="27" t="s">
        <v>9</v>
      </c>
      <c r="G1129" s="27">
        <f t="array" ref="G1129">1*MID(F1129,MATCH(TRUE,ISNUMBER(1*MID(F1129,ROW(G$1:G1128),1)),0),COUNT(1*MID(F1129,ROW(G$1:G1128),1)))</f>
        <v>4</v>
      </c>
    </row>
    <row r="1130" spans="1:7">
      <c r="A1130" s="27">
        <v>59106.685202523156</v>
      </c>
      <c r="B1130" s="27" t="s">
        <v>1293</v>
      </c>
      <c r="C1130" s="27" t="s">
        <v>310</v>
      </c>
      <c r="D1130" s="27" t="s">
        <v>71</v>
      </c>
      <c r="E1130" s="27" t="s">
        <v>71</v>
      </c>
      <c r="F1130" s="27" t="s">
        <v>18</v>
      </c>
      <c r="G1130" s="27">
        <f t="array" ref="G1130">1*MID(F1130,MATCH(TRUE,ISNUMBER(1*MID(F1130,ROW(G$1:G1129),1)),0),COUNT(1*MID(F1130,ROW(G$1:G1129),1)))</f>
        <v>2</v>
      </c>
    </row>
    <row r="1131" spans="1:7">
      <c r="A1131" s="27">
        <v>12608.005014709339</v>
      </c>
      <c r="B1131" s="27" t="s">
        <v>1295</v>
      </c>
      <c r="C1131" s="27" t="s">
        <v>52</v>
      </c>
      <c r="D1131" s="27" t="s">
        <v>8</v>
      </c>
      <c r="E1131" s="27" t="s">
        <v>8</v>
      </c>
      <c r="F1131" s="27" t="s">
        <v>9</v>
      </c>
      <c r="G1131" s="27">
        <f t="array" ref="G1131">1*MID(F1131,MATCH(TRUE,ISNUMBER(1*MID(F1131,ROW(G$1:G1130),1)),0),COUNT(1*MID(F1131,ROW(G$1:G1130),1)))</f>
        <v>4</v>
      </c>
    </row>
    <row r="1132" spans="1:7">
      <c r="A1132" s="27">
        <v>44654.095718350931</v>
      </c>
      <c r="B1132" s="27" t="s">
        <v>310</v>
      </c>
      <c r="C1132" s="27" t="s">
        <v>310</v>
      </c>
      <c r="D1132" s="27" t="s">
        <v>48</v>
      </c>
      <c r="E1132" s="27" t="s">
        <v>48</v>
      </c>
      <c r="F1132" s="27" t="s">
        <v>13</v>
      </c>
      <c r="G1132" s="27">
        <f t="array" ref="G1132">1*MID(F1132,MATCH(TRUE,ISNUMBER(1*MID(F1132,ROW(G$1:G1131),1)),0),COUNT(1*MID(F1132,ROW(G$1:G1131),1)))</f>
        <v>8</v>
      </c>
    </row>
    <row r="1133" spans="1:7">
      <c r="A1133" s="27">
        <v>69000</v>
      </c>
      <c r="B1133" s="27" t="s">
        <v>1297</v>
      </c>
      <c r="C1133" s="27" t="s">
        <v>20</v>
      </c>
      <c r="D1133" s="27" t="s">
        <v>15</v>
      </c>
      <c r="E1133" s="27" t="s">
        <v>15</v>
      </c>
      <c r="F1133" s="27" t="s">
        <v>18</v>
      </c>
      <c r="G1133" s="27">
        <f t="array" ref="G1133">1*MID(F1133,MATCH(TRUE,ISNUMBER(1*MID(F1133,ROW(G$1:G1132),1)),0),COUNT(1*MID(F1133,ROW(G$1:G1132),1)))</f>
        <v>2</v>
      </c>
    </row>
    <row r="1134" spans="1:7">
      <c r="A1134" s="27">
        <v>6000</v>
      </c>
      <c r="B1134" s="27" t="s">
        <v>1298</v>
      </c>
      <c r="C1134" s="27" t="s">
        <v>52</v>
      </c>
      <c r="D1134" s="27" t="s">
        <v>8</v>
      </c>
      <c r="E1134" s="27" t="s">
        <v>8</v>
      </c>
      <c r="F1134" s="27" t="s">
        <v>9</v>
      </c>
      <c r="G1134" s="27">
        <f t="array" ref="G1134">1*MID(F1134,MATCH(TRUE,ISNUMBER(1*MID(F1134,ROW(G$1:G1133),1)),0),COUNT(1*MID(F1134,ROW(G$1:G1133),1)))</f>
        <v>4</v>
      </c>
    </row>
    <row r="1135" spans="1:7">
      <c r="A1135" s="27">
        <v>8903.9583437212841</v>
      </c>
      <c r="B1135" s="27" t="s">
        <v>938</v>
      </c>
      <c r="C1135" s="27" t="s">
        <v>52</v>
      </c>
      <c r="D1135" s="27" t="s">
        <v>8</v>
      </c>
      <c r="E1135" s="27" t="s">
        <v>8</v>
      </c>
      <c r="F1135" s="27" t="s">
        <v>25</v>
      </c>
      <c r="G1135" s="27">
        <f t="array" ref="G1135">1*MID(F1135,MATCH(TRUE,ISNUMBER(1*MID(F1135,ROW(G$1:G1134),1)),0),COUNT(1*MID(F1135,ROW(G$1:G1134),1)))</f>
        <v>1</v>
      </c>
    </row>
    <row r="1136" spans="1:7">
      <c r="A1136" s="27">
        <v>30000</v>
      </c>
      <c r="B1136" s="27" t="s">
        <v>1300</v>
      </c>
      <c r="C1136" s="27" t="s">
        <v>52</v>
      </c>
      <c r="D1136" s="27" t="s">
        <v>1301</v>
      </c>
      <c r="E1136" s="27" t="s">
        <v>166</v>
      </c>
      <c r="F1136" s="27" t="s">
        <v>13</v>
      </c>
      <c r="G1136" s="27">
        <f t="array" ref="G1136">1*MID(F1136,MATCH(TRUE,ISNUMBER(1*MID(F1136,ROW(G$1:G1135),1)),0),COUNT(1*MID(F1136,ROW(G$1:G1135),1)))</f>
        <v>8</v>
      </c>
    </row>
    <row r="1137" spans="1:7">
      <c r="A1137" s="27">
        <v>8600</v>
      </c>
      <c r="B1137" s="27" t="s">
        <v>1302</v>
      </c>
      <c r="C1137" s="27" t="s">
        <v>20</v>
      </c>
      <c r="D1137" s="27" t="s">
        <v>8</v>
      </c>
      <c r="E1137" s="27" t="s">
        <v>8</v>
      </c>
      <c r="F1137" s="27" t="s">
        <v>9</v>
      </c>
      <c r="G1137" s="27">
        <f t="array" ref="G1137">1*MID(F1137,MATCH(TRUE,ISNUMBER(1*MID(F1137,ROW(G$1:G1136),1)),0),COUNT(1*MID(F1137,ROW(G$1:G1136),1)))</f>
        <v>4</v>
      </c>
    </row>
    <row r="1138" spans="1:7">
      <c r="A1138" s="27">
        <v>81600</v>
      </c>
      <c r="B1138" s="27" t="s">
        <v>1304</v>
      </c>
      <c r="C1138" s="27" t="s">
        <v>20</v>
      </c>
      <c r="D1138" s="27" t="s">
        <v>71</v>
      </c>
      <c r="E1138" s="27" t="s">
        <v>71</v>
      </c>
      <c r="F1138" s="27" t="s">
        <v>9</v>
      </c>
      <c r="G1138" s="27">
        <f t="array" ref="G1138">1*MID(F1138,MATCH(TRUE,ISNUMBER(1*MID(F1138,ROW(G$1:G1137),1)),0),COUNT(1*MID(F1138,ROW(G$1:G1137),1)))</f>
        <v>4</v>
      </c>
    </row>
    <row r="1139" spans="1:7">
      <c r="A1139" s="27">
        <v>15404.364569961488</v>
      </c>
      <c r="B1139" s="27" t="s">
        <v>1305</v>
      </c>
      <c r="C1139" s="27" t="s">
        <v>20</v>
      </c>
      <c r="D1139" s="27" t="s">
        <v>1306</v>
      </c>
      <c r="E1139" s="27" t="s">
        <v>1306</v>
      </c>
      <c r="F1139" s="27" t="s">
        <v>13</v>
      </c>
      <c r="G1139" s="27">
        <f t="array" ref="G1139">1*MID(F1139,MATCH(TRUE,ISNUMBER(1*MID(F1139,ROW(G$1:G1138),1)),0),COUNT(1*MID(F1139,ROW(G$1:G1138),1)))</f>
        <v>8</v>
      </c>
    </row>
    <row r="1140" spans="1:7">
      <c r="A1140" s="27">
        <v>63918.498996971248</v>
      </c>
      <c r="B1140" s="27" t="s">
        <v>1308</v>
      </c>
      <c r="C1140" s="27" t="s">
        <v>20</v>
      </c>
      <c r="D1140" s="27" t="s">
        <v>88</v>
      </c>
      <c r="E1140" s="27" t="s">
        <v>88</v>
      </c>
      <c r="F1140" s="27" t="s">
        <v>9</v>
      </c>
      <c r="G1140" s="27">
        <f t="array" ref="G1140">1*MID(F1140,MATCH(TRUE,ISNUMBER(1*MID(F1140,ROW(G$1:G1139),1)),0),COUNT(1*MID(F1140,ROW(G$1:G1139),1)))</f>
        <v>4</v>
      </c>
    </row>
    <row r="1141" spans="1:7">
      <c r="A1141" s="27">
        <v>75000</v>
      </c>
      <c r="B1141" s="27" t="s">
        <v>488</v>
      </c>
      <c r="C1141" s="27" t="s">
        <v>488</v>
      </c>
      <c r="D1141" s="27" t="s">
        <v>15</v>
      </c>
      <c r="E1141" s="27" t="s">
        <v>15</v>
      </c>
      <c r="F1141" s="27" t="s">
        <v>18</v>
      </c>
      <c r="G1141" s="27">
        <f t="array" ref="G1141">1*MID(F1141,MATCH(TRUE,ISNUMBER(1*MID(F1141,ROW(G$1:G1140),1)),0),COUNT(1*MID(F1141,ROW(G$1:G1140),1)))</f>
        <v>2</v>
      </c>
    </row>
    <row r="1142" spans="1:7">
      <c r="A1142" s="27">
        <v>59000</v>
      </c>
      <c r="B1142" s="27" t="s">
        <v>394</v>
      </c>
      <c r="C1142" s="27" t="s">
        <v>20</v>
      </c>
      <c r="D1142" s="27" t="s">
        <v>15</v>
      </c>
      <c r="E1142" s="27" t="s">
        <v>15</v>
      </c>
      <c r="F1142" s="27" t="s">
        <v>9</v>
      </c>
      <c r="G1142" s="27">
        <f t="array" ref="G1142">1*MID(F1142,MATCH(TRUE,ISNUMBER(1*MID(F1142,ROW(G$1:G1141),1)),0),COUNT(1*MID(F1142,ROW(G$1:G1141),1)))</f>
        <v>4</v>
      </c>
    </row>
    <row r="1143" spans="1:7">
      <c r="A1143" s="27">
        <v>50000</v>
      </c>
      <c r="B1143" s="27" t="s">
        <v>564</v>
      </c>
      <c r="C1143" s="27" t="s">
        <v>52</v>
      </c>
      <c r="D1143" s="27" t="s">
        <v>88</v>
      </c>
      <c r="E1143" s="27" t="s">
        <v>88</v>
      </c>
      <c r="F1143" s="27" t="s">
        <v>25</v>
      </c>
      <c r="G1143" s="27">
        <f t="array" ref="G1143">1*MID(F1143,MATCH(TRUE,ISNUMBER(1*MID(F1143,ROW(G$1:G1142),1)),0),COUNT(1*MID(F1143,ROW(G$1:G1142),1)))</f>
        <v>1</v>
      </c>
    </row>
    <row r="1144" spans="1:7">
      <c r="A1144" s="27">
        <v>126094.26176538273</v>
      </c>
      <c r="B1144" s="27" t="s">
        <v>181</v>
      </c>
      <c r="C1144" s="27" t="s">
        <v>488</v>
      </c>
      <c r="D1144" s="27" t="s">
        <v>71</v>
      </c>
      <c r="E1144" s="27" t="s">
        <v>71</v>
      </c>
      <c r="F1144" s="27" t="s">
        <v>9</v>
      </c>
      <c r="G1144" s="27">
        <f t="array" ref="G1144">1*MID(F1144,MATCH(TRUE,ISNUMBER(1*MID(F1144,ROW(G$1:G1143),1)),0),COUNT(1*MID(F1144,ROW(G$1:G1143),1)))</f>
        <v>4</v>
      </c>
    </row>
    <row r="1145" spans="1:7">
      <c r="A1145" s="27">
        <v>26691.183012544854</v>
      </c>
      <c r="B1145" s="27" t="s">
        <v>1312</v>
      </c>
      <c r="C1145" s="27" t="s">
        <v>52</v>
      </c>
      <c r="D1145" s="27" t="s">
        <v>143</v>
      </c>
      <c r="E1145" s="27" t="s">
        <v>143</v>
      </c>
      <c r="F1145" s="27" t="s">
        <v>25</v>
      </c>
      <c r="G1145" s="27">
        <f t="array" ref="G1145">1*MID(F1145,MATCH(TRUE,ISNUMBER(1*MID(F1145,ROW(G$1:G1144),1)),0),COUNT(1*MID(F1145,ROW(G$1:G1144),1)))</f>
        <v>1</v>
      </c>
    </row>
    <row r="1146" spans="1:7">
      <c r="A1146" s="27">
        <v>8903.9583437212841</v>
      </c>
      <c r="B1146" s="27" t="s">
        <v>207</v>
      </c>
      <c r="C1146" s="27" t="s">
        <v>20</v>
      </c>
      <c r="D1146" s="27" t="s">
        <v>8</v>
      </c>
      <c r="E1146" s="27" t="s">
        <v>8</v>
      </c>
      <c r="F1146" s="27" t="s">
        <v>9</v>
      </c>
      <c r="G1146" s="27">
        <f t="array" ref="G1146">1*MID(F1146,MATCH(TRUE,ISNUMBER(1*MID(F1146,ROW(G$1:G1145),1)),0),COUNT(1*MID(F1146,ROW(G$1:G1145),1)))</f>
        <v>4</v>
      </c>
    </row>
    <row r="1147" spans="1:7">
      <c r="A1147" s="27">
        <v>8725</v>
      </c>
      <c r="B1147" s="27" t="s">
        <v>594</v>
      </c>
      <c r="C1147" s="27" t="s">
        <v>52</v>
      </c>
      <c r="D1147" s="27" t="s">
        <v>17</v>
      </c>
      <c r="E1147" s="27" t="s">
        <v>17</v>
      </c>
      <c r="F1147" s="27" t="s">
        <v>18</v>
      </c>
      <c r="G1147" s="27">
        <f t="array" ref="G1147">1*MID(F1147,MATCH(TRUE,ISNUMBER(1*MID(F1147,ROW(G$1:G1146),1)),0),COUNT(1*MID(F1147,ROW(G$1:G1146),1)))</f>
        <v>2</v>
      </c>
    </row>
    <row r="1148" spans="1:7">
      <c r="A1148" s="27">
        <v>50437.70470615309</v>
      </c>
      <c r="B1148" s="27" t="s">
        <v>1315</v>
      </c>
      <c r="C1148" s="27" t="s">
        <v>20</v>
      </c>
      <c r="D1148" s="27" t="s">
        <v>71</v>
      </c>
      <c r="E1148" s="27" t="s">
        <v>71</v>
      </c>
      <c r="F1148" s="27" t="s">
        <v>9</v>
      </c>
      <c r="G1148" s="27">
        <f t="array" ref="G1148">1*MID(F1148,MATCH(TRUE,ISNUMBER(1*MID(F1148,ROW(G$1:G1147),1)),0),COUNT(1*MID(F1148,ROW(G$1:G1147),1)))</f>
        <v>4</v>
      </c>
    </row>
    <row r="1149" spans="1:7">
      <c r="A1149" s="27">
        <v>67775.665698893223</v>
      </c>
      <c r="B1149" s="27" t="s">
        <v>1317</v>
      </c>
      <c r="C1149" s="27" t="s">
        <v>310</v>
      </c>
      <c r="D1149" s="27" t="s">
        <v>71</v>
      </c>
      <c r="E1149" s="27" t="s">
        <v>71</v>
      </c>
      <c r="F1149" s="27" t="s">
        <v>13</v>
      </c>
      <c r="G1149" s="27">
        <f t="array" ref="G1149">1*MID(F1149,MATCH(TRUE,ISNUMBER(1*MID(F1149,ROW(G$1:G1148),1)),0),COUNT(1*MID(F1149,ROW(G$1:G1148),1)))</f>
        <v>8</v>
      </c>
    </row>
    <row r="1150" spans="1:7">
      <c r="A1150" s="27">
        <v>52118.160720607324</v>
      </c>
      <c r="B1150" s="27" t="s">
        <v>153</v>
      </c>
      <c r="C1150" s="27" t="s">
        <v>20</v>
      </c>
      <c r="D1150" s="27" t="s">
        <v>88</v>
      </c>
      <c r="E1150" s="27" t="s">
        <v>88</v>
      </c>
      <c r="F1150" s="27" t="s">
        <v>9</v>
      </c>
      <c r="G1150" s="27">
        <f t="array" ref="G1150">1*MID(F1150,MATCH(TRUE,ISNUMBER(1*MID(F1150,ROW(G$1:G1149),1)),0),COUNT(1*MID(F1150,ROW(G$1:G1149),1)))</f>
        <v>4</v>
      </c>
    </row>
    <row r="1151" spans="1:7">
      <c r="A1151" s="27">
        <v>3561.5833374885137</v>
      </c>
      <c r="B1151" s="27" t="s">
        <v>616</v>
      </c>
      <c r="C1151" s="27" t="s">
        <v>20</v>
      </c>
      <c r="D1151" s="27" t="s">
        <v>8</v>
      </c>
      <c r="E1151" s="27" t="s">
        <v>8</v>
      </c>
      <c r="F1151" s="27" t="s">
        <v>25</v>
      </c>
      <c r="G1151" s="27">
        <f t="array" ref="G1151">1*MID(F1151,MATCH(TRUE,ISNUMBER(1*MID(F1151,ROW(G$1:G1150),1)),0),COUNT(1*MID(F1151,ROW(G$1:G1150),1)))</f>
        <v>1</v>
      </c>
    </row>
    <row r="1152" spans="1:7">
      <c r="A1152" s="27">
        <v>8013.5625093491553</v>
      </c>
      <c r="B1152" s="27" t="s">
        <v>629</v>
      </c>
      <c r="C1152" s="27" t="s">
        <v>52</v>
      </c>
      <c r="D1152" s="27" t="s">
        <v>8</v>
      </c>
      <c r="E1152" s="27" t="s">
        <v>8</v>
      </c>
      <c r="F1152" s="27" t="s">
        <v>9</v>
      </c>
      <c r="G1152" s="27">
        <f t="array" ref="G1152">1*MID(F1152,MATCH(TRUE,ISNUMBER(1*MID(F1152,ROW(G$1:G1151),1)),0),COUNT(1*MID(F1152,ROW(G$1:G1151),1)))</f>
        <v>4</v>
      </c>
    </row>
    <row r="1153" spans="1:7">
      <c r="A1153" s="27">
        <v>28000</v>
      </c>
      <c r="B1153" s="27" t="s">
        <v>1321</v>
      </c>
      <c r="C1153" s="27" t="s">
        <v>52</v>
      </c>
      <c r="D1153" s="27" t="s">
        <v>75</v>
      </c>
      <c r="E1153" s="27" t="s">
        <v>75</v>
      </c>
      <c r="F1153" s="27" t="s">
        <v>9</v>
      </c>
      <c r="G1153" s="27">
        <f t="array" ref="G1153">1*MID(F1153,MATCH(TRUE,ISNUMBER(1*MID(F1153,ROW(G$1:G1152),1)),0),COUNT(1*MID(F1153,ROW(G$1:G1152),1)))</f>
        <v>4</v>
      </c>
    </row>
    <row r="1154" spans="1:7">
      <c r="A1154" s="27">
        <v>50064.150455673145</v>
      </c>
      <c r="B1154" s="27" t="s">
        <v>1322</v>
      </c>
      <c r="C1154" s="27" t="s">
        <v>20</v>
      </c>
      <c r="D1154" s="27" t="s">
        <v>71</v>
      </c>
      <c r="E1154" s="27" t="s">
        <v>71</v>
      </c>
      <c r="F1154" s="27" t="s">
        <v>18</v>
      </c>
      <c r="G1154" s="27">
        <f t="array" ref="G1154">1*MID(F1154,MATCH(TRUE,ISNUMBER(1*MID(F1154,ROW(G$1:G1153),1)),0),COUNT(1*MID(F1154,ROW(G$1:G1153),1)))</f>
        <v>2</v>
      </c>
    </row>
    <row r="1155" spans="1:7">
      <c r="A1155" s="27">
        <v>50437.70470615309</v>
      </c>
      <c r="B1155" s="27" t="s">
        <v>1324</v>
      </c>
      <c r="C1155" s="27" t="s">
        <v>20</v>
      </c>
      <c r="D1155" s="27" t="s">
        <v>88</v>
      </c>
      <c r="E1155" s="27" t="s">
        <v>88</v>
      </c>
      <c r="F1155" s="27" t="s">
        <v>9</v>
      </c>
      <c r="G1155" s="27">
        <f t="array" ref="G1155">1*MID(F1155,MATCH(TRUE,ISNUMBER(1*MID(F1155,ROW(G$1:G1154),1)),0),COUNT(1*MID(F1155,ROW(G$1:G1154),1)))</f>
        <v>4</v>
      </c>
    </row>
    <row r="1156" spans="1:7">
      <c r="A1156" s="27">
        <v>27840</v>
      </c>
      <c r="B1156" s="27" t="s">
        <v>1325</v>
      </c>
      <c r="C1156" s="27" t="s">
        <v>20</v>
      </c>
      <c r="D1156" s="27" t="s">
        <v>15</v>
      </c>
      <c r="E1156" s="27" t="s">
        <v>15</v>
      </c>
      <c r="F1156" s="27" t="s">
        <v>18</v>
      </c>
      <c r="G1156" s="27">
        <f t="array" ref="G1156">1*MID(F1156,MATCH(TRUE,ISNUMBER(1*MID(F1156,ROW(G$1:G1155),1)),0),COUNT(1*MID(F1156,ROW(G$1:G1155),1)))</f>
        <v>2</v>
      </c>
    </row>
    <row r="1157" spans="1:7">
      <c r="A1157" s="27">
        <v>6232.7708406048987</v>
      </c>
      <c r="B1157" s="27" t="s">
        <v>1327</v>
      </c>
      <c r="C1157" s="27" t="s">
        <v>310</v>
      </c>
      <c r="D1157" s="27" t="s">
        <v>8</v>
      </c>
      <c r="E1157" s="27" t="s">
        <v>8</v>
      </c>
      <c r="F1157" s="27" t="s">
        <v>18</v>
      </c>
      <c r="G1157" s="27">
        <f t="array" ref="G1157">1*MID(F1157,MATCH(TRUE,ISNUMBER(1*MID(F1157,ROW(G$1:G1156),1)),0),COUNT(1*MID(F1157,ROW(G$1:G1156),1)))</f>
        <v>2</v>
      </c>
    </row>
    <row r="1158" spans="1:7">
      <c r="A1158" s="27">
        <v>50000</v>
      </c>
      <c r="B1158" s="27" t="s">
        <v>279</v>
      </c>
      <c r="C1158" s="27" t="s">
        <v>279</v>
      </c>
      <c r="D1158" s="27" t="s">
        <v>171</v>
      </c>
      <c r="E1158" s="27" t="s">
        <v>171</v>
      </c>
      <c r="F1158" s="27" t="s">
        <v>18</v>
      </c>
      <c r="G1158" s="27">
        <f t="array" ref="G1158">1*MID(F1158,MATCH(TRUE,ISNUMBER(1*MID(F1158,ROW(G$1:G1157),1)),0),COUNT(1*MID(F1158,ROW(G$1:G1157),1)))</f>
        <v>2</v>
      </c>
    </row>
    <row r="1159" spans="1:7">
      <c r="A1159" s="27">
        <v>48000</v>
      </c>
      <c r="B1159" s="27" t="s">
        <v>1329</v>
      </c>
      <c r="C1159" s="27" t="s">
        <v>488</v>
      </c>
      <c r="D1159" s="27" t="s">
        <v>1011</v>
      </c>
      <c r="E1159" s="27" t="s">
        <v>1011</v>
      </c>
      <c r="F1159" s="27" t="s">
        <v>18</v>
      </c>
      <c r="G1159" s="27">
        <f t="array" ref="G1159">1*MID(F1159,MATCH(TRUE,ISNUMBER(1*MID(F1159,ROW(G$1:G1158),1)),0),COUNT(1*MID(F1159,ROW(G$1:G1158),1)))</f>
        <v>2</v>
      </c>
    </row>
    <row r="1160" spans="1:7">
      <c r="A1160" s="27">
        <v>24000</v>
      </c>
      <c r="B1160" s="27" t="s">
        <v>1330</v>
      </c>
      <c r="C1160" s="27" t="s">
        <v>52</v>
      </c>
      <c r="D1160" s="27" t="s">
        <v>1331</v>
      </c>
      <c r="E1160" s="27" t="s">
        <v>1331</v>
      </c>
      <c r="F1160" s="27" t="s">
        <v>9</v>
      </c>
      <c r="G1160" s="27">
        <f t="array" ref="G1160">1*MID(F1160,MATCH(TRUE,ISNUMBER(1*MID(F1160,ROW(G$1:G1159),1)),0),COUNT(1*MID(F1160,ROW(G$1:G1159),1)))</f>
        <v>4</v>
      </c>
    </row>
    <row r="1161" spans="1:7">
      <c r="A1161" s="27">
        <v>75000</v>
      </c>
      <c r="B1161" s="27" t="s">
        <v>14</v>
      </c>
      <c r="C1161" s="27" t="s">
        <v>20</v>
      </c>
      <c r="D1161" s="27" t="s">
        <v>15</v>
      </c>
      <c r="E1161" s="27" t="s">
        <v>15</v>
      </c>
      <c r="F1161" s="27" t="s">
        <v>9</v>
      </c>
      <c r="G1161" s="27">
        <f t="array" ref="G1161">1*MID(F1161,MATCH(TRUE,ISNUMBER(1*MID(F1161,ROW(G$1:G1160),1)),0),COUNT(1*MID(F1161,ROW(G$1:G1160),1)))</f>
        <v>4</v>
      </c>
    </row>
    <row r="1162" spans="1:7">
      <c r="A1162" s="27">
        <v>58799.349940520107</v>
      </c>
      <c r="B1162" s="27" t="s">
        <v>466</v>
      </c>
      <c r="C1162" s="27" t="s">
        <v>20</v>
      </c>
      <c r="D1162" s="27" t="s">
        <v>359</v>
      </c>
      <c r="E1162" s="27" t="s">
        <v>359</v>
      </c>
      <c r="F1162" s="27" t="s">
        <v>9</v>
      </c>
      <c r="G1162" s="27">
        <f t="array" ref="G1162">1*MID(F1162,MATCH(TRUE,ISNUMBER(1*MID(F1162,ROW(G$1:G1161),1)),0),COUNT(1*MID(F1162,ROW(G$1:G1161),1)))</f>
        <v>4</v>
      </c>
    </row>
    <row r="1163" spans="1:7">
      <c r="A1163" s="27">
        <v>21228.177433598263</v>
      </c>
      <c r="B1163" s="27" t="s">
        <v>1334</v>
      </c>
      <c r="C1163" s="27" t="s">
        <v>356</v>
      </c>
      <c r="D1163" s="27" t="s">
        <v>17</v>
      </c>
      <c r="E1163" s="27" t="s">
        <v>17</v>
      </c>
      <c r="F1163" s="27" t="s">
        <v>13</v>
      </c>
      <c r="G1163" s="27">
        <f t="array" ref="G1163">1*MID(F1163,MATCH(TRUE,ISNUMBER(1*MID(F1163,ROW(G$1:G1162),1)),0),COUNT(1*MID(F1163,ROW(G$1:G1162),1)))</f>
        <v>8</v>
      </c>
    </row>
    <row r="1164" spans="1:7">
      <c r="A1164" s="27">
        <v>60000</v>
      </c>
      <c r="B1164" s="27" t="s">
        <v>1335</v>
      </c>
      <c r="C1164" s="27" t="s">
        <v>52</v>
      </c>
      <c r="D1164" s="27" t="s">
        <v>15</v>
      </c>
      <c r="E1164" s="27" t="s">
        <v>15</v>
      </c>
      <c r="F1164" s="27" t="s">
        <v>18</v>
      </c>
      <c r="G1164" s="27">
        <f t="array" ref="G1164">1*MID(F1164,MATCH(TRUE,ISNUMBER(1*MID(F1164,ROW(G$1:G1163),1)),0),COUNT(1*MID(F1164,ROW(G$1:G1163),1)))</f>
        <v>2</v>
      </c>
    </row>
    <row r="1165" spans="1:7">
      <c r="A1165" s="27">
        <v>18018.883790212141</v>
      </c>
      <c r="B1165" s="27" t="s">
        <v>108</v>
      </c>
      <c r="C1165" s="27" t="s">
        <v>20</v>
      </c>
      <c r="D1165" s="27" t="s">
        <v>75</v>
      </c>
      <c r="E1165" s="27" t="s">
        <v>75</v>
      </c>
      <c r="F1165" s="27" t="s">
        <v>13</v>
      </c>
      <c r="G1165" s="27">
        <f t="array" ref="G1165">1*MID(F1165,MATCH(TRUE,ISNUMBER(1*MID(F1165,ROW(G$1:G1164),1)),0),COUNT(1*MID(F1165,ROW(G$1:G1164),1)))</f>
        <v>8</v>
      </c>
    </row>
    <row r="1166" spans="1:7">
      <c r="A1166" s="27">
        <v>7200</v>
      </c>
      <c r="B1166" s="27" t="s">
        <v>1339</v>
      </c>
      <c r="C1166" s="27" t="s">
        <v>3999</v>
      </c>
      <c r="D1166" s="27" t="s">
        <v>8</v>
      </c>
      <c r="E1166" s="27" t="s">
        <v>8</v>
      </c>
      <c r="F1166" s="27" t="s">
        <v>9</v>
      </c>
      <c r="G1166" s="27">
        <f t="array" ref="G1166">1*MID(F1166,MATCH(TRUE,ISNUMBER(1*MID(F1166,ROW(G$1:G1165),1)),0),COUNT(1*MID(F1166,ROW(G$1:G1165),1)))</f>
        <v>4</v>
      </c>
    </row>
    <row r="1167" spans="1:7">
      <c r="A1167" s="27">
        <v>56000</v>
      </c>
      <c r="B1167" s="27" t="s">
        <v>20</v>
      </c>
      <c r="C1167" s="27" t="s">
        <v>20</v>
      </c>
      <c r="D1167" s="27" t="s">
        <v>15</v>
      </c>
      <c r="E1167" s="27" t="s">
        <v>15</v>
      </c>
      <c r="F1167" s="27" t="s">
        <v>25</v>
      </c>
      <c r="G1167" s="27">
        <f t="array" ref="G1167">1*MID(F1167,MATCH(TRUE,ISNUMBER(1*MID(F1167,ROW(G$1:G1166),1)),0),COUNT(1*MID(F1167,ROW(G$1:G1166),1)))</f>
        <v>1</v>
      </c>
    </row>
    <row r="1168" spans="1:7">
      <c r="A1168" s="27">
        <v>9616.275011218986</v>
      </c>
      <c r="B1168" s="27" t="s">
        <v>1341</v>
      </c>
      <c r="C1168" s="27" t="s">
        <v>20</v>
      </c>
      <c r="D1168" s="27" t="s">
        <v>8</v>
      </c>
      <c r="E1168" s="27" t="s">
        <v>8</v>
      </c>
      <c r="F1168" s="27" t="s">
        <v>9</v>
      </c>
      <c r="G1168" s="27">
        <f t="array" ref="G1168">1*MID(F1168,MATCH(TRUE,ISNUMBER(1*MID(F1168,ROW(G$1:G1167),1)),0),COUNT(1*MID(F1168,ROW(G$1:G1167),1)))</f>
        <v>4</v>
      </c>
    </row>
    <row r="1169" spans="1:7">
      <c r="A1169" s="27">
        <v>51497.005988023957</v>
      </c>
      <c r="B1169" s="27" t="s">
        <v>642</v>
      </c>
      <c r="C1169" s="27" t="s">
        <v>52</v>
      </c>
      <c r="D1169" s="27" t="s">
        <v>1344</v>
      </c>
      <c r="E1169" s="27" t="s">
        <v>1344</v>
      </c>
      <c r="F1169" s="27" t="s">
        <v>9</v>
      </c>
      <c r="G1169" s="27">
        <f t="array" ref="G1169">1*MID(F1169,MATCH(TRUE,ISNUMBER(1*MID(F1169,ROW(G$1:G1168),1)),0),COUNT(1*MID(F1169,ROW(G$1:G1168),1)))</f>
        <v>4</v>
      </c>
    </row>
    <row r="1170" spans="1:7">
      <c r="A1170" s="27">
        <v>104172.75399731184</v>
      </c>
      <c r="B1170" s="27" t="s">
        <v>1346</v>
      </c>
      <c r="C1170" s="27" t="s">
        <v>52</v>
      </c>
      <c r="D1170" s="27" t="s">
        <v>628</v>
      </c>
      <c r="E1170" s="27" t="s">
        <v>628</v>
      </c>
      <c r="F1170" s="27" t="s">
        <v>13</v>
      </c>
      <c r="G1170" s="27">
        <f t="array" ref="G1170">1*MID(F1170,MATCH(TRUE,ISNUMBER(1*MID(F1170,ROW(G$1:G1169),1)),0),COUNT(1*MID(F1170,ROW(G$1:G1169),1)))</f>
        <v>8</v>
      </c>
    </row>
    <row r="1171" spans="1:7">
      <c r="A1171" s="27">
        <v>88000</v>
      </c>
      <c r="B1171" s="27" t="s">
        <v>1347</v>
      </c>
      <c r="C1171" s="27" t="s">
        <v>52</v>
      </c>
      <c r="D1171" s="27" t="s">
        <v>15</v>
      </c>
      <c r="E1171" s="27" t="s">
        <v>15</v>
      </c>
      <c r="F1171" s="27" t="s">
        <v>9</v>
      </c>
      <c r="G1171" s="27">
        <f t="array" ref="G1171">1*MID(F1171,MATCH(TRUE,ISNUMBER(1*MID(F1171,ROW(G$1:G1170),1)),0),COUNT(1*MID(F1171,ROW(G$1:G1170),1)))</f>
        <v>4</v>
      </c>
    </row>
    <row r="1172" spans="1:7">
      <c r="A1172" s="27">
        <v>80000</v>
      </c>
      <c r="B1172" s="27" t="s">
        <v>1348</v>
      </c>
      <c r="C1172" s="27" t="s">
        <v>20</v>
      </c>
      <c r="D1172" s="27" t="s">
        <v>15</v>
      </c>
      <c r="E1172" s="27" t="s">
        <v>15</v>
      </c>
      <c r="F1172" s="27" t="s">
        <v>9</v>
      </c>
      <c r="G1172" s="27">
        <f t="array" ref="G1172">1*MID(F1172,MATCH(TRUE,ISNUMBER(1*MID(F1172,ROW(G$1:G1171),1)),0),COUNT(1*MID(F1172,ROW(G$1:G1171),1)))</f>
        <v>4</v>
      </c>
    </row>
    <row r="1173" spans="1:7">
      <c r="A1173" s="27">
        <v>19000</v>
      </c>
      <c r="B1173" s="27" t="s">
        <v>310</v>
      </c>
      <c r="C1173" s="27" t="s">
        <v>310</v>
      </c>
      <c r="D1173" s="27" t="s">
        <v>71</v>
      </c>
      <c r="E1173" s="27" t="s">
        <v>71</v>
      </c>
      <c r="F1173" s="27" t="s">
        <v>9</v>
      </c>
      <c r="G1173" s="27">
        <f t="array" ref="G1173">1*MID(F1173,MATCH(TRUE,ISNUMBER(1*MID(F1173,ROW(G$1:G1172),1)),0),COUNT(1*MID(F1173,ROW(G$1:G1172),1)))</f>
        <v>4</v>
      </c>
    </row>
    <row r="1174" spans="1:7">
      <c r="A1174" s="27">
        <v>19055.991584874118</v>
      </c>
      <c r="B1174" s="27" t="s">
        <v>1350</v>
      </c>
      <c r="C1174" s="27" t="s">
        <v>356</v>
      </c>
      <c r="D1174" s="27" t="s">
        <v>1351</v>
      </c>
      <c r="E1174" s="27" t="s">
        <v>895</v>
      </c>
      <c r="F1174" s="27" t="s">
        <v>9</v>
      </c>
      <c r="G1174" s="27">
        <f t="array" ref="G1174">1*MID(F1174,MATCH(TRUE,ISNUMBER(1*MID(F1174,ROW(G$1:G1173),1)),0),COUNT(1*MID(F1174,ROW(G$1:G1173),1)))</f>
        <v>4</v>
      </c>
    </row>
    <row r="1175" spans="1:7">
      <c r="A1175" s="27">
        <v>8547.8000099724322</v>
      </c>
      <c r="B1175" s="27" t="s">
        <v>1352</v>
      </c>
      <c r="C1175" s="27" t="s">
        <v>356</v>
      </c>
      <c r="D1175" s="27" t="s">
        <v>8</v>
      </c>
      <c r="E1175" s="27" t="s">
        <v>8</v>
      </c>
      <c r="F1175" s="27" t="s">
        <v>13</v>
      </c>
      <c r="G1175" s="27">
        <f t="array" ref="G1175">1*MID(F1175,MATCH(TRUE,ISNUMBER(1*MID(F1175,ROW(G$1:G1174),1)),0),COUNT(1*MID(F1175,ROW(G$1:G1174),1)))</f>
        <v>8</v>
      </c>
    </row>
    <row r="1176" spans="1:7">
      <c r="A1176" s="27">
        <v>19588.708356186824</v>
      </c>
      <c r="B1176" s="27" t="s">
        <v>1353</v>
      </c>
      <c r="C1176" s="27" t="s">
        <v>356</v>
      </c>
      <c r="D1176" s="27" t="s">
        <v>8</v>
      </c>
      <c r="E1176" s="27" t="s">
        <v>8</v>
      </c>
      <c r="F1176" s="27" t="s">
        <v>13</v>
      </c>
      <c r="G1176" s="27">
        <f t="array" ref="G1176">1*MID(F1176,MATCH(TRUE,ISNUMBER(1*MID(F1176,ROW(G$1:G1175),1)),0),COUNT(1*MID(F1176,ROW(G$1:G1175),1)))</f>
        <v>8</v>
      </c>
    </row>
    <row r="1177" spans="1:7">
      <c r="A1177" s="27">
        <v>61000</v>
      </c>
      <c r="B1177" s="27" t="s">
        <v>14</v>
      </c>
      <c r="C1177" s="27" t="s">
        <v>20</v>
      </c>
      <c r="D1177" s="27" t="s">
        <v>15</v>
      </c>
      <c r="E1177" s="27" t="s">
        <v>15</v>
      </c>
      <c r="F1177" s="27" t="s">
        <v>9</v>
      </c>
      <c r="G1177" s="27">
        <f t="array" ref="G1177">1*MID(F1177,MATCH(TRUE,ISNUMBER(1*MID(F1177,ROW(G$1:G1176),1)),0),COUNT(1*MID(F1177,ROW(G$1:G1176),1)))</f>
        <v>4</v>
      </c>
    </row>
    <row r="1178" spans="1:7">
      <c r="A1178" s="27">
        <v>53590.061250287661</v>
      </c>
      <c r="B1178" s="27" t="s">
        <v>1354</v>
      </c>
      <c r="C1178" s="27" t="s">
        <v>310</v>
      </c>
      <c r="D1178" s="27" t="s">
        <v>71</v>
      </c>
      <c r="E1178" s="27" t="s">
        <v>71</v>
      </c>
      <c r="F1178" s="27" t="s">
        <v>13</v>
      </c>
      <c r="G1178" s="27">
        <f t="array" ref="G1178">1*MID(F1178,MATCH(TRUE,ISNUMBER(1*MID(F1178,ROW(G$1:G1177),1)),0),COUNT(1*MID(F1178,ROW(G$1:G1177),1)))</f>
        <v>8</v>
      </c>
    </row>
    <row r="1179" spans="1:7">
      <c r="A1179" s="27">
        <v>53590.061250287661</v>
      </c>
      <c r="B1179" s="27" t="s">
        <v>1354</v>
      </c>
      <c r="C1179" s="27" t="s">
        <v>310</v>
      </c>
      <c r="D1179" s="27" t="s">
        <v>71</v>
      </c>
      <c r="E1179" s="27" t="s">
        <v>71</v>
      </c>
      <c r="F1179" s="27" t="s">
        <v>13</v>
      </c>
      <c r="G1179" s="27">
        <f t="array" ref="G1179">1*MID(F1179,MATCH(TRUE,ISNUMBER(1*MID(F1179,ROW(G$1:G1178),1)),0),COUNT(1*MID(F1179,ROW(G$1:G1178),1)))</f>
        <v>8</v>
      </c>
    </row>
    <row r="1180" spans="1:7">
      <c r="A1180" s="27">
        <v>4451.9791718606421</v>
      </c>
      <c r="B1180" s="27" t="s">
        <v>1355</v>
      </c>
      <c r="C1180" s="27" t="s">
        <v>52</v>
      </c>
      <c r="D1180" s="27" t="s">
        <v>8</v>
      </c>
      <c r="E1180" s="27" t="s">
        <v>8</v>
      </c>
      <c r="F1180" s="27" t="s">
        <v>9</v>
      </c>
      <c r="G1180" s="27">
        <f t="array" ref="G1180">1*MID(F1180,MATCH(TRUE,ISNUMBER(1*MID(F1180,ROW(G$1:G1179),1)),0),COUNT(1*MID(F1180,ROW(G$1:G1179),1)))</f>
        <v>4</v>
      </c>
    </row>
    <row r="1181" spans="1:7">
      <c r="A1181" s="27">
        <v>25407.988779832154</v>
      </c>
      <c r="B1181" s="27" t="s">
        <v>1356</v>
      </c>
      <c r="C1181" s="27" t="s">
        <v>52</v>
      </c>
      <c r="D1181" s="27" t="s">
        <v>1357</v>
      </c>
      <c r="E1181" s="27" t="s">
        <v>169</v>
      </c>
      <c r="F1181" s="27" t="s">
        <v>25</v>
      </c>
      <c r="G1181" s="27">
        <f t="array" ref="G1181">1*MID(F1181,MATCH(TRUE,ISNUMBER(1*MID(F1181,ROW(G$1:G1180),1)),0),COUNT(1*MID(F1181,ROW(G$1:G1180),1)))</f>
        <v>1</v>
      </c>
    </row>
    <row r="1182" spans="1:7">
      <c r="A1182" s="27">
        <v>23000</v>
      </c>
      <c r="B1182" s="27" t="s">
        <v>1358</v>
      </c>
      <c r="C1182" s="27" t="s">
        <v>310</v>
      </c>
      <c r="D1182" s="27" t="s">
        <v>133</v>
      </c>
      <c r="E1182" s="27" t="s">
        <v>133</v>
      </c>
      <c r="F1182" s="27" t="s">
        <v>13</v>
      </c>
      <c r="G1182" s="27">
        <f t="array" ref="G1182">1*MID(F1182,MATCH(TRUE,ISNUMBER(1*MID(F1182,ROW(G$1:G1181),1)),0),COUNT(1*MID(F1182,ROW(G$1:G1181),1)))</f>
        <v>8</v>
      </c>
    </row>
    <row r="1183" spans="1:7">
      <c r="A1183" s="27">
        <v>16027.125018698311</v>
      </c>
      <c r="B1183" s="27" t="s">
        <v>1359</v>
      </c>
      <c r="C1183" s="27" t="s">
        <v>52</v>
      </c>
      <c r="D1183" s="27" t="s">
        <v>8</v>
      </c>
      <c r="E1183" s="27" t="s">
        <v>8</v>
      </c>
      <c r="F1183" s="27" t="s">
        <v>25</v>
      </c>
      <c r="G1183" s="27">
        <f t="array" ref="G1183">1*MID(F1183,MATCH(TRUE,ISNUMBER(1*MID(F1183,ROW(G$1:G1182),1)),0),COUNT(1*MID(F1183,ROW(G$1:G1182),1)))</f>
        <v>1</v>
      </c>
    </row>
    <row r="1184" spans="1:7">
      <c r="A1184" s="27">
        <v>60000</v>
      </c>
      <c r="B1184" s="27" t="s">
        <v>1360</v>
      </c>
      <c r="C1184" s="27" t="s">
        <v>279</v>
      </c>
      <c r="D1184" s="27" t="s">
        <v>15</v>
      </c>
      <c r="E1184" s="27" t="s">
        <v>15</v>
      </c>
      <c r="F1184" s="27" t="s">
        <v>25</v>
      </c>
      <c r="G1184" s="27">
        <f t="array" ref="G1184">1*MID(F1184,MATCH(TRUE,ISNUMBER(1*MID(F1184,ROW(G$1:G1183),1)),0),COUNT(1*MID(F1184,ROW(G$1:G1183),1)))</f>
        <v>1</v>
      </c>
    </row>
    <row r="1185" spans="1:7">
      <c r="A1185" s="27">
        <v>4800</v>
      </c>
      <c r="B1185" s="27" t="s">
        <v>14</v>
      </c>
      <c r="C1185" s="27" t="s">
        <v>20</v>
      </c>
      <c r="D1185" s="27" t="s">
        <v>8</v>
      </c>
      <c r="E1185" s="27" t="s">
        <v>8</v>
      </c>
      <c r="F1185" s="27" t="s">
        <v>9</v>
      </c>
      <c r="G1185" s="27">
        <f t="array" ref="G1185">1*MID(F1185,MATCH(TRUE,ISNUMBER(1*MID(F1185,ROW(G$1:G1184),1)),0),COUNT(1*MID(F1185,ROW(G$1:G1184),1)))</f>
        <v>4</v>
      </c>
    </row>
    <row r="1186" spans="1:7">
      <c r="A1186" s="27">
        <v>106815.148267971</v>
      </c>
      <c r="B1186" s="27" t="s">
        <v>1363</v>
      </c>
      <c r="C1186" s="27" t="s">
        <v>52</v>
      </c>
      <c r="D1186" s="27" t="s">
        <v>877</v>
      </c>
      <c r="E1186" s="27" t="s">
        <v>877</v>
      </c>
      <c r="F1186" s="27" t="s">
        <v>9</v>
      </c>
      <c r="G1186" s="27">
        <f t="array" ref="G1186">1*MID(F1186,MATCH(TRUE,ISNUMBER(1*MID(F1186,ROW(G$1:G1185),1)),0),COUNT(1*MID(F1186,ROW(G$1:G1185),1)))</f>
        <v>4</v>
      </c>
    </row>
    <row r="1187" spans="1:7">
      <c r="A1187" s="27">
        <v>8903.9583437212841</v>
      </c>
      <c r="B1187" s="27" t="s">
        <v>356</v>
      </c>
      <c r="C1187" s="27" t="s">
        <v>356</v>
      </c>
      <c r="D1187" s="27" t="s">
        <v>8</v>
      </c>
      <c r="E1187" s="27" t="s">
        <v>8</v>
      </c>
      <c r="F1187" s="27" t="s">
        <v>18</v>
      </c>
      <c r="G1187" s="27">
        <f t="array" ref="G1187">1*MID(F1187,MATCH(TRUE,ISNUMBER(1*MID(F1187,ROW(G$1:G1186),1)),0),COUNT(1*MID(F1187,ROW(G$1:G1186),1)))</f>
        <v>2</v>
      </c>
    </row>
    <row r="1188" spans="1:7">
      <c r="A1188" s="27">
        <v>60000</v>
      </c>
      <c r="B1188" s="27" t="s">
        <v>1364</v>
      </c>
      <c r="C1188" s="27" t="s">
        <v>52</v>
      </c>
      <c r="D1188" s="27" t="s">
        <v>15</v>
      </c>
      <c r="E1188" s="27" t="s">
        <v>15</v>
      </c>
      <c r="F1188" s="27" t="s">
        <v>9</v>
      </c>
      <c r="G1188" s="27">
        <f t="array" ref="G1188">1*MID(F1188,MATCH(TRUE,ISNUMBER(1*MID(F1188,ROW(G$1:G1187),1)),0),COUNT(1*MID(F1188,ROW(G$1:G1187),1)))</f>
        <v>4</v>
      </c>
    </row>
    <row r="1189" spans="1:7">
      <c r="A1189" s="27">
        <v>46300.583387350678</v>
      </c>
      <c r="B1189" s="27" t="s">
        <v>1365</v>
      </c>
      <c r="C1189" s="27" t="s">
        <v>52</v>
      </c>
      <c r="D1189" s="27" t="s">
        <v>8</v>
      </c>
      <c r="E1189" s="27" t="s">
        <v>8</v>
      </c>
      <c r="F1189" s="27" t="s">
        <v>9</v>
      </c>
      <c r="G1189" s="27">
        <f t="array" ref="G1189">1*MID(F1189,MATCH(TRUE,ISNUMBER(1*MID(F1189,ROW(G$1:G1188),1)),0),COUNT(1*MID(F1189,ROW(G$1:G1188),1)))</f>
        <v>4</v>
      </c>
    </row>
    <row r="1190" spans="1:7">
      <c r="A1190" s="27">
        <v>13355.937515581925</v>
      </c>
      <c r="B1190" s="27" t="s">
        <v>1022</v>
      </c>
      <c r="C1190" s="27" t="s">
        <v>52</v>
      </c>
      <c r="D1190" s="27" t="s">
        <v>8</v>
      </c>
      <c r="E1190" s="27" t="s">
        <v>8</v>
      </c>
      <c r="F1190" s="27" t="s">
        <v>18</v>
      </c>
      <c r="G1190" s="27">
        <f t="array" ref="G1190">1*MID(F1190,MATCH(TRUE,ISNUMBER(1*MID(F1190,ROW(G$1:G1189),1)),0),COUNT(1*MID(F1190,ROW(G$1:G1189),1)))</f>
        <v>2</v>
      </c>
    </row>
    <row r="1191" spans="1:7">
      <c r="A1191" s="27">
        <v>74000</v>
      </c>
      <c r="B1191" s="27" t="s">
        <v>1367</v>
      </c>
      <c r="C1191" s="27" t="s">
        <v>67</v>
      </c>
      <c r="D1191" s="27" t="s">
        <v>15</v>
      </c>
      <c r="E1191" s="27" t="s">
        <v>15</v>
      </c>
      <c r="F1191" s="27" t="s">
        <v>9</v>
      </c>
      <c r="G1191" s="27">
        <f t="array" ref="G1191">1*MID(F1191,MATCH(TRUE,ISNUMBER(1*MID(F1191,ROW(G$1:G1190),1)),0),COUNT(1*MID(F1191,ROW(G$1:G1190),1)))</f>
        <v>4</v>
      </c>
    </row>
    <row r="1192" spans="1:7">
      <c r="A1192" s="27">
        <v>95856</v>
      </c>
      <c r="B1192" s="27" t="s">
        <v>20</v>
      </c>
      <c r="C1192" s="27" t="s">
        <v>20</v>
      </c>
      <c r="D1192" s="27" t="s">
        <v>15</v>
      </c>
      <c r="E1192" s="27" t="s">
        <v>15</v>
      </c>
      <c r="F1192" s="27" t="s">
        <v>18</v>
      </c>
      <c r="G1192" s="27">
        <f t="array" ref="G1192">1*MID(F1192,MATCH(TRUE,ISNUMBER(1*MID(F1192,ROW(G$1:G1191),1)),0),COUNT(1*MID(F1192,ROW(G$1:G1191),1)))</f>
        <v>2</v>
      </c>
    </row>
    <row r="1193" spans="1:7">
      <c r="A1193" s="27">
        <v>40000</v>
      </c>
      <c r="B1193" s="27" t="s">
        <v>1369</v>
      </c>
      <c r="C1193" s="27" t="s">
        <v>310</v>
      </c>
      <c r="D1193" s="27" t="s">
        <v>15</v>
      </c>
      <c r="E1193" s="27" t="s">
        <v>15</v>
      </c>
      <c r="F1193" s="27" t="s">
        <v>18</v>
      </c>
      <c r="G1193" s="27">
        <f t="array" ref="G1193">1*MID(F1193,MATCH(TRUE,ISNUMBER(1*MID(F1193,ROW(G$1:G1192),1)),0),COUNT(1*MID(F1193,ROW(G$1:G1192),1)))</f>
        <v>2</v>
      </c>
    </row>
    <row r="1194" spans="1:7">
      <c r="A1194" s="27">
        <v>4400</v>
      </c>
      <c r="B1194" s="27" t="s">
        <v>1370</v>
      </c>
      <c r="C1194" s="27" t="s">
        <v>52</v>
      </c>
      <c r="D1194" s="27" t="s">
        <v>1371</v>
      </c>
      <c r="E1194" s="27" t="s">
        <v>1371</v>
      </c>
      <c r="F1194" s="27" t="s">
        <v>18</v>
      </c>
      <c r="G1194" s="27">
        <f t="array" ref="G1194">1*MID(F1194,MATCH(TRUE,ISNUMBER(1*MID(F1194,ROW(G$1:G1193),1)),0),COUNT(1*MID(F1194,ROW(G$1:G1193),1)))</f>
        <v>2</v>
      </c>
    </row>
    <row r="1195" spans="1:7">
      <c r="A1195" s="27">
        <v>90000</v>
      </c>
      <c r="B1195" s="27" t="s">
        <v>72</v>
      </c>
      <c r="C1195" s="27" t="s">
        <v>20</v>
      </c>
      <c r="D1195" s="27" t="s">
        <v>15</v>
      </c>
      <c r="E1195" s="27" t="s">
        <v>15</v>
      </c>
      <c r="F1195" s="27" t="s">
        <v>9</v>
      </c>
      <c r="G1195" s="27">
        <f t="array" ref="G1195">1*MID(F1195,MATCH(TRUE,ISNUMBER(1*MID(F1195,ROW(G$1:G1194),1)),0),COUNT(1*MID(F1195,ROW(G$1:G1194),1)))</f>
        <v>4</v>
      </c>
    </row>
    <row r="1196" spans="1:7">
      <c r="A1196" s="27">
        <v>8013.5625093491553</v>
      </c>
      <c r="B1196" s="27" t="s">
        <v>1373</v>
      </c>
      <c r="C1196" s="27" t="s">
        <v>52</v>
      </c>
      <c r="D1196" s="27" t="s">
        <v>8</v>
      </c>
      <c r="E1196" s="27" t="s">
        <v>8</v>
      </c>
      <c r="F1196" s="27" t="s">
        <v>13</v>
      </c>
      <c r="G1196" s="27">
        <f t="array" ref="G1196">1*MID(F1196,MATCH(TRUE,ISNUMBER(1*MID(F1196,ROW(G$1:G1195),1)),0),COUNT(1*MID(F1196,ROW(G$1:G1195),1)))</f>
        <v>8</v>
      </c>
    </row>
    <row r="1197" spans="1:7">
      <c r="A1197" s="27">
        <v>17807.916687442568</v>
      </c>
      <c r="B1197" s="27" t="s">
        <v>1020</v>
      </c>
      <c r="C1197" s="27" t="s">
        <v>52</v>
      </c>
      <c r="D1197" s="27" t="s">
        <v>8</v>
      </c>
      <c r="E1197" s="27" t="s">
        <v>8</v>
      </c>
      <c r="F1197" s="27" t="s">
        <v>9</v>
      </c>
      <c r="G1197" s="27">
        <f t="array" ref="G1197">1*MID(F1197,MATCH(TRUE,ISNUMBER(1*MID(F1197,ROW(G$1:G1196),1)),0),COUNT(1*MID(F1197,ROW(G$1:G1196),1)))</f>
        <v>4</v>
      </c>
    </row>
    <row r="1198" spans="1:7">
      <c r="A1198" s="27">
        <v>12465.541681209797</v>
      </c>
      <c r="B1198" s="27" t="s">
        <v>1375</v>
      </c>
      <c r="C1198" s="27" t="s">
        <v>3999</v>
      </c>
      <c r="D1198" s="27" t="s">
        <v>8</v>
      </c>
      <c r="E1198" s="27" t="s">
        <v>8</v>
      </c>
      <c r="F1198" s="27" t="s">
        <v>9</v>
      </c>
      <c r="G1198" s="27">
        <f t="array" ref="G1198">1*MID(F1198,MATCH(TRUE,ISNUMBER(1*MID(F1198,ROW(G$1:G1197),1)),0),COUNT(1*MID(F1198,ROW(G$1:G1197),1)))</f>
        <v>4</v>
      </c>
    </row>
    <row r="1199" spans="1:7">
      <c r="A1199" s="27">
        <v>80000</v>
      </c>
      <c r="B1199" s="27" t="s">
        <v>1376</v>
      </c>
      <c r="C1199" s="27" t="s">
        <v>20</v>
      </c>
      <c r="D1199" s="27" t="s">
        <v>171</v>
      </c>
      <c r="E1199" s="27" t="s">
        <v>171</v>
      </c>
      <c r="F1199" s="27" t="s">
        <v>25</v>
      </c>
      <c r="G1199" s="27">
        <f t="array" ref="G1199">1*MID(F1199,MATCH(TRUE,ISNUMBER(1*MID(F1199,ROW(G$1:G1198),1)),0),COUNT(1*MID(F1199,ROW(G$1:G1198),1)))</f>
        <v>1</v>
      </c>
    </row>
    <row r="1200" spans="1:7">
      <c r="A1200" s="27">
        <v>100000</v>
      </c>
      <c r="B1200" s="27" t="s">
        <v>642</v>
      </c>
      <c r="C1200" s="27" t="s">
        <v>52</v>
      </c>
      <c r="D1200" s="27" t="s">
        <v>15</v>
      </c>
      <c r="E1200" s="27" t="s">
        <v>15</v>
      </c>
      <c r="F1200" s="27" t="s">
        <v>9</v>
      </c>
      <c r="G1200" s="27">
        <f t="array" ref="G1200">1*MID(F1200,MATCH(TRUE,ISNUMBER(1*MID(F1200,ROW(G$1:G1199),1)),0),COUNT(1*MID(F1200,ROW(G$1:G1199),1)))</f>
        <v>4</v>
      </c>
    </row>
    <row r="1201" spans="1:7">
      <c r="A1201" s="27">
        <v>49200</v>
      </c>
      <c r="B1201" s="27" t="s">
        <v>1358</v>
      </c>
      <c r="C1201" s="27" t="s">
        <v>310</v>
      </c>
      <c r="D1201" s="27" t="s">
        <v>1377</v>
      </c>
      <c r="E1201" s="27" t="s">
        <v>1011</v>
      </c>
      <c r="F1201" s="27" t="s">
        <v>18</v>
      </c>
      <c r="G1201" s="27">
        <f t="array" ref="G1201">1*MID(F1201,MATCH(TRUE,ISNUMBER(1*MID(F1201,ROW(G$1:G1200),1)),0),COUNT(1*MID(F1201,ROW(G$1:G1200),1)))</f>
        <v>2</v>
      </c>
    </row>
    <row r="1202" spans="1:7">
      <c r="A1202" s="27">
        <v>9000</v>
      </c>
      <c r="B1202" s="27" t="s">
        <v>1378</v>
      </c>
      <c r="C1202" s="27" t="s">
        <v>52</v>
      </c>
      <c r="D1202" s="27" t="s">
        <v>8</v>
      </c>
      <c r="E1202" s="27" t="s">
        <v>8</v>
      </c>
      <c r="F1202" s="27" t="s">
        <v>9</v>
      </c>
      <c r="G1202" s="27">
        <f t="array" ref="G1202">1*MID(F1202,MATCH(TRUE,ISNUMBER(1*MID(F1202,ROW(G$1:G1201),1)),0),COUNT(1*MID(F1202,ROW(G$1:G1201),1)))</f>
        <v>4</v>
      </c>
    </row>
    <row r="1203" spans="1:7">
      <c r="A1203" s="27">
        <v>5342.3750062327708</v>
      </c>
      <c r="B1203" s="27" t="s">
        <v>1068</v>
      </c>
      <c r="C1203" s="27" t="s">
        <v>20</v>
      </c>
      <c r="D1203" s="27" t="s">
        <v>8</v>
      </c>
      <c r="E1203" s="27" t="s">
        <v>8</v>
      </c>
      <c r="F1203" s="27" t="s">
        <v>9</v>
      </c>
      <c r="G1203" s="27">
        <f t="array" ref="G1203">1*MID(F1203,MATCH(TRUE,ISNUMBER(1*MID(F1203,ROW(G$1:G1202),1)),0),COUNT(1*MID(F1203,ROW(G$1:G1202),1)))</f>
        <v>4</v>
      </c>
    </row>
    <row r="1204" spans="1:7">
      <c r="A1204" s="27">
        <v>40000</v>
      </c>
      <c r="B1204" s="27" t="s">
        <v>1380</v>
      </c>
      <c r="C1204" s="27" t="s">
        <v>52</v>
      </c>
      <c r="D1204" s="27" t="s">
        <v>1381</v>
      </c>
      <c r="E1204" s="27" t="s">
        <v>17</v>
      </c>
      <c r="F1204" s="27" t="s">
        <v>9</v>
      </c>
      <c r="G1204" s="27">
        <f t="array" ref="G1204">1*MID(F1204,MATCH(TRUE,ISNUMBER(1*MID(F1204,ROW(G$1:G1203),1)),0),COUNT(1*MID(F1204,ROW(G$1:G1203),1)))</f>
        <v>4</v>
      </c>
    </row>
    <row r="1205" spans="1:7">
      <c r="A1205" s="27">
        <v>40980.635073749385</v>
      </c>
      <c r="B1205" s="27" t="s">
        <v>207</v>
      </c>
      <c r="C1205" s="27" t="s">
        <v>20</v>
      </c>
      <c r="D1205" s="27" t="s">
        <v>71</v>
      </c>
      <c r="E1205" s="27" t="s">
        <v>71</v>
      </c>
      <c r="F1205" s="27" t="s">
        <v>9</v>
      </c>
      <c r="G1205" s="27">
        <f t="array" ref="G1205">1*MID(F1205,MATCH(TRUE,ISNUMBER(1*MID(F1205,ROW(G$1:G1204),1)),0),COUNT(1*MID(F1205,ROW(G$1:G1204),1)))</f>
        <v>4</v>
      </c>
    </row>
    <row r="1206" spans="1:7">
      <c r="A1206" s="27">
        <v>45709.169889951241</v>
      </c>
      <c r="B1206" s="27" t="s">
        <v>1383</v>
      </c>
      <c r="C1206" s="27" t="s">
        <v>310</v>
      </c>
      <c r="D1206" s="27" t="s">
        <v>71</v>
      </c>
      <c r="E1206" s="27" t="s">
        <v>71</v>
      </c>
      <c r="F1206" s="27" t="s">
        <v>18</v>
      </c>
      <c r="G1206" s="27">
        <f t="array" ref="G1206">1*MID(F1206,MATCH(TRUE,ISNUMBER(1*MID(F1206,ROW(G$1:G1205),1)),0),COUNT(1*MID(F1206,ROW(G$1:G1205),1)))</f>
        <v>2</v>
      </c>
    </row>
    <row r="1207" spans="1:7">
      <c r="A1207" s="27">
        <v>7123.1666749770275</v>
      </c>
      <c r="B1207" s="27" t="s">
        <v>1384</v>
      </c>
      <c r="C1207" s="27" t="s">
        <v>52</v>
      </c>
      <c r="D1207" s="27" t="s">
        <v>8</v>
      </c>
      <c r="E1207" s="27" t="s">
        <v>8</v>
      </c>
      <c r="F1207" s="27" t="s">
        <v>9</v>
      </c>
      <c r="G1207" s="27">
        <f t="array" ref="G1207">1*MID(F1207,MATCH(TRUE,ISNUMBER(1*MID(F1207,ROW(G$1:G1206),1)),0),COUNT(1*MID(F1207,ROW(G$1:G1206),1)))</f>
        <v>4</v>
      </c>
    </row>
    <row r="1208" spans="1:7">
      <c r="A1208" s="27">
        <v>100000</v>
      </c>
      <c r="B1208" s="27" t="s">
        <v>488</v>
      </c>
      <c r="C1208" s="27" t="s">
        <v>488</v>
      </c>
      <c r="D1208" s="27" t="s">
        <v>583</v>
      </c>
      <c r="E1208" s="27" t="s">
        <v>583</v>
      </c>
      <c r="F1208" s="27" t="s">
        <v>9</v>
      </c>
      <c r="G1208" s="27">
        <f t="array" ref="G1208">1*MID(F1208,MATCH(TRUE,ISNUMBER(1*MID(F1208,ROW(G$1:G1207),1)),0),COUNT(1*MID(F1208,ROW(G$1:G1207),1)))</f>
        <v>4</v>
      </c>
    </row>
    <row r="1209" spans="1:7">
      <c r="A1209" s="27">
        <v>78764.765217479682</v>
      </c>
      <c r="B1209" s="27" t="s">
        <v>1386</v>
      </c>
      <c r="C1209" s="27" t="s">
        <v>20</v>
      </c>
      <c r="D1209" s="27" t="s">
        <v>628</v>
      </c>
      <c r="E1209" s="27" t="s">
        <v>628</v>
      </c>
      <c r="F1209" s="27" t="s">
        <v>9</v>
      </c>
      <c r="G1209" s="27">
        <f t="array" ref="G1209">1*MID(F1209,MATCH(TRUE,ISNUMBER(1*MID(F1209,ROW(G$1:G1208),1)),0),COUNT(1*MID(F1209,ROW(G$1:G1208),1)))</f>
        <v>4</v>
      </c>
    </row>
    <row r="1210" spans="1:7">
      <c r="A1210" s="27">
        <v>152986.44846039536</v>
      </c>
      <c r="B1210" s="27" t="s">
        <v>20</v>
      </c>
      <c r="C1210" s="27" t="s">
        <v>20</v>
      </c>
      <c r="D1210" s="27" t="s">
        <v>84</v>
      </c>
      <c r="E1210" s="27" t="s">
        <v>84</v>
      </c>
      <c r="F1210" s="27" t="s">
        <v>18</v>
      </c>
      <c r="G1210" s="27">
        <f t="array" ref="G1210">1*MID(F1210,MATCH(TRUE,ISNUMBER(1*MID(F1210,ROW(G$1:G1209),1)),0),COUNT(1*MID(F1210,ROW(G$1:G1209),1)))</f>
        <v>2</v>
      </c>
    </row>
    <row r="1211" spans="1:7">
      <c r="A1211" s="27">
        <v>44463.980364706273</v>
      </c>
      <c r="B1211" s="27" t="s">
        <v>207</v>
      </c>
      <c r="C1211" s="27" t="s">
        <v>20</v>
      </c>
      <c r="D1211" s="27" t="s">
        <v>36</v>
      </c>
      <c r="E1211" s="27" t="s">
        <v>36</v>
      </c>
      <c r="F1211" s="27" t="s">
        <v>13</v>
      </c>
      <c r="G1211" s="27">
        <f t="array" ref="G1211">1*MID(F1211,MATCH(TRUE,ISNUMBER(1*MID(F1211,ROW(G$1:G1210),1)),0),COUNT(1*MID(F1211,ROW(G$1:G1210),1)))</f>
        <v>8</v>
      </c>
    </row>
    <row r="1212" spans="1:7">
      <c r="A1212" s="27">
        <v>38111.983169748237</v>
      </c>
      <c r="B1212" s="27" t="s">
        <v>1388</v>
      </c>
      <c r="C1212" s="27" t="s">
        <v>356</v>
      </c>
      <c r="D1212" s="27" t="s">
        <v>1389</v>
      </c>
      <c r="E1212" s="27" t="s">
        <v>628</v>
      </c>
      <c r="F1212" s="27" t="s">
        <v>25</v>
      </c>
      <c r="G1212" s="27">
        <f t="array" ref="G1212">1*MID(F1212,MATCH(TRUE,ISNUMBER(1*MID(F1212,ROW(G$1:G1211),1)),0),COUNT(1*MID(F1212,ROW(G$1:G1211),1)))</f>
        <v>1</v>
      </c>
    </row>
    <row r="1213" spans="1:7">
      <c r="A1213" s="27">
        <v>118213.37040504631</v>
      </c>
      <c r="B1213" s="27" t="s">
        <v>642</v>
      </c>
      <c r="C1213" s="27" t="s">
        <v>52</v>
      </c>
      <c r="D1213" s="27" t="s">
        <v>71</v>
      </c>
      <c r="E1213" s="27" t="s">
        <v>71</v>
      </c>
      <c r="F1213" s="27" t="s">
        <v>9</v>
      </c>
      <c r="G1213" s="27">
        <f t="array" ref="G1213">1*MID(F1213,MATCH(TRUE,ISNUMBER(1*MID(F1213,ROW(G$1:G1212),1)),0),COUNT(1*MID(F1213,ROW(G$1:G1212),1)))</f>
        <v>4</v>
      </c>
    </row>
    <row r="1214" spans="1:7">
      <c r="A1214" s="27">
        <v>39404.456801682099</v>
      </c>
      <c r="B1214" s="27" t="s">
        <v>1390</v>
      </c>
      <c r="C1214" s="27" t="s">
        <v>310</v>
      </c>
      <c r="D1214" s="27" t="s">
        <v>71</v>
      </c>
      <c r="E1214" s="27" t="s">
        <v>71</v>
      </c>
      <c r="F1214" s="27" t="s">
        <v>18</v>
      </c>
      <c r="G1214" s="27">
        <f t="array" ref="G1214">1*MID(F1214,MATCH(TRUE,ISNUMBER(1*MID(F1214,ROW(G$1:G1213),1)),0),COUNT(1*MID(F1214,ROW(G$1:G1213),1)))</f>
        <v>2</v>
      </c>
    </row>
    <row r="1215" spans="1:7">
      <c r="A1215" s="27">
        <v>90198.36016840415</v>
      </c>
      <c r="B1215" s="27" t="s">
        <v>356</v>
      </c>
      <c r="C1215" s="27" t="s">
        <v>356</v>
      </c>
      <c r="D1215" s="27" t="s">
        <v>24</v>
      </c>
      <c r="E1215" s="27" t="s">
        <v>24</v>
      </c>
      <c r="F1215" s="27" t="s">
        <v>25</v>
      </c>
      <c r="G1215" s="27">
        <f t="array" ref="G1215">1*MID(F1215,MATCH(TRUE,ISNUMBER(1*MID(F1215,ROW(G$1:G1214),1)),0),COUNT(1*MID(F1215,ROW(G$1:G1214),1)))</f>
        <v>1</v>
      </c>
    </row>
    <row r="1216" spans="1:7">
      <c r="A1216" s="27">
        <v>47285.348162018527</v>
      </c>
      <c r="B1216" s="27" t="s">
        <v>1391</v>
      </c>
      <c r="C1216" s="27" t="s">
        <v>67</v>
      </c>
      <c r="D1216" s="27" t="s">
        <v>71</v>
      </c>
      <c r="E1216" s="27" t="s">
        <v>71</v>
      </c>
      <c r="F1216" s="27" t="s">
        <v>9</v>
      </c>
      <c r="G1216" s="27">
        <f t="array" ref="G1216">1*MID(F1216,MATCH(TRUE,ISNUMBER(1*MID(F1216,ROW(G$1:G1215),1)),0),COUNT(1*MID(F1216,ROW(G$1:G1215),1)))</f>
        <v>4</v>
      </c>
    </row>
    <row r="1217" spans="1:7">
      <c r="A1217" s="27">
        <v>56000</v>
      </c>
      <c r="B1217" s="27" t="s">
        <v>310</v>
      </c>
      <c r="C1217" s="27" t="s">
        <v>310</v>
      </c>
      <c r="D1217" s="27" t="s">
        <v>15</v>
      </c>
      <c r="E1217" s="27" t="s">
        <v>15</v>
      </c>
      <c r="F1217" s="27" t="s">
        <v>9</v>
      </c>
      <c r="G1217" s="27">
        <f t="array" ref="G1217">1*MID(F1217,MATCH(TRUE,ISNUMBER(1*MID(F1217,ROW(G$1:G1216),1)),0),COUNT(1*MID(F1217,ROW(G$1:G1216),1)))</f>
        <v>4</v>
      </c>
    </row>
    <row r="1218" spans="1:7">
      <c r="A1218" s="27">
        <v>5082.6943786459069</v>
      </c>
      <c r="B1218" s="27" t="s">
        <v>1394</v>
      </c>
      <c r="C1218" s="27" t="s">
        <v>20</v>
      </c>
      <c r="D1218" s="27" t="s">
        <v>726</v>
      </c>
      <c r="E1218" s="27" t="s">
        <v>726</v>
      </c>
      <c r="F1218" s="27" t="s">
        <v>25</v>
      </c>
      <c r="G1218" s="27">
        <f t="array" ref="G1218">1*MID(F1218,MATCH(TRUE,ISNUMBER(1*MID(F1218,ROW(G$1:G1217),1)),0),COUNT(1*MID(F1218,ROW(G$1:G1217),1)))</f>
        <v>1</v>
      </c>
    </row>
    <row r="1219" spans="1:7">
      <c r="A1219" s="27">
        <v>53590.061250287661</v>
      </c>
      <c r="B1219" s="27" t="s">
        <v>1396</v>
      </c>
      <c r="C1219" s="27" t="s">
        <v>310</v>
      </c>
      <c r="D1219" s="27" t="s">
        <v>71</v>
      </c>
      <c r="E1219" s="27" t="s">
        <v>71</v>
      </c>
      <c r="F1219" s="27" t="s">
        <v>13</v>
      </c>
      <c r="G1219" s="27">
        <f t="array" ref="G1219">1*MID(F1219,MATCH(TRUE,ISNUMBER(1*MID(F1219,ROW(G$1:G1218),1)),0),COUNT(1*MID(F1219,ROW(G$1:G1218),1)))</f>
        <v>8</v>
      </c>
    </row>
    <row r="1220" spans="1:7">
      <c r="A1220" s="27">
        <v>76906.906752939132</v>
      </c>
      <c r="B1220" s="27" t="s">
        <v>708</v>
      </c>
      <c r="C1220" s="27" t="s">
        <v>4001</v>
      </c>
      <c r="D1220" s="27" t="s">
        <v>877</v>
      </c>
      <c r="E1220" s="27" t="s">
        <v>877</v>
      </c>
      <c r="F1220" s="27" t="s">
        <v>13</v>
      </c>
      <c r="G1220" s="27">
        <f t="array" ref="G1220">1*MID(F1220,MATCH(TRUE,ISNUMBER(1*MID(F1220,ROW(G$1:G1219),1)),0),COUNT(1*MID(F1220,ROW(G$1:G1219),1)))</f>
        <v>8</v>
      </c>
    </row>
    <row r="1221" spans="1:7">
      <c r="A1221" s="27">
        <v>85000</v>
      </c>
      <c r="B1221" s="27" t="s">
        <v>1399</v>
      </c>
      <c r="C1221" s="27" t="s">
        <v>20</v>
      </c>
      <c r="D1221" s="27" t="s">
        <v>15</v>
      </c>
      <c r="E1221" s="27" t="s">
        <v>15</v>
      </c>
      <c r="F1221" s="27" t="s">
        <v>9</v>
      </c>
      <c r="G1221" s="27">
        <f t="array" ref="G1221">1*MID(F1221,MATCH(TRUE,ISNUMBER(1*MID(F1221,ROW(G$1:G1220),1)),0),COUNT(1*MID(F1221,ROW(G$1:G1220),1)))</f>
        <v>4</v>
      </c>
    </row>
    <row r="1222" spans="1:7">
      <c r="A1222" s="27">
        <v>72000</v>
      </c>
      <c r="B1222" s="27" t="s">
        <v>1401</v>
      </c>
      <c r="C1222" s="27" t="s">
        <v>356</v>
      </c>
      <c r="D1222" s="27" t="s">
        <v>672</v>
      </c>
      <c r="E1222" s="27" t="s">
        <v>672</v>
      </c>
      <c r="F1222" s="27" t="s">
        <v>18</v>
      </c>
      <c r="G1222" s="27">
        <f t="array" ref="G1222">1*MID(F1222,MATCH(TRUE,ISNUMBER(1*MID(F1222,ROW(G$1:G1221),1)),0),COUNT(1*MID(F1222,ROW(G$1:G1221),1)))</f>
        <v>2</v>
      </c>
    </row>
    <row r="1223" spans="1:7">
      <c r="A1223" s="27">
        <v>55000</v>
      </c>
      <c r="B1223" s="27" t="s">
        <v>1241</v>
      </c>
      <c r="C1223" s="27" t="s">
        <v>20</v>
      </c>
      <c r="D1223" s="27" t="s">
        <v>15</v>
      </c>
      <c r="E1223" s="27" t="s">
        <v>15</v>
      </c>
      <c r="F1223" s="27" t="s">
        <v>25</v>
      </c>
      <c r="G1223" s="27">
        <f t="array" ref="G1223">1*MID(F1223,MATCH(TRUE,ISNUMBER(1*MID(F1223,ROW(G$1:G1222),1)),0),COUNT(1*MID(F1223,ROW(G$1:G1222),1)))</f>
        <v>1</v>
      </c>
    </row>
    <row r="1224" spans="1:7">
      <c r="A1224" s="27">
        <v>67775.665698893223</v>
      </c>
      <c r="B1224" s="27" t="s">
        <v>181</v>
      </c>
      <c r="C1224" s="27" t="s">
        <v>488</v>
      </c>
      <c r="D1224" s="27" t="s">
        <v>71</v>
      </c>
      <c r="E1224" s="27" t="s">
        <v>71</v>
      </c>
      <c r="F1224" s="27" t="s">
        <v>9</v>
      </c>
      <c r="G1224" s="27">
        <f t="array" ref="G1224">1*MID(F1224,MATCH(TRUE,ISNUMBER(1*MID(F1224,ROW(G$1:G1223),1)),0),COUNT(1*MID(F1224,ROW(G$1:G1223),1)))</f>
        <v>4</v>
      </c>
    </row>
    <row r="1225" spans="1:7">
      <c r="A1225" s="27">
        <v>40586.590505732565</v>
      </c>
      <c r="B1225" s="27" t="s">
        <v>309</v>
      </c>
      <c r="C1225" s="27" t="s">
        <v>20</v>
      </c>
      <c r="D1225" s="27" t="s">
        <v>71</v>
      </c>
      <c r="E1225" s="27" t="s">
        <v>71</v>
      </c>
      <c r="F1225" s="27" t="s">
        <v>9</v>
      </c>
      <c r="G1225" s="27">
        <f t="array" ref="G1225">1*MID(F1225,MATCH(TRUE,ISNUMBER(1*MID(F1225,ROW(G$1:G1224),1)),0),COUNT(1*MID(F1225,ROW(G$1:G1224),1)))</f>
        <v>4</v>
      </c>
    </row>
    <row r="1226" spans="1:7">
      <c r="A1226" s="27">
        <v>50846</v>
      </c>
      <c r="B1226" s="27" t="s">
        <v>1404</v>
      </c>
      <c r="C1226" s="27" t="s">
        <v>20</v>
      </c>
      <c r="D1226" s="27" t="s">
        <v>15</v>
      </c>
      <c r="E1226" s="27" t="s">
        <v>15</v>
      </c>
      <c r="F1226" s="27" t="s">
        <v>9</v>
      </c>
      <c r="G1226" s="27">
        <f t="array" ref="G1226">1*MID(F1226,MATCH(TRUE,ISNUMBER(1*MID(F1226,ROW(G$1:G1225),1)),0),COUNT(1*MID(F1226,ROW(G$1:G1225),1)))</f>
        <v>4</v>
      </c>
    </row>
    <row r="1227" spans="1:7">
      <c r="A1227" s="27">
        <v>63000</v>
      </c>
      <c r="B1227" s="27" t="s">
        <v>257</v>
      </c>
      <c r="C1227" s="27" t="s">
        <v>310</v>
      </c>
      <c r="D1227" s="27" t="s">
        <v>15</v>
      </c>
      <c r="E1227" s="27" t="s">
        <v>15</v>
      </c>
      <c r="F1227" s="27" t="s">
        <v>13</v>
      </c>
      <c r="G1227" s="27">
        <f t="array" ref="G1227">1*MID(F1227,MATCH(TRUE,ISNUMBER(1*MID(F1227,ROW(G$1:G1226),1)),0),COUNT(1*MID(F1227,ROW(G$1:G1226),1)))</f>
        <v>8</v>
      </c>
    </row>
    <row r="1228" spans="1:7">
      <c r="A1228" s="27">
        <v>81592.772512210868</v>
      </c>
      <c r="B1228" s="27" t="s">
        <v>1405</v>
      </c>
      <c r="C1228" s="27" t="s">
        <v>310</v>
      </c>
      <c r="D1228" s="27" t="s">
        <v>84</v>
      </c>
      <c r="E1228" s="27" t="s">
        <v>84</v>
      </c>
      <c r="F1228" s="27" t="s">
        <v>9</v>
      </c>
      <c r="G1228" s="27">
        <f t="array" ref="G1228">1*MID(F1228,MATCH(TRUE,ISNUMBER(1*MID(F1228,ROW(G$1:G1227),1)),0),COUNT(1*MID(F1228,ROW(G$1:G1227),1)))</f>
        <v>4</v>
      </c>
    </row>
    <row r="1229" spans="1:7">
      <c r="A1229" s="27">
        <v>50700</v>
      </c>
      <c r="B1229" s="27" t="s">
        <v>1406</v>
      </c>
      <c r="C1229" s="27" t="s">
        <v>20</v>
      </c>
      <c r="D1229" s="27" t="s">
        <v>143</v>
      </c>
      <c r="E1229" s="27" t="s">
        <v>143</v>
      </c>
      <c r="F1229" s="27" t="s">
        <v>25</v>
      </c>
      <c r="G1229" s="27">
        <f t="array" ref="G1229">1*MID(F1229,MATCH(TRUE,ISNUMBER(1*MID(F1229,ROW(G$1:G1228),1)),0),COUNT(1*MID(F1229,ROW(G$1:G1228),1)))</f>
        <v>1</v>
      </c>
    </row>
    <row r="1230" spans="1:7">
      <c r="A1230" s="27">
        <v>31523.565441345683</v>
      </c>
      <c r="B1230" s="27" t="s">
        <v>1407</v>
      </c>
      <c r="C1230" s="27" t="s">
        <v>20</v>
      </c>
      <c r="D1230" s="27" t="s">
        <v>71</v>
      </c>
      <c r="E1230" s="27" t="s">
        <v>71</v>
      </c>
      <c r="F1230" s="27" t="s">
        <v>9</v>
      </c>
      <c r="G1230" s="27">
        <f t="array" ref="G1230">1*MID(F1230,MATCH(TRUE,ISNUMBER(1*MID(F1230,ROW(G$1:G1229),1)),0),COUNT(1*MID(F1230,ROW(G$1:G1229),1)))</f>
        <v>4</v>
      </c>
    </row>
    <row r="1231" spans="1:7">
      <c r="A1231" s="27">
        <v>70000</v>
      </c>
      <c r="B1231" s="27" t="s">
        <v>1408</v>
      </c>
      <c r="C1231" s="27" t="s">
        <v>20</v>
      </c>
      <c r="D1231" s="27" t="s">
        <v>15</v>
      </c>
      <c r="E1231" s="27" t="s">
        <v>15</v>
      </c>
      <c r="F1231" s="27" t="s">
        <v>25</v>
      </c>
      <c r="G1231" s="27">
        <f t="array" ref="G1231">1*MID(F1231,MATCH(TRUE,ISNUMBER(1*MID(F1231,ROW(G$1:G1230),1)),0),COUNT(1*MID(F1231,ROW(G$1:G1230),1)))</f>
        <v>1</v>
      </c>
    </row>
    <row r="1232" spans="1:7">
      <c r="A1232" s="27">
        <v>63918.498996971248</v>
      </c>
      <c r="B1232" s="27" t="s">
        <v>1409</v>
      </c>
      <c r="C1232" s="27" t="s">
        <v>52</v>
      </c>
      <c r="D1232" s="27" t="s">
        <v>88</v>
      </c>
      <c r="E1232" s="27" t="s">
        <v>88</v>
      </c>
      <c r="F1232" s="27" t="s">
        <v>18</v>
      </c>
      <c r="G1232" s="27">
        <f t="array" ref="G1232">1*MID(F1232,MATCH(TRUE,ISNUMBER(1*MID(F1232,ROW(G$1:G1231),1)),0),COUNT(1*MID(F1232,ROW(G$1:G1231),1)))</f>
        <v>2</v>
      </c>
    </row>
    <row r="1233" spans="1:7">
      <c r="A1233" s="27">
        <v>7261.724659606657</v>
      </c>
      <c r="B1233" s="27" t="s">
        <v>20</v>
      </c>
      <c r="C1233" s="27" t="s">
        <v>20</v>
      </c>
      <c r="D1233" s="27" t="s">
        <v>1411</v>
      </c>
      <c r="E1233" s="27" t="s">
        <v>1411</v>
      </c>
      <c r="F1233" s="27" t="s">
        <v>13</v>
      </c>
      <c r="G1233" s="27">
        <f t="array" ref="G1233">1*MID(F1233,MATCH(TRUE,ISNUMBER(1*MID(F1233,ROW(G$1:G1232),1)),0),COUNT(1*MID(F1233,ROW(G$1:G1232),1)))</f>
        <v>8</v>
      </c>
    </row>
    <row r="1234" spans="1:7">
      <c r="A1234" s="27">
        <v>11404.820437438224</v>
      </c>
      <c r="B1234" s="27" t="s">
        <v>1413</v>
      </c>
      <c r="C1234" s="27" t="s">
        <v>279</v>
      </c>
      <c r="D1234" s="27" t="s">
        <v>1131</v>
      </c>
      <c r="E1234" s="27" t="s">
        <v>1118</v>
      </c>
      <c r="F1234" s="27" t="s">
        <v>9</v>
      </c>
      <c r="G1234" s="27">
        <f t="array" ref="G1234">1*MID(F1234,MATCH(TRUE,ISNUMBER(1*MID(F1234,ROW(G$1:G1233),1)),0),COUNT(1*MID(F1234,ROW(G$1:G1233),1)))</f>
        <v>4</v>
      </c>
    </row>
    <row r="1235" spans="1:7">
      <c r="A1235" s="27">
        <v>120000</v>
      </c>
      <c r="B1235" s="27" t="s">
        <v>1415</v>
      </c>
      <c r="C1235" s="27" t="s">
        <v>356</v>
      </c>
      <c r="D1235" s="27" t="s">
        <v>171</v>
      </c>
      <c r="E1235" s="27" t="s">
        <v>171</v>
      </c>
      <c r="F1235" s="27" t="s">
        <v>25</v>
      </c>
      <c r="G1235" s="27">
        <f t="array" ref="G1235">1*MID(F1235,MATCH(TRUE,ISNUMBER(1*MID(F1235,ROW(G$1:G1234),1)),0),COUNT(1*MID(F1235,ROW(G$1:G1234),1)))</f>
        <v>1</v>
      </c>
    </row>
    <row r="1236" spans="1:7">
      <c r="A1236" s="27">
        <v>91791.869076237213</v>
      </c>
      <c r="B1236" s="27" t="s">
        <v>207</v>
      </c>
      <c r="C1236" s="27" t="s">
        <v>20</v>
      </c>
      <c r="D1236" s="27" t="s">
        <v>84</v>
      </c>
      <c r="E1236" s="27" t="s">
        <v>84</v>
      </c>
      <c r="F1236" s="27" t="s">
        <v>9</v>
      </c>
      <c r="G1236" s="27">
        <f t="array" ref="G1236">1*MID(F1236,MATCH(TRUE,ISNUMBER(1*MID(F1236,ROW(G$1:G1235),1)),0),COUNT(1*MID(F1236,ROW(G$1:G1235),1)))</f>
        <v>4</v>
      </c>
    </row>
    <row r="1237" spans="1:7">
      <c r="A1237" s="27">
        <v>112190.06220428993</v>
      </c>
      <c r="B1237" s="27" t="s">
        <v>20</v>
      </c>
      <c r="C1237" s="27" t="s">
        <v>20</v>
      </c>
      <c r="D1237" s="27" t="s">
        <v>84</v>
      </c>
      <c r="E1237" s="27" t="s">
        <v>84</v>
      </c>
      <c r="F1237" s="27" t="s">
        <v>18</v>
      </c>
      <c r="G1237" s="27">
        <f t="array" ref="G1237">1*MID(F1237,MATCH(TRUE,ISNUMBER(1*MID(F1237,ROW(G$1:G1236),1)),0),COUNT(1*MID(F1237,ROW(G$1:G1236),1)))</f>
        <v>2</v>
      </c>
    </row>
    <row r="1238" spans="1:7">
      <c r="A1238" s="27">
        <v>40000</v>
      </c>
      <c r="B1238" s="27" t="s">
        <v>1416</v>
      </c>
      <c r="C1238" s="27" t="s">
        <v>52</v>
      </c>
      <c r="D1238" s="27" t="s">
        <v>15</v>
      </c>
      <c r="E1238" s="27" t="s">
        <v>15</v>
      </c>
      <c r="F1238" s="27" t="s">
        <v>18</v>
      </c>
      <c r="G1238" s="27">
        <f t="array" ref="G1238">1*MID(F1238,MATCH(TRUE,ISNUMBER(1*MID(F1238,ROW(G$1:G1237),1)),0),COUNT(1*MID(F1238,ROW(G$1:G1237),1)))</f>
        <v>2</v>
      </c>
    </row>
    <row r="1239" spans="1:7">
      <c r="A1239" s="27">
        <v>107000</v>
      </c>
      <c r="B1239" s="27" t="s">
        <v>1417</v>
      </c>
      <c r="C1239" s="27" t="s">
        <v>310</v>
      </c>
      <c r="D1239" s="27" t="s">
        <v>15</v>
      </c>
      <c r="E1239" s="27" t="s">
        <v>15</v>
      </c>
      <c r="F1239" s="27" t="s">
        <v>9</v>
      </c>
      <c r="G1239" s="27">
        <f t="array" ref="G1239">1*MID(F1239,MATCH(TRUE,ISNUMBER(1*MID(F1239,ROW(G$1:G1238),1)),0),COUNT(1*MID(F1239,ROW(G$1:G1238),1)))</f>
        <v>4</v>
      </c>
    </row>
    <row r="1240" spans="1:7">
      <c r="A1240" s="27">
        <v>82000</v>
      </c>
      <c r="B1240" s="27" t="s">
        <v>1418</v>
      </c>
      <c r="C1240" s="27" t="s">
        <v>52</v>
      </c>
      <c r="D1240" s="27" t="s">
        <v>15</v>
      </c>
      <c r="E1240" s="27" t="s">
        <v>15</v>
      </c>
      <c r="F1240" s="27" t="s">
        <v>9</v>
      </c>
      <c r="G1240" s="27">
        <f t="array" ref="G1240">1*MID(F1240,MATCH(TRUE,ISNUMBER(1*MID(F1240,ROW(G$1:G1239),1)),0),COUNT(1*MID(F1240,ROW(G$1:G1239),1)))</f>
        <v>4</v>
      </c>
    </row>
    <row r="1241" spans="1:7">
      <c r="A1241" s="27">
        <v>101990.96564026357</v>
      </c>
      <c r="B1241" s="27" t="s">
        <v>1419</v>
      </c>
      <c r="C1241" s="27" t="s">
        <v>356</v>
      </c>
      <c r="D1241" s="27" t="s">
        <v>84</v>
      </c>
      <c r="E1241" s="27" t="s">
        <v>84</v>
      </c>
      <c r="F1241" s="27" t="s">
        <v>9</v>
      </c>
      <c r="G1241" s="27">
        <f t="array" ref="G1241">1*MID(F1241,MATCH(TRUE,ISNUMBER(1*MID(F1241,ROW(G$1:G1240),1)),0),COUNT(1*MID(F1241,ROW(G$1:G1240),1)))</f>
        <v>4</v>
      </c>
    </row>
    <row r="1242" spans="1:7">
      <c r="A1242" s="27">
        <v>43000</v>
      </c>
      <c r="B1242" s="27" t="s">
        <v>1421</v>
      </c>
      <c r="C1242" s="27" t="s">
        <v>52</v>
      </c>
      <c r="D1242" s="27" t="s">
        <v>84</v>
      </c>
      <c r="E1242" s="27" t="s">
        <v>84</v>
      </c>
      <c r="F1242" s="27" t="s">
        <v>18</v>
      </c>
      <c r="G1242" s="27">
        <f t="array" ref="G1242">1*MID(F1242,MATCH(TRUE,ISNUMBER(1*MID(F1242,ROW(G$1:G1241),1)),0),COUNT(1*MID(F1242,ROW(G$1:G1241),1)))</f>
        <v>2</v>
      </c>
    </row>
    <row r="1243" spans="1:7">
      <c r="A1243" s="27">
        <v>69000</v>
      </c>
      <c r="B1243" s="27" t="s">
        <v>1422</v>
      </c>
      <c r="C1243" s="27" t="s">
        <v>488</v>
      </c>
      <c r="D1243" s="27" t="s">
        <v>15</v>
      </c>
      <c r="E1243" s="27" t="s">
        <v>15</v>
      </c>
      <c r="F1243" s="27" t="s">
        <v>9</v>
      </c>
      <c r="G1243" s="27">
        <f t="array" ref="G1243">1*MID(F1243,MATCH(TRUE,ISNUMBER(1*MID(F1243,ROW(G$1:G1242),1)),0),COUNT(1*MID(F1243,ROW(G$1:G1242),1)))</f>
        <v>4</v>
      </c>
    </row>
    <row r="1244" spans="1:7">
      <c r="A1244" s="27">
        <v>30000</v>
      </c>
      <c r="B1244" s="27" t="s">
        <v>1423</v>
      </c>
      <c r="C1244" s="27" t="s">
        <v>52</v>
      </c>
      <c r="D1244" s="27" t="s">
        <v>8</v>
      </c>
      <c r="E1244" s="27" t="s">
        <v>8</v>
      </c>
      <c r="F1244" s="27" t="s">
        <v>18</v>
      </c>
      <c r="G1244" s="27">
        <f t="array" ref="G1244">1*MID(F1244,MATCH(TRUE,ISNUMBER(1*MID(F1244,ROW(G$1:G1243),1)),0),COUNT(1*MID(F1244,ROW(G$1:G1243),1)))</f>
        <v>2</v>
      </c>
    </row>
    <row r="1245" spans="1:7">
      <c r="A1245" s="27">
        <v>48955.663507326513</v>
      </c>
      <c r="B1245" s="27" t="s">
        <v>640</v>
      </c>
      <c r="C1245" s="27" t="s">
        <v>20</v>
      </c>
      <c r="D1245" s="27" t="s">
        <v>84</v>
      </c>
      <c r="E1245" s="27" t="s">
        <v>84</v>
      </c>
      <c r="F1245" s="27" t="s">
        <v>25</v>
      </c>
      <c r="G1245" s="27">
        <f t="array" ref="G1245">1*MID(F1245,MATCH(TRUE,ISNUMBER(1*MID(F1245,ROW(G$1:G1244),1)),0),COUNT(1*MID(F1245,ROW(G$1:G1244),1)))</f>
        <v>1</v>
      </c>
    </row>
    <row r="1246" spans="1:7">
      <c r="A1246" s="27">
        <v>70000</v>
      </c>
      <c r="B1246" s="27" t="s">
        <v>201</v>
      </c>
      <c r="C1246" s="27" t="s">
        <v>52</v>
      </c>
      <c r="D1246" s="27" t="s">
        <v>15</v>
      </c>
      <c r="E1246" s="27" t="s">
        <v>15</v>
      </c>
      <c r="F1246" s="27" t="s">
        <v>9</v>
      </c>
      <c r="G1246" s="27">
        <f t="array" ref="G1246">1*MID(F1246,MATCH(TRUE,ISNUMBER(1*MID(F1246,ROW(G$1:G1245),1)),0),COUNT(1*MID(F1246,ROW(G$1:G1245),1)))</f>
        <v>4</v>
      </c>
    </row>
    <row r="1247" spans="1:7">
      <c r="A1247" s="27">
        <v>45000</v>
      </c>
      <c r="B1247" s="27" t="s">
        <v>1425</v>
      </c>
      <c r="C1247" s="27" t="s">
        <v>20</v>
      </c>
      <c r="D1247" s="27" t="s">
        <v>15</v>
      </c>
      <c r="E1247" s="27" t="s">
        <v>15</v>
      </c>
      <c r="F1247" s="27" t="s">
        <v>9</v>
      </c>
      <c r="G1247" s="27">
        <f t="array" ref="G1247">1*MID(F1247,MATCH(TRUE,ISNUMBER(1*MID(F1247,ROW(G$1:G1246),1)),0),COUNT(1*MID(F1247,ROW(G$1:G1246),1)))</f>
        <v>4</v>
      </c>
    </row>
    <row r="1248" spans="1:7">
      <c r="A1248" s="27">
        <v>35000</v>
      </c>
      <c r="B1248" s="27" t="s">
        <v>1426</v>
      </c>
      <c r="C1248" s="27" t="s">
        <v>4001</v>
      </c>
      <c r="D1248" s="27" t="s">
        <v>1131</v>
      </c>
      <c r="E1248" s="27" t="s">
        <v>1118</v>
      </c>
      <c r="F1248" s="27" t="s">
        <v>13</v>
      </c>
      <c r="G1248" s="27">
        <f t="array" ref="G1248">1*MID(F1248,MATCH(TRUE,ISNUMBER(1*MID(F1248,ROW(G$1:G1247),1)),0),COUNT(1*MID(F1248,ROW(G$1:G1247),1)))</f>
        <v>8</v>
      </c>
    </row>
    <row r="1249" spans="1:7">
      <c r="A1249" s="27">
        <v>8903.9583437212841</v>
      </c>
      <c r="B1249" s="27" t="s">
        <v>1427</v>
      </c>
      <c r="C1249" s="27" t="s">
        <v>52</v>
      </c>
      <c r="D1249" s="27" t="s">
        <v>8</v>
      </c>
      <c r="E1249" s="27" t="s">
        <v>8</v>
      </c>
      <c r="F1249" s="27" t="s">
        <v>18</v>
      </c>
      <c r="G1249" s="27">
        <f t="array" ref="G1249">1*MID(F1249,MATCH(TRUE,ISNUMBER(1*MID(F1249,ROW(G$1:G1248),1)),0),COUNT(1*MID(F1249,ROW(G$1:G1248),1)))</f>
        <v>2</v>
      </c>
    </row>
    <row r="1250" spans="1:7">
      <c r="A1250" s="27">
        <v>28353.650809742252</v>
      </c>
      <c r="B1250" s="27" t="s">
        <v>52</v>
      </c>
      <c r="C1250" s="27" t="s">
        <v>52</v>
      </c>
      <c r="D1250" s="27" t="s">
        <v>1131</v>
      </c>
      <c r="E1250" s="27" t="s">
        <v>1118</v>
      </c>
      <c r="F1250" s="27" t="s">
        <v>18</v>
      </c>
      <c r="G1250" s="27">
        <f t="array" ref="G1250">1*MID(F1250,MATCH(TRUE,ISNUMBER(1*MID(F1250,ROW(G$1:G1249),1)),0),COUNT(1*MID(F1250,ROW(G$1:G1249),1)))</f>
        <v>2</v>
      </c>
    </row>
    <row r="1251" spans="1:7">
      <c r="A1251" s="27">
        <v>11800</v>
      </c>
      <c r="B1251" s="27" t="s">
        <v>1430</v>
      </c>
      <c r="C1251" s="27" t="s">
        <v>20</v>
      </c>
      <c r="D1251" s="27" t="s">
        <v>8</v>
      </c>
      <c r="E1251" s="27" t="s">
        <v>8</v>
      </c>
      <c r="F1251" s="27" t="s">
        <v>9</v>
      </c>
      <c r="G1251" s="27">
        <f t="array" ref="G1251">1*MID(F1251,MATCH(TRUE,ISNUMBER(1*MID(F1251,ROW(G$1:G1250),1)),0),COUNT(1*MID(F1251,ROW(G$1:G1250),1)))</f>
        <v>4</v>
      </c>
    </row>
    <row r="1252" spans="1:7">
      <c r="A1252" s="27">
        <v>6410.8500074793246</v>
      </c>
      <c r="B1252" s="27" t="s">
        <v>1432</v>
      </c>
      <c r="C1252" s="27" t="s">
        <v>52</v>
      </c>
      <c r="D1252" s="27" t="s">
        <v>8</v>
      </c>
      <c r="E1252" s="27" t="s">
        <v>8</v>
      </c>
      <c r="F1252" s="27" t="s">
        <v>13</v>
      </c>
      <c r="G1252" s="27">
        <f t="array" ref="G1252">1*MID(F1252,MATCH(TRUE,ISNUMBER(1*MID(F1252,ROW(G$1:G1251),1)),0),COUNT(1*MID(F1252,ROW(G$1:G1251),1)))</f>
        <v>8</v>
      </c>
    </row>
    <row r="1253" spans="1:7">
      <c r="A1253" s="27">
        <v>50000</v>
      </c>
      <c r="B1253" s="27" t="s">
        <v>153</v>
      </c>
      <c r="C1253" s="27" t="s">
        <v>20</v>
      </c>
      <c r="D1253" s="27" t="s">
        <v>15</v>
      </c>
      <c r="E1253" s="27" t="s">
        <v>15</v>
      </c>
      <c r="F1253" s="27" t="s">
        <v>9</v>
      </c>
      <c r="G1253" s="27">
        <f t="array" ref="G1253">1*MID(F1253,MATCH(TRUE,ISNUMBER(1*MID(F1253,ROW(G$1:G1252),1)),0),COUNT(1*MID(F1253,ROW(G$1:G1252),1)))</f>
        <v>4</v>
      </c>
    </row>
    <row r="1254" spans="1:7">
      <c r="A1254" s="27">
        <v>85000</v>
      </c>
      <c r="B1254" s="27" t="s">
        <v>1433</v>
      </c>
      <c r="C1254" s="27" t="s">
        <v>52</v>
      </c>
      <c r="D1254" s="27" t="s">
        <v>1434</v>
      </c>
      <c r="E1254" s="27" t="s">
        <v>716</v>
      </c>
      <c r="F1254" s="27" t="s">
        <v>13</v>
      </c>
      <c r="G1254" s="27">
        <f t="array" ref="G1254">1*MID(F1254,MATCH(TRUE,ISNUMBER(1*MID(F1254,ROW(G$1:G1253),1)),0),COUNT(1*MID(F1254,ROW(G$1:G1253),1)))</f>
        <v>8</v>
      </c>
    </row>
    <row r="1255" spans="1:7">
      <c r="A1255" s="27">
        <v>17807.916687442568</v>
      </c>
      <c r="B1255" s="27" t="s">
        <v>52</v>
      </c>
      <c r="C1255" s="27" t="s">
        <v>52</v>
      </c>
      <c r="D1255" s="27" t="s">
        <v>8</v>
      </c>
      <c r="E1255" s="27" t="s">
        <v>8</v>
      </c>
      <c r="F1255" s="27" t="s">
        <v>18</v>
      </c>
      <c r="G1255" s="27">
        <f t="array" ref="G1255">1*MID(F1255,MATCH(TRUE,ISNUMBER(1*MID(F1255,ROW(G$1:G1254),1)),0),COUNT(1*MID(F1255,ROW(G$1:G1254),1)))</f>
        <v>2</v>
      </c>
    </row>
    <row r="1256" spans="1:7">
      <c r="A1256" s="27">
        <v>16027.125018698311</v>
      </c>
      <c r="B1256" s="27" t="s">
        <v>1437</v>
      </c>
      <c r="C1256" s="27" t="s">
        <v>488</v>
      </c>
      <c r="D1256" s="27" t="s">
        <v>8</v>
      </c>
      <c r="E1256" s="27" t="s">
        <v>8</v>
      </c>
      <c r="F1256" s="27" t="s">
        <v>13</v>
      </c>
      <c r="G1256" s="27">
        <f t="array" ref="G1256">1*MID(F1256,MATCH(TRUE,ISNUMBER(1*MID(F1256,ROW(G$1:G1255),1)),0),COUNT(1*MID(F1256,ROW(G$1:G1255),1)))</f>
        <v>8</v>
      </c>
    </row>
    <row r="1257" spans="1:7">
      <c r="A1257" s="27">
        <v>192000</v>
      </c>
      <c r="B1257" s="27" t="s">
        <v>1438</v>
      </c>
      <c r="C1257" s="27" t="s">
        <v>4001</v>
      </c>
      <c r="D1257" s="27" t="s">
        <v>15</v>
      </c>
      <c r="E1257" s="27" t="s">
        <v>15</v>
      </c>
      <c r="F1257" s="27" t="s">
        <v>13</v>
      </c>
      <c r="G1257" s="27">
        <f t="array" ref="G1257">1*MID(F1257,MATCH(TRUE,ISNUMBER(1*MID(F1257,ROW(G$1:G1256),1)),0),COUNT(1*MID(F1257,ROW(G$1:G1256),1)))</f>
        <v>8</v>
      </c>
    </row>
    <row r="1258" spans="1:7">
      <c r="A1258" s="27">
        <v>54000</v>
      </c>
      <c r="B1258" s="27" t="s">
        <v>1439</v>
      </c>
      <c r="C1258" s="27" t="s">
        <v>20</v>
      </c>
      <c r="D1258" s="27" t="s">
        <v>15</v>
      </c>
      <c r="E1258" s="27" t="s">
        <v>15</v>
      </c>
      <c r="F1258" s="27" t="s">
        <v>13</v>
      </c>
      <c r="G1258" s="27">
        <f t="array" ref="G1258">1*MID(F1258,MATCH(TRUE,ISNUMBER(1*MID(F1258,ROW(G$1:G1257),1)),0),COUNT(1*MID(F1258,ROW(G$1:G1257),1)))</f>
        <v>8</v>
      </c>
    </row>
    <row r="1259" spans="1:7">
      <c r="A1259" s="27">
        <v>18000</v>
      </c>
      <c r="B1259" s="27" t="s">
        <v>52</v>
      </c>
      <c r="C1259" s="27" t="s">
        <v>52</v>
      </c>
      <c r="D1259" s="27" t="s">
        <v>8</v>
      </c>
      <c r="E1259" s="27" t="s">
        <v>8</v>
      </c>
      <c r="F1259" s="27" t="s">
        <v>9</v>
      </c>
      <c r="G1259" s="27">
        <f t="array" ref="G1259">1*MID(F1259,MATCH(TRUE,ISNUMBER(1*MID(F1259,ROW(G$1:G1258),1)),0),COUNT(1*MID(F1259,ROW(G$1:G1258),1)))</f>
        <v>4</v>
      </c>
    </row>
    <row r="1260" spans="1:7">
      <c r="A1260" s="27">
        <v>5342.3750062327708</v>
      </c>
      <c r="B1260" s="27" t="s">
        <v>1441</v>
      </c>
      <c r="C1260" s="27" t="s">
        <v>3999</v>
      </c>
      <c r="D1260" s="27" t="s">
        <v>8</v>
      </c>
      <c r="E1260" s="27" t="s">
        <v>8</v>
      </c>
      <c r="F1260" s="27" t="s">
        <v>18</v>
      </c>
      <c r="G1260" s="27">
        <f t="array" ref="G1260">1*MID(F1260,MATCH(TRUE,ISNUMBER(1*MID(F1260,ROW(G$1:G1259),1)),0),COUNT(1*MID(F1260,ROW(G$1:G1259),1)))</f>
        <v>2</v>
      </c>
    </row>
    <row r="1261" spans="1:7">
      <c r="A1261" s="27">
        <v>7123.1666749770275</v>
      </c>
      <c r="B1261" s="27" t="s">
        <v>767</v>
      </c>
      <c r="C1261" s="27" t="s">
        <v>52</v>
      </c>
      <c r="D1261" s="27" t="s">
        <v>8</v>
      </c>
      <c r="E1261" s="27" t="s">
        <v>8</v>
      </c>
      <c r="F1261" s="27" t="s">
        <v>13</v>
      </c>
      <c r="G1261" s="27">
        <f t="array" ref="G1261">1*MID(F1261,MATCH(TRUE,ISNUMBER(1*MID(F1261,ROW(G$1:G1260),1)),0),COUNT(1*MID(F1261,ROW(G$1:G1260),1)))</f>
        <v>8</v>
      </c>
    </row>
    <row r="1262" spans="1:7">
      <c r="A1262" s="27">
        <v>15000</v>
      </c>
      <c r="B1262" s="27" t="s">
        <v>1443</v>
      </c>
      <c r="C1262" s="27" t="s">
        <v>52</v>
      </c>
      <c r="D1262" s="27" t="s">
        <v>1444</v>
      </c>
      <c r="E1262" s="27" t="s">
        <v>1444</v>
      </c>
      <c r="F1262" s="27" t="s">
        <v>9</v>
      </c>
      <c r="G1262" s="27">
        <f t="array" ref="G1262">1*MID(F1262,MATCH(TRUE,ISNUMBER(1*MID(F1262,ROW(G$1:G1261),1)),0),COUNT(1*MID(F1262,ROW(G$1:G1261),1)))</f>
        <v>4</v>
      </c>
    </row>
    <row r="1263" spans="1:7">
      <c r="A1263" s="27">
        <v>14000</v>
      </c>
      <c r="B1263" s="27" t="s">
        <v>1446</v>
      </c>
      <c r="C1263" s="27" t="s">
        <v>20</v>
      </c>
      <c r="D1263" s="27" t="s">
        <v>8</v>
      </c>
      <c r="E1263" s="27" t="s">
        <v>8</v>
      </c>
      <c r="F1263" s="27" t="s">
        <v>9</v>
      </c>
      <c r="G1263" s="27">
        <f t="array" ref="G1263">1*MID(F1263,MATCH(TRUE,ISNUMBER(1*MID(F1263,ROW(G$1:G1262),1)),0),COUNT(1*MID(F1263,ROW(G$1:G1262),1)))</f>
        <v>4</v>
      </c>
    </row>
    <row r="1264" spans="1:7">
      <c r="A1264" s="27">
        <v>8000</v>
      </c>
      <c r="B1264" s="27" t="s">
        <v>153</v>
      </c>
      <c r="C1264" s="27" t="s">
        <v>20</v>
      </c>
      <c r="D1264" s="27" t="s">
        <v>8</v>
      </c>
      <c r="E1264" s="27" t="s">
        <v>8</v>
      </c>
      <c r="F1264" s="27" t="s">
        <v>13</v>
      </c>
      <c r="G1264" s="27">
        <f t="array" ref="G1264">1*MID(F1264,MATCH(TRUE,ISNUMBER(1*MID(F1264,ROW(G$1:G1263),1)),0),COUNT(1*MID(F1264,ROW(G$1:G1263),1)))</f>
        <v>8</v>
      </c>
    </row>
    <row r="1265" spans="1:7">
      <c r="A1265" s="27">
        <v>12500</v>
      </c>
      <c r="B1265" s="27" t="s">
        <v>67</v>
      </c>
      <c r="C1265" s="27" t="s">
        <v>67</v>
      </c>
      <c r="D1265" s="27" t="s">
        <v>347</v>
      </c>
      <c r="E1265" s="27" t="s">
        <v>347</v>
      </c>
      <c r="F1265" s="27" t="s">
        <v>18</v>
      </c>
      <c r="G1265" s="27">
        <f t="array" ref="G1265">1*MID(F1265,MATCH(TRUE,ISNUMBER(1*MID(F1265,ROW(G$1:G1264),1)),0),COUNT(1*MID(F1265,ROW(G$1:G1264),1)))</f>
        <v>2</v>
      </c>
    </row>
    <row r="1266" spans="1:7">
      <c r="A1266" s="27">
        <v>140000</v>
      </c>
      <c r="B1266" s="27" t="s">
        <v>89</v>
      </c>
      <c r="C1266" s="27" t="s">
        <v>310</v>
      </c>
      <c r="D1266" s="27" t="s">
        <v>15</v>
      </c>
      <c r="E1266" s="27" t="s">
        <v>15</v>
      </c>
      <c r="F1266" s="27" t="s">
        <v>9</v>
      </c>
      <c r="G1266" s="27">
        <f t="array" ref="G1266">1*MID(F1266,MATCH(TRUE,ISNUMBER(1*MID(F1266,ROW(G$1:G1265),1)),0),COUNT(1*MID(F1266,ROW(G$1:G1265),1)))</f>
        <v>4</v>
      </c>
    </row>
    <row r="1267" spans="1:7">
      <c r="A1267" s="27">
        <v>12000</v>
      </c>
      <c r="B1267" s="27" t="s">
        <v>1447</v>
      </c>
      <c r="C1267" s="27" t="s">
        <v>356</v>
      </c>
      <c r="D1267" s="27" t="s">
        <v>1448</v>
      </c>
      <c r="E1267" s="27" t="s">
        <v>17</v>
      </c>
      <c r="F1267" s="27" t="s">
        <v>9</v>
      </c>
      <c r="G1267" s="27">
        <f t="array" ref="G1267">1*MID(F1267,MATCH(TRUE,ISNUMBER(1*MID(F1267,ROW(G$1:G1266),1)),0),COUNT(1*MID(F1267,ROW(G$1:G1266),1)))</f>
        <v>4</v>
      </c>
    </row>
    <row r="1268" spans="1:7">
      <c r="A1268" s="27">
        <v>38111.983169748237</v>
      </c>
      <c r="B1268" s="27" t="s">
        <v>1450</v>
      </c>
      <c r="C1268" s="27" t="s">
        <v>20</v>
      </c>
      <c r="D1268" s="27" t="s">
        <v>59</v>
      </c>
      <c r="E1268" s="27" t="s">
        <v>59</v>
      </c>
      <c r="F1268" s="27" t="s">
        <v>18</v>
      </c>
      <c r="G1268" s="27">
        <f t="array" ref="G1268">1*MID(F1268,MATCH(TRUE,ISNUMBER(1*MID(F1268,ROW(G$1:G1267),1)),0),COUNT(1*MID(F1268,ROW(G$1:G1267),1)))</f>
        <v>2</v>
      </c>
    </row>
    <row r="1269" spans="1:7">
      <c r="A1269" s="27">
        <v>10684.750012465542</v>
      </c>
      <c r="B1269" s="27" t="s">
        <v>1452</v>
      </c>
      <c r="C1269" s="27" t="s">
        <v>52</v>
      </c>
      <c r="D1269" s="27" t="s">
        <v>8</v>
      </c>
      <c r="E1269" s="27" t="s">
        <v>8</v>
      </c>
      <c r="F1269" s="27" t="s">
        <v>18</v>
      </c>
      <c r="G1269" s="27">
        <f t="array" ref="G1269">1*MID(F1269,MATCH(TRUE,ISNUMBER(1*MID(F1269,ROW(G$1:G1268),1)),0),COUNT(1*MID(F1269,ROW(G$1:G1268),1)))</f>
        <v>2</v>
      </c>
    </row>
    <row r="1270" spans="1:7">
      <c r="A1270" s="27">
        <v>6232.7708406048987</v>
      </c>
      <c r="B1270" s="27" t="s">
        <v>1454</v>
      </c>
      <c r="C1270" s="27" t="s">
        <v>20</v>
      </c>
      <c r="D1270" s="27" t="s">
        <v>8</v>
      </c>
      <c r="E1270" s="27" t="s">
        <v>8</v>
      </c>
      <c r="F1270" s="27" t="s">
        <v>9</v>
      </c>
      <c r="G1270" s="27">
        <f t="array" ref="G1270">1*MID(F1270,MATCH(TRUE,ISNUMBER(1*MID(F1270,ROW(G$1:G1269),1)),0),COUNT(1*MID(F1270,ROW(G$1:G1269),1)))</f>
        <v>4</v>
      </c>
    </row>
    <row r="1271" spans="1:7">
      <c r="A1271" s="27">
        <v>45000</v>
      </c>
      <c r="B1271" s="27" t="s">
        <v>1455</v>
      </c>
      <c r="C1271" s="27" t="s">
        <v>20</v>
      </c>
      <c r="D1271" s="27" t="s">
        <v>17</v>
      </c>
      <c r="E1271" s="27" t="s">
        <v>17</v>
      </c>
      <c r="F1271" s="27" t="s">
        <v>13</v>
      </c>
      <c r="G1271" s="27">
        <f t="array" ref="G1271">1*MID(F1271,MATCH(TRUE,ISNUMBER(1*MID(F1271,ROW(G$1:G1270),1)),0),COUNT(1*MID(F1271,ROW(G$1:G1270),1)))</f>
        <v>8</v>
      </c>
    </row>
    <row r="1272" spans="1:7">
      <c r="A1272" s="27">
        <v>80000</v>
      </c>
      <c r="B1272" s="27" t="s">
        <v>52</v>
      </c>
      <c r="C1272" s="27" t="s">
        <v>52</v>
      </c>
      <c r="D1272" s="27" t="s">
        <v>15</v>
      </c>
      <c r="E1272" s="27" t="s">
        <v>15</v>
      </c>
      <c r="F1272" s="27" t="s">
        <v>25</v>
      </c>
      <c r="G1272" s="27">
        <f t="array" ref="G1272">1*MID(F1272,MATCH(TRUE,ISNUMBER(1*MID(F1272,ROW(G$1:G1271),1)),0),COUNT(1*MID(F1272,ROW(G$1:G1271),1)))</f>
        <v>1</v>
      </c>
    </row>
    <row r="1273" spans="1:7">
      <c r="A1273" s="27">
        <v>26711.875031163851</v>
      </c>
      <c r="B1273" s="27" t="s">
        <v>20</v>
      </c>
      <c r="C1273" s="27" t="s">
        <v>20</v>
      </c>
      <c r="D1273" s="27" t="s">
        <v>8</v>
      </c>
      <c r="E1273" s="27" t="s">
        <v>8</v>
      </c>
      <c r="F1273" s="27" t="s">
        <v>9</v>
      </c>
      <c r="G1273" s="27">
        <f t="array" ref="G1273">1*MID(F1273,MATCH(TRUE,ISNUMBER(1*MID(F1273,ROW(G$1:G1272),1)),0),COUNT(1*MID(F1273,ROW(G$1:G1272),1)))</f>
        <v>4</v>
      </c>
    </row>
    <row r="1274" spans="1:7">
      <c r="A1274" s="27">
        <v>100000</v>
      </c>
      <c r="B1274" s="27" t="s">
        <v>207</v>
      </c>
      <c r="C1274" s="27" t="s">
        <v>20</v>
      </c>
      <c r="D1274" s="27" t="s">
        <v>1458</v>
      </c>
      <c r="E1274" s="27" t="s">
        <v>1458</v>
      </c>
      <c r="F1274" s="27" t="s">
        <v>9</v>
      </c>
      <c r="G1274" s="27">
        <f t="array" ref="G1274">1*MID(F1274,MATCH(TRUE,ISNUMBER(1*MID(F1274,ROW(G$1:G1273),1)),0),COUNT(1*MID(F1274,ROW(G$1:G1273),1)))</f>
        <v>4</v>
      </c>
    </row>
    <row r="1275" spans="1:7">
      <c r="A1275" s="27">
        <v>69353.856635379227</v>
      </c>
      <c r="B1275" s="27" t="s">
        <v>1459</v>
      </c>
      <c r="C1275" s="27" t="s">
        <v>52</v>
      </c>
      <c r="D1275" s="27" t="s">
        <v>84</v>
      </c>
      <c r="E1275" s="27" t="s">
        <v>84</v>
      </c>
      <c r="F1275" s="27" t="s">
        <v>9</v>
      </c>
      <c r="G1275" s="27">
        <f t="array" ref="G1275">1*MID(F1275,MATCH(TRUE,ISNUMBER(1*MID(F1275,ROW(G$1:G1274),1)),0),COUNT(1*MID(F1275,ROW(G$1:G1274),1)))</f>
        <v>4</v>
      </c>
    </row>
    <row r="1276" spans="1:7">
      <c r="A1276" s="27">
        <v>49975.573163729154</v>
      </c>
      <c r="B1276" s="27" t="s">
        <v>1461</v>
      </c>
      <c r="C1276" s="27" t="s">
        <v>488</v>
      </c>
      <c r="D1276" s="27" t="s">
        <v>84</v>
      </c>
      <c r="E1276" s="27" t="s">
        <v>84</v>
      </c>
      <c r="F1276" s="27" t="s">
        <v>9</v>
      </c>
      <c r="G1276" s="27">
        <f t="array" ref="G1276">1*MID(F1276,MATCH(TRUE,ISNUMBER(1*MID(F1276,ROW(G$1:G1275),1)),0),COUNT(1*MID(F1276,ROW(G$1:G1275),1)))</f>
        <v>4</v>
      </c>
    </row>
    <row r="1277" spans="1:7">
      <c r="A1277" s="27">
        <v>10239.552095279476</v>
      </c>
      <c r="B1277" s="27" t="s">
        <v>1463</v>
      </c>
      <c r="C1277" s="27" t="s">
        <v>52</v>
      </c>
      <c r="D1277" s="27" t="s">
        <v>8</v>
      </c>
      <c r="E1277" s="27" t="s">
        <v>8</v>
      </c>
      <c r="F1277" s="27" t="s">
        <v>18</v>
      </c>
      <c r="G1277" s="27">
        <f t="array" ref="G1277">1*MID(F1277,MATCH(TRUE,ISNUMBER(1*MID(F1277,ROW(G$1:G1276),1)),0),COUNT(1*MID(F1277,ROW(G$1:G1276),1)))</f>
        <v>2</v>
      </c>
    </row>
    <row r="1278" spans="1:7">
      <c r="A1278" s="27">
        <v>8903.9583437212841</v>
      </c>
      <c r="B1278" s="27" t="s">
        <v>1465</v>
      </c>
      <c r="C1278" s="27" t="s">
        <v>279</v>
      </c>
      <c r="D1278" s="27" t="s">
        <v>8</v>
      </c>
      <c r="E1278" s="27" t="s">
        <v>8</v>
      </c>
      <c r="F1278" s="27" t="s">
        <v>9</v>
      </c>
      <c r="G1278" s="27">
        <f t="array" ref="G1278">1*MID(F1278,MATCH(TRUE,ISNUMBER(1*MID(F1278,ROW(G$1:G1277),1)),0),COUNT(1*MID(F1278,ROW(G$1:G1277),1)))</f>
        <v>4</v>
      </c>
    </row>
    <row r="1279" spans="1:7">
      <c r="A1279" s="27">
        <v>36000</v>
      </c>
      <c r="B1279" s="27" t="s">
        <v>263</v>
      </c>
      <c r="C1279" s="27" t="s">
        <v>20</v>
      </c>
      <c r="D1279" s="27" t="s">
        <v>1176</v>
      </c>
      <c r="E1279" s="27" t="s">
        <v>1176</v>
      </c>
      <c r="F1279" s="27" t="s">
        <v>18</v>
      </c>
      <c r="G1279" s="27">
        <f t="array" ref="G1279">1*MID(F1279,MATCH(TRUE,ISNUMBER(1*MID(F1279,ROW(G$1:G1278),1)),0),COUNT(1*MID(F1279,ROW(G$1:G1278),1)))</f>
        <v>2</v>
      </c>
    </row>
    <row r="1280" spans="1:7">
      <c r="A1280" s="27">
        <v>3739.6625043629392</v>
      </c>
      <c r="B1280" s="27" t="s">
        <v>1468</v>
      </c>
      <c r="C1280" s="27" t="s">
        <v>3999</v>
      </c>
      <c r="D1280" s="27" t="s">
        <v>8</v>
      </c>
      <c r="E1280" s="27" t="s">
        <v>8</v>
      </c>
      <c r="F1280" s="27" t="s">
        <v>25</v>
      </c>
      <c r="G1280" s="27">
        <f t="array" ref="G1280">1*MID(F1280,MATCH(TRUE,ISNUMBER(1*MID(F1280,ROW(G$1:G1279),1)),0),COUNT(1*MID(F1280,ROW(G$1:G1279),1)))</f>
        <v>1</v>
      </c>
    </row>
    <row r="1281" spans="1:7">
      <c r="A1281" s="27">
        <v>61614.372791092981</v>
      </c>
      <c r="B1281" s="27" t="s">
        <v>1470</v>
      </c>
      <c r="C1281" s="27" t="s">
        <v>20</v>
      </c>
      <c r="D1281" s="27" t="s">
        <v>628</v>
      </c>
      <c r="E1281" s="27" t="s">
        <v>628</v>
      </c>
      <c r="F1281" s="27" t="s">
        <v>9</v>
      </c>
      <c r="G1281" s="27">
        <f t="array" ref="G1281">1*MID(F1281,MATCH(TRUE,ISNUMBER(1*MID(F1281,ROW(G$1:G1280),1)),0),COUNT(1*MID(F1281,ROW(G$1:G1280),1)))</f>
        <v>4</v>
      </c>
    </row>
    <row r="1282" spans="1:7">
      <c r="A1282" s="27">
        <v>3561.5833374885137</v>
      </c>
      <c r="B1282" s="27" t="s">
        <v>360</v>
      </c>
      <c r="C1282" s="27" t="s">
        <v>3999</v>
      </c>
      <c r="D1282" s="27" t="s">
        <v>8</v>
      </c>
      <c r="E1282" s="27" t="s">
        <v>8</v>
      </c>
      <c r="F1282" s="27" t="s">
        <v>18</v>
      </c>
      <c r="G1282" s="27">
        <f t="array" ref="G1282">1*MID(F1282,MATCH(TRUE,ISNUMBER(1*MID(F1282,ROW(G$1:G1281),1)),0),COUNT(1*MID(F1282,ROW(G$1:G1281),1)))</f>
        <v>2</v>
      </c>
    </row>
    <row r="1283" spans="1:7">
      <c r="A1283" s="27">
        <v>6410.8500074793246</v>
      </c>
      <c r="B1283" s="27" t="s">
        <v>1473</v>
      </c>
      <c r="C1283" s="27" t="s">
        <v>20</v>
      </c>
      <c r="D1283" s="27" t="s">
        <v>8</v>
      </c>
      <c r="E1283" s="27" t="s">
        <v>8</v>
      </c>
      <c r="F1283" s="27" t="s">
        <v>13</v>
      </c>
      <c r="G1283" s="27">
        <f t="array" ref="G1283">1*MID(F1283,MATCH(TRUE,ISNUMBER(1*MID(F1283,ROW(G$1:G1282),1)),0),COUNT(1*MID(F1283,ROW(G$1:G1282),1)))</f>
        <v>8</v>
      </c>
    </row>
    <row r="1284" spans="1:7">
      <c r="A1284" s="27">
        <v>36206.384011260823</v>
      </c>
      <c r="B1284" s="27" t="s">
        <v>1475</v>
      </c>
      <c r="C1284" s="27" t="s">
        <v>20</v>
      </c>
      <c r="D1284" s="27" t="s">
        <v>628</v>
      </c>
      <c r="E1284" s="27" t="s">
        <v>628</v>
      </c>
      <c r="F1284" s="27" t="s">
        <v>25</v>
      </c>
      <c r="G1284" s="27">
        <f t="array" ref="G1284">1*MID(F1284,MATCH(TRUE,ISNUMBER(1*MID(F1284,ROW(G$1:G1283),1)),0),COUNT(1*MID(F1284,ROW(G$1:G1283),1)))</f>
        <v>1</v>
      </c>
    </row>
    <row r="1285" spans="1:7">
      <c r="A1285" s="27">
        <v>13500</v>
      </c>
      <c r="B1285" s="27" t="s">
        <v>804</v>
      </c>
      <c r="C1285" s="27" t="s">
        <v>52</v>
      </c>
      <c r="D1285" s="27" t="s">
        <v>8</v>
      </c>
      <c r="E1285" s="27" t="s">
        <v>8</v>
      </c>
      <c r="F1285" s="27" t="s">
        <v>18</v>
      </c>
      <c r="G1285" s="27">
        <f t="array" ref="G1285">1*MID(F1285,MATCH(TRUE,ISNUMBER(1*MID(F1285,ROW(G$1:G1284),1)),0),COUNT(1*MID(F1285,ROW(G$1:G1284),1)))</f>
        <v>2</v>
      </c>
    </row>
    <row r="1286" spans="1:7">
      <c r="A1286" s="27">
        <v>3000</v>
      </c>
      <c r="B1286" s="27" t="s">
        <v>1476</v>
      </c>
      <c r="C1286" s="27" t="s">
        <v>310</v>
      </c>
      <c r="D1286" s="27" t="s">
        <v>1477</v>
      </c>
      <c r="E1286" s="27" t="s">
        <v>716</v>
      </c>
      <c r="F1286" s="27" t="s">
        <v>9</v>
      </c>
      <c r="G1286" s="27">
        <f t="array" ref="G1286">1*MID(F1286,MATCH(TRUE,ISNUMBER(1*MID(F1286,ROW(G$1:G1285),1)),0),COUNT(1*MID(F1286,ROW(G$1:G1285),1)))</f>
        <v>4</v>
      </c>
    </row>
    <row r="1287" spans="1:7">
      <c r="A1287" s="27">
        <v>21369.500024931083</v>
      </c>
      <c r="B1287" s="27" t="s">
        <v>1478</v>
      </c>
      <c r="C1287" s="27" t="s">
        <v>52</v>
      </c>
      <c r="D1287" s="27" t="s">
        <v>8</v>
      </c>
      <c r="E1287" s="27" t="s">
        <v>8</v>
      </c>
      <c r="F1287" s="27" t="s">
        <v>9</v>
      </c>
      <c r="G1287" s="27">
        <f t="array" ref="G1287">1*MID(F1287,MATCH(TRUE,ISNUMBER(1*MID(F1287,ROW(G$1:G1286),1)),0),COUNT(1*MID(F1287,ROW(G$1:G1286),1)))</f>
        <v>4</v>
      </c>
    </row>
    <row r="1288" spans="1:7">
      <c r="A1288" s="27">
        <v>10684.750012465542</v>
      </c>
      <c r="B1288" s="27" t="s">
        <v>432</v>
      </c>
      <c r="C1288" s="27" t="s">
        <v>52</v>
      </c>
      <c r="D1288" s="27" t="s">
        <v>8</v>
      </c>
      <c r="E1288" s="27" t="s">
        <v>8</v>
      </c>
      <c r="F1288" s="27" t="s">
        <v>18</v>
      </c>
      <c r="G1288" s="27">
        <f t="array" ref="G1288">1*MID(F1288,MATCH(TRUE,ISNUMBER(1*MID(F1288,ROW(G$1:G1287),1)),0),COUNT(1*MID(F1288,ROW(G$1:G1287),1)))</f>
        <v>2</v>
      </c>
    </row>
    <row r="1289" spans="1:7">
      <c r="A1289" s="27">
        <v>176585.52201983347</v>
      </c>
      <c r="B1289" s="27" t="s">
        <v>1480</v>
      </c>
      <c r="C1289" s="27" t="s">
        <v>52</v>
      </c>
      <c r="D1289" s="27" t="s">
        <v>24</v>
      </c>
      <c r="E1289" s="27" t="s">
        <v>24</v>
      </c>
      <c r="F1289" s="27" t="s">
        <v>25</v>
      </c>
      <c r="G1289" s="27">
        <f t="array" ref="G1289">1*MID(F1289,MATCH(TRUE,ISNUMBER(1*MID(F1289,ROW(G$1:G1288),1)),0),COUNT(1*MID(F1289,ROW(G$1:G1288),1)))</f>
        <v>1</v>
      </c>
    </row>
    <row r="1290" spans="1:7">
      <c r="A1290" s="27">
        <v>54627.175876639136</v>
      </c>
      <c r="B1290" s="27" t="s">
        <v>1482</v>
      </c>
      <c r="C1290" s="27" t="s">
        <v>52</v>
      </c>
      <c r="D1290" s="27" t="s">
        <v>106</v>
      </c>
      <c r="E1290" s="27" t="s">
        <v>106</v>
      </c>
      <c r="F1290" s="27" t="s">
        <v>13</v>
      </c>
      <c r="G1290" s="27">
        <f t="array" ref="G1290">1*MID(F1290,MATCH(TRUE,ISNUMBER(1*MID(F1290,ROW(G$1:G1289),1)),0),COUNT(1*MID(F1290,ROW(G$1:G1289),1)))</f>
        <v>8</v>
      </c>
    </row>
    <row r="1291" spans="1:7">
      <c r="A1291" s="27">
        <v>30489.586535798586</v>
      </c>
      <c r="B1291" s="27" t="s">
        <v>488</v>
      </c>
      <c r="C1291" s="27" t="s">
        <v>488</v>
      </c>
      <c r="D1291" s="27" t="s">
        <v>1351</v>
      </c>
      <c r="E1291" s="27" t="s">
        <v>895</v>
      </c>
      <c r="F1291" s="27" t="s">
        <v>9</v>
      </c>
      <c r="G1291" s="27">
        <f t="array" ref="G1291">1*MID(F1291,MATCH(TRUE,ISNUMBER(1*MID(F1291,ROW(G$1:G1290),1)),0),COUNT(1*MID(F1291,ROW(G$1:G1290),1)))</f>
        <v>4</v>
      </c>
    </row>
    <row r="1292" spans="1:7">
      <c r="A1292" s="27">
        <v>5591.6858398569666</v>
      </c>
      <c r="B1292" s="27" t="s">
        <v>1484</v>
      </c>
      <c r="C1292" s="27" t="s">
        <v>52</v>
      </c>
      <c r="D1292" s="27" t="s">
        <v>8</v>
      </c>
      <c r="E1292" s="27" t="s">
        <v>8</v>
      </c>
      <c r="F1292" s="27" t="s">
        <v>25</v>
      </c>
      <c r="G1292" s="27">
        <f t="array" ref="G1292">1*MID(F1292,MATCH(TRUE,ISNUMBER(1*MID(F1292,ROW(G$1:G1291),1)),0),COUNT(1*MID(F1292,ROW(G$1:G1291),1)))</f>
        <v>1</v>
      </c>
    </row>
    <row r="1293" spans="1:7">
      <c r="A1293" s="27">
        <v>82000</v>
      </c>
      <c r="B1293" s="27" t="s">
        <v>356</v>
      </c>
      <c r="C1293" s="27" t="s">
        <v>356</v>
      </c>
      <c r="D1293" s="27" t="s">
        <v>48</v>
      </c>
      <c r="E1293" s="27" t="s">
        <v>48</v>
      </c>
      <c r="F1293" s="27" t="s">
        <v>9</v>
      </c>
      <c r="G1293" s="27">
        <f t="array" ref="G1293">1*MID(F1293,MATCH(TRUE,ISNUMBER(1*MID(F1293,ROW(G$1:G1292),1)),0),COUNT(1*MID(F1293,ROW(G$1:G1292),1)))</f>
        <v>4</v>
      </c>
    </row>
    <row r="1294" spans="1:7">
      <c r="A1294" s="27">
        <v>10000</v>
      </c>
      <c r="B1294" s="27" t="s">
        <v>360</v>
      </c>
      <c r="C1294" s="27" t="s">
        <v>3999</v>
      </c>
      <c r="D1294" s="27" t="s">
        <v>8</v>
      </c>
      <c r="E1294" s="27" t="s">
        <v>8</v>
      </c>
      <c r="F1294" s="27" t="s">
        <v>25</v>
      </c>
      <c r="G1294" s="27">
        <f t="array" ref="G1294">1*MID(F1294,MATCH(TRUE,ISNUMBER(1*MID(F1294,ROW(G$1:G1293),1)),0),COUNT(1*MID(F1294,ROW(G$1:G1293),1)))</f>
        <v>1</v>
      </c>
    </row>
    <row r="1295" spans="1:7">
      <c r="A1295" s="27">
        <v>9000</v>
      </c>
      <c r="B1295" s="27" t="s">
        <v>153</v>
      </c>
      <c r="C1295" s="27" t="s">
        <v>20</v>
      </c>
      <c r="D1295" s="27" t="s">
        <v>8</v>
      </c>
      <c r="E1295" s="27" t="s">
        <v>8</v>
      </c>
      <c r="F1295" s="27" t="s">
        <v>13</v>
      </c>
      <c r="G1295" s="27">
        <f t="array" ref="G1295">1*MID(F1295,MATCH(TRUE,ISNUMBER(1*MID(F1295,ROW(G$1:G1294),1)),0),COUNT(1*MID(F1295,ROW(G$1:G1294),1)))</f>
        <v>8</v>
      </c>
    </row>
    <row r="1296" spans="1:7">
      <c r="A1296" s="27">
        <v>9000</v>
      </c>
      <c r="B1296" s="27" t="s">
        <v>153</v>
      </c>
      <c r="C1296" s="27" t="s">
        <v>20</v>
      </c>
      <c r="D1296" s="27" t="s">
        <v>8</v>
      </c>
      <c r="E1296" s="27" t="s">
        <v>8</v>
      </c>
      <c r="F1296" s="27" t="s">
        <v>9</v>
      </c>
      <c r="G1296" s="27">
        <f t="array" ref="G1296">1*MID(F1296,MATCH(TRUE,ISNUMBER(1*MID(F1296,ROW(G$1:G1295),1)),0),COUNT(1*MID(F1296,ROW(G$1:G1295),1)))</f>
        <v>4</v>
      </c>
    </row>
    <row r="1297" spans="1:7">
      <c r="A1297" s="27">
        <v>11753.225013712095</v>
      </c>
      <c r="B1297" s="27" t="s">
        <v>1487</v>
      </c>
      <c r="C1297" s="27" t="s">
        <v>52</v>
      </c>
      <c r="D1297" s="27" t="s">
        <v>8</v>
      </c>
      <c r="E1297" s="27" t="s">
        <v>8</v>
      </c>
      <c r="F1297" s="27" t="s">
        <v>13</v>
      </c>
      <c r="G1297" s="27">
        <f t="array" ref="G1297">1*MID(F1297,MATCH(TRUE,ISNUMBER(1*MID(F1297,ROW(G$1:G1296),1)),0),COUNT(1*MID(F1297,ROW(G$1:G1296),1)))</f>
        <v>8</v>
      </c>
    </row>
    <row r="1298" spans="1:7">
      <c r="A1298" s="27">
        <v>3632.815004238284</v>
      </c>
      <c r="B1298" s="27" t="s">
        <v>1489</v>
      </c>
      <c r="C1298" s="27" t="s">
        <v>3999</v>
      </c>
      <c r="D1298" s="27" t="s">
        <v>8</v>
      </c>
      <c r="E1298" s="27" t="s">
        <v>8</v>
      </c>
      <c r="F1298" s="27" t="s">
        <v>13</v>
      </c>
      <c r="G1298" s="27">
        <f t="array" ref="G1298">1*MID(F1298,MATCH(TRUE,ISNUMBER(1*MID(F1298,ROW(G$1:G1297),1)),0),COUNT(1*MID(F1298,ROW(G$1:G1297),1)))</f>
        <v>8</v>
      </c>
    </row>
    <row r="1299" spans="1:7">
      <c r="A1299" s="27">
        <v>95279.957924370581</v>
      </c>
      <c r="B1299" s="27" t="s">
        <v>14</v>
      </c>
      <c r="C1299" s="27" t="s">
        <v>20</v>
      </c>
      <c r="D1299" s="27" t="s">
        <v>628</v>
      </c>
      <c r="E1299" s="27" t="s">
        <v>628</v>
      </c>
      <c r="F1299" s="27" t="s">
        <v>13</v>
      </c>
      <c r="G1299" s="27">
        <f t="array" ref="G1299">1*MID(F1299,MATCH(TRUE,ISNUMBER(1*MID(F1299,ROW(G$1:G1298),1)),0),COUNT(1*MID(F1299,ROW(G$1:G1298),1)))</f>
        <v>8</v>
      </c>
    </row>
    <row r="1300" spans="1:7">
      <c r="A1300" s="27">
        <v>70928.022243027779</v>
      </c>
      <c r="B1300" s="27" t="s">
        <v>76</v>
      </c>
      <c r="C1300" s="27" t="s">
        <v>356</v>
      </c>
      <c r="D1300" s="27" t="s">
        <v>71</v>
      </c>
      <c r="E1300" s="27" t="s">
        <v>71</v>
      </c>
      <c r="F1300" s="27" t="s">
        <v>18</v>
      </c>
      <c r="G1300" s="27">
        <f t="array" ref="G1300">1*MID(F1300,MATCH(TRUE,ISNUMBER(1*MID(F1300,ROW(G$1:G1299),1)),0),COUNT(1*MID(F1300,ROW(G$1:G1299),1)))</f>
        <v>2</v>
      </c>
    </row>
    <row r="1301" spans="1:7">
      <c r="A1301" s="27">
        <v>52086.37699865592</v>
      </c>
      <c r="B1301" s="27" t="s">
        <v>522</v>
      </c>
      <c r="C1301" s="27" t="s">
        <v>279</v>
      </c>
      <c r="D1301" s="27" t="s">
        <v>608</v>
      </c>
      <c r="E1301" s="27" t="s">
        <v>608</v>
      </c>
      <c r="F1301" s="27" t="s">
        <v>9</v>
      </c>
      <c r="G1301" s="27">
        <f t="array" ref="G1301">1*MID(F1301,MATCH(TRUE,ISNUMBER(1*MID(F1301,ROW(G$1:G1300),1)),0),COUNT(1*MID(F1301,ROW(G$1:G1300),1)))</f>
        <v>4</v>
      </c>
    </row>
    <row r="1302" spans="1:7">
      <c r="A1302" s="27">
        <v>4897.177089046706</v>
      </c>
      <c r="B1302" s="27" t="s">
        <v>1491</v>
      </c>
      <c r="C1302" s="27" t="s">
        <v>52</v>
      </c>
      <c r="D1302" s="27" t="s">
        <v>8</v>
      </c>
      <c r="E1302" s="27" t="s">
        <v>8</v>
      </c>
      <c r="F1302" s="27" t="s">
        <v>13</v>
      </c>
      <c r="G1302" s="27">
        <f t="array" ref="G1302">1*MID(F1302,MATCH(TRUE,ISNUMBER(1*MID(F1302,ROW(G$1:G1301),1)),0),COUNT(1*MID(F1302,ROW(G$1:G1301),1)))</f>
        <v>8</v>
      </c>
    </row>
    <row r="1303" spans="1:7">
      <c r="A1303" s="27">
        <v>63807.047488395103</v>
      </c>
      <c r="B1303" s="27" t="s">
        <v>932</v>
      </c>
      <c r="C1303" s="27" t="s">
        <v>310</v>
      </c>
      <c r="D1303" s="27" t="s">
        <v>1492</v>
      </c>
      <c r="E1303" s="27" t="s">
        <v>672</v>
      </c>
      <c r="F1303" s="27" t="s">
        <v>13</v>
      </c>
      <c r="G1303" s="27">
        <f t="array" ref="G1303">1*MID(F1303,MATCH(TRUE,ISNUMBER(1*MID(F1303,ROW(G$1:G1302),1)),0),COUNT(1*MID(F1303,ROW(G$1:G1302),1)))</f>
        <v>8</v>
      </c>
    </row>
    <row r="1304" spans="1:7">
      <c r="A1304" s="27">
        <v>24000</v>
      </c>
      <c r="B1304" s="27" t="s">
        <v>1493</v>
      </c>
      <c r="C1304" s="27" t="s">
        <v>52</v>
      </c>
      <c r="D1304" s="27" t="s">
        <v>1494</v>
      </c>
      <c r="E1304" s="27" t="s">
        <v>133</v>
      </c>
      <c r="F1304" s="27" t="s">
        <v>9</v>
      </c>
      <c r="G1304" s="27">
        <f t="array" ref="G1304">1*MID(F1304,MATCH(TRUE,ISNUMBER(1*MID(F1304,ROW(G$1:G1303),1)),0),COUNT(1*MID(F1304,ROW(G$1:G1303),1)))</f>
        <v>4</v>
      </c>
    </row>
    <row r="1305" spans="1:7">
      <c r="A1305" s="27">
        <v>60000</v>
      </c>
      <c r="B1305" s="27" t="s">
        <v>1496</v>
      </c>
      <c r="C1305" s="27" t="s">
        <v>52</v>
      </c>
      <c r="D1305" s="27" t="s">
        <v>1497</v>
      </c>
      <c r="E1305" s="27" t="s">
        <v>1497</v>
      </c>
      <c r="F1305" s="27" t="s">
        <v>13</v>
      </c>
      <c r="G1305" s="27">
        <f t="array" ref="G1305">1*MID(F1305,MATCH(TRUE,ISNUMBER(1*MID(F1305,ROW(G$1:G1304),1)),0),COUNT(1*MID(F1305,ROW(G$1:G1304),1)))</f>
        <v>8</v>
      </c>
    </row>
    <row r="1306" spans="1:7">
      <c r="A1306" s="27">
        <v>5342.3750062327708</v>
      </c>
      <c r="B1306" s="27" t="s">
        <v>1498</v>
      </c>
      <c r="C1306" s="27" t="s">
        <v>20</v>
      </c>
      <c r="D1306" s="27" t="s">
        <v>8</v>
      </c>
      <c r="E1306" s="27" t="s">
        <v>8</v>
      </c>
      <c r="F1306" s="27" t="s">
        <v>13</v>
      </c>
      <c r="G1306" s="27">
        <f t="array" ref="G1306">1*MID(F1306,MATCH(TRUE,ISNUMBER(1*MID(F1306,ROW(G$1:G1305),1)),0),COUNT(1*MID(F1306,ROW(G$1:G1305),1)))</f>
        <v>8</v>
      </c>
    </row>
    <row r="1307" spans="1:7">
      <c r="A1307" s="27">
        <v>8903.9583437212841</v>
      </c>
      <c r="B1307" s="27" t="s">
        <v>1499</v>
      </c>
      <c r="C1307" s="27" t="s">
        <v>52</v>
      </c>
      <c r="D1307" s="27" t="s">
        <v>8</v>
      </c>
      <c r="E1307" s="27" t="s">
        <v>8</v>
      </c>
      <c r="F1307" s="27" t="s">
        <v>18</v>
      </c>
      <c r="G1307" s="27">
        <f t="array" ref="G1307">1*MID(F1307,MATCH(TRUE,ISNUMBER(1*MID(F1307,ROW(G$1:G1306),1)),0),COUNT(1*MID(F1307,ROW(G$1:G1306),1)))</f>
        <v>2</v>
      </c>
    </row>
    <row r="1308" spans="1:7">
      <c r="A1308" s="27">
        <v>40980.635073749385</v>
      </c>
      <c r="B1308" s="27" t="s">
        <v>1500</v>
      </c>
      <c r="C1308" s="27" t="s">
        <v>20</v>
      </c>
      <c r="D1308" s="27" t="s">
        <v>71</v>
      </c>
      <c r="E1308" s="27" t="s">
        <v>71</v>
      </c>
      <c r="F1308" s="27" t="s">
        <v>9</v>
      </c>
      <c r="G1308" s="27">
        <f t="array" ref="G1308">1*MID(F1308,MATCH(TRUE,ISNUMBER(1*MID(F1308,ROW(G$1:G1307),1)),0),COUNT(1*MID(F1308,ROW(G$1:G1307),1)))</f>
        <v>4</v>
      </c>
    </row>
    <row r="1309" spans="1:7">
      <c r="A1309" s="27">
        <v>10684.750012465542</v>
      </c>
      <c r="B1309" s="27" t="s">
        <v>1022</v>
      </c>
      <c r="C1309" s="27" t="s">
        <v>52</v>
      </c>
      <c r="D1309" s="27" t="s">
        <v>8</v>
      </c>
      <c r="E1309" s="27" t="s">
        <v>8</v>
      </c>
      <c r="F1309" s="27" t="s">
        <v>25</v>
      </c>
      <c r="G1309" s="27">
        <f t="array" ref="G1309">1*MID(F1309,MATCH(TRUE,ISNUMBER(1*MID(F1309,ROW(G$1:G1308),1)),0),COUNT(1*MID(F1309,ROW(G$1:G1308),1)))</f>
        <v>1</v>
      </c>
    </row>
    <row r="1310" spans="1:7">
      <c r="A1310" s="27">
        <v>21369.500024931083</v>
      </c>
      <c r="B1310" s="27" t="s">
        <v>356</v>
      </c>
      <c r="C1310" s="27" t="s">
        <v>356</v>
      </c>
      <c r="D1310" s="27" t="s">
        <v>8</v>
      </c>
      <c r="E1310" s="27" t="s">
        <v>8</v>
      </c>
      <c r="F1310" s="27" t="s">
        <v>18</v>
      </c>
      <c r="G1310" s="27">
        <f t="array" ref="G1310">1*MID(F1310,MATCH(TRUE,ISNUMBER(1*MID(F1310,ROW(G$1:G1309),1)),0),COUNT(1*MID(F1310,ROW(G$1:G1309),1)))</f>
        <v>2</v>
      </c>
    </row>
    <row r="1311" spans="1:7">
      <c r="A1311" s="27">
        <v>18000</v>
      </c>
      <c r="B1311" s="27" t="s">
        <v>1502</v>
      </c>
      <c r="C1311" s="27" t="s">
        <v>52</v>
      </c>
      <c r="D1311" s="27" t="s">
        <v>1503</v>
      </c>
      <c r="E1311" s="27" t="s">
        <v>1503</v>
      </c>
      <c r="F1311" s="27" t="s">
        <v>9</v>
      </c>
      <c r="G1311" s="27">
        <f t="array" ref="G1311">1*MID(F1311,MATCH(TRUE,ISNUMBER(1*MID(F1311,ROW(G$1:G1310),1)),0),COUNT(1*MID(F1311,ROW(G$1:G1310),1)))</f>
        <v>4</v>
      </c>
    </row>
    <row r="1312" spans="1:7">
      <c r="A1312" s="27">
        <v>41000</v>
      </c>
      <c r="B1312" s="27" t="s">
        <v>1505</v>
      </c>
      <c r="C1312" s="27" t="s">
        <v>52</v>
      </c>
      <c r="D1312" s="27" t="s">
        <v>416</v>
      </c>
      <c r="E1312" s="27" t="s">
        <v>416</v>
      </c>
      <c r="F1312" s="27" t="s">
        <v>18</v>
      </c>
      <c r="G1312" s="27">
        <f t="array" ref="G1312">1*MID(F1312,MATCH(TRUE,ISNUMBER(1*MID(F1312,ROW(G$1:G1311),1)),0),COUNT(1*MID(F1312,ROW(G$1:G1311),1)))</f>
        <v>2</v>
      </c>
    </row>
    <row r="1313" spans="1:7">
      <c r="A1313" s="27">
        <v>28492.66669990811</v>
      </c>
      <c r="B1313" s="27" t="s">
        <v>1507</v>
      </c>
      <c r="C1313" s="27" t="s">
        <v>20</v>
      </c>
      <c r="D1313" s="27" t="s">
        <v>8</v>
      </c>
      <c r="E1313" s="27" t="s">
        <v>8</v>
      </c>
      <c r="F1313" s="27" t="s">
        <v>18</v>
      </c>
      <c r="G1313" s="27">
        <f t="array" ref="G1313">1*MID(F1313,MATCH(TRUE,ISNUMBER(1*MID(F1313,ROW(G$1:G1312),1)),0),COUNT(1*MID(F1313,ROW(G$1:G1312),1)))</f>
        <v>2</v>
      </c>
    </row>
    <row r="1314" spans="1:7">
      <c r="A1314" s="27">
        <v>49500</v>
      </c>
      <c r="B1314" s="27" t="s">
        <v>118</v>
      </c>
      <c r="C1314" s="27" t="s">
        <v>20</v>
      </c>
      <c r="D1314" s="27" t="s">
        <v>15</v>
      </c>
      <c r="E1314" s="27" t="s">
        <v>15</v>
      </c>
      <c r="F1314" s="27" t="s">
        <v>9</v>
      </c>
      <c r="G1314" s="27">
        <f t="array" ref="G1314">1*MID(F1314,MATCH(TRUE,ISNUMBER(1*MID(F1314,ROW(G$1:G1313),1)),0),COUNT(1*MID(F1314,ROW(G$1:G1313),1)))</f>
        <v>4</v>
      </c>
    </row>
    <row r="1315" spans="1:7">
      <c r="A1315" s="27">
        <v>6600</v>
      </c>
      <c r="B1315" s="27" t="s">
        <v>1508</v>
      </c>
      <c r="C1315" s="27" t="s">
        <v>3999</v>
      </c>
      <c r="D1315" s="27" t="s">
        <v>8</v>
      </c>
      <c r="E1315" s="27" t="s">
        <v>8</v>
      </c>
      <c r="F1315" s="27" t="s">
        <v>18</v>
      </c>
      <c r="G1315" s="27">
        <f t="array" ref="G1315">1*MID(F1315,MATCH(TRUE,ISNUMBER(1*MID(F1315,ROW(G$1:G1314),1)),0),COUNT(1*MID(F1315,ROW(G$1:G1314),1)))</f>
        <v>2</v>
      </c>
    </row>
    <row r="1316" spans="1:7">
      <c r="A1316" s="27">
        <v>110332.47904470989</v>
      </c>
      <c r="B1316" s="27" t="s">
        <v>356</v>
      </c>
      <c r="C1316" s="27" t="s">
        <v>356</v>
      </c>
      <c r="D1316" s="27" t="s">
        <v>71</v>
      </c>
      <c r="E1316" s="27" t="s">
        <v>71</v>
      </c>
      <c r="F1316" s="27" t="s">
        <v>9</v>
      </c>
      <c r="G1316" s="27">
        <f t="array" ref="G1316">1*MID(F1316,MATCH(TRUE,ISNUMBER(1*MID(F1316,ROW(G$1:G1315),1)),0),COUNT(1*MID(F1316,ROW(G$1:G1315),1)))</f>
        <v>4</v>
      </c>
    </row>
    <row r="1317" spans="1:7">
      <c r="A1317" s="27">
        <v>47285.348162018527</v>
      </c>
      <c r="B1317" s="27" t="s">
        <v>185</v>
      </c>
      <c r="C1317" s="27" t="s">
        <v>20</v>
      </c>
      <c r="D1317" s="27" t="s">
        <v>71</v>
      </c>
      <c r="E1317" s="27" t="s">
        <v>71</v>
      </c>
      <c r="F1317" s="27" t="s">
        <v>13</v>
      </c>
      <c r="G1317" s="27">
        <f t="array" ref="G1317">1*MID(F1317,MATCH(TRUE,ISNUMBER(1*MID(F1317,ROW(G$1:G1316),1)),0),COUNT(1*MID(F1317,ROW(G$1:G1316),1)))</f>
        <v>8</v>
      </c>
    </row>
    <row r="1318" spans="1:7">
      <c r="A1318" s="27">
        <v>5300</v>
      </c>
      <c r="B1318" s="27" t="s">
        <v>1511</v>
      </c>
      <c r="C1318" s="27" t="s">
        <v>52</v>
      </c>
      <c r="D1318" s="27" t="s">
        <v>17</v>
      </c>
      <c r="E1318" s="27" t="s">
        <v>17</v>
      </c>
      <c r="F1318" s="27" t="s">
        <v>9</v>
      </c>
      <c r="G1318" s="27">
        <f t="array" ref="G1318">1*MID(F1318,MATCH(TRUE,ISNUMBER(1*MID(F1318,ROW(G$1:G1317),1)),0),COUNT(1*MID(F1318,ROW(G$1:G1317),1)))</f>
        <v>4</v>
      </c>
    </row>
    <row r="1319" spans="1:7">
      <c r="A1319" s="27">
        <v>43828.780645210471</v>
      </c>
      <c r="B1319" s="27" t="s">
        <v>20</v>
      </c>
      <c r="C1319" s="27" t="s">
        <v>20</v>
      </c>
      <c r="D1319" s="27" t="s">
        <v>628</v>
      </c>
      <c r="E1319" s="27" t="s">
        <v>628</v>
      </c>
      <c r="F1319" s="27" t="s">
        <v>9</v>
      </c>
      <c r="G1319" s="27">
        <f t="array" ref="G1319">1*MID(F1319,MATCH(TRUE,ISNUMBER(1*MID(F1319,ROW(G$1:G1318),1)),0),COUNT(1*MID(F1319,ROW(G$1:G1318),1)))</f>
        <v>4</v>
      </c>
    </row>
    <row r="1320" spans="1:7">
      <c r="A1320" s="27">
        <v>80000</v>
      </c>
      <c r="B1320" s="27" t="s">
        <v>1252</v>
      </c>
      <c r="C1320" s="27" t="s">
        <v>20</v>
      </c>
      <c r="D1320" s="27" t="s">
        <v>15</v>
      </c>
      <c r="E1320" s="27" t="s">
        <v>15</v>
      </c>
      <c r="F1320" s="27" t="s">
        <v>25</v>
      </c>
      <c r="G1320" s="27">
        <f t="array" ref="G1320">1*MID(F1320,MATCH(TRUE,ISNUMBER(1*MID(F1320,ROW(G$1:G1319),1)),0),COUNT(1*MID(F1320,ROW(G$1:G1319),1)))</f>
        <v>1</v>
      </c>
    </row>
    <row r="1321" spans="1:7">
      <c r="A1321" s="27">
        <v>11518.711713336908</v>
      </c>
      <c r="B1321" s="27" t="s">
        <v>1513</v>
      </c>
      <c r="C1321" s="27" t="s">
        <v>20</v>
      </c>
      <c r="D1321" s="27" t="s">
        <v>38</v>
      </c>
      <c r="E1321" s="27" t="s">
        <v>38</v>
      </c>
      <c r="F1321" s="27" t="s">
        <v>18</v>
      </c>
      <c r="G1321" s="27">
        <f t="array" ref="G1321">1*MID(F1321,MATCH(TRUE,ISNUMBER(1*MID(F1321,ROW(G$1:G1320),1)),0),COUNT(1*MID(F1321,ROW(G$1:G1320),1)))</f>
        <v>2</v>
      </c>
    </row>
    <row r="1322" spans="1:7">
      <c r="A1322" s="27">
        <v>152986.44846039536</v>
      </c>
      <c r="B1322" s="27" t="s">
        <v>1515</v>
      </c>
      <c r="C1322" s="27" t="s">
        <v>20</v>
      </c>
      <c r="D1322" s="27" t="s">
        <v>84</v>
      </c>
      <c r="E1322" s="27" t="s">
        <v>84</v>
      </c>
      <c r="F1322" s="27" t="s">
        <v>25</v>
      </c>
      <c r="G1322" s="27">
        <f t="array" ref="G1322">1*MID(F1322,MATCH(TRUE,ISNUMBER(1*MID(F1322,ROW(G$1:G1321),1)),0),COUNT(1*MID(F1322,ROW(G$1:G1321),1)))</f>
        <v>1</v>
      </c>
    </row>
    <row r="1323" spans="1:7">
      <c r="A1323" s="27">
        <v>125000</v>
      </c>
      <c r="B1323" s="27" t="s">
        <v>1516</v>
      </c>
      <c r="C1323" s="27" t="s">
        <v>52</v>
      </c>
      <c r="D1323" s="27" t="s">
        <v>15</v>
      </c>
      <c r="E1323" s="27" t="s">
        <v>15</v>
      </c>
      <c r="F1323" s="27" t="s">
        <v>9</v>
      </c>
      <c r="G1323" s="27">
        <f t="array" ref="G1323">1*MID(F1323,MATCH(TRUE,ISNUMBER(1*MID(F1323,ROW(G$1:G1322),1)),0),COUNT(1*MID(F1323,ROW(G$1:G1322),1)))</f>
        <v>4</v>
      </c>
    </row>
    <row r="1324" spans="1:7">
      <c r="A1324" s="27">
        <v>101990.96564026357</v>
      </c>
      <c r="B1324" s="27" t="s">
        <v>1517</v>
      </c>
      <c r="C1324" s="27" t="s">
        <v>356</v>
      </c>
      <c r="D1324" s="27" t="s">
        <v>84</v>
      </c>
      <c r="E1324" s="27" t="s">
        <v>84</v>
      </c>
      <c r="F1324" s="27" t="s">
        <v>25</v>
      </c>
      <c r="G1324" s="27">
        <f t="array" ref="G1324">1*MID(F1324,MATCH(TRUE,ISNUMBER(1*MID(F1324,ROW(G$1:G1323),1)),0),COUNT(1*MID(F1324,ROW(G$1:G1323),1)))</f>
        <v>1</v>
      </c>
    </row>
    <row r="1325" spans="1:7">
      <c r="A1325" s="27">
        <v>105000</v>
      </c>
      <c r="B1325" s="27" t="s">
        <v>1518</v>
      </c>
      <c r="C1325" s="27" t="s">
        <v>4001</v>
      </c>
      <c r="D1325" s="27" t="s">
        <v>15</v>
      </c>
      <c r="E1325" s="27" t="s">
        <v>15</v>
      </c>
      <c r="F1325" s="27" t="s">
        <v>25</v>
      </c>
      <c r="G1325" s="27">
        <f t="array" ref="G1325">1*MID(F1325,MATCH(TRUE,ISNUMBER(1*MID(F1325,ROW(G$1:G1324),1)),0),COUNT(1*MID(F1325,ROW(G$1:G1324),1)))</f>
        <v>1</v>
      </c>
    </row>
    <row r="1326" spans="1:7">
      <c r="A1326" s="27">
        <v>50815.977559664309</v>
      </c>
      <c r="B1326" s="27" t="s">
        <v>1264</v>
      </c>
      <c r="C1326" s="27" t="s">
        <v>52</v>
      </c>
      <c r="D1326" s="27" t="s">
        <v>1519</v>
      </c>
      <c r="E1326" s="27" t="s">
        <v>1519</v>
      </c>
      <c r="F1326" s="27" t="s">
        <v>9</v>
      </c>
      <c r="G1326" s="27">
        <f t="array" ref="G1326">1*MID(F1326,MATCH(TRUE,ISNUMBER(1*MID(F1326,ROW(G$1:G1325),1)),0),COUNT(1*MID(F1326,ROW(G$1:G1325),1)))</f>
        <v>4</v>
      </c>
    </row>
    <row r="1327" spans="1:7">
      <c r="A1327" s="27">
        <v>75000</v>
      </c>
      <c r="B1327" s="27" t="s">
        <v>14</v>
      </c>
      <c r="C1327" s="27" t="s">
        <v>20</v>
      </c>
      <c r="D1327" s="27" t="s">
        <v>15</v>
      </c>
      <c r="E1327" s="27" t="s">
        <v>15</v>
      </c>
      <c r="F1327" s="27" t="s">
        <v>9</v>
      </c>
      <c r="G1327" s="27">
        <f t="array" ref="G1327">1*MID(F1327,MATCH(TRUE,ISNUMBER(1*MID(F1327,ROW(G$1:G1326),1)),0),COUNT(1*MID(F1327,ROW(G$1:G1326),1)))</f>
        <v>4</v>
      </c>
    </row>
    <row r="1328" spans="1:7">
      <c r="A1328" s="27">
        <v>4451.9791718606421</v>
      </c>
      <c r="B1328" s="27" t="s">
        <v>1521</v>
      </c>
      <c r="C1328" s="27" t="s">
        <v>20</v>
      </c>
      <c r="D1328" s="27" t="s">
        <v>8</v>
      </c>
      <c r="E1328" s="27" t="s">
        <v>8</v>
      </c>
      <c r="F1328" s="27" t="s">
        <v>13</v>
      </c>
      <c r="G1328" s="27">
        <f t="array" ref="G1328">1*MID(F1328,MATCH(TRUE,ISNUMBER(1*MID(F1328,ROW(G$1:G1327),1)),0),COUNT(1*MID(F1328,ROW(G$1:G1327),1)))</f>
        <v>8</v>
      </c>
    </row>
    <row r="1329" spans="1:7">
      <c r="A1329" s="27">
        <v>110000</v>
      </c>
      <c r="B1329" s="27" t="s">
        <v>1522</v>
      </c>
      <c r="C1329" s="27" t="s">
        <v>20</v>
      </c>
      <c r="D1329" s="27" t="s">
        <v>15</v>
      </c>
      <c r="E1329" s="27" t="s">
        <v>15</v>
      </c>
      <c r="F1329" s="27" t="s">
        <v>25</v>
      </c>
      <c r="G1329" s="27">
        <f t="array" ref="G1329">1*MID(F1329,MATCH(TRUE,ISNUMBER(1*MID(F1329,ROW(G$1:G1328),1)),0),COUNT(1*MID(F1329,ROW(G$1:G1328),1)))</f>
        <v>1</v>
      </c>
    </row>
    <row r="1330" spans="1:7">
      <c r="A1330" s="27">
        <v>42556.81334581667</v>
      </c>
      <c r="B1330" s="27" t="s">
        <v>1524</v>
      </c>
      <c r="C1330" s="27" t="s">
        <v>279</v>
      </c>
      <c r="D1330" s="27" t="s">
        <v>71</v>
      </c>
      <c r="E1330" s="27" t="s">
        <v>71</v>
      </c>
      <c r="F1330" s="27" t="s">
        <v>9</v>
      </c>
      <c r="G1330" s="27">
        <f t="array" ref="G1330">1*MID(F1330,MATCH(TRUE,ISNUMBER(1*MID(F1330,ROW(G$1:G1329),1)),0),COUNT(1*MID(F1330,ROW(G$1:G1329),1)))</f>
        <v>4</v>
      </c>
    </row>
    <row r="1331" spans="1:7">
      <c r="A1331" s="27">
        <v>8013.5625093491553</v>
      </c>
      <c r="B1331" s="27" t="s">
        <v>1526</v>
      </c>
      <c r="C1331" s="27" t="s">
        <v>279</v>
      </c>
      <c r="D1331" s="27" t="s">
        <v>8</v>
      </c>
      <c r="E1331" s="27" t="s">
        <v>8</v>
      </c>
      <c r="F1331" s="27" t="s">
        <v>25</v>
      </c>
      <c r="G1331" s="27">
        <f t="array" ref="G1331">1*MID(F1331,MATCH(TRUE,ISNUMBER(1*MID(F1331,ROW(G$1:G1330),1)),0),COUNT(1*MID(F1331,ROW(G$1:G1330),1)))</f>
        <v>1</v>
      </c>
    </row>
    <row r="1332" spans="1:7">
      <c r="A1332" s="27">
        <v>125000</v>
      </c>
      <c r="B1332" s="27" t="s">
        <v>642</v>
      </c>
      <c r="C1332" s="27" t="s">
        <v>52</v>
      </c>
      <c r="D1332" s="27" t="s">
        <v>15</v>
      </c>
      <c r="E1332" s="27" t="s">
        <v>15</v>
      </c>
      <c r="F1332" s="27" t="s">
        <v>9</v>
      </c>
      <c r="G1332" s="27">
        <f t="array" ref="G1332">1*MID(F1332,MATCH(TRUE,ISNUMBER(1*MID(F1332,ROW(G$1:G1331),1)),0),COUNT(1*MID(F1332,ROW(G$1:G1331),1)))</f>
        <v>4</v>
      </c>
    </row>
    <row r="1333" spans="1:7">
      <c r="A1333" s="27">
        <v>60000</v>
      </c>
      <c r="B1333" s="27" t="s">
        <v>1527</v>
      </c>
      <c r="C1333" s="27" t="s">
        <v>20</v>
      </c>
      <c r="D1333" s="27" t="s">
        <v>15</v>
      </c>
      <c r="E1333" s="27" t="s">
        <v>15</v>
      </c>
      <c r="F1333" s="27" t="s">
        <v>13</v>
      </c>
      <c r="G1333" s="27">
        <f t="array" ref="G1333">1*MID(F1333,MATCH(TRUE,ISNUMBER(1*MID(F1333,ROW(G$1:G1332),1)),0),COUNT(1*MID(F1333,ROW(G$1:G1332),1)))</f>
        <v>8</v>
      </c>
    </row>
    <row r="1334" spans="1:7">
      <c r="A1334" s="27">
        <v>39355.495879248076</v>
      </c>
      <c r="B1334" s="27" t="s">
        <v>387</v>
      </c>
      <c r="C1334" s="27" t="s">
        <v>20</v>
      </c>
      <c r="D1334" s="27" t="s">
        <v>8</v>
      </c>
      <c r="E1334" s="27" t="s">
        <v>8</v>
      </c>
      <c r="F1334" s="27" t="s">
        <v>25</v>
      </c>
      <c r="G1334" s="27">
        <f t="array" ref="G1334">1*MID(F1334,MATCH(TRUE,ISNUMBER(1*MID(F1334,ROW(G$1:G1333),1)),0),COUNT(1*MID(F1334,ROW(G$1:G1333),1)))</f>
        <v>1</v>
      </c>
    </row>
    <row r="1335" spans="1:7">
      <c r="A1335" s="27">
        <v>57167.974754622352</v>
      </c>
      <c r="B1335" s="27" t="s">
        <v>1529</v>
      </c>
      <c r="C1335" s="27" t="s">
        <v>488</v>
      </c>
      <c r="D1335" s="27" t="s">
        <v>24</v>
      </c>
      <c r="E1335" s="27" t="s">
        <v>24</v>
      </c>
      <c r="F1335" s="27" t="s">
        <v>9</v>
      </c>
      <c r="G1335" s="27">
        <f t="array" ref="G1335">1*MID(F1335,MATCH(TRUE,ISNUMBER(1*MID(F1335,ROW(G$1:G1334),1)),0),COUNT(1*MID(F1335,ROW(G$1:G1334),1)))</f>
        <v>4</v>
      </c>
    </row>
    <row r="1336" spans="1:7">
      <c r="A1336" s="27">
        <v>50694.322109187968</v>
      </c>
      <c r="B1336" s="27" t="s">
        <v>1532</v>
      </c>
      <c r="C1336" s="27" t="s">
        <v>20</v>
      </c>
      <c r="D1336" s="27" t="s">
        <v>654</v>
      </c>
      <c r="E1336" s="27" t="s">
        <v>654</v>
      </c>
      <c r="F1336" s="27" t="s">
        <v>9</v>
      </c>
      <c r="G1336" s="27">
        <f t="array" ref="G1336">1*MID(F1336,MATCH(TRUE,ISNUMBER(1*MID(F1336,ROW(G$1:G1335),1)),0),COUNT(1*MID(F1336,ROW(G$1:G1335),1)))</f>
        <v>4</v>
      </c>
    </row>
    <row r="1337" spans="1:7">
      <c r="A1337" s="27">
        <v>57500</v>
      </c>
      <c r="B1337" s="27" t="s">
        <v>1533</v>
      </c>
      <c r="C1337" s="27" t="s">
        <v>52</v>
      </c>
      <c r="D1337" s="27" t="s">
        <v>15</v>
      </c>
      <c r="E1337" s="27" t="s">
        <v>15</v>
      </c>
      <c r="F1337" s="27" t="s">
        <v>9</v>
      </c>
      <c r="G1337" s="27">
        <f t="array" ref="G1337">1*MID(F1337,MATCH(TRUE,ISNUMBER(1*MID(F1337,ROW(G$1:G1336),1)),0),COUNT(1*MID(F1337,ROW(G$1:G1336),1)))</f>
        <v>4</v>
      </c>
    </row>
    <row r="1338" spans="1:7">
      <c r="A1338" s="27">
        <v>78764.765217479682</v>
      </c>
      <c r="B1338" s="27" t="s">
        <v>488</v>
      </c>
      <c r="C1338" s="27" t="s">
        <v>488</v>
      </c>
      <c r="D1338" s="27" t="s">
        <v>628</v>
      </c>
      <c r="E1338" s="27" t="s">
        <v>628</v>
      </c>
      <c r="F1338" s="27" t="s">
        <v>9</v>
      </c>
      <c r="G1338" s="27">
        <f t="array" ref="G1338">1*MID(F1338,MATCH(TRUE,ISNUMBER(1*MID(F1338,ROW(G$1:G1337),1)),0),COUNT(1*MID(F1338,ROW(G$1:G1337),1)))</f>
        <v>4</v>
      </c>
    </row>
    <row r="1339" spans="1:7">
      <c r="A1339" s="27">
        <v>80000</v>
      </c>
      <c r="B1339" s="27" t="s">
        <v>1535</v>
      </c>
      <c r="C1339" s="27" t="s">
        <v>52</v>
      </c>
      <c r="D1339" s="27" t="s">
        <v>15</v>
      </c>
      <c r="E1339" s="27" t="s">
        <v>15</v>
      </c>
      <c r="F1339" s="27" t="s">
        <v>9</v>
      </c>
      <c r="G1339" s="27">
        <f t="array" ref="G1339">1*MID(F1339,MATCH(TRUE,ISNUMBER(1*MID(F1339,ROW(G$1:G1338),1)),0),COUNT(1*MID(F1339,ROW(G$1:G1338),1)))</f>
        <v>4</v>
      </c>
    </row>
    <row r="1340" spans="1:7">
      <c r="A1340" s="27">
        <v>70928.022243027779</v>
      </c>
      <c r="B1340" s="27" t="s">
        <v>772</v>
      </c>
      <c r="C1340" s="27" t="s">
        <v>52</v>
      </c>
      <c r="D1340" s="27" t="s">
        <v>71</v>
      </c>
      <c r="E1340" s="27" t="s">
        <v>71</v>
      </c>
      <c r="F1340" s="27" t="s">
        <v>18</v>
      </c>
      <c r="G1340" s="27">
        <f t="array" ref="G1340">1*MID(F1340,MATCH(TRUE,ISNUMBER(1*MID(F1340,ROW(G$1:G1339),1)),0),COUNT(1*MID(F1340,ROW(G$1:G1339),1)))</f>
        <v>2</v>
      </c>
    </row>
    <row r="1341" spans="1:7">
      <c r="A1341" s="27">
        <v>33000</v>
      </c>
      <c r="B1341" s="27" t="s">
        <v>1536</v>
      </c>
      <c r="C1341" s="27" t="s">
        <v>488</v>
      </c>
      <c r="D1341" s="27" t="s">
        <v>15</v>
      </c>
      <c r="E1341" s="27" t="s">
        <v>15</v>
      </c>
      <c r="F1341" s="27" t="s">
        <v>9</v>
      </c>
      <c r="G1341" s="27">
        <f t="array" ref="G1341">1*MID(F1341,MATCH(TRUE,ISNUMBER(1*MID(F1341,ROW(G$1:G1340),1)),0),COUNT(1*MID(F1341,ROW(G$1:G1340),1)))</f>
        <v>4</v>
      </c>
    </row>
    <row r="1342" spans="1:7">
      <c r="A1342" s="27">
        <v>100000</v>
      </c>
      <c r="B1342" s="27" t="s">
        <v>424</v>
      </c>
      <c r="C1342" s="27" t="s">
        <v>20</v>
      </c>
      <c r="D1342" s="27" t="s">
        <v>15</v>
      </c>
      <c r="E1342" s="27" t="s">
        <v>15</v>
      </c>
      <c r="F1342" s="27" t="s">
        <v>9</v>
      </c>
      <c r="G1342" s="27">
        <f t="array" ref="G1342">1*MID(F1342,MATCH(TRUE,ISNUMBER(1*MID(F1342,ROW(G$1:G1341),1)),0),COUNT(1*MID(F1342,ROW(G$1:G1341),1)))</f>
        <v>4</v>
      </c>
    </row>
    <row r="1343" spans="1:7">
      <c r="A1343" s="27">
        <v>60000</v>
      </c>
      <c r="B1343" s="27" t="s">
        <v>204</v>
      </c>
      <c r="C1343" s="27" t="s">
        <v>52</v>
      </c>
      <c r="D1343" s="27" t="s">
        <v>15</v>
      </c>
      <c r="E1343" s="27" t="s">
        <v>15</v>
      </c>
      <c r="F1343" s="27" t="s">
        <v>18</v>
      </c>
      <c r="G1343" s="27">
        <f t="array" ref="G1343">1*MID(F1343,MATCH(TRUE,ISNUMBER(1*MID(F1343,ROW(G$1:G1342),1)),0),COUNT(1*MID(F1343,ROW(G$1:G1342),1)))</f>
        <v>2</v>
      </c>
    </row>
    <row r="1344" spans="1:7">
      <c r="A1344" s="27">
        <v>95000</v>
      </c>
      <c r="B1344" s="27" t="s">
        <v>653</v>
      </c>
      <c r="C1344" s="27" t="s">
        <v>20</v>
      </c>
      <c r="D1344" s="27" t="s">
        <v>15</v>
      </c>
      <c r="E1344" s="27" t="s">
        <v>15</v>
      </c>
      <c r="F1344" s="27" t="s">
        <v>18</v>
      </c>
      <c r="G1344" s="27">
        <f t="array" ref="G1344">1*MID(F1344,MATCH(TRUE,ISNUMBER(1*MID(F1344,ROW(G$1:G1343),1)),0),COUNT(1*MID(F1344,ROW(G$1:G1343),1)))</f>
        <v>2</v>
      </c>
    </row>
    <row r="1345" spans="1:7">
      <c r="A1345" s="27">
        <v>24000</v>
      </c>
      <c r="B1345" s="27" t="s">
        <v>1539</v>
      </c>
      <c r="C1345" s="27" t="s">
        <v>20</v>
      </c>
      <c r="D1345" s="27" t="s">
        <v>15</v>
      </c>
      <c r="E1345" s="27" t="s">
        <v>15</v>
      </c>
      <c r="F1345" s="27" t="s">
        <v>25</v>
      </c>
      <c r="G1345" s="27">
        <f t="array" ref="G1345">1*MID(F1345,MATCH(TRUE,ISNUMBER(1*MID(F1345,ROW(G$1:G1344),1)),0),COUNT(1*MID(F1345,ROW(G$1:G1344),1)))</f>
        <v>1</v>
      </c>
    </row>
    <row r="1346" spans="1:7">
      <c r="A1346" s="27">
        <v>50000</v>
      </c>
      <c r="B1346" s="27" t="s">
        <v>1540</v>
      </c>
      <c r="C1346" s="27" t="s">
        <v>279</v>
      </c>
      <c r="D1346" s="27" t="s">
        <v>15</v>
      </c>
      <c r="E1346" s="27" t="s">
        <v>15</v>
      </c>
      <c r="F1346" s="27" t="s">
        <v>9</v>
      </c>
      <c r="G1346" s="27">
        <f t="array" ref="G1346">1*MID(F1346,MATCH(TRUE,ISNUMBER(1*MID(F1346,ROW(G$1:G1345),1)),0),COUNT(1*MID(F1346,ROW(G$1:G1345),1)))</f>
        <v>4</v>
      </c>
    </row>
    <row r="1347" spans="1:7">
      <c r="A1347" s="27">
        <v>103000</v>
      </c>
      <c r="B1347" s="27" t="s">
        <v>488</v>
      </c>
      <c r="C1347" s="27" t="s">
        <v>488</v>
      </c>
      <c r="D1347" s="27" t="s">
        <v>15</v>
      </c>
      <c r="E1347" s="27" t="s">
        <v>15</v>
      </c>
      <c r="F1347" s="27" t="s">
        <v>9</v>
      </c>
      <c r="G1347" s="27">
        <f t="array" ref="G1347">1*MID(F1347,MATCH(TRUE,ISNUMBER(1*MID(F1347,ROW(G$1:G1346),1)),0),COUNT(1*MID(F1347,ROW(G$1:G1346),1)))</f>
        <v>4</v>
      </c>
    </row>
    <row r="1348" spans="1:7">
      <c r="A1348" s="27">
        <v>36000</v>
      </c>
      <c r="B1348" s="27" t="s">
        <v>1144</v>
      </c>
      <c r="C1348" s="27" t="s">
        <v>67</v>
      </c>
      <c r="D1348" s="27" t="s">
        <v>15</v>
      </c>
      <c r="E1348" s="27" t="s">
        <v>15</v>
      </c>
      <c r="F1348" s="27" t="s">
        <v>13</v>
      </c>
      <c r="G1348" s="27">
        <f t="array" ref="G1348">1*MID(F1348,MATCH(TRUE,ISNUMBER(1*MID(F1348,ROW(G$1:G1347),1)),0),COUNT(1*MID(F1348,ROW(G$1:G1347),1)))</f>
        <v>8</v>
      </c>
    </row>
    <row r="1349" spans="1:7">
      <c r="A1349" s="27">
        <v>85000</v>
      </c>
      <c r="B1349" s="27" t="s">
        <v>72</v>
      </c>
      <c r="C1349" s="27" t="s">
        <v>20</v>
      </c>
      <c r="D1349" s="27" t="s">
        <v>15</v>
      </c>
      <c r="E1349" s="27" t="s">
        <v>15</v>
      </c>
      <c r="F1349" s="27" t="s">
        <v>9</v>
      </c>
      <c r="G1349" s="27">
        <f t="array" ref="G1349">1*MID(F1349,MATCH(TRUE,ISNUMBER(1*MID(F1349,ROW(G$1:G1348),1)),0),COUNT(1*MID(F1349,ROW(G$1:G1348),1)))</f>
        <v>4</v>
      </c>
    </row>
    <row r="1350" spans="1:7">
      <c r="A1350" s="27">
        <v>100000</v>
      </c>
      <c r="B1350" s="27" t="s">
        <v>1541</v>
      </c>
      <c r="C1350" s="27" t="s">
        <v>4001</v>
      </c>
      <c r="D1350" s="27" t="s">
        <v>447</v>
      </c>
      <c r="E1350" s="27" t="s">
        <v>447</v>
      </c>
      <c r="F1350" s="27" t="s">
        <v>18</v>
      </c>
      <c r="G1350" s="27">
        <f t="array" ref="G1350">1*MID(F1350,MATCH(TRUE,ISNUMBER(1*MID(F1350,ROW(G$1:G1349),1)),0),COUNT(1*MID(F1350,ROW(G$1:G1349),1)))</f>
        <v>2</v>
      </c>
    </row>
    <row r="1351" spans="1:7">
      <c r="A1351" s="27">
        <v>83000</v>
      </c>
      <c r="B1351" s="27" t="s">
        <v>1543</v>
      </c>
      <c r="C1351" s="27" t="s">
        <v>20</v>
      </c>
      <c r="D1351" s="27" t="s">
        <v>88</v>
      </c>
      <c r="E1351" s="27" t="s">
        <v>88</v>
      </c>
      <c r="F1351" s="27" t="s">
        <v>9</v>
      </c>
      <c r="G1351" s="27">
        <f t="array" ref="G1351">1*MID(F1351,MATCH(TRUE,ISNUMBER(1*MID(F1351,ROW(G$1:G1350),1)),0),COUNT(1*MID(F1351,ROW(G$1:G1350),1)))</f>
        <v>4</v>
      </c>
    </row>
    <row r="1352" spans="1:7">
      <c r="A1352" s="27">
        <v>85000</v>
      </c>
      <c r="B1352" s="27" t="s">
        <v>1544</v>
      </c>
      <c r="C1352" s="27" t="s">
        <v>279</v>
      </c>
      <c r="D1352" s="27" t="s">
        <v>15</v>
      </c>
      <c r="E1352" s="27" t="s">
        <v>15</v>
      </c>
      <c r="F1352" s="27" t="s">
        <v>18</v>
      </c>
      <c r="G1352" s="27">
        <f t="array" ref="G1352">1*MID(F1352,MATCH(TRUE,ISNUMBER(1*MID(F1352,ROW(G$1:G1351),1)),0),COUNT(1*MID(F1352,ROW(G$1:G1351),1)))</f>
        <v>2</v>
      </c>
    </row>
    <row r="1353" spans="1:7">
      <c r="A1353" s="27">
        <v>120000</v>
      </c>
      <c r="B1353" s="27" t="s">
        <v>642</v>
      </c>
      <c r="C1353" s="27" t="s">
        <v>52</v>
      </c>
      <c r="D1353" s="27" t="s">
        <v>15</v>
      </c>
      <c r="E1353" s="27" t="s">
        <v>15</v>
      </c>
      <c r="F1353" s="27" t="s">
        <v>18</v>
      </c>
      <c r="G1353" s="27">
        <f t="array" ref="G1353">1*MID(F1353,MATCH(TRUE,ISNUMBER(1*MID(F1353,ROW(G$1:G1352),1)),0),COUNT(1*MID(F1353,ROW(G$1:G1352),1)))</f>
        <v>2</v>
      </c>
    </row>
    <row r="1354" spans="1:7">
      <c r="A1354" s="27">
        <v>69960</v>
      </c>
      <c r="B1354" s="27" t="s">
        <v>1545</v>
      </c>
      <c r="C1354" s="27" t="s">
        <v>279</v>
      </c>
      <c r="D1354" s="27" t="s">
        <v>15</v>
      </c>
      <c r="E1354" s="27" t="s">
        <v>15</v>
      </c>
      <c r="F1354" s="27" t="s">
        <v>18</v>
      </c>
      <c r="G1354" s="27">
        <f t="array" ref="G1354">1*MID(F1354,MATCH(TRUE,ISNUMBER(1*MID(F1354,ROW(G$1:G1353),1)),0),COUNT(1*MID(F1354,ROW(G$1:G1353),1)))</f>
        <v>2</v>
      </c>
    </row>
    <row r="1355" spans="1:7">
      <c r="A1355" s="27">
        <v>97000</v>
      </c>
      <c r="B1355" s="27" t="s">
        <v>1547</v>
      </c>
      <c r="C1355" s="27" t="s">
        <v>52</v>
      </c>
      <c r="D1355" s="27" t="s">
        <v>15</v>
      </c>
      <c r="E1355" s="27" t="s">
        <v>15</v>
      </c>
      <c r="F1355" s="27" t="s">
        <v>9</v>
      </c>
      <c r="G1355" s="27">
        <f t="array" ref="G1355">1*MID(F1355,MATCH(TRUE,ISNUMBER(1*MID(F1355,ROW(G$1:G1354),1)),0),COUNT(1*MID(F1355,ROW(G$1:G1354),1)))</f>
        <v>4</v>
      </c>
    </row>
    <row r="1356" spans="1:7">
      <c r="A1356" s="27">
        <v>94570.696324037053</v>
      </c>
      <c r="B1356" s="27" t="s">
        <v>20</v>
      </c>
      <c r="C1356" s="27" t="s">
        <v>20</v>
      </c>
      <c r="D1356" s="27" t="s">
        <v>71</v>
      </c>
      <c r="E1356" s="27" t="s">
        <v>71</v>
      </c>
      <c r="F1356" s="27" t="s">
        <v>9</v>
      </c>
      <c r="G1356" s="27">
        <f t="array" ref="G1356">1*MID(F1356,MATCH(TRUE,ISNUMBER(1*MID(F1356,ROW(G$1:G1355),1)),0),COUNT(1*MID(F1356,ROW(G$1:G1355),1)))</f>
        <v>4</v>
      </c>
    </row>
    <row r="1357" spans="1:7">
      <c r="A1357" s="27">
        <v>39000</v>
      </c>
      <c r="B1357" s="27" t="s">
        <v>1549</v>
      </c>
      <c r="C1357" s="27" t="s">
        <v>52</v>
      </c>
      <c r="D1357" s="27" t="s">
        <v>48</v>
      </c>
      <c r="E1357" s="27" t="s">
        <v>48</v>
      </c>
      <c r="F1357" s="27" t="s">
        <v>13</v>
      </c>
      <c r="G1357" s="27">
        <f t="array" ref="G1357">1*MID(F1357,MATCH(TRUE,ISNUMBER(1*MID(F1357,ROW(G$1:G1356),1)),0),COUNT(1*MID(F1357,ROW(G$1:G1356),1)))</f>
        <v>8</v>
      </c>
    </row>
    <row r="1358" spans="1:7">
      <c r="A1358" s="27">
        <v>4451.9791718606421</v>
      </c>
      <c r="B1358" s="27" t="s">
        <v>52</v>
      </c>
      <c r="C1358" s="27" t="s">
        <v>52</v>
      </c>
      <c r="D1358" s="27" t="s">
        <v>8</v>
      </c>
      <c r="E1358" s="27" t="s">
        <v>8</v>
      </c>
      <c r="F1358" s="27" t="s">
        <v>25</v>
      </c>
      <c r="G1358" s="27">
        <f t="array" ref="G1358">1*MID(F1358,MATCH(TRUE,ISNUMBER(1*MID(F1358,ROW(G$1:G1357),1)),0),COUNT(1*MID(F1358,ROW(G$1:G1357),1)))</f>
        <v>1</v>
      </c>
    </row>
    <row r="1359" spans="1:7">
      <c r="A1359" s="27">
        <v>62000</v>
      </c>
      <c r="B1359" s="27" t="s">
        <v>1551</v>
      </c>
      <c r="C1359" s="27" t="s">
        <v>67</v>
      </c>
      <c r="D1359" s="27" t="s">
        <v>15</v>
      </c>
      <c r="E1359" s="27" t="s">
        <v>15</v>
      </c>
      <c r="F1359" s="27" t="s">
        <v>13</v>
      </c>
      <c r="G1359" s="27">
        <f t="array" ref="G1359">1*MID(F1359,MATCH(TRUE,ISNUMBER(1*MID(F1359,ROW(G$1:G1358),1)),0),COUNT(1*MID(F1359,ROW(G$1:G1358),1)))</f>
        <v>8</v>
      </c>
    </row>
    <row r="1360" spans="1:7">
      <c r="A1360" s="27">
        <v>44000</v>
      </c>
      <c r="B1360" s="27" t="s">
        <v>1552</v>
      </c>
      <c r="C1360" s="27" t="s">
        <v>279</v>
      </c>
      <c r="D1360" s="27" t="s">
        <v>15</v>
      </c>
      <c r="E1360" s="27" t="s">
        <v>15</v>
      </c>
      <c r="F1360" s="27" t="s">
        <v>9</v>
      </c>
      <c r="G1360" s="27">
        <f t="array" ref="G1360">1*MID(F1360,MATCH(TRUE,ISNUMBER(1*MID(F1360,ROW(G$1:G1359),1)),0),COUNT(1*MID(F1360,ROW(G$1:G1359),1)))</f>
        <v>4</v>
      </c>
    </row>
    <row r="1361" spans="1:7">
      <c r="A1361" s="27">
        <v>150000</v>
      </c>
      <c r="B1361" s="27" t="s">
        <v>1553</v>
      </c>
      <c r="C1361" s="27" t="s">
        <v>52</v>
      </c>
      <c r="D1361" s="27" t="s">
        <v>15</v>
      </c>
      <c r="E1361" s="27" t="s">
        <v>15</v>
      </c>
      <c r="F1361" s="27" t="s">
        <v>18</v>
      </c>
      <c r="G1361" s="27">
        <f t="array" ref="G1361">1*MID(F1361,MATCH(TRUE,ISNUMBER(1*MID(F1361,ROW(G$1:G1360),1)),0),COUNT(1*MID(F1361,ROW(G$1:G1360),1)))</f>
        <v>2</v>
      </c>
    </row>
    <row r="1362" spans="1:7">
      <c r="A1362" s="27">
        <v>228671.89901848941</v>
      </c>
      <c r="B1362" s="27" t="s">
        <v>1554</v>
      </c>
      <c r="C1362" s="27" t="s">
        <v>488</v>
      </c>
      <c r="D1362" s="27" t="s">
        <v>983</v>
      </c>
      <c r="E1362" s="27" t="s">
        <v>983</v>
      </c>
      <c r="F1362" s="27" t="s">
        <v>9</v>
      </c>
      <c r="G1362" s="27">
        <f t="array" ref="G1362">1*MID(F1362,MATCH(TRUE,ISNUMBER(1*MID(F1362,ROW(G$1:G1361),1)),0),COUNT(1*MID(F1362,ROW(G$1:G1361),1)))</f>
        <v>4</v>
      </c>
    </row>
    <row r="1363" spans="1:7">
      <c r="A1363" s="27">
        <v>73500</v>
      </c>
      <c r="B1363" s="27" t="s">
        <v>1555</v>
      </c>
      <c r="C1363" s="27" t="s">
        <v>20</v>
      </c>
      <c r="D1363" s="27" t="s">
        <v>15</v>
      </c>
      <c r="E1363" s="27" t="s">
        <v>15</v>
      </c>
      <c r="F1363" s="27" t="s">
        <v>13</v>
      </c>
      <c r="G1363" s="27">
        <f t="array" ref="G1363">1*MID(F1363,MATCH(TRUE,ISNUMBER(1*MID(F1363,ROW(G$1:G1362),1)),0),COUNT(1*MID(F1363,ROW(G$1:G1362),1)))</f>
        <v>8</v>
      </c>
    </row>
    <row r="1364" spans="1:7">
      <c r="A1364" s="27">
        <v>77500</v>
      </c>
      <c r="B1364" s="27" t="s">
        <v>266</v>
      </c>
      <c r="C1364" s="27" t="s">
        <v>20</v>
      </c>
      <c r="D1364" s="27" t="s">
        <v>15</v>
      </c>
      <c r="E1364" s="27" t="s">
        <v>15</v>
      </c>
      <c r="F1364" s="27" t="s">
        <v>9</v>
      </c>
      <c r="G1364" s="27">
        <f t="array" ref="G1364">1*MID(F1364,MATCH(TRUE,ISNUMBER(1*MID(F1364,ROW(G$1:G1363),1)),0),COUNT(1*MID(F1364,ROW(G$1:G1363),1)))</f>
        <v>4</v>
      </c>
    </row>
    <row r="1365" spans="1:7">
      <c r="A1365" s="27">
        <v>60800</v>
      </c>
      <c r="B1365" s="27" t="s">
        <v>1556</v>
      </c>
      <c r="C1365" s="27" t="s">
        <v>20</v>
      </c>
      <c r="D1365" s="27" t="s">
        <v>15</v>
      </c>
      <c r="E1365" s="27" t="s">
        <v>15</v>
      </c>
      <c r="F1365" s="27" t="s">
        <v>13</v>
      </c>
      <c r="G1365" s="27">
        <f t="array" ref="G1365">1*MID(F1365,MATCH(TRUE,ISNUMBER(1*MID(F1365,ROW(G$1:G1364),1)),0),COUNT(1*MID(F1365,ROW(G$1:G1364),1)))</f>
        <v>8</v>
      </c>
    </row>
    <row r="1366" spans="1:7">
      <c r="A1366" s="27">
        <v>136000</v>
      </c>
      <c r="B1366" s="27" t="s">
        <v>1557</v>
      </c>
      <c r="C1366" s="27" t="s">
        <v>52</v>
      </c>
      <c r="D1366" s="27" t="s">
        <v>15</v>
      </c>
      <c r="E1366" s="27" t="s">
        <v>15</v>
      </c>
      <c r="F1366" s="27" t="s">
        <v>9</v>
      </c>
      <c r="G1366" s="27">
        <f t="array" ref="G1366">1*MID(F1366,MATCH(TRUE,ISNUMBER(1*MID(F1366,ROW(G$1:G1365),1)),0),COUNT(1*MID(F1366,ROW(G$1:G1365),1)))</f>
        <v>4</v>
      </c>
    </row>
    <row r="1367" spans="1:7">
      <c r="A1367" s="27">
        <v>20000</v>
      </c>
      <c r="B1367" s="27" t="s">
        <v>1558</v>
      </c>
      <c r="C1367" s="27" t="s">
        <v>67</v>
      </c>
      <c r="D1367" s="27" t="s">
        <v>8</v>
      </c>
      <c r="E1367" s="27" t="s">
        <v>8</v>
      </c>
      <c r="F1367" s="27" t="s">
        <v>9</v>
      </c>
      <c r="G1367" s="27">
        <f t="array" ref="G1367">1*MID(F1367,MATCH(TRUE,ISNUMBER(1*MID(F1367,ROW(G$1:G1366),1)),0),COUNT(1*MID(F1367,ROW(G$1:G1366),1)))</f>
        <v>4</v>
      </c>
    </row>
    <row r="1368" spans="1:7">
      <c r="A1368" s="27">
        <v>95000</v>
      </c>
      <c r="B1368" s="27" t="s">
        <v>1559</v>
      </c>
      <c r="C1368" s="27" t="s">
        <v>279</v>
      </c>
      <c r="D1368" s="27" t="s">
        <v>15</v>
      </c>
      <c r="E1368" s="27" t="s">
        <v>15</v>
      </c>
      <c r="F1368" s="27" t="s">
        <v>9</v>
      </c>
      <c r="G1368" s="27">
        <f t="array" ref="G1368">1*MID(F1368,MATCH(TRUE,ISNUMBER(1*MID(F1368,ROW(G$1:G1367),1)),0),COUNT(1*MID(F1368,ROW(G$1:G1367),1)))</f>
        <v>4</v>
      </c>
    </row>
    <row r="1369" spans="1:7">
      <c r="A1369" s="27">
        <v>130000</v>
      </c>
      <c r="B1369" s="27" t="s">
        <v>52</v>
      </c>
      <c r="C1369" s="27" t="s">
        <v>52</v>
      </c>
      <c r="D1369" s="27" t="s">
        <v>15</v>
      </c>
      <c r="E1369" s="27" t="s">
        <v>15</v>
      </c>
      <c r="F1369" s="27" t="s">
        <v>25</v>
      </c>
      <c r="G1369" s="27">
        <f t="array" ref="G1369">1*MID(F1369,MATCH(TRUE,ISNUMBER(1*MID(F1369,ROW(G$1:G1368),1)),0),COUNT(1*MID(F1369,ROW(G$1:G1368),1)))</f>
        <v>1</v>
      </c>
    </row>
    <row r="1370" spans="1:7">
      <c r="A1370" s="27">
        <v>65000</v>
      </c>
      <c r="B1370" s="27" t="s">
        <v>1560</v>
      </c>
      <c r="C1370" s="27" t="s">
        <v>20</v>
      </c>
      <c r="D1370" s="27" t="s">
        <v>15</v>
      </c>
      <c r="E1370" s="27" t="s">
        <v>15</v>
      </c>
      <c r="F1370" s="27" t="s">
        <v>18</v>
      </c>
      <c r="G1370" s="27">
        <f t="array" ref="G1370">1*MID(F1370,MATCH(TRUE,ISNUMBER(1*MID(F1370,ROW(G$1:G1369),1)),0),COUNT(1*MID(F1370,ROW(G$1:G1369),1)))</f>
        <v>2</v>
      </c>
    </row>
    <row r="1371" spans="1:7">
      <c r="A1371" s="27">
        <v>80000</v>
      </c>
      <c r="B1371" s="27" t="s">
        <v>1561</v>
      </c>
      <c r="C1371" s="27" t="s">
        <v>356</v>
      </c>
      <c r="D1371" s="27" t="s">
        <v>15</v>
      </c>
      <c r="E1371" s="27" t="s">
        <v>15</v>
      </c>
      <c r="F1371" s="27" t="s">
        <v>18</v>
      </c>
      <c r="G1371" s="27">
        <f t="array" ref="G1371">1*MID(F1371,MATCH(TRUE,ISNUMBER(1*MID(F1371,ROW(G$1:G1370),1)),0),COUNT(1*MID(F1371,ROW(G$1:G1370),1)))</f>
        <v>2</v>
      </c>
    </row>
    <row r="1372" spans="1:7">
      <c r="A1372" s="27">
        <v>37000</v>
      </c>
      <c r="B1372" s="27" t="s">
        <v>1563</v>
      </c>
      <c r="C1372" s="27" t="s">
        <v>3999</v>
      </c>
      <c r="D1372" s="27" t="s">
        <v>15</v>
      </c>
      <c r="E1372" s="27" t="s">
        <v>15</v>
      </c>
      <c r="F1372" s="27" t="s">
        <v>18</v>
      </c>
      <c r="G1372" s="27">
        <f t="array" ref="G1372">1*MID(F1372,MATCH(TRUE,ISNUMBER(1*MID(F1372,ROW(G$1:G1371),1)),0),COUNT(1*MID(F1372,ROW(G$1:G1371),1)))</f>
        <v>2</v>
      </c>
    </row>
    <row r="1373" spans="1:7">
      <c r="A1373" s="27">
        <v>40000</v>
      </c>
      <c r="B1373" s="27" t="s">
        <v>1564</v>
      </c>
      <c r="C1373" s="27" t="s">
        <v>52</v>
      </c>
      <c r="D1373" s="27" t="s">
        <v>15</v>
      </c>
      <c r="E1373" s="27" t="s">
        <v>15</v>
      </c>
      <c r="F1373" s="27" t="s">
        <v>25</v>
      </c>
      <c r="G1373" s="27">
        <f t="array" ref="G1373">1*MID(F1373,MATCH(TRUE,ISNUMBER(1*MID(F1373,ROW(G$1:G1372),1)),0),COUNT(1*MID(F1373,ROW(G$1:G1372),1)))</f>
        <v>1</v>
      </c>
    </row>
    <row r="1374" spans="1:7">
      <c r="A1374" s="27">
        <v>49000</v>
      </c>
      <c r="B1374" s="27" t="s">
        <v>200</v>
      </c>
      <c r="C1374" s="27" t="s">
        <v>20</v>
      </c>
      <c r="D1374" s="27" t="s">
        <v>15</v>
      </c>
      <c r="E1374" s="27" t="s">
        <v>15</v>
      </c>
      <c r="F1374" s="27" t="s">
        <v>9</v>
      </c>
      <c r="G1374" s="27">
        <f t="array" ref="G1374">1*MID(F1374,MATCH(TRUE,ISNUMBER(1*MID(F1374,ROW(G$1:G1373),1)),0),COUNT(1*MID(F1374,ROW(G$1:G1373),1)))</f>
        <v>4</v>
      </c>
    </row>
    <row r="1375" spans="1:7">
      <c r="A1375" s="27">
        <v>65000</v>
      </c>
      <c r="B1375" s="27" t="s">
        <v>153</v>
      </c>
      <c r="C1375" s="27" t="s">
        <v>20</v>
      </c>
      <c r="D1375" s="27" t="s">
        <v>15</v>
      </c>
      <c r="E1375" s="27" t="s">
        <v>15</v>
      </c>
      <c r="F1375" s="27" t="s">
        <v>13</v>
      </c>
      <c r="G1375" s="27">
        <f t="array" ref="G1375">1*MID(F1375,MATCH(TRUE,ISNUMBER(1*MID(F1375,ROW(G$1:G1374),1)),0),COUNT(1*MID(F1375,ROW(G$1:G1374),1)))</f>
        <v>8</v>
      </c>
    </row>
    <row r="1376" spans="1:7">
      <c r="A1376" s="27">
        <v>55000</v>
      </c>
      <c r="B1376" s="27" t="s">
        <v>1565</v>
      </c>
      <c r="C1376" s="27" t="s">
        <v>20</v>
      </c>
      <c r="D1376" s="27" t="s">
        <v>15</v>
      </c>
      <c r="E1376" s="27" t="s">
        <v>15</v>
      </c>
      <c r="F1376" s="27" t="s">
        <v>13</v>
      </c>
      <c r="G1376" s="27">
        <f t="array" ref="G1376">1*MID(F1376,MATCH(TRUE,ISNUMBER(1*MID(F1376,ROW(G$1:G1375),1)),0),COUNT(1*MID(F1376,ROW(G$1:G1375),1)))</f>
        <v>8</v>
      </c>
    </row>
    <row r="1377" spans="1:7">
      <c r="A1377" s="27">
        <v>40000</v>
      </c>
      <c r="B1377" s="27" t="s">
        <v>1566</v>
      </c>
      <c r="C1377" s="27" t="s">
        <v>52</v>
      </c>
      <c r="D1377" s="27" t="s">
        <v>15</v>
      </c>
      <c r="E1377" s="27" t="s">
        <v>15</v>
      </c>
      <c r="F1377" s="27" t="s">
        <v>9</v>
      </c>
      <c r="G1377" s="27">
        <f t="array" ref="G1377">1*MID(F1377,MATCH(TRUE,ISNUMBER(1*MID(F1377,ROW(G$1:G1376),1)),0),COUNT(1*MID(F1377,ROW(G$1:G1376),1)))</f>
        <v>4</v>
      </c>
    </row>
    <row r="1378" spans="1:7">
      <c r="A1378" s="27">
        <v>60000</v>
      </c>
      <c r="B1378" s="27" t="s">
        <v>42</v>
      </c>
      <c r="C1378" s="27" t="s">
        <v>20</v>
      </c>
      <c r="D1378" s="27" t="s">
        <v>15</v>
      </c>
      <c r="E1378" s="27" t="s">
        <v>15</v>
      </c>
      <c r="F1378" s="27" t="s">
        <v>9</v>
      </c>
      <c r="G1378" s="27">
        <f t="array" ref="G1378">1*MID(F1378,MATCH(TRUE,ISNUMBER(1*MID(F1378,ROW(G$1:G1377),1)),0),COUNT(1*MID(F1378,ROW(G$1:G1377),1)))</f>
        <v>4</v>
      </c>
    </row>
    <row r="1379" spans="1:7">
      <c r="A1379" s="27">
        <v>45734.379803697877</v>
      </c>
      <c r="B1379" s="27" t="s">
        <v>1568</v>
      </c>
      <c r="C1379" s="27" t="s">
        <v>20</v>
      </c>
      <c r="D1379" s="27" t="s">
        <v>36</v>
      </c>
      <c r="E1379" s="27" t="s">
        <v>36</v>
      </c>
      <c r="F1379" s="27" t="s">
        <v>18</v>
      </c>
      <c r="G1379" s="27">
        <f t="array" ref="G1379">1*MID(F1379,MATCH(TRUE,ISNUMBER(1*MID(F1379,ROW(G$1:G1378),1)),0),COUNT(1*MID(F1379,ROW(G$1:G1378),1)))</f>
        <v>2</v>
      </c>
    </row>
    <row r="1380" spans="1:7">
      <c r="A1380" s="27">
        <v>150000</v>
      </c>
      <c r="B1380" s="27" t="s">
        <v>72</v>
      </c>
      <c r="C1380" s="27" t="s">
        <v>20</v>
      </c>
      <c r="D1380" s="27" t="s">
        <v>15</v>
      </c>
      <c r="E1380" s="27" t="s">
        <v>15</v>
      </c>
      <c r="F1380" s="27" t="s">
        <v>18</v>
      </c>
      <c r="G1380" s="27">
        <f t="array" ref="G1380">1*MID(F1380,MATCH(TRUE,ISNUMBER(1*MID(F1380,ROW(G$1:G1379),1)),0),COUNT(1*MID(F1380,ROW(G$1:G1379),1)))</f>
        <v>2</v>
      </c>
    </row>
    <row r="1381" spans="1:7">
      <c r="A1381" s="27">
        <v>88000</v>
      </c>
      <c r="B1381" s="27" t="s">
        <v>1569</v>
      </c>
      <c r="C1381" s="27" t="s">
        <v>52</v>
      </c>
      <c r="D1381" s="27" t="s">
        <v>15</v>
      </c>
      <c r="E1381" s="27" t="s">
        <v>15</v>
      </c>
      <c r="F1381" s="27" t="s">
        <v>9</v>
      </c>
      <c r="G1381" s="27">
        <f t="array" ref="G1381">1*MID(F1381,MATCH(TRUE,ISNUMBER(1*MID(F1381,ROW(G$1:G1380),1)),0),COUNT(1*MID(F1381,ROW(G$1:G1380),1)))</f>
        <v>4</v>
      </c>
    </row>
    <row r="1382" spans="1:7">
      <c r="A1382" s="27">
        <v>64500</v>
      </c>
      <c r="B1382" s="27" t="s">
        <v>1570</v>
      </c>
      <c r="C1382" s="27" t="s">
        <v>20</v>
      </c>
      <c r="D1382" s="27" t="s">
        <v>15</v>
      </c>
      <c r="E1382" s="27" t="s">
        <v>15</v>
      </c>
      <c r="F1382" s="27" t="s">
        <v>9</v>
      </c>
      <c r="G1382" s="27">
        <f t="array" ref="G1382">1*MID(F1382,MATCH(TRUE,ISNUMBER(1*MID(F1382,ROW(G$1:G1381),1)),0),COUNT(1*MID(F1382,ROW(G$1:G1381),1)))</f>
        <v>4</v>
      </c>
    </row>
    <row r="1383" spans="1:7">
      <c r="A1383" s="27">
        <v>57600</v>
      </c>
      <c r="B1383" s="27" t="s">
        <v>1572</v>
      </c>
      <c r="C1383" s="27" t="s">
        <v>279</v>
      </c>
      <c r="D1383" s="27" t="s">
        <v>133</v>
      </c>
      <c r="E1383" s="27" t="s">
        <v>133</v>
      </c>
      <c r="F1383" s="27" t="s">
        <v>9</v>
      </c>
      <c r="G1383" s="27">
        <f t="array" ref="G1383">1*MID(F1383,MATCH(TRUE,ISNUMBER(1*MID(F1383,ROW(G$1:G1382),1)),0),COUNT(1*MID(F1383,ROW(G$1:G1382),1)))</f>
        <v>4</v>
      </c>
    </row>
    <row r="1384" spans="1:7">
      <c r="A1384" s="27">
        <v>50000</v>
      </c>
      <c r="B1384" s="27" t="s">
        <v>1573</v>
      </c>
      <c r="C1384" s="27" t="s">
        <v>310</v>
      </c>
      <c r="D1384" s="27" t="s">
        <v>15</v>
      </c>
      <c r="E1384" s="27" t="s">
        <v>15</v>
      </c>
      <c r="F1384" s="27" t="s">
        <v>9</v>
      </c>
      <c r="G1384" s="27">
        <f t="array" ref="G1384">1*MID(F1384,MATCH(TRUE,ISNUMBER(1*MID(F1384,ROW(G$1:G1383),1)),0),COUNT(1*MID(F1384,ROW(G$1:G1383),1)))</f>
        <v>4</v>
      </c>
    </row>
    <row r="1385" spans="1:7">
      <c r="A1385" s="27">
        <v>120000</v>
      </c>
      <c r="B1385" s="27" t="s">
        <v>642</v>
      </c>
      <c r="C1385" s="27" t="s">
        <v>52</v>
      </c>
      <c r="D1385" s="27" t="s">
        <v>15</v>
      </c>
      <c r="E1385" s="27" t="s">
        <v>15</v>
      </c>
      <c r="F1385" s="27" t="s">
        <v>18</v>
      </c>
      <c r="G1385" s="27">
        <f t="array" ref="G1385">1*MID(F1385,MATCH(TRUE,ISNUMBER(1*MID(F1385,ROW(G$1:G1384),1)),0),COUNT(1*MID(F1385,ROW(G$1:G1384),1)))</f>
        <v>2</v>
      </c>
    </row>
    <row r="1386" spans="1:7">
      <c r="A1386" s="27">
        <v>107000</v>
      </c>
      <c r="B1386" s="27" t="s">
        <v>1574</v>
      </c>
      <c r="C1386" s="27" t="s">
        <v>52</v>
      </c>
      <c r="D1386" s="27" t="s">
        <v>15</v>
      </c>
      <c r="E1386" s="27" t="s">
        <v>15</v>
      </c>
      <c r="F1386" s="27" t="s">
        <v>13</v>
      </c>
      <c r="G1386" s="27">
        <f t="array" ref="G1386">1*MID(F1386,MATCH(TRUE,ISNUMBER(1*MID(F1386,ROW(G$1:G1385),1)),0),COUNT(1*MID(F1386,ROW(G$1:G1385),1)))</f>
        <v>8</v>
      </c>
    </row>
    <row r="1387" spans="1:7">
      <c r="A1387" s="27">
        <v>40000</v>
      </c>
      <c r="B1387" s="27" t="s">
        <v>621</v>
      </c>
      <c r="C1387" s="27" t="s">
        <v>20</v>
      </c>
      <c r="D1387" s="27" t="s">
        <v>15</v>
      </c>
      <c r="E1387" s="27" t="s">
        <v>15</v>
      </c>
      <c r="F1387" s="27" t="s">
        <v>18</v>
      </c>
      <c r="G1387" s="27">
        <f t="array" ref="G1387">1*MID(F1387,MATCH(TRUE,ISNUMBER(1*MID(F1387,ROW(G$1:G1386),1)),0),COUNT(1*MID(F1387,ROW(G$1:G1386),1)))</f>
        <v>2</v>
      </c>
    </row>
    <row r="1388" spans="1:7">
      <c r="A1388" s="27">
        <v>81000</v>
      </c>
      <c r="B1388" s="27" t="s">
        <v>1575</v>
      </c>
      <c r="C1388" s="27" t="s">
        <v>52</v>
      </c>
      <c r="D1388" s="27" t="s">
        <v>15</v>
      </c>
      <c r="E1388" s="27" t="s">
        <v>15</v>
      </c>
      <c r="F1388" s="27" t="s">
        <v>25</v>
      </c>
      <c r="G1388" s="27">
        <f t="array" ref="G1388">1*MID(F1388,MATCH(TRUE,ISNUMBER(1*MID(F1388,ROW(G$1:G1387),1)),0),COUNT(1*MID(F1388,ROW(G$1:G1387),1)))</f>
        <v>1</v>
      </c>
    </row>
    <row r="1389" spans="1:7">
      <c r="A1389" s="27">
        <v>45000</v>
      </c>
      <c r="B1389" s="27" t="s">
        <v>1576</v>
      </c>
      <c r="C1389" s="27" t="s">
        <v>67</v>
      </c>
      <c r="D1389" s="27" t="s">
        <v>15</v>
      </c>
      <c r="E1389" s="27" t="s">
        <v>15</v>
      </c>
      <c r="F1389" s="27" t="s">
        <v>9</v>
      </c>
      <c r="G1389" s="27">
        <f t="array" ref="G1389">1*MID(F1389,MATCH(TRUE,ISNUMBER(1*MID(F1389,ROW(G$1:G1388),1)),0),COUNT(1*MID(F1389,ROW(G$1:G1388),1)))</f>
        <v>4</v>
      </c>
    </row>
    <row r="1390" spans="1:7">
      <c r="A1390" s="27">
        <v>49000</v>
      </c>
      <c r="B1390" s="27" t="s">
        <v>1577</v>
      </c>
      <c r="C1390" s="27" t="s">
        <v>67</v>
      </c>
      <c r="D1390" s="27" t="s">
        <v>15</v>
      </c>
      <c r="E1390" s="27" t="s">
        <v>15</v>
      </c>
      <c r="F1390" s="27" t="s">
        <v>9</v>
      </c>
      <c r="G1390" s="27">
        <f t="array" ref="G1390">1*MID(F1390,MATCH(TRUE,ISNUMBER(1*MID(F1390,ROW(G$1:G1389),1)),0),COUNT(1*MID(F1390,ROW(G$1:G1389),1)))</f>
        <v>4</v>
      </c>
    </row>
    <row r="1391" spans="1:7">
      <c r="A1391" s="27">
        <v>13355.937515581925</v>
      </c>
      <c r="B1391" s="27" t="s">
        <v>1579</v>
      </c>
      <c r="C1391" s="27" t="s">
        <v>4001</v>
      </c>
      <c r="D1391" s="27" t="s">
        <v>8</v>
      </c>
      <c r="E1391" s="27" t="s">
        <v>8</v>
      </c>
      <c r="F1391" s="27" t="s">
        <v>25</v>
      </c>
      <c r="G1391" s="27">
        <f t="array" ref="G1391">1*MID(F1391,MATCH(TRUE,ISNUMBER(1*MID(F1391,ROW(G$1:G1390),1)),0),COUNT(1*MID(F1391,ROW(G$1:G1390),1)))</f>
        <v>1</v>
      </c>
    </row>
    <row r="1392" spans="1:7">
      <c r="A1392" s="27">
        <v>72000</v>
      </c>
      <c r="B1392" s="27" t="s">
        <v>52</v>
      </c>
      <c r="C1392" s="27" t="s">
        <v>52</v>
      </c>
      <c r="D1392" s="27" t="s">
        <v>15</v>
      </c>
      <c r="E1392" s="27" t="s">
        <v>15</v>
      </c>
      <c r="F1392" s="27" t="s">
        <v>25</v>
      </c>
      <c r="G1392" s="27">
        <f t="array" ref="G1392">1*MID(F1392,MATCH(TRUE,ISNUMBER(1*MID(F1392,ROW(G$1:G1391),1)),0),COUNT(1*MID(F1392,ROW(G$1:G1391),1)))</f>
        <v>1</v>
      </c>
    </row>
    <row r="1393" spans="1:7">
      <c r="A1393" s="27">
        <v>50000</v>
      </c>
      <c r="B1393" s="27" t="s">
        <v>1580</v>
      </c>
      <c r="C1393" s="27" t="s">
        <v>20</v>
      </c>
      <c r="D1393" s="27" t="s">
        <v>15</v>
      </c>
      <c r="E1393" s="27" t="s">
        <v>15</v>
      </c>
      <c r="F1393" s="27" t="s">
        <v>9</v>
      </c>
      <c r="G1393" s="27">
        <f t="array" ref="G1393">1*MID(F1393,MATCH(TRUE,ISNUMBER(1*MID(F1393,ROW(G$1:G1392),1)),0),COUNT(1*MID(F1393,ROW(G$1:G1392),1)))</f>
        <v>4</v>
      </c>
    </row>
    <row r="1394" spans="1:7">
      <c r="A1394" s="27">
        <v>57678</v>
      </c>
      <c r="B1394" s="27" t="s">
        <v>14</v>
      </c>
      <c r="C1394" s="27" t="s">
        <v>20</v>
      </c>
      <c r="D1394" s="27" t="s">
        <v>15</v>
      </c>
      <c r="E1394" s="27" t="s">
        <v>15</v>
      </c>
      <c r="F1394" s="27" t="s">
        <v>9</v>
      </c>
      <c r="G1394" s="27">
        <f t="array" ref="G1394">1*MID(F1394,MATCH(TRUE,ISNUMBER(1*MID(F1394,ROW(G$1:G1393),1)),0),COUNT(1*MID(F1394,ROW(G$1:G1393),1)))</f>
        <v>4</v>
      </c>
    </row>
    <row r="1395" spans="1:7">
      <c r="A1395" s="27">
        <v>80442</v>
      </c>
      <c r="B1395" s="27" t="s">
        <v>1581</v>
      </c>
      <c r="C1395" s="27" t="s">
        <v>20</v>
      </c>
      <c r="D1395" s="27" t="s">
        <v>15</v>
      </c>
      <c r="E1395" s="27" t="s">
        <v>15</v>
      </c>
      <c r="F1395" s="27" t="s">
        <v>9</v>
      </c>
      <c r="G1395" s="27">
        <f t="array" ref="G1395">1*MID(F1395,MATCH(TRUE,ISNUMBER(1*MID(F1395,ROW(G$1:G1394),1)),0),COUNT(1*MID(F1395,ROW(G$1:G1394),1)))</f>
        <v>4</v>
      </c>
    </row>
    <row r="1396" spans="1:7">
      <c r="A1396" s="27">
        <v>75000</v>
      </c>
      <c r="B1396" s="27" t="s">
        <v>1582</v>
      </c>
      <c r="C1396" s="27" t="s">
        <v>52</v>
      </c>
      <c r="D1396" s="27" t="s">
        <v>15</v>
      </c>
      <c r="E1396" s="27" t="s">
        <v>15</v>
      </c>
      <c r="F1396" s="27" t="s">
        <v>25</v>
      </c>
      <c r="G1396" s="27">
        <f t="array" ref="G1396">1*MID(F1396,MATCH(TRUE,ISNUMBER(1*MID(F1396,ROW(G$1:G1395),1)),0),COUNT(1*MID(F1396,ROW(G$1:G1395),1)))</f>
        <v>1</v>
      </c>
    </row>
    <row r="1397" spans="1:7">
      <c r="A1397" s="27">
        <v>61000</v>
      </c>
      <c r="B1397" s="27" t="s">
        <v>1583</v>
      </c>
      <c r="C1397" s="27" t="s">
        <v>20</v>
      </c>
      <c r="D1397" s="27" t="s">
        <v>15</v>
      </c>
      <c r="E1397" s="27" t="s">
        <v>15</v>
      </c>
      <c r="F1397" s="27" t="s">
        <v>9</v>
      </c>
      <c r="G1397" s="27">
        <f t="array" ref="G1397">1*MID(F1397,MATCH(TRUE,ISNUMBER(1*MID(F1397,ROW(G$1:G1396),1)),0),COUNT(1*MID(F1397,ROW(G$1:G1396),1)))</f>
        <v>4</v>
      </c>
    </row>
    <row r="1398" spans="1:7">
      <c r="A1398" s="27">
        <v>77000</v>
      </c>
      <c r="B1398" s="27" t="s">
        <v>1584</v>
      </c>
      <c r="C1398" s="27" t="s">
        <v>279</v>
      </c>
      <c r="D1398" s="27" t="s">
        <v>15</v>
      </c>
      <c r="E1398" s="27" t="s">
        <v>15</v>
      </c>
      <c r="F1398" s="27" t="s">
        <v>9</v>
      </c>
      <c r="G1398" s="27">
        <f t="array" ref="G1398">1*MID(F1398,MATCH(TRUE,ISNUMBER(1*MID(F1398,ROW(G$1:G1397),1)),0),COUNT(1*MID(F1398,ROW(G$1:G1397),1)))</f>
        <v>4</v>
      </c>
    </row>
    <row r="1399" spans="1:7">
      <c r="A1399" s="27">
        <v>92000</v>
      </c>
      <c r="B1399" s="27" t="s">
        <v>488</v>
      </c>
      <c r="C1399" s="27" t="s">
        <v>488</v>
      </c>
      <c r="D1399" s="27" t="s">
        <v>15</v>
      </c>
      <c r="E1399" s="27" t="s">
        <v>15</v>
      </c>
      <c r="F1399" s="27" t="s">
        <v>18</v>
      </c>
      <c r="G1399" s="27">
        <f t="array" ref="G1399">1*MID(F1399,MATCH(TRUE,ISNUMBER(1*MID(F1399,ROW(G$1:G1398),1)),0),COUNT(1*MID(F1399,ROW(G$1:G1398),1)))</f>
        <v>2</v>
      </c>
    </row>
    <row r="1400" spans="1:7">
      <c r="A1400" s="27">
        <v>72000</v>
      </c>
      <c r="B1400" s="27" t="s">
        <v>1586</v>
      </c>
      <c r="C1400" s="27" t="s">
        <v>20</v>
      </c>
      <c r="D1400" s="27" t="s">
        <v>15</v>
      </c>
      <c r="E1400" s="27" t="s">
        <v>15</v>
      </c>
      <c r="F1400" s="27" t="s">
        <v>13</v>
      </c>
      <c r="G1400" s="27">
        <f t="array" ref="G1400">1*MID(F1400,MATCH(TRUE,ISNUMBER(1*MID(F1400,ROW(G$1:G1399),1)),0),COUNT(1*MID(F1400,ROW(G$1:G1399),1)))</f>
        <v>8</v>
      </c>
    </row>
    <row r="1401" spans="1:7">
      <c r="A1401" s="27">
        <v>14000</v>
      </c>
      <c r="B1401" s="27" t="s">
        <v>356</v>
      </c>
      <c r="C1401" s="27" t="s">
        <v>356</v>
      </c>
      <c r="D1401" s="27" t="s">
        <v>8</v>
      </c>
      <c r="E1401" s="27" t="s">
        <v>8</v>
      </c>
      <c r="F1401" s="27" t="s">
        <v>9</v>
      </c>
      <c r="G1401" s="27">
        <f t="array" ref="G1401">1*MID(F1401,MATCH(TRUE,ISNUMBER(1*MID(F1401,ROW(G$1:G1400),1)),0),COUNT(1*MID(F1401,ROW(G$1:G1400),1)))</f>
        <v>4</v>
      </c>
    </row>
    <row r="1402" spans="1:7">
      <c r="A1402" s="27">
        <v>111000</v>
      </c>
      <c r="B1402" s="27" t="s">
        <v>1587</v>
      </c>
      <c r="C1402" s="27" t="s">
        <v>52</v>
      </c>
      <c r="D1402" s="27" t="s">
        <v>15</v>
      </c>
      <c r="E1402" s="27" t="s">
        <v>15</v>
      </c>
      <c r="F1402" s="27" t="s">
        <v>18</v>
      </c>
      <c r="G1402" s="27">
        <f t="array" ref="G1402">1*MID(F1402,MATCH(TRUE,ISNUMBER(1*MID(F1402,ROW(G$1:G1401),1)),0),COUNT(1*MID(F1402,ROW(G$1:G1401),1)))</f>
        <v>2</v>
      </c>
    </row>
    <row r="1403" spans="1:7">
      <c r="A1403" s="27">
        <v>80000</v>
      </c>
      <c r="B1403" s="27" t="s">
        <v>1588</v>
      </c>
      <c r="C1403" s="27" t="s">
        <v>20</v>
      </c>
      <c r="D1403" s="27" t="s">
        <v>15</v>
      </c>
      <c r="E1403" s="27" t="s">
        <v>15</v>
      </c>
      <c r="F1403" s="27" t="s">
        <v>9</v>
      </c>
      <c r="G1403" s="27">
        <f t="array" ref="G1403">1*MID(F1403,MATCH(TRUE,ISNUMBER(1*MID(F1403,ROW(G$1:G1402),1)),0),COUNT(1*MID(F1403,ROW(G$1:G1402),1)))</f>
        <v>4</v>
      </c>
    </row>
    <row r="1404" spans="1:7">
      <c r="A1404" s="27">
        <v>57875.729234188344</v>
      </c>
      <c r="B1404" s="27" t="s">
        <v>1590</v>
      </c>
      <c r="C1404" s="27" t="s">
        <v>20</v>
      </c>
      <c r="D1404" s="27" t="s">
        <v>8</v>
      </c>
      <c r="E1404" s="27" t="s">
        <v>8</v>
      </c>
      <c r="F1404" s="27" t="s">
        <v>9</v>
      </c>
      <c r="G1404" s="27">
        <f t="array" ref="G1404">1*MID(F1404,MATCH(TRUE,ISNUMBER(1*MID(F1404,ROW(G$1:G1403),1)),0),COUNT(1*MID(F1404,ROW(G$1:G1403),1)))</f>
        <v>4</v>
      </c>
    </row>
    <row r="1405" spans="1:7">
      <c r="A1405" s="27">
        <v>25000</v>
      </c>
      <c r="B1405" s="27" t="s">
        <v>310</v>
      </c>
      <c r="C1405" s="27" t="s">
        <v>310</v>
      </c>
      <c r="D1405" s="27" t="s">
        <v>8</v>
      </c>
      <c r="E1405" s="27" t="s">
        <v>8</v>
      </c>
      <c r="F1405" s="27" t="s">
        <v>18</v>
      </c>
      <c r="G1405" s="27">
        <f t="array" ref="G1405">1*MID(F1405,MATCH(TRUE,ISNUMBER(1*MID(F1405,ROW(G$1:G1404),1)),0),COUNT(1*MID(F1405,ROW(G$1:G1404),1)))</f>
        <v>2</v>
      </c>
    </row>
    <row r="1406" spans="1:7">
      <c r="A1406" s="27">
        <v>24000</v>
      </c>
      <c r="B1406" s="27" t="s">
        <v>1592</v>
      </c>
      <c r="C1406" s="27" t="s">
        <v>488</v>
      </c>
      <c r="D1406" s="27" t="s">
        <v>15</v>
      </c>
      <c r="E1406" s="27" t="s">
        <v>15</v>
      </c>
      <c r="F1406" s="27" t="s">
        <v>25</v>
      </c>
      <c r="G1406" s="27">
        <f t="array" ref="G1406">1*MID(F1406,MATCH(TRUE,ISNUMBER(1*MID(F1406,ROW(G$1:G1405),1)),0),COUNT(1*MID(F1406,ROW(G$1:G1405),1)))</f>
        <v>1</v>
      </c>
    </row>
    <row r="1407" spans="1:7">
      <c r="A1407" s="27">
        <v>61000</v>
      </c>
      <c r="B1407" s="27" t="s">
        <v>1593</v>
      </c>
      <c r="C1407" s="27" t="s">
        <v>52</v>
      </c>
      <c r="D1407" s="27" t="s">
        <v>15</v>
      </c>
      <c r="E1407" s="27" t="s">
        <v>15</v>
      </c>
      <c r="F1407" s="27" t="s">
        <v>18</v>
      </c>
      <c r="G1407" s="27">
        <f t="array" ref="G1407">1*MID(F1407,MATCH(TRUE,ISNUMBER(1*MID(F1407,ROW(G$1:G1406),1)),0),COUNT(1*MID(F1407,ROW(G$1:G1406),1)))</f>
        <v>2</v>
      </c>
    </row>
    <row r="1408" spans="1:7">
      <c r="A1408" s="27">
        <v>56095.031102144967</v>
      </c>
      <c r="B1408" s="27" t="s">
        <v>1595</v>
      </c>
      <c r="C1408" s="27" t="s">
        <v>20</v>
      </c>
      <c r="D1408" s="27" t="s">
        <v>84</v>
      </c>
      <c r="E1408" s="27" t="s">
        <v>84</v>
      </c>
      <c r="F1408" s="27" t="s">
        <v>18</v>
      </c>
      <c r="G1408" s="27">
        <f t="array" ref="G1408">1*MID(F1408,MATCH(TRUE,ISNUMBER(1*MID(F1408,ROW(G$1:G1407),1)),0),COUNT(1*MID(F1408,ROW(G$1:G1407),1)))</f>
        <v>2</v>
      </c>
    </row>
    <row r="1409" spans="1:7">
      <c r="A1409" s="27">
        <v>71393.675948184507</v>
      </c>
      <c r="B1409" s="27" t="s">
        <v>1287</v>
      </c>
      <c r="C1409" s="27" t="s">
        <v>310</v>
      </c>
      <c r="D1409" s="27" t="s">
        <v>84</v>
      </c>
      <c r="E1409" s="27" t="s">
        <v>84</v>
      </c>
      <c r="F1409" s="27" t="s">
        <v>18</v>
      </c>
      <c r="G1409" s="27">
        <f t="array" ref="G1409">1*MID(F1409,MATCH(TRUE,ISNUMBER(1*MID(F1409,ROW(G$1:G1408),1)),0),COUNT(1*MID(F1409,ROW(G$1:G1408),1)))</f>
        <v>2</v>
      </c>
    </row>
    <row r="1410" spans="1:7">
      <c r="A1410" s="27">
        <v>96230</v>
      </c>
      <c r="B1410" s="27" t="s">
        <v>1596</v>
      </c>
      <c r="C1410" s="27" t="s">
        <v>52</v>
      </c>
      <c r="D1410" s="27" t="s">
        <v>15</v>
      </c>
      <c r="E1410" s="27" t="s">
        <v>15</v>
      </c>
      <c r="F1410" s="27" t="s">
        <v>9</v>
      </c>
      <c r="G1410" s="27">
        <f t="array" ref="G1410">1*MID(F1410,MATCH(TRUE,ISNUMBER(1*MID(F1410,ROW(G$1:G1409),1)),0),COUNT(1*MID(F1410,ROW(G$1:G1409),1)))</f>
        <v>4</v>
      </c>
    </row>
    <row r="1411" spans="1:7">
      <c r="A1411" s="27">
        <v>75000</v>
      </c>
      <c r="B1411" s="27" t="s">
        <v>207</v>
      </c>
      <c r="C1411" s="27" t="s">
        <v>20</v>
      </c>
      <c r="D1411" s="27" t="s">
        <v>15</v>
      </c>
      <c r="E1411" s="27" t="s">
        <v>15</v>
      </c>
      <c r="F1411" s="27" t="s">
        <v>18</v>
      </c>
      <c r="G1411" s="27">
        <f t="array" ref="G1411">1*MID(F1411,MATCH(TRUE,ISNUMBER(1*MID(F1411,ROW(G$1:G1410),1)),0),COUNT(1*MID(F1411,ROW(G$1:G1410),1)))</f>
        <v>2</v>
      </c>
    </row>
    <row r="1412" spans="1:7">
      <c r="A1412" s="27">
        <v>102000</v>
      </c>
      <c r="B1412" s="27" t="s">
        <v>108</v>
      </c>
      <c r="C1412" s="27" t="s">
        <v>20</v>
      </c>
      <c r="D1412" s="27" t="s">
        <v>15</v>
      </c>
      <c r="E1412" s="27" t="s">
        <v>15</v>
      </c>
      <c r="F1412" s="27" t="s">
        <v>9</v>
      </c>
      <c r="G1412" s="27">
        <f t="array" ref="G1412">1*MID(F1412,MATCH(TRUE,ISNUMBER(1*MID(F1412,ROW(G$1:G1411),1)),0),COUNT(1*MID(F1412,ROW(G$1:G1411),1)))</f>
        <v>4</v>
      </c>
    </row>
    <row r="1413" spans="1:7">
      <c r="A1413" s="27">
        <v>19008.034062397041</v>
      </c>
      <c r="B1413" s="27" t="s">
        <v>1598</v>
      </c>
      <c r="C1413" s="27" t="s">
        <v>52</v>
      </c>
      <c r="D1413" s="27" t="s">
        <v>1131</v>
      </c>
      <c r="E1413" s="27" t="s">
        <v>1118</v>
      </c>
      <c r="F1413" s="27" t="s">
        <v>9</v>
      </c>
      <c r="G1413" s="27">
        <f t="array" ref="G1413">1*MID(F1413,MATCH(TRUE,ISNUMBER(1*MID(F1413,ROW(G$1:G1412),1)),0),COUNT(1*MID(F1413,ROW(G$1:G1412),1)))</f>
        <v>4</v>
      </c>
    </row>
    <row r="1414" spans="1:7">
      <c r="A1414" s="27">
        <v>4356</v>
      </c>
      <c r="B1414" s="27" t="s">
        <v>207</v>
      </c>
      <c r="C1414" s="27" t="s">
        <v>20</v>
      </c>
      <c r="D1414" s="27" t="s">
        <v>8</v>
      </c>
      <c r="E1414" s="27" t="s">
        <v>8</v>
      </c>
      <c r="F1414" s="27" t="s">
        <v>9</v>
      </c>
      <c r="G1414" s="27">
        <f t="array" ref="G1414">1*MID(F1414,MATCH(TRUE,ISNUMBER(1*MID(F1414,ROW(G$1:G1413),1)),0),COUNT(1*MID(F1414,ROW(G$1:G1413),1)))</f>
        <v>4</v>
      </c>
    </row>
    <row r="1415" spans="1:7">
      <c r="A1415" s="27">
        <v>5342.3750062327708</v>
      </c>
      <c r="B1415" s="27" t="s">
        <v>932</v>
      </c>
      <c r="C1415" s="27" t="s">
        <v>310</v>
      </c>
      <c r="D1415" s="27" t="s">
        <v>8</v>
      </c>
      <c r="E1415" s="27" t="s">
        <v>8</v>
      </c>
      <c r="F1415" s="27" t="s">
        <v>9</v>
      </c>
      <c r="G1415" s="27">
        <f t="array" ref="G1415">1*MID(F1415,MATCH(TRUE,ISNUMBER(1*MID(F1415,ROW(G$1:G1414),1)),0),COUNT(1*MID(F1415,ROW(G$1:G1414),1)))</f>
        <v>4</v>
      </c>
    </row>
    <row r="1416" spans="1:7">
      <c r="A1416" s="27">
        <v>67000</v>
      </c>
      <c r="B1416" s="27" t="s">
        <v>1599</v>
      </c>
      <c r="C1416" s="27" t="s">
        <v>52</v>
      </c>
      <c r="D1416" s="27" t="s">
        <v>15</v>
      </c>
      <c r="E1416" s="27" t="s">
        <v>15</v>
      </c>
      <c r="F1416" s="27" t="s">
        <v>18</v>
      </c>
      <c r="G1416" s="27">
        <f t="array" ref="G1416">1*MID(F1416,MATCH(TRUE,ISNUMBER(1*MID(F1416,ROW(G$1:G1415),1)),0),COUNT(1*MID(F1416,ROW(G$1:G1415),1)))</f>
        <v>2</v>
      </c>
    </row>
    <row r="1417" spans="1:7">
      <c r="A1417" s="27">
        <v>8547.8000099724322</v>
      </c>
      <c r="B1417" s="27" t="s">
        <v>1324</v>
      </c>
      <c r="C1417" s="27" t="s">
        <v>20</v>
      </c>
      <c r="D1417" s="27" t="s">
        <v>8</v>
      </c>
      <c r="E1417" s="27" t="s">
        <v>8</v>
      </c>
      <c r="F1417" s="27" t="s">
        <v>9</v>
      </c>
      <c r="G1417" s="27">
        <f t="array" ref="G1417">1*MID(F1417,MATCH(TRUE,ISNUMBER(1*MID(F1417,ROW(G$1:G1416),1)),0),COUNT(1*MID(F1417,ROW(G$1:G1416),1)))</f>
        <v>4</v>
      </c>
    </row>
    <row r="1418" spans="1:7">
      <c r="A1418" s="27">
        <v>16027.125018698311</v>
      </c>
      <c r="B1418" s="27" t="s">
        <v>153</v>
      </c>
      <c r="C1418" s="27" t="s">
        <v>20</v>
      </c>
      <c r="D1418" s="27" t="s">
        <v>8</v>
      </c>
      <c r="E1418" s="27" t="s">
        <v>8</v>
      </c>
      <c r="F1418" s="27" t="s">
        <v>9</v>
      </c>
      <c r="G1418" s="27">
        <f t="array" ref="G1418">1*MID(F1418,MATCH(TRUE,ISNUMBER(1*MID(F1418,ROW(G$1:G1417),1)),0),COUNT(1*MID(F1418,ROW(G$1:G1417),1)))</f>
        <v>4</v>
      </c>
    </row>
    <row r="1419" spans="1:7">
      <c r="A1419" s="27">
        <v>10684.750012465542</v>
      </c>
      <c r="B1419" s="27" t="s">
        <v>83</v>
      </c>
      <c r="C1419" s="27" t="s">
        <v>356</v>
      </c>
      <c r="D1419" s="27" t="s">
        <v>8</v>
      </c>
      <c r="E1419" s="27" t="s">
        <v>8</v>
      </c>
      <c r="F1419" s="27" t="s">
        <v>18</v>
      </c>
      <c r="G1419" s="27">
        <f t="array" ref="G1419">1*MID(F1419,MATCH(TRUE,ISNUMBER(1*MID(F1419,ROW(G$1:G1418),1)),0),COUNT(1*MID(F1419,ROW(G$1:G1418),1)))</f>
        <v>2</v>
      </c>
    </row>
    <row r="1420" spans="1:7">
      <c r="A1420" s="27">
        <v>30000</v>
      </c>
      <c r="B1420" s="27" t="s">
        <v>1602</v>
      </c>
      <c r="C1420" s="27" t="s">
        <v>310</v>
      </c>
      <c r="D1420" s="27" t="s">
        <v>179</v>
      </c>
      <c r="E1420" s="27" t="s">
        <v>179</v>
      </c>
      <c r="F1420" s="27" t="s">
        <v>9</v>
      </c>
      <c r="G1420" s="27">
        <f t="array" ref="G1420">1*MID(F1420,MATCH(TRUE,ISNUMBER(1*MID(F1420,ROW(G$1:G1419),1)),0),COUNT(1*MID(F1420,ROW(G$1:G1419),1)))</f>
        <v>4</v>
      </c>
    </row>
    <row r="1421" spans="1:7">
      <c r="A1421" s="27">
        <v>8903.9583437212841</v>
      </c>
      <c r="B1421" s="27" t="s">
        <v>1603</v>
      </c>
      <c r="C1421" s="27" t="s">
        <v>52</v>
      </c>
      <c r="D1421" s="27" t="s">
        <v>8</v>
      </c>
      <c r="E1421" s="27" t="s">
        <v>8</v>
      </c>
      <c r="F1421" s="27" t="s">
        <v>18</v>
      </c>
      <c r="G1421" s="27">
        <f t="array" ref="G1421">1*MID(F1421,MATCH(TRUE,ISNUMBER(1*MID(F1421,ROW(G$1:G1420),1)),0),COUNT(1*MID(F1421,ROW(G$1:G1420),1)))</f>
        <v>2</v>
      </c>
    </row>
    <row r="1422" spans="1:7">
      <c r="A1422" s="27">
        <v>20000</v>
      </c>
      <c r="B1422" s="27" t="s">
        <v>635</v>
      </c>
      <c r="C1422" s="27" t="s">
        <v>52</v>
      </c>
      <c r="D1422" s="27" t="s">
        <v>8</v>
      </c>
      <c r="E1422" s="27" t="s">
        <v>8</v>
      </c>
      <c r="F1422" s="27" t="s">
        <v>186</v>
      </c>
      <c r="G1422" s="27">
        <v>0</v>
      </c>
    </row>
    <row r="1423" spans="1:7">
      <c r="A1423" s="27">
        <v>87712.230450626681</v>
      </c>
      <c r="B1423" s="27" t="s">
        <v>214</v>
      </c>
      <c r="C1423" s="27" t="s">
        <v>20</v>
      </c>
      <c r="D1423" s="27" t="s">
        <v>84</v>
      </c>
      <c r="E1423" s="27" t="s">
        <v>84</v>
      </c>
      <c r="F1423" s="27" t="s">
        <v>9</v>
      </c>
      <c r="G1423" s="27">
        <f t="array" ref="G1423">1*MID(F1423,MATCH(TRUE,ISNUMBER(1*MID(F1423,ROW(G$1:G1422),1)),0),COUNT(1*MID(F1423,ROW(G$1:G1422),1)))</f>
        <v>4</v>
      </c>
    </row>
    <row r="1424" spans="1:7">
      <c r="A1424" s="27">
        <v>17807.916687442568</v>
      </c>
      <c r="B1424" s="27" t="s">
        <v>1604</v>
      </c>
      <c r="C1424" s="27" t="s">
        <v>52</v>
      </c>
      <c r="D1424" s="27" t="s">
        <v>8</v>
      </c>
      <c r="E1424" s="27" t="s">
        <v>8</v>
      </c>
      <c r="F1424" s="27" t="s">
        <v>13</v>
      </c>
      <c r="G1424" s="27">
        <f t="array" ref="G1424">1*MID(F1424,MATCH(TRUE,ISNUMBER(1*MID(F1424,ROW(G$1:G1423),1)),0),COUNT(1*MID(F1424,ROW(G$1:G1423),1)))</f>
        <v>8</v>
      </c>
    </row>
    <row r="1425" spans="1:7">
      <c r="A1425" s="27">
        <v>41000</v>
      </c>
      <c r="B1425" s="27" t="s">
        <v>135</v>
      </c>
      <c r="C1425" s="27" t="s">
        <v>20</v>
      </c>
      <c r="D1425" s="27" t="s">
        <v>654</v>
      </c>
      <c r="E1425" s="27" t="s">
        <v>654</v>
      </c>
      <c r="F1425" s="27" t="s">
        <v>18</v>
      </c>
      <c r="G1425" s="27">
        <f t="array" ref="G1425">1*MID(F1425,MATCH(TRUE,ISNUMBER(1*MID(F1425,ROW(G$1:G1424),1)),0),COUNT(1*MID(F1425,ROW(G$1:G1424),1)))</f>
        <v>2</v>
      </c>
    </row>
    <row r="1426" spans="1:7">
      <c r="A1426" s="27">
        <v>60000</v>
      </c>
      <c r="B1426" s="27" t="s">
        <v>1605</v>
      </c>
      <c r="C1426" s="27" t="s">
        <v>52</v>
      </c>
      <c r="D1426" s="27" t="s">
        <v>15</v>
      </c>
      <c r="E1426" s="27" t="s">
        <v>15</v>
      </c>
      <c r="F1426" s="27" t="s">
        <v>18</v>
      </c>
      <c r="G1426" s="27">
        <f t="array" ref="G1426">1*MID(F1426,MATCH(TRUE,ISNUMBER(1*MID(F1426,ROW(G$1:G1425),1)),0),COUNT(1*MID(F1426,ROW(G$1:G1425),1)))</f>
        <v>2</v>
      </c>
    </row>
    <row r="1427" spans="1:7">
      <c r="A1427" s="27">
        <v>32187.34988380854</v>
      </c>
      <c r="B1427" s="27" t="s">
        <v>20</v>
      </c>
      <c r="C1427" s="27" t="s">
        <v>20</v>
      </c>
      <c r="D1427" s="27" t="s">
        <v>1607</v>
      </c>
      <c r="E1427" s="27" t="s">
        <v>48</v>
      </c>
      <c r="F1427" s="27" t="s">
        <v>13</v>
      </c>
      <c r="G1427" s="27">
        <f t="array" ref="G1427">1*MID(F1427,MATCH(TRUE,ISNUMBER(1*MID(F1427,ROW(G$1:G1426),1)),0),COUNT(1*MID(F1427,ROW(G$1:G1426),1)))</f>
        <v>8</v>
      </c>
    </row>
    <row r="1428" spans="1:7">
      <c r="A1428" s="27">
        <v>39879.404680246938</v>
      </c>
      <c r="B1428" s="27" t="s">
        <v>1608</v>
      </c>
      <c r="C1428" s="27" t="s">
        <v>279</v>
      </c>
      <c r="D1428" s="27" t="s">
        <v>1609</v>
      </c>
      <c r="E1428" s="27" t="s">
        <v>672</v>
      </c>
      <c r="F1428" s="27" t="s">
        <v>9</v>
      </c>
      <c r="G1428" s="27">
        <f t="array" ref="G1428">1*MID(F1428,MATCH(TRUE,ISNUMBER(1*MID(F1428,ROW(G$1:G1427),1)),0),COUNT(1*MID(F1428,ROW(G$1:G1427),1)))</f>
        <v>4</v>
      </c>
    </row>
    <row r="1429" spans="1:7">
      <c r="A1429" s="27">
        <v>5698.5333399816218</v>
      </c>
      <c r="B1429" s="27" t="s">
        <v>20</v>
      </c>
      <c r="C1429" s="27" t="s">
        <v>20</v>
      </c>
      <c r="D1429" s="27" t="s">
        <v>8</v>
      </c>
      <c r="E1429" s="27" t="s">
        <v>8</v>
      </c>
      <c r="F1429" s="27" t="s">
        <v>18</v>
      </c>
      <c r="G1429" s="27">
        <f t="array" ref="G1429">1*MID(F1429,MATCH(TRUE,ISNUMBER(1*MID(F1429,ROW(G$1:G1428),1)),0),COUNT(1*MID(F1429,ROW(G$1:G1428),1)))</f>
        <v>2</v>
      </c>
    </row>
    <row r="1430" spans="1:7">
      <c r="A1430" s="27">
        <v>7123.1666749770275</v>
      </c>
      <c r="B1430" s="27" t="s">
        <v>986</v>
      </c>
      <c r="C1430" s="27" t="s">
        <v>52</v>
      </c>
      <c r="D1430" s="27" t="s">
        <v>8</v>
      </c>
      <c r="E1430" s="27" t="s">
        <v>8</v>
      </c>
      <c r="F1430" s="27" t="s">
        <v>9</v>
      </c>
      <c r="G1430" s="27">
        <f t="array" ref="G1430">1*MID(F1430,MATCH(TRUE,ISNUMBER(1*MID(F1430,ROW(G$1:G1429),1)),0),COUNT(1*MID(F1430,ROW(G$1:G1429),1)))</f>
        <v>4</v>
      </c>
    </row>
    <row r="1431" spans="1:7">
      <c r="A1431" s="27">
        <v>4451.9791718606421</v>
      </c>
      <c r="B1431" s="27" t="s">
        <v>1613</v>
      </c>
      <c r="C1431" s="27" t="s">
        <v>52</v>
      </c>
      <c r="D1431" s="27" t="s">
        <v>8</v>
      </c>
      <c r="E1431" s="27" t="s">
        <v>8</v>
      </c>
      <c r="F1431" s="27" t="s">
        <v>18</v>
      </c>
      <c r="G1431" s="27">
        <f t="array" ref="G1431">1*MID(F1431,MATCH(TRUE,ISNUMBER(1*MID(F1431,ROW(G$1:G1430),1)),0),COUNT(1*MID(F1431,ROW(G$1:G1430),1)))</f>
        <v>2</v>
      </c>
    </row>
    <row r="1432" spans="1:7">
      <c r="A1432" s="27">
        <v>6410.8500074793246</v>
      </c>
      <c r="B1432" s="27" t="s">
        <v>256</v>
      </c>
      <c r="C1432" s="27" t="s">
        <v>20</v>
      </c>
      <c r="D1432" s="27" t="s">
        <v>8</v>
      </c>
      <c r="E1432" s="27" t="s">
        <v>8</v>
      </c>
      <c r="F1432" s="27" t="s">
        <v>18</v>
      </c>
      <c r="G1432" s="27">
        <f t="array" ref="G1432">1*MID(F1432,MATCH(TRUE,ISNUMBER(1*MID(F1432,ROW(G$1:G1431),1)),0),COUNT(1*MID(F1432,ROW(G$1:G1431),1)))</f>
        <v>2</v>
      </c>
    </row>
    <row r="1433" spans="1:7">
      <c r="A1433" s="27">
        <v>20479.104190558952</v>
      </c>
      <c r="B1433" s="27" t="s">
        <v>201</v>
      </c>
      <c r="C1433" s="27" t="s">
        <v>52</v>
      </c>
      <c r="D1433" s="27" t="s">
        <v>8</v>
      </c>
      <c r="E1433" s="27" t="s">
        <v>8</v>
      </c>
      <c r="F1433" s="27" t="s">
        <v>13</v>
      </c>
      <c r="G1433" s="27">
        <f t="array" ref="G1433">1*MID(F1433,MATCH(TRUE,ISNUMBER(1*MID(F1433,ROW(G$1:G1432),1)),0),COUNT(1*MID(F1433,ROW(G$1:G1432),1)))</f>
        <v>8</v>
      </c>
    </row>
    <row r="1434" spans="1:7">
      <c r="A1434" s="27">
        <v>11040.908346214392</v>
      </c>
      <c r="B1434" s="27" t="s">
        <v>1615</v>
      </c>
      <c r="C1434" s="27" t="s">
        <v>20</v>
      </c>
      <c r="D1434" s="27" t="s">
        <v>8</v>
      </c>
      <c r="E1434" s="27" t="s">
        <v>8</v>
      </c>
      <c r="F1434" s="27" t="s">
        <v>25</v>
      </c>
      <c r="G1434" s="27">
        <f t="array" ref="G1434">1*MID(F1434,MATCH(TRUE,ISNUMBER(1*MID(F1434,ROW(G$1:G1433),1)),0),COUNT(1*MID(F1434,ROW(G$1:G1433),1)))</f>
        <v>1</v>
      </c>
    </row>
    <row r="1435" spans="1:7">
      <c r="A1435" s="27">
        <v>17807.916687442568</v>
      </c>
      <c r="B1435" s="27" t="s">
        <v>658</v>
      </c>
      <c r="C1435" s="27" t="s">
        <v>67</v>
      </c>
      <c r="D1435" s="27" t="s">
        <v>8</v>
      </c>
      <c r="E1435" s="27" t="s">
        <v>8</v>
      </c>
      <c r="F1435" s="27" t="s">
        <v>18</v>
      </c>
      <c r="G1435" s="27">
        <f t="array" ref="G1435">1*MID(F1435,MATCH(TRUE,ISNUMBER(1*MID(F1435,ROW(G$1:G1434),1)),0),COUNT(1*MID(F1435,ROW(G$1:G1434),1)))</f>
        <v>2</v>
      </c>
    </row>
    <row r="1436" spans="1:7">
      <c r="A1436" s="27">
        <v>3561.5833374885137</v>
      </c>
      <c r="B1436" s="27" t="s">
        <v>749</v>
      </c>
      <c r="C1436" s="27" t="s">
        <v>20</v>
      </c>
      <c r="D1436" s="27" t="s">
        <v>8</v>
      </c>
      <c r="E1436" s="27" t="s">
        <v>8</v>
      </c>
      <c r="F1436" s="27" t="s">
        <v>9</v>
      </c>
      <c r="G1436" s="27">
        <f t="array" ref="G1436">1*MID(F1436,MATCH(TRUE,ISNUMBER(1*MID(F1436,ROW(G$1:G1435),1)),0),COUNT(1*MID(F1436,ROW(G$1:G1435),1)))</f>
        <v>4</v>
      </c>
    </row>
    <row r="1437" spans="1:7">
      <c r="A1437" s="27">
        <v>26795.030625143831</v>
      </c>
      <c r="B1437" s="27" t="s">
        <v>1618</v>
      </c>
      <c r="C1437" s="27" t="s">
        <v>20</v>
      </c>
      <c r="D1437" s="27" t="s">
        <v>71</v>
      </c>
      <c r="E1437" s="27" t="s">
        <v>71</v>
      </c>
      <c r="F1437" s="27" t="s">
        <v>18</v>
      </c>
      <c r="G1437" s="27">
        <f t="array" ref="G1437">1*MID(F1437,MATCH(TRUE,ISNUMBER(1*MID(F1437,ROW(G$1:G1436),1)),0),COUNT(1*MID(F1437,ROW(G$1:G1436),1)))</f>
        <v>2</v>
      </c>
    </row>
    <row r="1438" spans="1:7">
      <c r="A1438" s="27">
        <v>20400</v>
      </c>
      <c r="B1438" s="27" t="s">
        <v>1619</v>
      </c>
      <c r="C1438" s="27" t="s">
        <v>52</v>
      </c>
      <c r="D1438" s="27" t="s">
        <v>1620</v>
      </c>
      <c r="E1438" s="27" t="s">
        <v>1444</v>
      </c>
      <c r="F1438" s="27" t="s">
        <v>25</v>
      </c>
      <c r="G1438" s="27">
        <f t="array" ref="G1438">1*MID(F1438,MATCH(TRUE,ISNUMBER(1*MID(F1438,ROW(G$1:G1437),1)),0),COUNT(1*MID(F1438,ROW(G$1:G1437),1)))</f>
        <v>1</v>
      </c>
    </row>
    <row r="1439" spans="1:7">
      <c r="A1439" s="27">
        <v>39404.456801682099</v>
      </c>
      <c r="B1439" s="27" t="s">
        <v>1621</v>
      </c>
      <c r="C1439" s="27" t="s">
        <v>310</v>
      </c>
      <c r="D1439" s="27" t="s">
        <v>71</v>
      </c>
      <c r="E1439" s="27" t="s">
        <v>71</v>
      </c>
      <c r="F1439" s="27" t="s">
        <v>9</v>
      </c>
      <c r="G1439" s="27">
        <f t="array" ref="G1439">1*MID(F1439,MATCH(TRUE,ISNUMBER(1*MID(F1439,ROW(G$1:G1438),1)),0),COUNT(1*MID(F1439,ROW(G$1:G1438),1)))</f>
        <v>4</v>
      </c>
    </row>
    <row r="1440" spans="1:7">
      <c r="A1440" s="27">
        <v>149907.13380100971</v>
      </c>
      <c r="B1440" s="27" t="s">
        <v>1622</v>
      </c>
      <c r="C1440" s="27" t="s">
        <v>20</v>
      </c>
      <c r="D1440" s="27" t="s">
        <v>1623</v>
      </c>
      <c r="E1440" s="27" t="s">
        <v>983</v>
      </c>
      <c r="F1440" s="27" t="s">
        <v>9</v>
      </c>
      <c r="G1440" s="27">
        <f t="array" ref="G1440">1*MID(F1440,MATCH(TRUE,ISNUMBER(1*MID(F1440,ROW(G$1:G1439),1)),0),COUNT(1*MID(F1440,ROW(G$1:G1439),1)))</f>
        <v>4</v>
      </c>
    </row>
    <row r="1441" spans="1:7">
      <c r="A1441" s="27">
        <v>4095.8208381117906</v>
      </c>
      <c r="B1441" s="27" t="s">
        <v>1624</v>
      </c>
      <c r="C1441" s="27" t="s">
        <v>20</v>
      </c>
      <c r="D1441" s="27" t="s">
        <v>8</v>
      </c>
      <c r="E1441" s="27" t="s">
        <v>8</v>
      </c>
      <c r="F1441" s="27" t="s">
        <v>9</v>
      </c>
      <c r="G1441" s="27">
        <f t="array" ref="G1441">1*MID(F1441,MATCH(TRUE,ISNUMBER(1*MID(F1441,ROW(G$1:G1440),1)),0),COUNT(1*MID(F1441,ROW(G$1:G1440),1)))</f>
        <v>4</v>
      </c>
    </row>
    <row r="1442" spans="1:7">
      <c r="A1442" s="27">
        <v>127488.70705032947</v>
      </c>
      <c r="B1442" s="27" t="s">
        <v>1626</v>
      </c>
      <c r="C1442" s="27" t="s">
        <v>310</v>
      </c>
      <c r="D1442" s="27" t="s">
        <v>84</v>
      </c>
      <c r="E1442" s="27" t="s">
        <v>84</v>
      </c>
      <c r="F1442" s="27" t="s">
        <v>9</v>
      </c>
      <c r="G1442" s="27">
        <f t="array" ref="G1442">1*MID(F1442,MATCH(TRUE,ISNUMBER(1*MID(F1442,ROW(G$1:G1441),1)),0),COUNT(1*MID(F1442,ROW(G$1:G1441),1)))</f>
        <v>4</v>
      </c>
    </row>
    <row r="1443" spans="1:7">
      <c r="A1443" s="27">
        <v>58318.59606648951</v>
      </c>
      <c r="B1443" s="27" t="s">
        <v>1628</v>
      </c>
      <c r="C1443" s="27" t="s">
        <v>52</v>
      </c>
      <c r="D1443" s="27" t="s">
        <v>71</v>
      </c>
      <c r="E1443" s="27" t="s">
        <v>71</v>
      </c>
      <c r="F1443" s="27" t="s">
        <v>13</v>
      </c>
      <c r="G1443" s="27">
        <f t="array" ref="G1443">1*MID(F1443,MATCH(TRUE,ISNUMBER(1*MID(F1443,ROW(G$1:G1442),1)),0),COUNT(1*MID(F1443,ROW(G$1:G1442),1)))</f>
        <v>8</v>
      </c>
    </row>
    <row r="1444" spans="1:7">
      <c r="A1444" s="27">
        <v>9509.8988293070688</v>
      </c>
      <c r="B1444" s="27" t="s">
        <v>1630</v>
      </c>
      <c r="C1444" s="27" t="s">
        <v>488</v>
      </c>
      <c r="D1444" s="27" t="s">
        <v>48</v>
      </c>
      <c r="E1444" s="27" t="s">
        <v>48</v>
      </c>
      <c r="F1444" s="27" t="s">
        <v>9</v>
      </c>
      <c r="G1444" s="27">
        <f t="array" ref="G1444">1*MID(F1444,MATCH(TRUE,ISNUMBER(1*MID(F1444,ROW(G$1:G1443),1)),0),COUNT(1*MID(F1444,ROW(G$1:G1443),1)))</f>
        <v>4</v>
      </c>
    </row>
    <row r="1445" spans="1:7">
      <c r="A1445" s="27">
        <v>12821.700014958649</v>
      </c>
      <c r="B1445" s="27" t="s">
        <v>1632</v>
      </c>
      <c r="C1445" s="27" t="s">
        <v>20</v>
      </c>
      <c r="D1445" s="27" t="s">
        <v>8</v>
      </c>
      <c r="E1445" s="27" t="s">
        <v>8</v>
      </c>
      <c r="F1445" s="27" t="s">
        <v>9</v>
      </c>
      <c r="G1445" s="27">
        <f t="array" ref="G1445">1*MID(F1445,MATCH(TRUE,ISNUMBER(1*MID(F1445,ROW(G$1:G1444),1)),0),COUNT(1*MID(F1445,ROW(G$1:G1444),1)))</f>
        <v>4</v>
      </c>
    </row>
    <row r="1446" spans="1:7">
      <c r="A1446" s="27">
        <v>4000</v>
      </c>
      <c r="B1446" s="27" t="s">
        <v>1633</v>
      </c>
      <c r="C1446" s="27" t="s">
        <v>20</v>
      </c>
      <c r="D1446" s="27" t="s">
        <v>8</v>
      </c>
      <c r="E1446" s="27" t="s">
        <v>8</v>
      </c>
      <c r="F1446" s="27" t="s">
        <v>13</v>
      </c>
      <c r="G1446" s="27">
        <f t="array" ref="G1446">1*MID(F1446,MATCH(TRUE,ISNUMBER(1*MID(F1446,ROW(G$1:G1445),1)),0),COUNT(1*MID(F1446,ROW(G$1:G1445),1)))</f>
        <v>8</v>
      </c>
    </row>
    <row r="1447" spans="1:7">
      <c r="A1447" s="27">
        <v>42000</v>
      </c>
      <c r="B1447" s="27" t="s">
        <v>1634</v>
      </c>
      <c r="C1447" s="27" t="s">
        <v>20</v>
      </c>
      <c r="D1447" s="27" t="s">
        <v>15</v>
      </c>
      <c r="E1447" s="27" t="s">
        <v>15</v>
      </c>
      <c r="F1447" s="27" t="s">
        <v>13</v>
      </c>
      <c r="G1447" s="27">
        <f t="array" ref="G1447">1*MID(F1447,MATCH(TRUE,ISNUMBER(1*MID(F1447,ROW(G$1:G1446),1)),0),COUNT(1*MID(F1447,ROW(G$1:G1446),1)))</f>
        <v>8</v>
      </c>
    </row>
    <row r="1448" spans="1:7">
      <c r="A1448" s="27">
        <v>3200</v>
      </c>
      <c r="B1448" s="27" t="s">
        <v>1636</v>
      </c>
      <c r="C1448" s="27" t="s">
        <v>52</v>
      </c>
      <c r="D1448" s="27" t="s">
        <v>8</v>
      </c>
      <c r="E1448" s="27" t="s">
        <v>8</v>
      </c>
      <c r="F1448" s="27" t="s">
        <v>13</v>
      </c>
      <c r="G1448" s="27">
        <f t="array" ref="G1448">1*MID(F1448,MATCH(TRUE,ISNUMBER(1*MID(F1448,ROW(G$1:G1447),1)),0),COUNT(1*MID(F1448,ROW(G$1:G1447),1)))</f>
        <v>8</v>
      </c>
    </row>
    <row r="1449" spans="1:7">
      <c r="A1449" s="27">
        <v>60000</v>
      </c>
      <c r="B1449" s="27" t="s">
        <v>1637</v>
      </c>
      <c r="C1449" s="27" t="s">
        <v>20</v>
      </c>
      <c r="D1449" s="27" t="s">
        <v>1638</v>
      </c>
      <c r="E1449" s="27" t="s">
        <v>197</v>
      </c>
      <c r="F1449" s="27" t="s">
        <v>18</v>
      </c>
      <c r="G1449" s="27">
        <f t="array" ref="G1449">1*MID(F1449,MATCH(TRUE,ISNUMBER(1*MID(F1449,ROW(G$1:G1448),1)),0),COUNT(1*MID(F1449,ROW(G$1:G1448),1)))</f>
        <v>2</v>
      </c>
    </row>
    <row r="1450" spans="1:7">
      <c r="A1450" s="27">
        <v>85000</v>
      </c>
      <c r="B1450" s="27" t="s">
        <v>1639</v>
      </c>
      <c r="C1450" s="27" t="s">
        <v>20</v>
      </c>
      <c r="D1450" s="27" t="s">
        <v>15</v>
      </c>
      <c r="E1450" s="27" t="s">
        <v>15</v>
      </c>
      <c r="F1450" s="27" t="s">
        <v>9</v>
      </c>
      <c r="G1450" s="27">
        <f t="array" ref="G1450">1*MID(F1450,MATCH(TRUE,ISNUMBER(1*MID(F1450,ROW(G$1:G1449),1)),0),COUNT(1*MID(F1450,ROW(G$1:G1449),1)))</f>
        <v>4</v>
      </c>
    </row>
    <row r="1451" spans="1:7">
      <c r="A1451" s="27">
        <v>109000</v>
      </c>
      <c r="B1451" s="27" t="s">
        <v>1640</v>
      </c>
      <c r="C1451" s="27" t="s">
        <v>52</v>
      </c>
      <c r="D1451" s="27" t="s">
        <v>15</v>
      </c>
      <c r="E1451" s="27" t="s">
        <v>15</v>
      </c>
      <c r="F1451" s="27" t="s">
        <v>9</v>
      </c>
      <c r="G1451" s="27">
        <f t="array" ref="G1451">1*MID(F1451,MATCH(TRUE,ISNUMBER(1*MID(F1451,ROW(G$1:G1450),1)),0),COUNT(1*MID(F1451,ROW(G$1:G1450),1)))</f>
        <v>4</v>
      </c>
    </row>
    <row r="1452" spans="1:7">
      <c r="A1452" s="27">
        <v>76223.966339496474</v>
      </c>
      <c r="B1452" s="27" t="s">
        <v>108</v>
      </c>
      <c r="C1452" s="27" t="s">
        <v>20</v>
      </c>
      <c r="D1452" s="27" t="s">
        <v>1351</v>
      </c>
      <c r="E1452" s="27" t="s">
        <v>895</v>
      </c>
      <c r="F1452" s="27" t="s">
        <v>13</v>
      </c>
      <c r="G1452" s="27">
        <f t="array" ref="G1452">1*MID(F1452,MATCH(TRUE,ISNUMBER(1*MID(F1452,ROW(G$1:G1451),1)),0),COUNT(1*MID(F1452,ROW(G$1:G1451),1)))</f>
        <v>8</v>
      </c>
    </row>
    <row r="1453" spans="1:7">
      <c r="A1453" s="27">
        <v>77000</v>
      </c>
      <c r="B1453" s="27" t="s">
        <v>1642</v>
      </c>
      <c r="C1453" s="27" t="s">
        <v>279</v>
      </c>
      <c r="D1453" s="27" t="s">
        <v>15</v>
      </c>
      <c r="E1453" s="27" t="s">
        <v>15</v>
      </c>
      <c r="F1453" s="27" t="s">
        <v>18</v>
      </c>
      <c r="G1453" s="27">
        <f t="array" ref="G1453">1*MID(F1453,MATCH(TRUE,ISNUMBER(1*MID(F1453,ROW(G$1:G1452),1)),0),COUNT(1*MID(F1453,ROW(G$1:G1452),1)))</f>
        <v>2</v>
      </c>
    </row>
    <row r="1454" spans="1:7">
      <c r="A1454" s="27">
        <v>25000</v>
      </c>
      <c r="B1454" s="27" t="s">
        <v>214</v>
      </c>
      <c r="C1454" s="27" t="s">
        <v>20</v>
      </c>
      <c r="D1454" s="27" t="s">
        <v>8</v>
      </c>
      <c r="E1454" s="27" t="s">
        <v>8</v>
      </c>
      <c r="F1454" s="27" t="s">
        <v>13</v>
      </c>
      <c r="G1454" s="27">
        <f t="array" ref="G1454">1*MID(F1454,MATCH(TRUE,ISNUMBER(1*MID(F1454,ROW(G$1:G1453),1)),0),COUNT(1*MID(F1454,ROW(G$1:G1453),1)))</f>
        <v>8</v>
      </c>
    </row>
    <row r="1455" spans="1:7">
      <c r="A1455" s="27">
        <v>64000</v>
      </c>
      <c r="B1455" s="27" t="s">
        <v>564</v>
      </c>
      <c r="C1455" s="27" t="s">
        <v>52</v>
      </c>
      <c r="D1455" s="27" t="s">
        <v>15</v>
      </c>
      <c r="E1455" s="27" t="s">
        <v>15</v>
      </c>
      <c r="F1455" s="27" t="s">
        <v>18</v>
      </c>
      <c r="G1455" s="27">
        <f t="array" ref="G1455">1*MID(F1455,MATCH(TRUE,ISNUMBER(1*MID(F1455,ROW(G$1:G1454),1)),0),COUNT(1*MID(F1455,ROW(G$1:G1454),1)))</f>
        <v>2</v>
      </c>
    </row>
    <row r="1456" spans="1:7">
      <c r="A1456" s="27">
        <v>231119.74856804207</v>
      </c>
      <c r="B1456" s="27" t="s">
        <v>1643</v>
      </c>
      <c r="C1456" s="27" t="s">
        <v>279</v>
      </c>
      <c r="D1456" s="27" t="s">
        <v>71</v>
      </c>
      <c r="E1456" s="27" t="s">
        <v>71</v>
      </c>
      <c r="F1456" s="27" t="s">
        <v>18</v>
      </c>
      <c r="G1456" s="27">
        <f t="array" ref="G1456">1*MID(F1456,MATCH(TRUE,ISNUMBER(1*MID(F1456,ROW(G$1:G1455),1)),0),COUNT(1*MID(F1456,ROW(G$1:G1455),1)))</f>
        <v>2</v>
      </c>
    </row>
    <row r="1457" spans="1:7">
      <c r="A1457" s="27">
        <v>76000</v>
      </c>
      <c r="B1457" s="27" t="s">
        <v>688</v>
      </c>
      <c r="C1457" s="27" t="s">
        <v>20</v>
      </c>
      <c r="D1457" s="27" t="s">
        <v>15</v>
      </c>
      <c r="E1457" s="27" t="s">
        <v>15</v>
      </c>
      <c r="F1457" s="27" t="s">
        <v>13</v>
      </c>
      <c r="G1457" s="27">
        <f t="array" ref="G1457">1*MID(F1457,MATCH(TRUE,ISNUMBER(1*MID(F1457,ROW(G$1:G1456),1)),0),COUNT(1*MID(F1457,ROW(G$1:G1456),1)))</f>
        <v>8</v>
      </c>
    </row>
    <row r="1458" spans="1:7">
      <c r="A1458" s="27">
        <v>15761.782720672842</v>
      </c>
      <c r="B1458" s="27" t="s">
        <v>20</v>
      </c>
      <c r="C1458" s="27" t="s">
        <v>20</v>
      </c>
      <c r="D1458" s="27" t="s">
        <v>71</v>
      </c>
      <c r="E1458" s="27" t="s">
        <v>71</v>
      </c>
      <c r="F1458" s="27" t="s">
        <v>18</v>
      </c>
      <c r="G1458" s="27">
        <f t="array" ref="G1458">1*MID(F1458,MATCH(TRUE,ISNUMBER(1*MID(F1458,ROW(G$1:G1457),1)),0),COUNT(1*MID(F1458,ROW(G$1:G1457),1)))</f>
        <v>2</v>
      </c>
    </row>
    <row r="1459" spans="1:7">
      <c r="A1459" s="27">
        <v>168285.09330643489</v>
      </c>
      <c r="B1459" s="27" t="s">
        <v>279</v>
      </c>
      <c r="C1459" s="27" t="s">
        <v>279</v>
      </c>
      <c r="D1459" s="27" t="s">
        <v>84</v>
      </c>
      <c r="E1459" s="27" t="s">
        <v>84</v>
      </c>
      <c r="F1459" s="27" t="s">
        <v>18</v>
      </c>
      <c r="G1459" s="27">
        <f t="array" ref="G1459">1*MID(F1459,MATCH(TRUE,ISNUMBER(1*MID(F1459,ROW(G$1:G1458),1)),0),COUNT(1*MID(F1459,ROW(G$1:G1458),1)))</f>
        <v>2</v>
      </c>
    </row>
    <row r="1460" spans="1:7">
      <c r="A1460" s="27">
        <v>50000</v>
      </c>
      <c r="B1460" s="27" t="s">
        <v>282</v>
      </c>
      <c r="C1460" s="27" t="s">
        <v>20</v>
      </c>
      <c r="D1460" s="27" t="s">
        <v>1176</v>
      </c>
      <c r="E1460" s="27" t="s">
        <v>1176</v>
      </c>
      <c r="F1460" s="27" t="s">
        <v>9</v>
      </c>
      <c r="G1460" s="27">
        <f t="array" ref="G1460">1*MID(F1460,MATCH(TRUE,ISNUMBER(1*MID(F1460,ROW(G$1:G1459),1)),0),COUNT(1*MID(F1460,ROW(G$1:G1459),1)))</f>
        <v>4</v>
      </c>
    </row>
    <row r="1461" spans="1:7">
      <c r="A1461" s="27">
        <v>7200</v>
      </c>
      <c r="B1461" s="27" t="s">
        <v>1647</v>
      </c>
      <c r="C1461" s="27" t="s">
        <v>488</v>
      </c>
      <c r="D1461" s="27" t="s">
        <v>184</v>
      </c>
      <c r="E1461" s="27" t="s">
        <v>184</v>
      </c>
      <c r="F1461" s="27" t="s">
        <v>9</v>
      </c>
      <c r="G1461" s="27">
        <f t="array" ref="G1461">1*MID(F1461,MATCH(TRUE,ISNUMBER(1*MID(F1461,ROW(G$1:G1460),1)),0),COUNT(1*MID(F1461,ROW(G$1:G1460),1)))</f>
        <v>4</v>
      </c>
    </row>
    <row r="1462" spans="1:7">
      <c r="A1462" s="27">
        <v>53356.776437647524</v>
      </c>
      <c r="B1462" s="27" t="s">
        <v>1648</v>
      </c>
      <c r="C1462" s="27" t="s">
        <v>356</v>
      </c>
      <c r="D1462" s="27" t="s">
        <v>24</v>
      </c>
      <c r="E1462" s="27" t="s">
        <v>24</v>
      </c>
      <c r="F1462" s="27" t="s">
        <v>13</v>
      </c>
      <c r="G1462" s="27">
        <f t="array" ref="G1462">1*MID(F1462,MATCH(TRUE,ISNUMBER(1*MID(F1462,ROW(G$1:G1461),1)),0),COUNT(1*MID(F1462,ROW(G$1:G1461),1)))</f>
        <v>8</v>
      </c>
    </row>
    <row r="1463" spans="1:7">
      <c r="A1463" s="27">
        <v>45000</v>
      </c>
      <c r="B1463" s="27" t="s">
        <v>1144</v>
      </c>
      <c r="C1463" s="27" t="s">
        <v>67</v>
      </c>
      <c r="D1463" s="27" t="s">
        <v>15</v>
      </c>
      <c r="E1463" s="27" t="s">
        <v>15</v>
      </c>
      <c r="F1463" s="27" t="s">
        <v>18</v>
      </c>
      <c r="G1463" s="27">
        <f t="array" ref="G1463">1*MID(F1463,MATCH(TRUE,ISNUMBER(1*MID(F1463,ROW(G$1:G1462),1)),0),COUNT(1*MID(F1463,ROW(G$1:G1462),1)))</f>
        <v>2</v>
      </c>
    </row>
    <row r="1464" spans="1:7">
      <c r="A1464" s="27">
        <v>5000</v>
      </c>
      <c r="B1464" s="27" t="s">
        <v>1649</v>
      </c>
      <c r="C1464" s="27" t="s">
        <v>52</v>
      </c>
      <c r="D1464" s="27" t="s">
        <v>8</v>
      </c>
      <c r="E1464" s="27" t="s">
        <v>8</v>
      </c>
      <c r="F1464" s="27" t="s">
        <v>13</v>
      </c>
      <c r="G1464" s="27">
        <f t="array" ref="G1464">1*MID(F1464,MATCH(TRUE,ISNUMBER(1*MID(F1464,ROW(G$1:G1463),1)),0),COUNT(1*MID(F1464,ROW(G$1:G1463),1)))</f>
        <v>8</v>
      </c>
    </row>
    <row r="1465" spans="1:7">
      <c r="A1465" s="27">
        <v>75473.31457379504</v>
      </c>
      <c r="B1465" s="27" t="s">
        <v>1650</v>
      </c>
      <c r="C1465" s="27" t="s">
        <v>20</v>
      </c>
      <c r="D1465" s="27" t="s">
        <v>84</v>
      </c>
      <c r="E1465" s="27" t="s">
        <v>84</v>
      </c>
      <c r="F1465" s="27" t="s">
        <v>13</v>
      </c>
      <c r="G1465" s="27">
        <f t="array" ref="G1465">1*MID(F1465,MATCH(TRUE,ISNUMBER(1*MID(F1465,ROW(G$1:G1464),1)),0),COUNT(1*MID(F1465,ROW(G$1:G1464),1)))</f>
        <v>8</v>
      </c>
    </row>
    <row r="1466" spans="1:7">
      <c r="A1466" s="27">
        <v>15000</v>
      </c>
      <c r="B1466" s="27" t="s">
        <v>52</v>
      </c>
      <c r="C1466" s="27" t="s">
        <v>52</v>
      </c>
      <c r="D1466" s="27" t="s">
        <v>73</v>
      </c>
      <c r="E1466" s="27" t="s">
        <v>73</v>
      </c>
      <c r="F1466" s="27" t="s">
        <v>18</v>
      </c>
      <c r="G1466" s="27">
        <f t="array" ref="G1466">1*MID(F1466,MATCH(TRUE,ISNUMBER(1*MID(F1466,ROW(G$1:G1465),1)),0),COUNT(1*MID(F1466,ROW(G$1:G1465),1)))</f>
        <v>2</v>
      </c>
    </row>
    <row r="1467" spans="1:7">
      <c r="A1467" s="27">
        <v>42558.381206218859</v>
      </c>
      <c r="B1467" s="27" t="s">
        <v>1652</v>
      </c>
      <c r="C1467" s="27" t="s">
        <v>488</v>
      </c>
      <c r="D1467" s="27" t="s">
        <v>24</v>
      </c>
      <c r="E1467" s="27" t="s">
        <v>24</v>
      </c>
      <c r="F1467" s="27" t="s">
        <v>13</v>
      </c>
      <c r="G1467" s="27">
        <f t="array" ref="G1467">1*MID(F1467,MATCH(TRUE,ISNUMBER(1*MID(F1467,ROW(G$1:G1466),1)),0),COUNT(1*MID(F1467,ROW(G$1:G1466),1)))</f>
        <v>8</v>
      </c>
    </row>
    <row r="1468" spans="1:7">
      <c r="A1468" s="27">
        <v>61000</v>
      </c>
      <c r="B1468" s="27" t="s">
        <v>14</v>
      </c>
      <c r="C1468" s="27" t="s">
        <v>20</v>
      </c>
      <c r="D1468" s="27" t="s">
        <v>15</v>
      </c>
      <c r="E1468" s="27" t="s">
        <v>15</v>
      </c>
      <c r="F1468" s="27" t="s">
        <v>9</v>
      </c>
      <c r="G1468" s="27">
        <f t="array" ref="G1468">1*MID(F1468,MATCH(TRUE,ISNUMBER(1*MID(F1468,ROW(G$1:G1467),1)),0),COUNT(1*MID(F1468,ROW(G$1:G1467),1)))</f>
        <v>4</v>
      </c>
    </row>
    <row r="1469" spans="1:7">
      <c r="A1469" s="27">
        <v>66000</v>
      </c>
      <c r="B1469" s="27" t="s">
        <v>1654</v>
      </c>
      <c r="C1469" s="27" t="s">
        <v>20</v>
      </c>
      <c r="D1469" s="27" t="s">
        <v>15</v>
      </c>
      <c r="E1469" s="27" t="s">
        <v>15</v>
      </c>
      <c r="F1469" s="27" t="s">
        <v>9</v>
      </c>
      <c r="G1469" s="27">
        <f t="array" ref="G1469">1*MID(F1469,MATCH(TRUE,ISNUMBER(1*MID(F1469,ROW(G$1:G1468),1)),0),COUNT(1*MID(F1469,ROW(G$1:G1468),1)))</f>
        <v>4</v>
      </c>
    </row>
    <row r="1470" spans="1:7">
      <c r="A1470" s="27">
        <v>4950.6008391090336</v>
      </c>
      <c r="B1470" s="27" t="s">
        <v>721</v>
      </c>
      <c r="C1470" s="27" t="s">
        <v>3999</v>
      </c>
      <c r="D1470" s="27" t="s">
        <v>8</v>
      </c>
      <c r="E1470" s="27" t="s">
        <v>8</v>
      </c>
      <c r="F1470" s="27" t="s">
        <v>13</v>
      </c>
      <c r="G1470" s="27">
        <f t="array" ref="G1470">1*MID(F1470,MATCH(TRUE,ISNUMBER(1*MID(F1470,ROW(G$1:G1469),1)),0),COUNT(1*MID(F1470,ROW(G$1:G1469),1)))</f>
        <v>8</v>
      </c>
    </row>
    <row r="1471" spans="1:7">
      <c r="A1471" s="27">
        <v>55000</v>
      </c>
      <c r="B1471" s="27" t="s">
        <v>1656</v>
      </c>
      <c r="C1471" s="27" t="s">
        <v>52</v>
      </c>
      <c r="D1471" s="27" t="s">
        <v>15</v>
      </c>
      <c r="E1471" s="27" t="s">
        <v>15</v>
      </c>
      <c r="F1471" s="27" t="s">
        <v>18</v>
      </c>
      <c r="G1471" s="27">
        <f t="array" ref="G1471">1*MID(F1471,MATCH(TRUE,ISNUMBER(1*MID(F1471,ROW(G$1:G1470),1)),0),COUNT(1*MID(F1471,ROW(G$1:G1470),1)))</f>
        <v>2</v>
      </c>
    </row>
    <row r="1472" spans="1:7">
      <c r="A1472" s="27">
        <v>32000</v>
      </c>
      <c r="B1472" s="27" t="s">
        <v>1657</v>
      </c>
      <c r="C1472" s="27" t="s">
        <v>3999</v>
      </c>
      <c r="D1472" s="27" t="s">
        <v>15</v>
      </c>
      <c r="E1472" s="27" t="s">
        <v>15</v>
      </c>
      <c r="F1472" s="27" t="s">
        <v>9</v>
      </c>
      <c r="G1472" s="27">
        <f t="array" ref="G1472">1*MID(F1472,MATCH(TRUE,ISNUMBER(1*MID(F1472,ROW(G$1:G1471),1)),0),COUNT(1*MID(F1472,ROW(G$1:G1471),1)))</f>
        <v>4</v>
      </c>
    </row>
    <row r="1473" spans="1:7">
      <c r="A1473" s="27">
        <v>18000</v>
      </c>
      <c r="B1473" s="27" t="s">
        <v>1658</v>
      </c>
      <c r="C1473" s="27" t="s">
        <v>20</v>
      </c>
      <c r="D1473" s="27" t="s">
        <v>8</v>
      </c>
      <c r="E1473" s="27" t="s">
        <v>8</v>
      </c>
      <c r="F1473" s="27" t="s">
        <v>13</v>
      </c>
      <c r="G1473" s="27">
        <f t="array" ref="G1473">1*MID(F1473,MATCH(TRUE,ISNUMBER(1*MID(F1473,ROW(G$1:G1472),1)),0),COUNT(1*MID(F1473,ROW(G$1:G1472),1)))</f>
        <v>8</v>
      </c>
    </row>
    <row r="1474" spans="1:7">
      <c r="A1474" s="27">
        <v>11575.14584683767</v>
      </c>
      <c r="B1474" s="27" t="s">
        <v>1660</v>
      </c>
      <c r="C1474" s="27" t="s">
        <v>20</v>
      </c>
      <c r="D1474" s="27" t="s">
        <v>8</v>
      </c>
      <c r="E1474" s="27" t="s">
        <v>8</v>
      </c>
      <c r="F1474" s="27" t="s">
        <v>9</v>
      </c>
      <c r="G1474" s="27">
        <f t="array" ref="G1474">1*MID(F1474,MATCH(TRUE,ISNUMBER(1*MID(F1474,ROW(G$1:G1473),1)),0),COUNT(1*MID(F1474,ROW(G$1:G1473),1)))</f>
        <v>4</v>
      </c>
    </row>
    <row r="1475" spans="1:7">
      <c r="A1475" s="27">
        <v>63519.971949580387</v>
      </c>
      <c r="B1475" s="27" t="s">
        <v>932</v>
      </c>
      <c r="C1475" s="27" t="s">
        <v>310</v>
      </c>
      <c r="D1475" s="27" t="s">
        <v>895</v>
      </c>
      <c r="E1475" s="27" t="s">
        <v>895</v>
      </c>
      <c r="F1475" s="27" t="s">
        <v>13</v>
      </c>
      <c r="G1475" s="27">
        <f t="array" ref="G1475">1*MID(F1475,MATCH(TRUE,ISNUMBER(1*MID(F1475,ROW(G$1:G1474),1)),0),COUNT(1*MID(F1475,ROW(G$1:G1474),1)))</f>
        <v>8</v>
      </c>
    </row>
    <row r="1476" spans="1:7">
      <c r="A1476" s="27">
        <v>71231.666749770273</v>
      </c>
      <c r="B1476" s="27" t="s">
        <v>1662</v>
      </c>
      <c r="C1476" s="27" t="s">
        <v>67</v>
      </c>
      <c r="D1476" s="27" t="s">
        <v>8</v>
      </c>
      <c r="E1476" s="27" t="s">
        <v>8</v>
      </c>
      <c r="F1476" s="27" t="s">
        <v>13</v>
      </c>
      <c r="G1476" s="27">
        <f t="array" ref="G1476">1*MID(F1476,MATCH(TRUE,ISNUMBER(1*MID(F1476,ROW(G$1:G1475),1)),0),COUNT(1*MID(F1476,ROW(G$1:G1475),1)))</f>
        <v>8</v>
      </c>
    </row>
    <row r="1477" spans="1:7">
      <c r="A1477" s="27">
        <v>10000</v>
      </c>
      <c r="B1477" s="27" t="s">
        <v>1664</v>
      </c>
      <c r="C1477" s="27" t="s">
        <v>20</v>
      </c>
      <c r="D1477" s="27" t="s">
        <v>143</v>
      </c>
      <c r="E1477" s="27" t="s">
        <v>143</v>
      </c>
      <c r="F1477" s="27" t="s">
        <v>9</v>
      </c>
      <c r="G1477" s="27">
        <f t="array" ref="G1477">1*MID(F1477,MATCH(TRUE,ISNUMBER(1*MID(F1477,ROW(G$1:G1476),1)),0),COUNT(1*MID(F1477,ROW(G$1:G1476),1)))</f>
        <v>4</v>
      </c>
    </row>
    <row r="1478" spans="1:7">
      <c r="A1478" s="27">
        <v>74300</v>
      </c>
      <c r="B1478" s="27" t="s">
        <v>1665</v>
      </c>
      <c r="C1478" s="27" t="s">
        <v>20</v>
      </c>
      <c r="D1478" s="27" t="s">
        <v>15</v>
      </c>
      <c r="E1478" s="27" t="s">
        <v>15</v>
      </c>
      <c r="F1478" s="27" t="s">
        <v>9</v>
      </c>
      <c r="G1478" s="27">
        <f t="array" ref="G1478">1*MID(F1478,MATCH(TRUE,ISNUMBER(1*MID(F1478,ROW(G$1:G1477),1)),0),COUNT(1*MID(F1478,ROW(G$1:G1477),1)))</f>
        <v>4</v>
      </c>
    </row>
    <row r="1479" spans="1:7">
      <c r="A1479" s="27">
        <v>26711.875031163851</v>
      </c>
      <c r="B1479" s="27" t="s">
        <v>1666</v>
      </c>
      <c r="C1479" s="27" t="s">
        <v>356</v>
      </c>
      <c r="D1479" s="27" t="s">
        <v>8</v>
      </c>
      <c r="E1479" s="27" t="s">
        <v>8</v>
      </c>
      <c r="F1479" s="27" t="s">
        <v>9</v>
      </c>
      <c r="G1479" s="27">
        <f t="array" ref="G1479">1*MID(F1479,MATCH(TRUE,ISNUMBER(1*MID(F1479,ROW(G$1:G1478),1)),0),COUNT(1*MID(F1479,ROW(G$1:G1478),1)))</f>
        <v>4</v>
      </c>
    </row>
    <row r="1480" spans="1:7">
      <c r="A1480" s="27">
        <v>9545.0433444692171</v>
      </c>
      <c r="B1480" s="27" t="s">
        <v>91</v>
      </c>
      <c r="C1480" s="27" t="s">
        <v>52</v>
      </c>
      <c r="D1480" s="27" t="s">
        <v>8</v>
      </c>
      <c r="E1480" s="27" t="s">
        <v>8</v>
      </c>
      <c r="F1480" s="27" t="s">
        <v>9</v>
      </c>
      <c r="G1480" s="27">
        <f t="array" ref="G1480">1*MID(F1480,MATCH(TRUE,ISNUMBER(1*MID(F1480,ROW(G$1:G1479),1)),0),COUNT(1*MID(F1480,ROW(G$1:G1479),1)))</f>
        <v>4</v>
      </c>
    </row>
    <row r="1481" spans="1:7">
      <c r="A1481" s="27">
        <v>95000</v>
      </c>
      <c r="B1481" s="27" t="s">
        <v>266</v>
      </c>
      <c r="C1481" s="27" t="s">
        <v>20</v>
      </c>
      <c r="D1481" s="27" t="s">
        <v>15</v>
      </c>
      <c r="E1481" s="27" t="s">
        <v>15</v>
      </c>
      <c r="F1481" s="27" t="s">
        <v>9</v>
      </c>
      <c r="G1481" s="27">
        <f t="array" ref="G1481">1*MID(F1481,MATCH(TRUE,ISNUMBER(1*MID(F1481,ROW(G$1:G1480),1)),0),COUNT(1*MID(F1481,ROW(G$1:G1480),1)))</f>
        <v>4</v>
      </c>
    </row>
    <row r="1482" spans="1:7">
      <c r="A1482" s="27">
        <v>64300</v>
      </c>
      <c r="B1482" s="27" t="s">
        <v>1668</v>
      </c>
      <c r="C1482" s="27" t="s">
        <v>310</v>
      </c>
      <c r="D1482" s="27" t="s">
        <v>15</v>
      </c>
      <c r="E1482" s="27" t="s">
        <v>15</v>
      </c>
      <c r="F1482" s="27" t="s">
        <v>9</v>
      </c>
      <c r="G1482" s="27">
        <f t="array" ref="G1482">1*MID(F1482,MATCH(TRUE,ISNUMBER(1*MID(F1482,ROW(G$1:G1481),1)),0),COUNT(1*MID(F1482,ROW(G$1:G1481),1)))</f>
        <v>4</v>
      </c>
    </row>
    <row r="1483" spans="1:7">
      <c r="A1483" s="27">
        <v>250000</v>
      </c>
      <c r="B1483" s="27" t="s">
        <v>83</v>
      </c>
      <c r="C1483" s="27" t="s">
        <v>356</v>
      </c>
      <c r="D1483" s="27" t="s">
        <v>15</v>
      </c>
      <c r="E1483" s="27" t="s">
        <v>15</v>
      </c>
      <c r="F1483" s="27" t="s">
        <v>13</v>
      </c>
      <c r="G1483" s="27">
        <f t="array" ref="G1483">1*MID(F1483,MATCH(TRUE,ISNUMBER(1*MID(F1483,ROW(G$1:G1482),1)),0),COUNT(1*MID(F1483,ROW(G$1:G1482),1)))</f>
        <v>8</v>
      </c>
    </row>
    <row r="1484" spans="1:7">
      <c r="A1484" s="27">
        <v>89000</v>
      </c>
      <c r="B1484" s="27" t="s">
        <v>642</v>
      </c>
      <c r="C1484" s="27" t="s">
        <v>52</v>
      </c>
      <c r="D1484" s="27" t="s">
        <v>15</v>
      </c>
      <c r="E1484" s="27" t="s">
        <v>15</v>
      </c>
      <c r="F1484" s="27" t="s">
        <v>18</v>
      </c>
      <c r="G1484" s="27">
        <f t="array" ref="G1484">1*MID(F1484,MATCH(TRUE,ISNUMBER(1*MID(F1484,ROW(G$1:G1483),1)),0),COUNT(1*MID(F1484,ROW(G$1:G1483),1)))</f>
        <v>2</v>
      </c>
    </row>
    <row r="1485" spans="1:7">
      <c r="A1485" s="27">
        <v>75000</v>
      </c>
      <c r="B1485" s="27" t="s">
        <v>14</v>
      </c>
      <c r="C1485" s="27" t="s">
        <v>20</v>
      </c>
      <c r="D1485" s="27" t="s">
        <v>15</v>
      </c>
      <c r="E1485" s="27" t="s">
        <v>15</v>
      </c>
      <c r="F1485" s="27" t="s">
        <v>13</v>
      </c>
      <c r="G1485" s="27">
        <f t="array" ref="G1485">1*MID(F1485,MATCH(TRUE,ISNUMBER(1*MID(F1485,ROW(G$1:G1484),1)),0),COUNT(1*MID(F1485,ROW(G$1:G1484),1)))</f>
        <v>8</v>
      </c>
    </row>
    <row r="1486" spans="1:7">
      <c r="A1486" s="27">
        <v>45000</v>
      </c>
      <c r="B1486" s="27" t="s">
        <v>1669</v>
      </c>
      <c r="C1486" s="27" t="s">
        <v>20</v>
      </c>
      <c r="D1486" s="27" t="s">
        <v>15</v>
      </c>
      <c r="E1486" s="27" t="s">
        <v>15</v>
      </c>
      <c r="F1486" s="27" t="s">
        <v>13</v>
      </c>
      <c r="G1486" s="27">
        <f t="array" ref="G1486">1*MID(F1486,MATCH(TRUE,ISNUMBER(1*MID(F1486,ROW(G$1:G1485),1)),0),COUNT(1*MID(F1486,ROW(G$1:G1485),1)))</f>
        <v>8</v>
      </c>
    </row>
    <row r="1487" spans="1:7">
      <c r="A1487" s="27">
        <v>127500</v>
      </c>
      <c r="B1487" s="27" t="s">
        <v>1670</v>
      </c>
      <c r="C1487" s="27" t="s">
        <v>4001</v>
      </c>
      <c r="D1487" s="27" t="s">
        <v>15</v>
      </c>
      <c r="E1487" s="27" t="s">
        <v>15</v>
      </c>
      <c r="F1487" s="27" t="s">
        <v>13</v>
      </c>
      <c r="G1487" s="27">
        <f t="array" ref="G1487">1*MID(F1487,MATCH(TRUE,ISNUMBER(1*MID(F1487,ROW(G$1:G1486),1)),0),COUNT(1*MID(F1487,ROW(G$1:G1486),1)))</f>
        <v>8</v>
      </c>
    </row>
    <row r="1488" spans="1:7">
      <c r="A1488" s="27">
        <v>170000</v>
      </c>
      <c r="B1488" s="27" t="s">
        <v>29</v>
      </c>
      <c r="C1488" s="27" t="s">
        <v>4001</v>
      </c>
      <c r="D1488" s="27" t="s">
        <v>15</v>
      </c>
      <c r="E1488" s="27" t="s">
        <v>15</v>
      </c>
      <c r="F1488" s="27" t="s">
        <v>18</v>
      </c>
      <c r="G1488" s="27">
        <f t="array" ref="G1488">1*MID(F1488,MATCH(TRUE,ISNUMBER(1*MID(F1488,ROW(G$1:G1487),1)),0),COUNT(1*MID(F1488,ROW(G$1:G1487),1)))</f>
        <v>2</v>
      </c>
    </row>
    <row r="1489" spans="1:7">
      <c r="A1489" s="27">
        <v>9600</v>
      </c>
      <c r="B1489" s="27" t="s">
        <v>855</v>
      </c>
      <c r="C1489" s="27" t="s">
        <v>20</v>
      </c>
      <c r="D1489" s="27" t="s">
        <v>1671</v>
      </c>
      <c r="E1489" s="27" t="s">
        <v>1671</v>
      </c>
      <c r="F1489" s="27" t="s">
        <v>13</v>
      </c>
      <c r="G1489" s="27">
        <f t="array" ref="G1489">1*MID(F1489,MATCH(TRUE,ISNUMBER(1*MID(F1489,ROW(G$1:G1488),1)),0),COUNT(1*MID(F1489,ROW(G$1:G1488),1)))</f>
        <v>8</v>
      </c>
    </row>
    <row r="1490" spans="1:7">
      <c r="A1490" s="27">
        <v>62000</v>
      </c>
      <c r="B1490" s="27" t="s">
        <v>1672</v>
      </c>
      <c r="C1490" s="27" t="s">
        <v>20</v>
      </c>
      <c r="D1490" s="27" t="s">
        <v>15</v>
      </c>
      <c r="E1490" s="27" t="s">
        <v>15</v>
      </c>
      <c r="F1490" s="27" t="s">
        <v>13</v>
      </c>
      <c r="G1490" s="27">
        <f t="array" ref="G1490">1*MID(F1490,MATCH(TRUE,ISNUMBER(1*MID(F1490,ROW(G$1:G1489),1)),0),COUNT(1*MID(F1490,ROW(G$1:G1489),1)))</f>
        <v>8</v>
      </c>
    </row>
    <row r="1491" spans="1:7">
      <c r="A1491" s="27">
        <v>22000</v>
      </c>
      <c r="B1491" s="27" t="s">
        <v>1673</v>
      </c>
      <c r="C1491" s="27" t="s">
        <v>52</v>
      </c>
      <c r="D1491" s="27" t="s">
        <v>15</v>
      </c>
      <c r="E1491" s="27" t="s">
        <v>15</v>
      </c>
      <c r="F1491" s="27" t="s">
        <v>9</v>
      </c>
      <c r="G1491" s="27">
        <f t="array" ref="G1491">1*MID(F1491,MATCH(TRUE,ISNUMBER(1*MID(F1491,ROW(G$1:G1490),1)),0),COUNT(1*MID(F1491,ROW(G$1:G1490),1)))</f>
        <v>4</v>
      </c>
    </row>
    <row r="1492" spans="1:7">
      <c r="A1492" s="27">
        <v>45000</v>
      </c>
      <c r="B1492" s="27" t="s">
        <v>207</v>
      </c>
      <c r="C1492" s="27" t="s">
        <v>20</v>
      </c>
      <c r="D1492" s="27" t="s">
        <v>15</v>
      </c>
      <c r="E1492" s="27" t="s">
        <v>15</v>
      </c>
      <c r="F1492" s="27" t="s">
        <v>9</v>
      </c>
      <c r="G1492" s="27">
        <f t="array" ref="G1492">1*MID(F1492,MATCH(TRUE,ISNUMBER(1*MID(F1492,ROW(G$1:G1491),1)),0),COUNT(1*MID(F1492,ROW(G$1:G1491),1)))</f>
        <v>4</v>
      </c>
    </row>
    <row r="1493" spans="1:7">
      <c r="A1493" s="27">
        <v>145000</v>
      </c>
      <c r="B1493" s="27" t="s">
        <v>616</v>
      </c>
      <c r="C1493" s="27" t="s">
        <v>20</v>
      </c>
      <c r="D1493" s="27" t="s">
        <v>15</v>
      </c>
      <c r="E1493" s="27" t="s">
        <v>15</v>
      </c>
      <c r="F1493" s="27" t="s">
        <v>9</v>
      </c>
      <c r="G1493" s="27">
        <f t="array" ref="G1493">1*MID(F1493,MATCH(TRUE,ISNUMBER(1*MID(F1493,ROW(G$1:G1492),1)),0),COUNT(1*MID(F1493,ROW(G$1:G1492),1)))</f>
        <v>4</v>
      </c>
    </row>
    <row r="1494" spans="1:7">
      <c r="A1494" s="27">
        <v>89000</v>
      </c>
      <c r="B1494" s="27" t="s">
        <v>1288</v>
      </c>
      <c r="C1494" s="27" t="s">
        <v>20</v>
      </c>
      <c r="D1494" s="27" t="s">
        <v>15</v>
      </c>
      <c r="E1494" s="27" t="s">
        <v>15</v>
      </c>
      <c r="F1494" s="27" t="s">
        <v>13</v>
      </c>
      <c r="G1494" s="27">
        <f t="array" ref="G1494">1*MID(F1494,MATCH(TRUE,ISNUMBER(1*MID(F1494,ROW(G$1:G1493),1)),0),COUNT(1*MID(F1494,ROW(G$1:G1493),1)))</f>
        <v>8</v>
      </c>
    </row>
    <row r="1495" spans="1:7">
      <c r="A1495" s="27">
        <v>38000</v>
      </c>
      <c r="B1495" s="27" t="s">
        <v>310</v>
      </c>
      <c r="C1495" s="27" t="s">
        <v>310</v>
      </c>
      <c r="D1495" s="27" t="s">
        <v>15</v>
      </c>
      <c r="E1495" s="27" t="s">
        <v>15</v>
      </c>
      <c r="F1495" s="27" t="s">
        <v>9</v>
      </c>
      <c r="G1495" s="27">
        <f t="array" ref="G1495">1*MID(F1495,MATCH(TRUE,ISNUMBER(1*MID(F1495,ROW(G$1:G1494),1)),0),COUNT(1*MID(F1495,ROW(G$1:G1494),1)))</f>
        <v>4</v>
      </c>
    </row>
    <row r="1496" spans="1:7">
      <c r="A1496" s="27">
        <v>49168.076151516347</v>
      </c>
      <c r="B1496" s="27" t="s">
        <v>207</v>
      </c>
      <c r="C1496" s="27" t="s">
        <v>20</v>
      </c>
      <c r="D1496" s="27" t="s">
        <v>88</v>
      </c>
      <c r="E1496" s="27" t="s">
        <v>88</v>
      </c>
      <c r="F1496" s="27" t="s">
        <v>9</v>
      </c>
      <c r="G1496" s="27">
        <f t="array" ref="G1496">1*MID(F1496,MATCH(TRUE,ISNUMBER(1*MID(F1496,ROW(G$1:G1495),1)),0),COUNT(1*MID(F1496,ROW(G$1:G1495),1)))</f>
        <v>4</v>
      </c>
    </row>
    <row r="1497" spans="1:7">
      <c r="A1497" s="27">
        <v>8903.9583437212841</v>
      </c>
      <c r="B1497" s="27" t="s">
        <v>1252</v>
      </c>
      <c r="C1497" s="27" t="s">
        <v>20</v>
      </c>
      <c r="D1497" s="27" t="s">
        <v>8</v>
      </c>
      <c r="E1497" s="27" t="s">
        <v>8</v>
      </c>
      <c r="F1497" s="27" t="s">
        <v>9</v>
      </c>
      <c r="G1497" s="27">
        <f t="array" ref="G1497">1*MID(F1497,MATCH(TRUE,ISNUMBER(1*MID(F1497,ROW(G$1:G1496),1)),0),COUNT(1*MID(F1497,ROW(G$1:G1496),1)))</f>
        <v>4</v>
      </c>
    </row>
    <row r="1498" spans="1:7">
      <c r="A1498" s="27">
        <v>10000</v>
      </c>
      <c r="B1498" s="27" t="s">
        <v>1675</v>
      </c>
      <c r="C1498" s="27" t="s">
        <v>52</v>
      </c>
      <c r="D1498" s="27" t="s">
        <v>1676</v>
      </c>
      <c r="E1498" s="27" t="s">
        <v>1676</v>
      </c>
      <c r="F1498" s="27" t="s">
        <v>18</v>
      </c>
      <c r="G1498" s="27">
        <f t="array" ref="G1498">1*MID(F1498,MATCH(TRUE,ISNUMBER(1*MID(F1498,ROW(G$1:G1497),1)),0),COUNT(1*MID(F1498,ROW(G$1:G1497),1)))</f>
        <v>2</v>
      </c>
    </row>
    <row r="1499" spans="1:7">
      <c r="A1499" s="27">
        <v>105000</v>
      </c>
      <c r="B1499" s="27" t="s">
        <v>1677</v>
      </c>
      <c r="C1499" s="27" t="s">
        <v>52</v>
      </c>
      <c r="D1499" s="27" t="s">
        <v>15</v>
      </c>
      <c r="E1499" s="27" t="s">
        <v>15</v>
      </c>
      <c r="F1499" s="27" t="s">
        <v>25</v>
      </c>
      <c r="G1499" s="27">
        <f t="array" ref="G1499">1*MID(F1499,MATCH(TRUE,ISNUMBER(1*MID(F1499,ROW(G$1:G1498),1)),0),COUNT(1*MID(F1499,ROW(G$1:G1498),1)))</f>
        <v>1</v>
      </c>
    </row>
    <row r="1500" spans="1:7">
      <c r="A1500" s="27">
        <v>12000</v>
      </c>
      <c r="B1500" s="27" t="s">
        <v>1678</v>
      </c>
      <c r="C1500" s="27" t="s">
        <v>20</v>
      </c>
      <c r="D1500" s="27" t="s">
        <v>1679</v>
      </c>
      <c r="E1500" s="27" t="s">
        <v>1679</v>
      </c>
      <c r="F1500" s="27" t="s">
        <v>18</v>
      </c>
      <c r="G1500" s="27">
        <f t="array" ref="G1500">1*MID(F1500,MATCH(TRUE,ISNUMBER(1*MID(F1500,ROW(G$1:G1499),1)),0),COUNT(1*MID(F1500,ROW(G$1:G1499),1)))</f>
        <v>2</v>
      </c>
    </row>
    <row r="1501" spans="1:7">
      <c r="A1501" s="27">
        <v>3561.5833374885137</v>
      </c>
      <c r="B1501" s="27" t="s">
        <v>1681</v>
      </c>
      <c r="C1501" s="27" t="s">
        <v>310</v>
      </c>
      <c r="D1501" s="27" t="s">
        <v>8</v>
      </c>
      <c r="E1501" s="27" t="s">
        <v>8</v>
      </c>
      <c r="F1501" s="27" t="s">
        <v>13</v>
      </c>
      <c r="G1501" s="27">
        <f t="array" ref="G1501">1*MID(F1501,MATCH(TRUE,ISNUMBER(1*MID(F1501,ROW(G$1:G1500),1)),0),COUNT(1*MID(F1501,ROW(G$1:G1500),1)))</f>
        <v>8</v>
      </c>
    </row>
    <row r="1502" spans="1:7">
      <c r="A1502" s="27">
        <v>86692.320794224041</v>
      </c>
      <c r="B1502" s="27" t="s">
        <v>1683</v>
      </c>
      <c r="C1502" s="27" t="s">
        <v>20</v>
      </c>
      <c r="D1502" s="27" t="s">
        <v>84</v>
      </c>
      <c r="E1502" s="27" t="s">
        <v>84</v>
      </c>
      <c r="F1502" s="27" t="s">
        <v>25</v>
      </c>
      <c r="G1502" s="27">
        <f t="array" ref="G1502">1*MID(F1502,MATCH(TRUE,ISNUMBER(1*MID(F1502,ROW(G$1:G1501),1)),0),COUNT(1*MID(F1502,ROW(G$1:G1501),1)))</f>
        <v>1</v>
      </c>
    </row>
    <row r="1503" spans="1:7">
      <c r="A1503" s="27">
        <v>8000</v>
      </c>
      <c r="B1503" s="27" t="s">
        <v>458</v>
      </c>
      <c r="C1503" s="27" t="s">
        <v>4001</v>
      </c>
      <c r="D1503" s="27" t="s">
        <v>8</v>
      </c>
      <c r="E1503" s="27" t="s">
        <v>8</v>
      </c>
      <c r="F1503" s="27" t="s">
        <v>9</v>
      </c>
      <c r="G1503" s="27">
        <f t="array" ref="G1503">1*MID(F1503,MATCH(TRUE,ISNUMBER(1*MID(F1503,ROW(G$1:G1502),1)),0),COUNT(1*MID(F1503,ROW(G$1:G1502),1)))</f>
        <v>4</v>
      </c>
    </row>
    <row r="1504" spans="1:7">
      <c r="A1504" s="27">
        <v>6767.0083412281756</v>
      </c>
      <c r="B1504" s="27" t="s">
        <v>1685</v>
      </c>
      <c r="C1504" s="27" t="s">
        <v>20</v>
      </c>
      <c r="D1504" s="27" t="s">
        <v>8</v>
      </c>
      <c r="E1504" s="27" t="s">
        <v>8</v>
      </c>
      <c r="F1504" s="27" t="s">
        <v>18</v>
      </c>
      <c r="G1504" s="27">
        <f t="array" ref="G1504">1*MID(F1504,MATCH(TRUE,ISNUMBER(1*MID(F1504,ROW(G$1:G1503),1)),0),COUNT(1*MID(F1504,ROW(G$1:G1503),1)))</f>
        <v>2</v>
      </c>
    </row>
    <row r="1505" spans="1:7">
      <c r="A1505" s="27">
        <v>48073.437298052166</v>
      </c>
      <c r="B1505" s="27" t="s">
        <v>1687</v>
      </c>
      <c r="C1505" s="27" t="s">
        <v>356</v>
      </c>
      <c r="D1505" s="27" t="s">
        <v>71</v>
      </c>
      <c r="E1505" s="27" t="s">
        <v>71</v>
      </c>
      <c r="F1505" s="27" t="s">
        <v>9</v>
      </c>
      <c r="G1505" s="27">
        <f t="array" ref="G1505">1*MID(F1505,MATCH(TRUE,ISNUMBER(1*MID(F1505,ROW(G$1:G1504),1)),0),COUNT(1*MID(F1505,ROW(G$1:G1504),1)))</f>
        <v>4</v>
      </c>
    </row>
    <row r="1506" spans="1:7">
      <c r="A1506" s="27">
        <v>76223.966339496474</v>
      </c>
      <c r="B1506" s="27" t="s">
        <v>1689</v>
      </c>
      <c r="C1506" s="27" t="s">
        <v>52</v>
      </c>
      <c r="D1506" s="27" t="s">
        <v>1690</v>
      </c>
      <c r="E1506" s="27" t="s">
        <v>628</v>
      </c>
      <c r="F1506" s="27" t="s">
        <v>18</v>
      </c>
      <c r="G1506" s="27">
        <f t="array" ref="G1506">1*MID(F1506,MATCH(TRUE,ISNUMBER(1*MID(F1506,ROW(G$1:G1505),1)),0),COUNT(1*MID(F1506,ROW(G$1:G1505),1)))</f>
        <v>2</v>
      </c>
    </row>
    <row r="1507" spans="1:7">
      <c r="A1507" s="27">
        <v>85333.333333333328</v>
      </c>
      <c r="B1507" s="27" t="s">
        <v>1691</v>
      </c>
      <c r="C1507" s="27" t="s">
        <v>52</v>
      </c>
      <c r="D1507" s="27" t="s">
        <v>133</v>
      </c>
      <c r="E1507" s="27" t="s">
        <v>133</v>
      </c>
      <c r="F1507" s="27" t="s">
        <v>18</v>
      </c>
      <c r="G1507" s="27">
        <f t="array" ref="G1507">1*MID(F1507,MATCH(TRUE,ISNUMBER(1*MID(F1507,ROW(G$1:G1506),1)),0),COUNT(1*MID(F1507,ROW(G$1:G1506),1)))</f>
        <v>2</v>
      </c>
    </row>
    <row r="1508" spans="1:7">
      <c r="A1508" s="27">
        <v>76223.981237173866</v>
      </c>
      <c r="B1508" s="27" t="s">
        <v>1692</v>
      </c>
      <c r="C1508" s="27" t="s">
        <v>52</v>
      </c>
      <c r="D1508" s="27" t="s">
        <v>71</v>
      </c>
      <c r="E1508" s="27" t="s">
        <v>71</v>
      </c>
      <c r="F1508" s="27" t="s">
        <v>13</v>
      </c>
      <c r="G1508" s="27">
        <f t="array" ref="G1508">1*MID(F1508,MATCH(TRUE,ISNUMBER(1*MID(F1508,ROW(G$1:G1507),1)),0),COUNT(1*MID(F1508,ROW(G$1:G1507),1)))</f>
        <v>8</v>
      </c>
    </row>
    <row r="1509" spans="1:7">
      <c r="A1509" s="27">
        <v>30000</v>
      </c>
      <c r="B1509" s="27" t="s">
        <v>1693</v>
      </c>
      <c r="C1509" s="27" t="s">
        <v>52</v>
      </c>
      <c r="D1509" s="27" t="s">
        <v>17</v>
      </c>
      <c r="E1509" s="27" t="s">
        <v>17</v>
      </c>
      <c r="F1509" s="27" t="s">
        <v>9</v>
      </c>
      <c r="G1509" s="27">
        <f t="array" ref="G1509">1*MID(F1509,MATCH(TRUE,ISNUMBER(1*MID(F1509,ROW(G$1:G1508),1)),0),COUNT(1*MID(F1509,ROW(G$1:G1508),1)))</f>
        <v>4</v>
      </c>
    </row>
    <row r="1510" spans="1:7">
      <c r="A1510" s="27">
        <v>34000</v>
      </c>
      <c r="B1510" s="27" t="s">
        <v>1694</v>
      </c>
      <c r="C1510" s="27" t="s">
        <v>20</v>
      </c>
      <c r="D1510" s="27" t="s">
        <v>8</v>
      </c>
      <c r="E1510" s="27" t="s">
        <v>8</v>
      </c>
      <c r="F1510" s="27" t="s">
        <v>13</v>
      </c>
      <c r="G1510" s="27">
        <f t="array" ref="G1510">1*MID(F1510,MATCH(TRUE,ISNUMBER(1*MID(F1510,ROW(G$1:G1509),1)),0),COUNT(1*MID(F1510,ROW(G$1:G1509),1)))</f>
        <v>8</v>
      </c>
    </row>
    <row r="1511" spans="1:7">
      <c r="A1511" s="27">
        <v>3205.4250037396623</v>
      </c>
      <c r="B1511" s="27" t="s">
        <v>1696</v>
      </c>
      <c r="C1511" s="27" t="s">
        <v>52</v>
      </c>
      <c r="D1511" s="27" t="s">
        <v>8</v>
      </c>
      <c r="E1511" s="27" t="s">
        <v>8</v>
      </c>
      <c r="F1511" s="27" t="s">
        <v>9</v>
      </c>
      <c r="G1511" s="27">
        <f t="array" ref="G1511">1*MID(F1511,MATCH(TRUE,ISNUMBER(1*MID(F1511,ROW(G$1:G1510),1)),0),COUNT(1*MID(F1511,ROW(G$1:G1510),1)))</f>
        <v>4</v>
      </c>
    </row>
    <row r="1512" spans="1:7">
      <c r="A1512" s="27">
        <v>45000</v>
      </c>
      <c r="B1512" s="27" t="s">
        <v>1698</v>
      </c>
      <c r="C1512" s="27" t="s">
        <v>52</v>
      </c>
      <c r="D1512" s="27" t="s">
        <v>24</v>
      </c>
      <c r="E1512" s="27" t="s">
        <v>24</v>
      </c>
      <c r="F1512" s="27" t="s">
        <v>18</v>
      </c>
      <c r="G1512" s="27">
        <f t="array" ref="G1512">1*MID(F1512,MATCH(TRUE,ISNUMBER(1*MID(F1512,ROW(G$1:G1511),1)),0),COUNT(1*MID(F1512,ROW(G$1:G1511),1)))</f>
        <v>2</v>
      </c>
    </row>
    <row r="1513" spans="1:7">
      <c r="A1513" s="27">
        <v>24864</v>
      </c>
      <c r="B1513" s="27" t="s">
        <v>1699</v>
      </c>
      <c r="C1513" s="27" t="s">
        <v>52</v>
      </c>
      <c r="D1513" s="27" t="s">
        <v>1700</v>
      </c>
      <c r="E1513" s="27" t="s">
        <v>1700</v>
      </c>
      <c r="F1513" s="27" t="s">
        <v>13</v>
      </c>
      <c r="G1513" s="27">
        <f t="array" ref="G1513">1*MID(F1513,MATCH(TRUE,ISNUMBER(1*MID(F1513,ROW(G$1:G1512),1)),0),COUNT(1*MID(F1513,ROW(G$1:G1512),1)))</f>
        <v>8</v>
      </c>
    </row>
    <row r="1514" spans="1:7">
      <c r="A1514" s="27">
        <v>47285.348162018527</v>
      </c>
      <c r="B1514" s="27" t="s">
        <v>653</v>
      </c>
      <c r="C1514" s="27" t="s">
        <v>20</v>
      </c>
      <c r="D1514" s="27" t="s">
        <v>71</v>
      </c>
      <c r="E1514" s="27" t="s">
        <v>71</v>
      </c>
      <c r="F1514" s="27" t="s">
        <v>9</v>
      </c>
      <c r="G1514" s="27">
        <f t="array" ref="G1514">1*MID(F1514,MATCH(TRUE,ISNUMBER(1*MID(F1514,ROW(G$1:G1513),1)),0),COUNT(1*MID(F1514,ROW(G$1:G1513),1)))</f>
        <v>4</v>
      </c>
    </row>
    <row r="1515" spans="1:7">
      <c r="A1515" s="27">
        <v>17807.916687442568</v>
      </c>
      <c r="B1515" s="27" t="s">
        <v>466</v>
      </c>
      <c r="C1515" s="27" t="s">
        <v>20</v>
      </c>
      <c r="D1515" s="27" t="s">
        <v>8</v>
      </c>
      <c r="E1515" s="27" t="s">
        <v>8</v>
      </c>
      <c r="F1515" s="27" t="s">
        <v>13</v>
      </c>
      <c r="G1515" s="27">
        <f t="array" ref="G1515">1*MID(F1515,MATCH(TRUE,ISNUMBER(1*MID(F1515,ROW(G$1:G1514),1)),0),COUNT(1*MID(F1515,ROW(G$1:G1514),1)))</f>
        <v>8</v>
      </c>
    </row>
    <row r="1516" spans="1:7">
      <c r="A1516" s="27">
        <v>55166.239522354947</v>
      </c>
      <c r="B1516" s="27" t="s">
        <v>200</v>
      </c>
      <c r="C1516" s="27" t="s">
        <v>20</v>
      </c>
      <c r="D1516" s="27" t="s">
        <v>71</v>
      </c>
      <c r="E1516" s="27" t="s">
        <v>71</v>
      </c>
      <c r="F1516" s="27" t="s">
        <v>9</v>
      </c>
      <c r="G1516" s="27">
        <f t="array" ref="G1516">1*MID(F1516,MATCH(TRUE,ISNUMBER(1*MID(F1516,ROW(G$1:G1515),1)),0),COUNT(1*MID(F1516,ROW(G$1:G1515),1)))</f>
        <v>4</v>
      </c>
    </row>
    <row r="1517" spans="1:7">
      <c r="A1517" s="27">
        <v>69871.969144538423</v>
      </c>
      <c r="B1517" s="27" t="s">
        <v>1702</v>
      </c>
      <c r="C1517" s="27" t="s">
        <v>52</v>
      </c>
      <c r="D1517" s="27" t="s">
        <v>96</v>
      </c>
      <c r="E1517" s="27" t="s">
        <v>628</v>
      </c>
      <c r="F1517" s="27" t="s">
        <v>25</v>
      </c>
      <c r="G1517" s="27">
        <f t="array" ref="G1517">1*MID(F1517,MATCH(TRUE,ISNUMBER(1*MID(F1517,ROW(G$1:G1516),1)),0),COUNT(1*MID(F1517,ROW(G$1:G1516),1)))</f>
        <v>1</v>
      </c>
    </row>
    <row r="1518" spans="1:7">
      <c r="A1518" s="27">
        <v>70970</v>
      </c>
      <c r="B1518" s="27" t="s">
        <v>1703</v>
      </c>
      <c r="C1518" s="27" t="s">
        <v>20</v>
      </c>
      <c r="D1518" s="27" t="s">
        <v>15</v>
      </c>
      <c r="E1518" s="27" t="s">
        <v>15</v>
      </c>
      <c r="F1518" s="27" t="s">
        <v>9</v>
      </c>
      <c r="G1518" s="27">
        <f t="array" ref="G1518">1*MID(F1518,MATCH(TRUE,ISNUMBER(1*MID(F1518,ROW(G$1:G1517),1)),0),COUNT(1*MID(F1518,ROW(G$1:G1517),1)))</f>
        <v>4</v>
      </c>
    </row>
    <row r="1519" spans="1:7">
      <c r="A1519" s="27">
        <v>76223.966339496474</v>
      </c>
      <c r="B1519" s="27" t="s">
        <v>1705</v>
      </c>
      <c r="C1519" s="27" t="s">
        <v>279</v>
      </c>
      <c r="D1519" s="27" t="s">
        <v>628</v>
      </c>
      <c r="E1519" s="27" t="s">
        <v>628</v>
      </c>
      <c r="F1519" s="27" t="s">
        <v>9</v>
      </c>
      <c r="G1519" s="27">
        <f t="array" ref="G1519">1*MID(F1519,MATCH(TRUE,ISNUMBER(1*MID(F1519,ROW(G$1:G1518),1)),0),COUNT(1*MID(F1519,ROW(G$1:G1518),1)))</f>
        <v>4</v>
      </c>
    </row>
    <row r="1520" spans="1:7">
      <c r="A1520" s="27">
        <v>110000</v>
      </c>
      <c r="B1520" s="27" t="s">
        <v>269</v>
      </c>
      <c r="C1520" s="27" t="s">
        <v>488</v>
      </c>
      <c r="D1520" s="27" t="s">
        <v>583</v>
      </c>
      <c r="E1520" s="27" t="s">
        <v>583</v>
      </c>
      <c r="F1520" s="27" t="s">
        <v>13</v>
      </c>
      <c r="G1520" s="27">
        <f t="array" ref="G1520">1*MID(F1520,MATCH(TRUE,ISNUMBER(1*MID(F1520,ROW(G$1:G1519),1)),0),COUNT(1*MID(F1520,ROW(G$1:G1519),1)))</f>
        <v>8</v>
      </c>
    </row>
    <row r="1521" spans="1:7">
      <c r="A1521" s="27">
        <v>14400</v>
      </c>
      <c r="B1521" s="27" t="s">
        <v>1706</v>
      </c>
      <c r="C1521" s="27" t="s">
        <v>20</v>
      </c>
      <c r="D1521" s="27" t="s">
        <v>1707</v>
      </c>
      <c r="E1521" s="27" t="s">
        <v>1707</v>
      </c>
      <c r="F1521" s="27" t="s">
        <v>13</v>
      </c>
      <c r="G1521" s="27">
        <f t="array" ref="G1521">1*MID(F1521,MATCH(TRUE,ISNUMBER(1*MID(F1521,ROW(G$1:G1520),1)),0),COUNT(1*MID(F1521,ROW(G$1:G1520),1)))</f>
        <v>8</v>
      </c>
    </row>
    <row r="1522" spans="1:7">
      <c r="A1522" s="27">
        <v>125000</v>
      </c>
      <c r="B1522" s="27" t="s">
        <v>356</v>
      </c>
      <c r="C1522" s="27" t="s">
        <v>356</v>
      </c>
      <c r="D1522" s="27" t="s">
        <v>15</v>
      </c>
      <c r="E1522" s="27" t="s">
        <v>15</v>
      </c>
      <c r="F1522" s="27" t="s">
        <v>13</v>
      </c>
      <c r="G1522" s="27">
        <f t="array" ref="G1522">1*MID(F1522,MATCH(TRUE,ISNUMBER(1*MID(F1522,ROW(G$1:G1521),1)),0),COUNT(1*MID(F1522,ROW(G$1:G1521),1)))</f>
        <v>8</v>
      </c>
    </row>
    <row r="1523" spans="1:7">
      <c r="A1523" s="27">
        <v>72768.752704244194</v>
      </c>
      <c r="B1523" s="27" t="s">
        <v>386</v>
      </c>
      <c r="C1523" s="27" t="s">
        <v>20</v>
      </c>
      <c r="D1523" s="27" t="s">
        <v>88</v>
      </c>
      <c r="E1523" s="27" t="s">
        <v>88</v>
      </c>
      <c r="F1523" s="27" t="s">
        <v>9</v>
      </c>
      <c r="G1523" s="27">
        <f t="array" ref="G1523">1*MID(F1523,MATCH(TRUE,ISNUMBER(1*MID(F1523,ROW(G$1:G1522),1)),0),COUNT(1*MID(F1523,ROW(G$1:G1522),1)))</f>
        <v>4</v>
      </c>
    </row>
    <row r="1524" spans="1:7">
      <c r="A1524" s="27">
        <v>59000</v>
      </c>
      <c r="B1524" s="27" t="s">
        <v>1709</v>
      </c>
      <c r="C1524" s="27" t="s">
        <v>52</v>
      </c>
      <c r="D1524" s="27" t="s">
        <v>15</v>
      </c>
      <c r="E1524" s="27" t="s">
        <v>15</v>
      </c>
      <c r="F1524" s="27" t="s">
        <v>9</v>
      </c>
      <c r="G1524" s="27">
        <f t="array" ref="G1524">1*MID(F1524,MATCH(TRUE,ISNUMBER(1*MID(F1524,ROW(G$1:G1523),1)),0),COUNT(1*MID(F1524,ROW(G$1:G1523),1)))</f>
        <v>4</v>
      </c>
    </row>
    <row r="1525" spans="1:7">
      <c r="A1525" s="27">
        <v>71500</v>
      </c>
      <c r="B1525" s="27" t="s">
        <v>1710</v>
      </c>
      <c r="C1525" s="27" t="s">
        <v>20</v>
      </c>
      <c r="D1525" s="27" t="s">
        <v>15</v>
      </c>
      <c r="E1525" s="27" t="s">
        <v>15</v>
      </c>
      <c r="F1525" s="27" t="s">
        <v>9</v>
      </c>
      <c r="G1525" s="27">
        <f t="array" ref="G1525">1*MID(F1525,MATCH(TRUE,ISNUMBER(1*MID(F1525,ROW(G$1:G1524),1)),0),COUNT(1*MID(F1525,ROW(G$1:G1524),1)))</f>
        <v>4</v>
      </c>
    </row>
    <row r="1526" spans="1:7">
      <c r="A1526" s="27">
        <v>39404.456801682099</v>
      </c>
      <c r="B1526" s="27" t="s">
        <v>1711</v>
      </c>
      <c r="C1526" s="27" t="s">
        <v>3999</v>
      </c>
      <c r="D1526" s="27" t="s">
        <v>71</v>
      </c>
      <c r="E1526" s="27" t="s">
        <v>71</v>
      </c>
      <c r="F1526" s="27" t="s">
        <v>9</v>
      </c>
      <c r="G1526" s="27">
        <f t="array" ref="G1526">1*MID(F1526,MATCH(TRUE,ISNUMBER(1*MID(F1526,ROW(G$1:G1525),1)),0),COUNT(1*MID(F1526,ROW(G$1:G1525),1)))</f>
        <v>4</v>
      </c>
    </row>
    <row r="1527" spans="1:7">
      <c r="A1527" s="27">
        <v>88927.960729412545</v>
      </c>
      <c r="B1527" s="27" t="s">
        <v>1713</v>
      </c>
      <c r="C1527" s="27" t="s">
        <v>67</v>
      </c>
      <c r="D1527" s="27" t="s">
        <v>24</v>
      </c>
      <c r="E1527" s="27" t="s">
        <v>24</v>
      </c>
      <c r="F1527" s="27" t="s">
        <v>25</v>
      </c>
      <c r="G1527" s="27">
        <f t="array" ref="G1527">1*MID(F1527,MATCH(TRUE,ISNUMBER(1*MID(F1527,ROW(G$1:G1526),1)),0),COUNT(1*MID(F1527,ROW(G$1:G1526),1)))</f>
        <v>1</v>
      </c>
    </row>
    <row r="1528" spans="1:7">
      <c r="A1528" s="27">
        <v>90000</v>
      </c>
      <c r="B1528" s="27" t="s">
        <v>1715</v>
      </c>
      <c r="C1528" s="27" t="s">
        <v>52</v>
      </c>
      <c r="D1528" s="27" t="s">
        <v>15</v>
      </c>
      <c r="E1528" s="27" t="s">
        <v>15</v>
      </c>
      <c r="F1528" s="27" t="s">
        <v>9</v>
      </c>
      <c r="G1528" s="27">
        <f t="array" ref="G1528">1*MID(F1528,MATCH(TRUE,ISNUMBER(1*MID(F1528,ROW(G$1:G1527),1)),0),COUNT(1*MID(F1528,ROW(G$1:G1527),1)))</f>
        <v>4</v>
      </c>
    </row>
    <row r="1529" spans="1:7">
      <c r="A1529" s="27">
        <v>12465.541681209797</v>
      </c>
      <c r="B1529" s="27" t="s">
        <v>1716</v>
      </c>
      <c r="C1529" s="27" t="s">
        <v>52</v>
      </c>
      <c r="D1529" s="27" t="s">
        <v>8</v>
      </c>
      <c r="E1529" s="27" t="s">
        <v>8</v>
      </c>
      <c r="F1529" s="27" t="s">
        <v>13</v>
      </c>
      <c r="G1529" s="27">
        <f t="array" ref="G1529">1*MID(F1529,MATCH(TRUE,ISNUMBER(1*MID(F1529,ROW(G$1:G1528),1)),0),COUNT(1*MID(F1529,ROW(G$1:G1528),1)))</f>
        <v>8</v>
      </c>
    </row>
    <row r="1530" spans="1:7">
      <c r="A1530" s="27">
        <v>40000</v>
      </c>
      <c r="B1530" s="27" t="s">
        <v>1718</v>
      </c>
      <c r="C1530" s="27" t="s">
        <v>20</v>
      </c>
      <c r="D1530" s="27" t="s">
        <v>15</v>
      </c>
      <c r="E1530" s="27" t="s">
        <v>15</v>
      </c>
      <c r="F1530" s="27" t="s">
        <v>9</v>
      </c>
      <c r="G1530" s="27">
        <f t="array" ref="G1530">1*MID(F1530,MATCH(TRUE,ISNUMBER(1*MID(F1530,ROW(G$1:G1529),1)),0),COUNT(1*MID(F1530,ROW(G$1:G1529),1)))</f>
        <v>4</v>
      </c>
    </row>
    <row r="1531" spans="1:7">
      <c r="A1531" s="27">
        <v>30000</v>
      </c>
      <c r="B1531" s="27" t="s">
        <v>1719</v>
      </c>
      <c r="C1531" s="27" t="s">
        <v>20</v>
      </c>
      <c r="D1531" s="27" t="s">
        <v>8</v>
      </c>
      <c r="E1531" s="27" t="s">
        <v>8</v>
      </c>
      <c r="F1531" s="27" t="s">
        <v>13</v>
      </c>
      <c r="G1531" s="27">
        <f t="array" ref="G1531">1*MID(F1531,MATCH(TRUE,ISNUMBER(1*MID(F1531,ROW(G$1:G1530),1)),0),COUNT(1*MID(F1531,ROW(G$1:G1530),1)))</f>
        <v>8</v>
      </c>
    </row>
    <row r="1532" spans="1:7">
      <c r="A1532" s="27">
        <v>46325</v>
      </c>
      <c r="B1532" s="27" t="s">
        <v>1720</v>
      </c>
      <c r="C1532" s="27" t="s">
        <v>488</v>
      </c>
      <c r="D1532" s="27" t="s">
        <v>15</v>
      </c>
      <c r="E1532" s="27" t="s">
        <v>15</v>
      </c>
      <c r="F1532" s="27" t="s">
        <v>9</v>
      </c>
      <c r="G1532" s="27">
        <f t="array" ref="G1532">1*MID(F1532,MATCH(TRUE,ISNUMBER(1*MID(F1532,ROW(G$1:G1531),1)),0),COUNT(1*MID(F1532,ROW(G$1:G1531),1)))</f>
        <v>4</v>
      </c>
    </row>
    <row r="1533" spans="1:7">
      <c r="A1533" s="27">
        <v>15000</v>
      </c>
      <c r="B1533" s="27" t="s">
        <v>955</v>
      </c>
      <c r="C1533" s="27" t="s">
        <v>20</v>
      </c>
      <c r="D1533" s="27" t="s">
        <v>15</v>
      </c>
      <c r="E1533" s="27" t="s">
        <v>15</v>
      </c>
      <c r="F1533" s="27" t="s">
        <v>13</v>
      </c>
      <c r="G1533" s="27">
        <f t="array" ref="G1533">1*MID(F1533,MATCH(TRUE,ISNUMBER(1*MID(F1533,ROW(G$1:G1532),1)),0),COUNT(1*MID(F1533,ROW(G$1:G1532),1)))</f>
        <v>8</v>
      </c>
    </row>
    <row r="1534" spans="1:7">
      <c r="A1534" s="27">
        <v>31200</v>
      </c>
      <c r="B1534" s="27" t="s">
        <v>153</v>
      </c>
      <c r="C1534" s="27" t="s">
        <v>20</v>
      </c>
      <c r="D1534" s="27" t="s">
        <v>15</v>
      </c>
      <c r="E1534" s="27" t="s">
        <v>15</v>
      </c>
      <c r="F1534" s="27" t="s">
        <v>9</v>
      </c>
      <c r="G1534" s="27">
        <f t="array" ref="G1534">1*MID(F1534,MATCH(TRUE,ISNUMBER(1*MID(F1534,ROW(G$1:G1533),1)),0),COUNT(1*MID(F1534,ROW(G$1:G1533),1)))</f>
        <v>4</v>
      </c>
    </row>
    <row r="1535" spans="1:7">
      <c r="A1535" s="27">
        <v>8903.9583437212841</v>
      </c>
      <c r="B1535" s="27" t="s">
        <v>243</v>
      </c>
      <c r="C1535" s="27" t="s">
        <v>20</v>
      </c>
      <c r="D1535" s="27" t="s">
        <v>8</v>
      </c>
      <c r="E1535" s="27" t="s">
        <v>8</v>
      </c>
      <c r="F1535" s="27" t="s">
        <v>9</v>
      </c>
      <c r="G1535" s="27">
        <f t="array" ref="G1535">1*MID(F1535,MATCH(TRUE,ISNUMBER(1*MID(F1535,ROW(G$1:G1534),1)),0),COUNT(1*MID(F1535,ROW(G$1:G1534),1)))</f>
        <v>4</v>
      </c>
    </row>
    <row r="1536" spans="1:7">
      <c r="A1536" s="27">
        <v>15840</v>
      </c>
      <c r="B1536" s="27" t="s">
        <v>1721</v>
      </c>
      <c r="C1536" s="27" t="s">
        <v>20</v>
      </c>
      <c r="D1536" s="27" t="s">
        <v>1722</v>
      </c>
      <c r="E1536" s="27" t="s">
        <v>1722</v>
      </c>
      <c r="F1536" s="27" t="s">
        <v>13</v>
      </c>
      <c r="G1536" s="27">
        <f t="array" ref="G1536">1*MID(F1536,MATCH(TRUE,ISNUMBER(1*MID(F1536,ROW(G$1:G1535),1)),0),COUNT(1*MID(F1536,ROW(G$1:G1535),1)))</f>
        <v>8</v>
      </c>
    </row>
    <row r="1537" spans="1:7">
      <c r="A1537" s="27">
        <v>15136.729184326183</v>
      </c>
      <c r="B1537" s="27" t="s">
        <v>1724</v>
      </c>
      <c r="C1537" s="27" t="s">
        <v>20</v>
      </c>
      <c r="D1537" s="27" t="s">
        <v>8</v>
      </c>
      <c r="E1537" s="27" t="s">
        <v>8</v>
      </c>
      <c r="F1537" s="27" t="s">
        <v>9</v>
      </c>
      <c r="G1537" s="27">
        <f t="array" ref="G1537">1*MID(F1537,MATCH(TRUE,ISNUMBER(1*MID(F1537,ROW(G$1:G1536),1)),0),COUNT(1*MID(F1537,ROW(G$1:G1536),1)))</f>
        <v>4</v>
      </c>
    </row>
    <row r="1538" spans="1:7">
      <c r="A1538" s="27">
        <v>41000</v>
      </c>
      <c r="B1538" s="27" t="s">
        <v>1180</v>
      </c>
      <c r="C1538" s="27" t="s">
        <v>356</v>
      </c>
      <c r="D1538" s="27" t="s">
        <v>15</v>
      </c>
      <c r="E1538" s="27" t="s">
        <v>15</v>
      </c>
      <c r="F1538" s="27" t="s">
        <v>9</v>
      </c>
      <c r="G1538" s="27">
        <f t="array" ref="G1538">1*MID(F1538,MATCH(TRUE,ISNUMBER(1*MID(F1538,ROW(G$1:G1537),1)),0),COUNT(1*MID(F1538,ROW(G$1:G1537),1)))</f>
        <v>4</v>
      </c>
    </row>
    <row r="1539" spans="1:7">
      <c r="A1539" s="27">
        <v>11000</v>
      </c>
      <c r="B1539" s="27" t="s">
        <v>754</v>
      </c>
      <c r="C1539" s="27" t="s">
        <v>52</v>
      </c>
      <c r="D1539" s="27" t="s">
        <v>1031</v>
      </c>
      <c r="E1539" s="27" t="s">
        <v>166</v>
      </c>
      <c r="F1539" s="27" t="s">
        <v>9</v>
      </c>
      <c r="G1539" s="27">
        <f t="array" ref="G1539">1*MID(F1539,MATCH(TRUE,ISNUMBER(1*MID(F1539,ROW(G$1:G1538),1)),0),COUNT(1*MID(F1539,ROW(G$1:G1538),1)))</f>
        <v>4</v>
      </c>
    </row>
    <row r="1540" spans="1:7">
      <c r="A1540" s="27">
        <v>55166.239522354947</v>
      </c>
      <c r="B1540" s="27" t="s">
        <v>1726</v>
      </c>
      <c r="C1540" s="27" t="s">
        <v>4001</v>
      </c>
      <c r="D1540" s="27" t="s">
        <v>71</v>
      </c>
      <c r="E1540" s="27" t="s">
        <v>71</v>
      </c>
      <c r="F1540" s="27" t="s">
        <v>18</v>
      </c>
      <c r="G1540" s="27">
        <f t="array" ref="G1540">1*MID(F1540,MATCH(TRUE,ISNUMBER(1*MID(F1540,ROW(G$1:G1539),1)),0),COUNT(1*MID(F1540,ROW(G$1:G1539),1)))</f>
        <v>2</v>
      </c>
    </row>
    <row r="1541" spans="1:7">
      <c r="A1541" s="27">
        <v>5689.2125418690484</v>
      </c>
      <c r="B1541" s="27" t="s">
        <v>1727</v>
      </c>
      <c r="C1541" s="27" t="s">
        <v>52</v>
      </c>
      <c r="D1541" s="27" t="s">
        <v>347</v>
      </c>
      <c r="E1541" s="27" t="s">
        <v>347</v>
      </c>
      <c r="F1541" s="27" t="s">
        <v>9</v>
      </c>
      <c r="G1541" s="27">
        <f t="array" ref="G1541">1*MID(F1541,MATCH(TRUE,ISNUMBER(1*MID(F1541,ROW(G$1:G1540),1)),0),COUNT(1*MID(F1541,ROW(G$1:G1540),1)))</f>
        <v>4</v>
      </c>
    </row>
    <row r="1542" spans="1:7">
      <c r="A1542" s="27">
        <v>17728</v>
      </c>
      <c r="B1542" s="27" t="s">
        <v>466</v>
      </c>
      <c r="C1542" s="27" t="s">
        <v>20</v>
      </c>
      <c r="D1542" s="27" t="s">
        <v>166</v>
      </c>
      <c r="E1542" s="27" t="s">
        <v>166</v>
      </c>
      <c r="F1542" s="27" t="s">
        <v>9</v>
      </c>
      <c r="G1542" s="27">
        <f t="array" ref="G1542">1*MID(F1542,MATCH(TRUE,ISNUMBER(1*MID(F1542,ROW(G$1:G1541),1)),0),COUNT(1*MID(F1542,ROW(G$1:G1541),1)))</f>
        <v>4</v>
      </c>
    </row>
    <row r="1543" spans="1:7">
      <c r="A1543" s="27">
        <v>13745.704467353951</v>
      </c>
      <c r="B1543" s="27" t="s">
        <v>1730</v>
      </c>
      <c r="C1543" s="27" t="s">
        <v>488</v>
      </c>
      <c r="D1543" s="27" t="s">
        <v>1731</v>
      </c>
      <c r="E1543" s="27" t="s">
        <v>1731</v>
      </c>
      <c r="F1543" s="27" t="s">
        <v>13</v>
      </c>
      <c r="G1543" s="27">
        <f t="array" ref="G1543">1*MID(F1543,MATCH(TRUE,ISNUMBER(1*MID(F1543,ROW(G$1:G1542),1)),0),COUNT(1*MID(F1543,ROW(G$1:G1542),1)))</f>
        <v>8</v>
      </c>
    </row>
    <row r="1544" spans="1:7">
      <c r="A1544" s="27">
        <v>50000</v>
      </c>
      <c r="B1544" s="27" t="s">
        <v>1369</v>
      </c>
      <c r="C1544" s="27" t="s">
        <v>310</v>
      </c>
      <c r="D1544" s="27" t="s">
        <v>15</v>
      </c>
      <c r="E1544" s="27" t="s">
        <v>15</v>
      </c>
      <c r="F1544" s="27" t="s">
        <v>9</v>
      </c>
      <c r="G1544" s="27">
        <f t="array" ref="G1544">1*MID(F1544,MATCH(TRUE,ISNUMBER(1*MID(F1544,ROW(G$1:G1543),1)),0),COUNT(1*MID(F1544,ROW(G$1:G1543),1)))</f>
        <v>4</v>
      </c>
    </row>
    <row r="1545" spans="1:7">
      <c r="A1545" s="27">
        <v>78668.921842426149</v>
      </c>
      <c r="B1545" s="27" t="s">
        <v>1732</v>
      </c>
      <c r="C1545" s="27" t="s">
        <v>20</v>
      </c>
      <c r="D1545" s="27" t="s">
        <v>88</v>
      </c>
      <c r="E1545" s="27" t="s">
        <v>88</v>
      </c>
      <c r="F1545" s="27" t="s">
        <v>9</v>
      </c>
      <c r="G1545" s="27">
        <f t="array" ref="G1545">1*MID(F1545,MATCH(TRUE,ISNUMBER(1*MID(F1545,ROW(G$1:G1544),1)),0),COUNT(1*MID(F1545,ROW(G$1:G1544),1)))</f>
        <v>4</v>
      </c>
    </row>
    <row r="1546" spans="1:7">
      <c r="A1546" s="27">
        <v>85000</v>
      </c>
      <c r="B1546" s="27" t="s">
        <v>1733</v>
      </c>
      <c r="C1546" s="27" t="s">
        <v>3999</v>
      </c>
      <c r="D1546" s="27" t="s">
        <v>15</v>
      </c>
      <c r="E1546" s="27" t="s">
        <v>15</v>
      </c>
      <c r="F1546" s="27" t="s">
        <v>9</v>
      </c>
      <c r="G1546" s="27">
        <f t="array" ref="G1546">1*MID(F1546,MATCH(TRUE,ISNUMBER(1*MID(F1546,ROW(G$1:G1545),1)),0),COUNT(1*MID(F1546,ROW(G$1:G1545),1)))</f>
        <v>4</v>
      </c>
    </row>
    <row r="1547" spans="1:7">
      <c r="A1547" s="27">
        <v>101990.96564026357</v>
      </c>
      <c r="B1547" s="27" t="s">
        <v>772</v>
      </c>
      <c r="C1547" s="27" t="s">
        <v>52</v>
      </c>
      <c r="D1547" s="27" t="s">
        <v>84</v>
      </c>
      <c r="E1547" s="27" t="s">
        <v>84</v>
      </c>
      <c r="F1547" s="27" t="s">
        <v>9</v>
      </c>
      <c r="G1547" s="27">
        <f t="array" ref="G1547">1*MID(F1547,MATCH(TRUE,ISNUMBER(1*MID(F1547,ROW(G$1:G1546),1)),0),COUNT(1*MID(F1547,ROW(G$1:G1546),1)))</f>
        <v>4</v>
      </c>
    </row>
    <row r="1548" spans="1:7">
      <c r="A1548" s="27">
        <v>100614.72928405051</v>
      </c>
      <c r="B1548" s="27" t="s">
        <v>360</v>
      </c>
      <c r="C1548" s="27" t="s">
        <v>3999</v>
      </c>
      <c r="D1548" s="27" t="s">
        <v>8</v>
      </c>
      <c r="E1548" s="27" t="s">
        <v>8</v>
      </c>
      <c r="F1548" s="27" t="s">
        <v>18</v>
      </c>
      <c r="G1548" s="27">
        <f t="array" ref="G1548">1*MID(F1548,MATCH(TRUE,ISNUMBER(1*MID(F1548,ROW(G$1:G1547),1)),0),COUNT(1*MID(F1548,ROW(G$1:G1547),1)))</f>
        <v>2</v>
      </c>
    </row>
    <row r="1549" spans="1:7">
      <c r="A1549" s="27">
        <v>86692.320794224041</v>
      </c>
      <c r="B1549" s="27" t="s">
        <v>1735</v>
      </c>
      <c r="C1549" s="27" t="s">
        <v>20</v>
      </c>
      <c r="D1549" s="27" t="s">
        <v>84</v>
      </c>
      <c r="E1549" s="27" t="s">
        <v>84</v>
      </c>
      <c r="F1549" s="27" t="s">
        <v>9</v>
      </c>
      <c r="G1549" s="27">
        <f t="array" ref="G1549">1*MID(F1549,MATCH(TRUE,ISNUMBER(1*MID(F1549,ROW(G$1:G1548),1)),0),COUNT(1*MID(F1549,ROW(G$1:G1548),1)))</f>
        <v>4</v>
      </c>
    </row>
    <row r="1550" spans="1:7">
      <c r="A1550" s="27">
        <v>122389.15876831629</v>
      </c>
      <c r="B1550" s="27" t="s">
        <v>855</v>
      </c>
      <c r="C1550" s="27" t="s">
        <v>20</v>
      </c>
      <c r="D1550" s="27" t="s">
        <v>84</v>
      </c>
      <c r="E1550" s="27" t="s">
        <v>84</v>
      </c>
      <c r="F1550" s="27" t="s">
        <v>18</v>
      </c>
      <c r="G1550" s="27">
        <f t="array" ref="G1550">1*MID(F1550,MATCH(TRUE,ISNUMBER(1*MID(F1550,ROW(G$1:G1549),1)),0),COUNT(1*MID(F1550,ROW(G$1:G1549),1)))</f>
        <v>2</v>
      </c>
    </row>
    <row r="1551" spans="1:7">
      <c r="A1551" s="27">
        <v>6410.8500074793246</v>
      </c>
      <c r="B1551" s="27" t="s">
        <v>1737</v>
      </c>
      <c r="C1551" s="27" t="s">
        <v>52</v>
      </c>
      <c r="D1551" s="27" t="s">
        <v>8</v>
      </c>
      <c r="E1551" s="27" t="s">
        <v>8</v>
      </c>
      <c r="F1551" s="27" t="s">
        <v>18</v>
      </c>
      <c r="G1551" s="27">
        <f t="array" ref="G1551">1*MID(F1551,MATCH(TRUE,ISNUMBER(1*MID(F1551,ROW(G$1:G1550),1)),0),COUNT(1*MID(F1551,ROW(G$1:G1550),1)))</f>
        <v>2</v>
      </c>
    </row>
    <row r="1552" spans="1:7">
      <c r="A1552" s="27">
        <v>44000</v>
      </c>
      <c r="B1552" s="27" t="s">
        <v>1738</v>
      </c>
      <c r="C1552" s="27" t="s">
        <v>20</v>
      </c>
      <c r="D1552" s="27" t="s">
        <v>15</v>
      </c>
      <c r="E1552" s="27" t="s">
        <v>15</v>
      </c>
      <c r="F1552" s="27" t="s">
        <v>9</v>
      </c>
      <c r="G1552" s="27">
        <f t="array" ref="G1552">1*MID(F1552,MATCH(TRUE,ISNUMBER(1*MID(F1552,ROW(G$1:G1551),1)),0),COUNT(1*MID(F1552,ROW(G$1:G1551),1)))</f>
        <v>4</v>
      </c>
    </row>
    <row r="1553" spans="1:7">
      <c r="A1553" s="27">
        <v>4451.9791718606421</v>
      </c>
      <c r="B1553" s="27" t="s">
        <v>1739</v>
      </c>
      <c r="C1553" s="27" t="s">
        <v>279</v>
      </c>
      <c r="D1553" s="27" t="s">
        <v>8</v>
      </c>
      <c r="E1553" s="27" t="s">
        <v>8</v>
      </c>
      <c r="F1553" s="27" t="s">
        <v>9</v>
      </c>
      <c r="G1553" s="27">
        <f t="array" ref="G1553">1*MID(F1553,MATCH(TRUE,ISNUMBER(1*MID(F1553,ROW(G$1:G1552),1)),0),COUNT(1*MID(F1553,ROW(G$1:G1552),1)))</f>
        <v>4</v>
      </c>
    </row>
    <row r="1554" spans="1:7">
      <c r="A1554" s="27">
        <v>4500</v>
      </c>
      <c r="B1554" s="27" t="s">
        <v>1740</v>
      </c>
      <c r="C1554" s="27" t="s">
        <v>20</v>
      </c>
      <c r="D1554" s="27" t="s">
        <v>17</v>
      </c>
      <c r="E1554" s="27" t="s">
        <v>17</v>
      </c>
      <c r="F1554" s="27" t="s">
        <v>9</v>
      </c>
      <c r="G1554" s="27">
        <f t="array" ref="G1554">1*MID(F1554,MATCH(TRUE,ISNUMBER(1*MID(F1554,ROW(G$1:G1553),1)),0),COUNT(1*MID(F1554,ROW(G$1:G1553),1)))</f>
        <v>4</v>
      </c>
    </row>
    <row r="1555" spans="1:7">
      <c r="A1555" s="27">
        <v>30273.458368652366</v>
      </c>
      <c r="B1555" s="27" t="s">
        <v>1741</v>
      </c>
      <c r="C1555" s="27" t="s">
        <v>4001</v>
      </c>
      <c r="D1555" s="27" t="s">
        <v>8</v>
      </c>
      <c r="E1555" s="27" t="s">
        <v>8</v>
      </c>
      <c r="F1555" s="27" t="s">
        <v>9</v>
      </c>
      <c r="G1555" s="27">
        <f t="array" ref="G1555">1*MID(F1555,MATCH(TRUE,ISNUMBER(1*MID(F1555,ROW(G$1:G1554),1)),0),COUNT(1*MID(F1555,ROW(G$1:G1554),1)))</f>
        <v>4</v>
      </c>
    </row>
    <row r="1556" spans="1:7">
      <c r="A1556" s="27">
        <v>52000</v>
      </c>
      <c r="B1556" s="27" t="s">
        <v>523</v>
      </c>
      <c r="C1556" s="27" t="s">
        <v>20</v>
      </c>
      <c r="D1556" s="27" t="s">
        <v>15</v>
      </c>
      <c r="E1556" s="27" t="s">
        <v>15</v>
      </c>
      <c r="F1556" s="27" t="s">
        <v>13</v>
      </c>
      <c r="G1556" s="27">
        <f t="array" ref="G1556">1*MID(F1556,MATCH(TRUE,ISNUMBER(1*MID(F1556,ROW(G$1:G1555),1)),0),COUNT(1*MID(F1556,ROW(G$1:G1555),1)))</f>
        <v>8</v>
      </c>
    </row>
    <row r="1557" spans="1:7">
      <c r="A1557" s="27">
        <v>75000</v>
      </c>
      <c r="B1557" s="27" t="s">
        <v>356</v>
      </c>
      <c r="C1557" s="27" t="s">
        <v>356</v>
      </c>
      <c r="D1557" s="27" t="s">
        <v>24</v>
      </c>
      <c r="E1557" s="27" t="s">
        <v>24</v>
      </c>
      <c r="F1557" s="27" t="s">
        <v>18</v>
      </c>
      <c r="G1557" s="27">
        <f t="array" ref="G1557">1*MID(F1557,MATCH(TRUE,ISNUMBER(1*MID(F1557,ROW(G$1:G1556),1)),0),COUNT(1*MID(F1557,ROW(G$1:G1556),1)))</f>
        <v>2</v>
      </c>
    </row>
    <row r="1558" spans="1:7">
      <c r="A1558" s="27">
        <v>17807.916687442568</v>
      </c>
      <c r="B1558" s="27" t="s">
        <v>72</v>
      </c>
      <c r="C1558" s="27" t="s">
        <v>20</v>
      </c>
      <c r="D1558" s="27" t="s">
        <v>8</v>
      </c>
      <c r="E1558" s="27" t="s">
        <v>8</v>
      </c>
      <c r="F1558" s="27" t="s">
        <v>13</v>
      </c>
      <c r="G1558" s="27">
        <f t="array" ref="G1558">1*MID(F1558,MATCH(TRUE,ISNUMBER(1*MID(F1558,ROW(G$1:G1557),1)),0),COUNT(1*MID(F1558,ROW(G$1:G1557),1)))</f>
        <v>8</v>
      </c>
    </row>
    <row r="1559" spans="1:7">
      <c r="A1559" s="27">
        <v>177600</v>
      </c>
      <c r="B1559" s="27" t="s">
        <v>310</v>
      </c>
      <c r="C1559" s="27" t="s">
        <v>310</v>
      </c>
      <c r="D1559" s="27" t="s">
        <v>1745</v>
      </c>
      <c r="E1559" s="27" t="s">
        <v>1745</v>
      </c>
      <c r="F1559" s="27" t="s">
        <v>9</v>
      </c>
      <c r="G1559" s="27">
        <f t="array" ref="G1559">1*MID(F1559,MATCH(TRUE,ISNUMBER(1*MID(F1559,ROW(G$1:G1558),1)),0),COUNT(1*MID(F1559,ROW(G$1:G1558),1)))</f>
        <v>4</v>
      </c>
    </row>
    <row r="1560" spans="1:7">
      <c r="A1560" s="27">
        <v>11575.14584683767</v>
      </c>
      <c r="B1560" s="27" t="s">
        <v>616</v>
      </c>
      <c r="C1560" s="27" t="s">
        <v>20</v>
      </c>
      <c r="D1560" s="27" t="s">
        <v>8</v>
      </c>
      <c r="E1560" s="27" t="s">
        <v>8</v>
      </c>
      <c r="F1560" s="27" t="s">
        <v>9</v>
      </c>
      <c r="G1560" s="27">
        <f t="array" ref="G1560">1*MID(F1560,MATCH(TRUE,ISNUMBER(1*MID(F1560,ROW(G$1:G1559),1)),0),COUNT(1*MID(F1560,ROW(G$1:G1559),1)))</f>
        <v>4</v>
      </c>
    </row>
    <row r="1561" spans="1:7">
      <c r="A1561" s="27">
        <v>26678.388218823762</v>
      </c>
      <c r="B1561" s="27" t="s">
        <v>1747</v>
      </c>
      <c r="C1561" s="27" t="s">
        <v>52</v>
      </c>
      <c r="D1561" s="27" t="s">
        <v>30</v>
      </c>
      <c r="E1561" s="27" t="s">
        <v>30</v>
      </c>
      <c r="F1561" s="27" t="s">
        <v>9</v>
      </c>
      <c r="G1561" s="27">
        <f t="array" ref="G1561">1*MID(F1561,MATCH(TRUE,ISNUMBER(1*MID(F1561,ROW(G$1:G1560),1)),0),COUNT(1*MID(F1561,ROW(G$1:G1560),1)))</f>
        <v>4</v>
      </c>
    </row>
    <row r="1562" spans="1:7">
      <c r="A1562" s="27">
        <v>126094.26176538273</v>
      </c>
      <c r="B1562" s="27" t="s">
        <v>1748</v>
      </c>
      <c r="C1562" s="27" t="s">
        <v>356</v>
      </c>
      <c r="D1562" s="27" t="s">
        <v>71</v>
      </c>
      <c r="E1562" s="27" t="s">
        <v>71</v>
      </c>
      <c r="F1562" s="27" t="s">
        <v>9</v>
      </c>
      <c r="G1562" s="27">
        <f t="array" ref="G1562">1*MID(F1562,MATCH(TRUE,ISNUMBER(1*MID(F1562,ROW(G$1:G1561),1)),0),COUNT(1*MID(F1562,ROW(G$1:G1561),1)))</f>
        <v>4</v>
      </c>
    </row>
    <row r="1563" spans="1:7">
      <c r="A1563" s="27">
        <v>6000</v>
      </c>
      <c r="B1563" s="27" t="s">
        <v>207</v>
      </c>
      <c r="C1563" s="27" t="s">
        <v>20</v>
      </c>
      <c r="D1563" s="27" t="s">
        <v>8</v>
      </c>
      <c r="E1563" s="27" t="s">
        <v>8</v>
      </c>
      <c r="F1563" s="27" t="s">
        <v>9</v>
      </c>
      <c r="G1563" s="27">
        <f t="array" ref="G1563">1*MID(F1563,MATCH(TRUE,ISNUMBER(1*MID(F1563,ROW(G$1:G1562),1)),0),COUNT(1*MID(F1563,ROW(G$1:G1562),1)))</f>
        <v>4</v>
      </c>
    </row>
    <row r="1564" spans="1:7">
      <c r="A1564" s="27">
        <v>10000</v>
      </c>
      <c r="B1564" s="27" t="s">
        <v>360</v>
      </c>
      <c r="C1564" s="27" t="s">
        <v>3999</v>
      </c>
      <c r="D1564" s="27" t="s">
        <v>8</v>
      </c>
      <c r="E1564" s="27" t="s">
        <v>8</v>
      </c>
      <c r="F1564" s="27" t="s">
        <v>13</v>
      </c>
      <c r="G1564" s="27">
        <f t="array" ref="G1564">1*MID(F1564,MATCH(TRUE,ISNUMBER(1*MID(F1564,ROW(G$1:G1563),1)),0),COUNT(1*MID(F1564,ROW(G$1:G1563),1)))</f>
        <v>8</v>
      </c>
    </row>
    <row r="1565" spans="1:7">
      <c r="A1565" s="27">
        <v>50000</v>
      </c>
      <c r="B1565" s="27" t="s">
        <v>481</v>
      </c>
      <c r="C1565" s="27" t="s">
        <v>20</v>
      </c>
      <c r="D1565" s="27" t="s">
        <v>15</v>
      </c>
      <c r="E1565" s="27" t="s">
        <v>15</v>
      </c>
      <c r="F1565" s="27" t="s">
        <v>13</v>
      </c>
      <c r="G1565" s="27">
        <f t="array" ref="G1565">1*MID(F1565,MATCH(TRUE,ISNUMBER(1*MID(F1565,ROW(G$1:G1564),1)),0),COUNT(1*MID(F1565,ROW(G$1:G1564),1)))</f>
        <v>8</v>
      </c>
    </row>
    <row r="1566" spans="1:7">
      <c r="A1566" s="27">
        <v>10000</v>
      </c>
      <c r="B1566" s="27" t="s">
        <v>1750</v>
      </c>
      <c r="C1566" s="27" t="s">
        <v>52</v>
      </c>
      <c r="D1566" s="27" t="s">
        <v>8</v>
      </c>
      <c r="E1566" s="27" t="s">
        <v>8</v>
      </c>
      <c r="F1566" s="27" t="s">
        <v>13</v>
      </c>
      <c r="G1566" s="27">
        <f t="array" ref="G1566">1*MID(F1566,MATCH(TRUE,ISNUMBER(1*MID(F1566,ROW(G$1:G1565),1)),0),COUNT(1*MID(F1566,ROW(G$1:G1565),1)))</f>
        <v>8</v>
      </c>
    </row>
    <row r="1567" spans="1:7">
      <c r="A1567" s="27">
        <v>50000</v>
      </c>
      <c r="B1567" s="27" t="s">
        <v>1751</v>
      </c>
      <c r="C1567" s="27" t="s">
        <v>20</v>
      </c>
      <c r="D1567" s="27" t="s">
        <v>15</v>
      </c>
      <c r="E1567" s="27" t="s">
        <v>15</v>
      </c>
      <c r="F1567" s="27" t="s">
        <v>13</v>
      </c>
      <c r="G1567" s="27">
        <f t="array" ref="G1567">1*MID(F1567,MATCH(TRUE,ISNUMBER(1*MID(F1567,ROW(G$1:G1566),1)),0),COUNT(1*MID(F1567,ROW(G$1:G1566),1)))</f>
        <v>8</v>
      </c>
    </row>
    <row r="1568" spans="1:7">
      <c r="A1568" s="27">
        <v>20000</v>
      </c>
      <c r="B1568" s="27" t="s">
        <v>52</v>
      </c>
      <c r="C1568" s="27" t="s">
        <v>52</v>
      </c>
      <c r="D1568" s="27" t="s">
        <v>8</v>
      </c>
      <c r="E1568" s="27" t="s">
        <v>8</v>
      </c>
      <c r="F1568" s="27" t="s">
        <v>9</v>
      </c>
      <c r="G1568" s="27">
        <f t="array" ref="G1568">1*MID(F1568,MATCH(TRUE,ISNUMBER(1*MID(F1568,ROW(G$1:G1567),1)),0),COUNT(1*MID(F1568,ROW(G$1:G1567),1)))</f>
        <v>4</v>
      </c>
    </row>
    <row r="1569" spans="1:7">
      <c r="A1569" s="27">
        <v>31523.565441345683</v>
      </c>
      <c r="B1569" s="27" t="s">
        <v>386</v>
      </c>
      <c r="C1569" s="27" t="s">
        <v>20</v>
      </c>
      <c r="D1569" s="27" t="s">
        <v>71</v>
      </c>
      <c r="E1569" s="27" t="s">
        <v>71</v>
      </c>
      <c r="F1569" s="27" t="s">
        <v>13</v>
      </c>
      <c r="G1569" s="27">
        <f t="array" ref="G1569">1*MID(F1569,MATCH(TRUE,ISNUMBER(1*MID(F1569,ROW(G$1:G1568),1)),0),COUNT(1*MID(F1569,ROW(G$1:G1568),1)))</f>
        <v>8</v>
      </c>
    </row>
    <row r="1570" spans="1:7">
      <c r="A1570" s="27">
        <v>63519.971949580387</v>
      </c>
      <c r="B1570" s="27" t="s">
        <v>488</v>
      </c>
      <c r="C1570" s="27" t="s">
        <v>488</v>
      </c>
      <c r="D1570" s="27" t="s">
        <v>628</v>
      </c>
      <c r="E1570" s="27" t="s">
        <v>628</v>
      </c>
      <c r="F1570" s="27" t="s">
        <v>9</v>
      </c>
      <c r="G1570" s="27">
        <f t="array" ref="G1570">1*MID(F1570,MATCH(TRUE,ISNUMBER(1*MID(F1570,ROW(G$1:G1569),1)),0),COUNT(1*MID(F1570,ROW(G$1:G1569),1)))</f>
        <v>4</v>
      </c>
    </row>
    <row r="1571" spans="1:7">
      <c r="A1571" s="27">
        <v>35063.024516168378</v>
      </c>
      <c r="B1571" s="27" t="s">
        <v>270</v>
      </c>
      <c r="C1571" s="27" t="s">
        <v>488</v>
      </c>
      <c r="D1571" s="27" t="s">
        <v>38</v>
      </c>
      <c r="E1571" s="27" t="s">
        <v>38</v>
      </c>
      <c r="F1571" s="27" t="s">
        <v>13</v>
      </c>
      <c r="G1571" s="27">
        <f t="array" ref="G1571">1*MID(F1571,MATCH(TRUE,ISNUMBER(1*MID(F1571,ROW(G$1:G1570),1)),0),COUNT(1*MID(F1571,ROW(G$1:G1570),1)))</f>
        <v>8</v>
      </c>
    </row>
    <row r="1572" spans="1:7">
      <c r="A1572" s="27">
        <v>55000</v>
      </c>
      <c r="B1572" s="27" t="s">
        <v>207</v>
      </c>
      <c r="C1572" s="27" t="s">
        <v>20</v>
      </c>
      <c r="D1572" s="27" t="s">
        <v>15</v>
      </c>
      <c r="E1572" s="27" t="s">
        <v>15</v>
      </c>
      <c r="F1572" s="27" t="s">
        <v>9</v>
      </c>
      <c r="G1572" s="27">
        <f t="array" ref="G1572">1*MID(F1572,MATCH(TRUE,ISNUMBER(1*MID(F1572,ROW(G$1:G1571),1)),0),COUNT(1*MID(F1572,ROW(G$1:G1571),1)))</f>
        <v>4</v>
      </c>
    </row>
    <row r="1573" spans="1:7">
      <c r="A1573" s="27">
        <v>38000</v>
      </c>
      <c r="B1573" s="27" t="s">
        <v>207</v>
      </c>
      <c r="C1573" s="27" t="s">
        <v>20</v>
      </c>
      <c r="D1573" s="27" t="s">
        <v>15</v>
      </c>
      <c r="E1573" s="27" t="s">
        <v>15</v>
      </c>
      <c r="F1573" s="27" t="s">
        <v>13</v>
      </c>
      <c r="G1573" s="27">
        <f t="array" ref="G1573">1*MID(F1573,MATCH(TRUE,ISNUMBER(1*MID(F1573,ROW(G$1:G1572),1)),0),COUNT(1*MID(F1573,ROW(G$1:G1572),1)))</f>
        <v>8</v>
      </c>
    </row>
    <row r="1574" spans="1:7">
      <c r="A1574" s="27">
        <v>32054.250037396621</v>
      </c>
      <c r="B1574" s="27" t="s">
        <v>256</v>
      </c>
      <c r="C1574" s="27" t="s">
        <v>20</v>
      </c>
      <c r="D1574" s="27" t="s">
        <v>8</v>
      </c>
      <c r="E1574" s="27" t="s">
        <v>8</v>
      </c>
      <c r="F1574" s="27" t="s">
        <v>13</v>
      </c>
      <c r="G1574" s="27">
        <f t="array" ref="G1574">1*MID(F1574,MATCH(TRUE,ISNUMBER(1*MID(F1574,ROW(G$1:G1573),1)),0),COUNT(1*MID(F1574,ROW(G$1:G1573),1)))</f>
        <v>8</v>
      </c>
    </row>
    <row r="1575" spans="1:7">
      <c r="A1575" s="27">
        <v>35500</v>
      </c>
      <c r="B1575" s="27" t="s">
        <v>1754</v>
      </c>
      <c r="C1575" s="27" t="s">
        <v>20</v>
      </c>
      <c r="D1575" s="27" t="s">
        <v>15</v>
      </c>
      <c r="E1575" s="27" t="s">
        <v>15</v>
      </c>
      <c r="F1575" s="27" t="s">
        <v>9</v>
      </c>
      <c r="G1575" s="27">
        <f t="array" ref="G1575">1*MID(F1575,MATCH(TRUE,ISNUMBER(1*MID(F1575,ROW(G$1:G1574),1)),0),COUNT(1*MID(F1575,ROW(G$1:G1574),1)))</f>
        <v>4</v>
      </c>
    </row>
    <row r="1576" spans="1:7">
      <c r="A1576" s="27">
        <v>62000</v>
      </c>
      <c r="B1576" s="27" t="s">
        <v>14</v>
      </c>
      <c r="C1576" s="27" t="s">
        <v>20</v>
      </c>
      <c r="D1576" s="27" t="s">
        <v>15</v>
      </c>
      <c r="E1576" s="27" t="s">
        <v>15</v>
      </c>
      <c r="F1576" s="27" t="s">
        <v>18</v>
      </c>
      <c r="G1576" s="27">
        <f t="array" ref="G1576">1*MID(F1576,MATCH(TRUE,ISNUMBER(1*MID(F1576,ROW(G$1:G1575),1)),0),COUNT(1*MID(F1576,ROW(G$1:G1575),1)))</f>
        <v>2</v>
      </c>
    </row>
    <row r="1577" spans="1:7">
      <c r="A1577" s="27">
        <v>33887.832849446611</v>
      </c>
      <c r="B1577" s="27" t="s">
        <v>153</v>
      </c>
      <c r="C1577" s="27" t="s">
        <v>20</v>
      </c>
      <c r="D1577" s="27" t="s">
        <v>71</v>
      </c>
      <c r="E1577" s="27" t="s">
        <v>71</v>
      </c>
      <c r="F1577" s="27" t="s">
        <v>13</v>
      </c>
      <c r="G1577" s="27">
        <f t="array" ref="G1577">1*MID(F1577,MATCH(TRUE,ISNUMBER(1*MID(F1577,ROW(G$1:G1576),1)),0),COUNT(1*MID(F1577,ROW(G$1:G1576),1)))</f>
        <v>8</v>
      </c>
    </row>
    <row r="1578" spans="1:7">
      <c r="A1578" s="27">
        <v>60000</v>
      </c>
      <c r="B1578" s="27" t="s">
        <v>153</v>
      </c>
      <c r="C1578" s="27" t="s">
        <v>20</v>
      </c>
      <c r="D1578" s="27" t="s">
        <v>15</v>
      </c>
      <c r="E1578" s="27" t="s">
        <v>15</v>
      </c>
      <c r="F1578" s="27" t="s">
        <v>18</v>
      </c>
      <c r="G1578" s="27">
        <f t="array" ref="G1578">1*MID(F1578,MATCH(TRUE,ISNUMBER(1*MID(F1578,ROW(G$1:G1577),1)),0),COUNT(1*MID(F1578,ROW(G$1:G1577),1)))</f>
        <v>2</v>
      </c>
    </row>
    <row r="1579" spans="1:7">
      <c r="A1579" s="27">
        <v>32884</v>
      </c>
      <c r="B1579" s="27" t="s">
        <v>263</v>
      </c>
      <c r="C1579" s="27" t="s">
        <v>20</v>
      </c>
      <c r="D1579" s="27" t="s">
        <v>15</v>
      </c>
      <c r="E1579" s="27" t="s">
        <v>15</v>
      </c>
      <c r="F1579" s="27" t="s">
        <v>13</v>
      </c>
      <c r="G1579" s="27">
        <f t="array" ref="G1579">1*MID(F1579,MATCH(TRUE,ISNUMBER(1*MID(F1579,ROW(G$1:G1578),1)),0),COUNT(1*MID(F1579,ROW(G$1:G1578),1)))</f>
        <v>8</v>
      </c>
    </row>
    <row r="1580" spans="1:7">
      <c r="A1580" s="27">
        <v>42000</v>
      </c>
      <c r="B1580" s="27" t="s">
        <v>1757</v>
      </c>
      <c r="C1580" s="27" t="s">
        <v>20</v>
      </c>
      <c r="D1580" s="27" t="s">
        <v>15</v>
      </c>
      <c r="E1580" s="27" t="s">
        <v>15</v>
      </c>
      <c r="F1580" s="27" t="s">
        <v>9</v>
      </c>
      <c r="G1580" s="27">
        <f t="array" ref="G1580">1*MID(F1580,MATCH(TRUE,ISNUMBER(1*MID(F1580,ROW(G$1:G1579),1)),0),COUNT(1*MID(F1580,ROW(G$1:G1579),1)))</f>
        <v>4</v>
      </c>
    </row>
    <row r="1581" spans="1:7">
      <c r="A1581" s="27">
        <v>68000</v>
      </c>
      <c r="B1581" s="27" t="s">
        <v>411</v>
      </c>
      <c r="C1581" s="27" t="s">
        <v>20</v>
      </c>
      <c r="D1581" s="27" t="s">
        <v>15</v>
      </c>
      <c r="E1581" s="27" t="s">
        <v>15</v>
      </c>
      <c r="F1581" s="27" t="s">
        <v>9</v>
      </c>
      <c r="G1581" s="27">
        <f t="array" ref="G1581">1*MID(F1581,MATCH(TRUE,ISNUMBER(1*MID(F1581,ROW(G$1:G1580),1)),0),COUNT(1*MID(F1581,ROW(G$1:G1580),1)))</f>
        <v>4</v>
      </c>
    </row>
    <row r="1582" spans="1:7">
      <c r="A1582" s="27">
        <v>85000</v>
      </c>
      <c r="B1582" s="27" t="s">
        <v>89</v>
      </c>
      <c r="C1582" s="27" t="s">
        <v>310</v>
      </c>
      <c r="D1582" s="27" t="s">
        <v>15</v>
      </c>
      <c r="E1582" s="27" t="s">
        <v>15</v>
      </c>
      <c r="F1582" s="27" t="s">
        <v>18</v>
      </c>
      <c r="G1582" s="27">
        <f t="array" ref="G1582">1*MID(F1582,MATCH(TRUE,ISNUMBER(1*MID(F1582,ROW(G$1:G1581),1)),0),COUNT(1*MID(F1582,ROW(G$1:G1581),1)))</f>
        <v>2</v>
      </c>
    </row>
    <row r="1583" spans="1:7">
      <c r="A1583" s="27">
        <v>13000</v>
      </c>
      <c r="B1583" s="27" t="s">
        <v>1759</v>
      </c>
      <c r="C1583" s="27" t="s">
        <v>20</v>
      </c>
      <c r="D1583" s="27" t="s">
        <v>143</v>
      </c>
      <c r="E1583" s="27" t="s">
        <v>143</v>
      </c>
      <c r="F1583" s="27" t="s">
        <v>13</v>
      </c>
      <c r="G1583" s="27">
        <f t="array" ref="G1583">1*MID(F1583,MATCH(TRUE,ISNUMBER(1*MID(F1583,ROW(G$1:G1582),1)),0),COUNT(1*MID(F1583,ROW(G$1:G1582),1)))</f>
        <v>8</v>
      </c>
    </row>
    <row r="1584" spans="1:7">
      <c r="A1584" s="27">
        <v>15000</v>
      </c>
      <c r="B1584" s="27" t="s">
        <v>1760</v>
      </c>
      <c r="C1584" s="27" t="s">
        <v>20</v>
      </c>
      <c r="D1584" s="27" t="s">
        <v>8</v>
      </c>
      <c r="E1584" s="27" t="s">
        <v>8</v>
      </c>
      <c r="F1584" s="27" t="s">
        <v>9</v>
      </c>
      <c r="G1584" s="27">
        <f t="array" ref="G1584">1*MID(F1584,MATCH(TRUE,ISNUMBER(1*MID(F1584,ROW(G$1:G1583),1)),0),COUNT(1*MID(F1584,ROW(G$1:G1583),1)))</f>
        <v>4</v>
      </c>
    </row>
    <row r="1585" spans="1:7">
      <c r="A1585" s="27">
        <v>50000</v>
      </c>
      <c r="B1585" s="27" t="s">
        <v>1762</v>
      </c>
      <c r="C1585" s="27" t="s">
        <v>4001</v>
      </c>
      <c r="D1585" s="27" t="s">
        <v>8</v>
      </c>
      <c r="E1585" s="27" t="s">
        <v>8</v>
      </c>
      <c r="F1585" s="27" t="s">
        <v>25</v>
      </c>
      <c r="G1585" s="27">
        <f t="array" ref="G1585">1*MID(F1585,MATCH(TRUE,ISNUMBER(1*MID(F1585,ROW(G$1:G1584),1)),0),COUNT(1*MID(F1585,ROW(G$1:G1584),1)))</f>
        <v>1</v>
      </c>
    </row>
    <row r="1586" spans="1:7">
      <c r="A1586" s="27">
        <v>7000</v>
      </c>
      <c r="B1586" s="27" t="s">
        <v>1763</v>
      </c>
      <c r="C1586" s="27" t="s">
        <v>3999</v>
      </c>
      <c r="D1586" s="27" t="s">
        <v>8</v>
      </c>
      <c r="E1586" s="27" t="s">
        <v>8</v>
      </c>
      <c r="F1586" s="27" t="s">
        <v>9</v>
      </c>
      <c r="G1586" s="27">
        <f t="array" ref="G1586">1*MID(F1586,MATCH(TRUE,ISNUMBER(1*MID(F1586,ROW(G$1:G1585),1)),0),COUNT(1*MID(F1586,ROW(G$1:G1585),1)))</f>
        <v>4</v>
      </c>
    </row>
    <row r="1587" spans="1:7">
      <c r="A1587" s="27">
        <v>140000</v>
      </c>
      <c r="B1587" s="27" t="s">
        <v>1080</v>
      </c>
      <c r="C1587" s="27" t="s">
        <v>52</v>
      </c>
      <c r="D1587" s="27" t="s">
        <v>15</v>
      </c>
      <c r="E1587" s="27" t="s">
        <v>15</v>
      </c>
      <c r="F1587" s="27" t="s">
        <v>9</v>
      </c>
      <c r="G1587" s="27">
        <f t="array" ref="G1587">1*MID(F1587,MATCH(TRUE,ISNUMBER(1*MID(F1587,ROW(G$1:G1586),1)),0),COUNT(1*MID(F1587,ROW(G$1:G1586),1)))</f>
        <v>4</v>
      </c>
    </row>
    <row r="1588" spans="1:7">
      <c r="A1588" s="27">
        <v>7123.1666749770275</v>
      </c>
      <c r="B1588" s="27" t="s">
        <v>1764</v>
      </c>
      <c r="C1588" s="27" t="s">
        <v>20</v>
      </c>
      <c r="D1588" s="27" t="s">
        <v>8</v>
      </c>
      <c r="E1588" s="27" t="s">
        <v>8</v>
      </c>
      <c r="F1588" s="27" t="s">
        <v>25</v>
      </c>
      <c r="G1588" s="27">
        <f t="array" ref="G1588">1*MID(F1588,MATCH(TRUE,ISNUMBER(1*MID(F1588,ROW(G$1:G1587),1)),0),COUNT(1*MID(F1588,ROW(G$1:G1587),1)))</f>
        <v>1</v>
      </c>
    </row>
    <row r="1589" spans="1:7">
      <c r="A1589" s="27">
        <v>58318.59606648951</v>
      </c>
      <c r="B1589" s="27" t="s">
        <v>1766</v>
      </c>
      <c r="C1589" s="27" t="s">
        <v>20</v>
      </c>
      <c r="D1589" s="27" t="s">
        <v>71</v>
      </c>
      <c r="E1589" s="27" t="s">
        <v>71</v>
      </c>
      <c r="F1589" s="27" t="s">
        <v>9</v>
      </c>
      <c r="G1589" s="27">
        <f t="array" ref="G1589">1*MID(F1589,MATCH(TRUE,ISNUMBER(1*MID(F1589,ROW(G$1:G1588),1)),0),COUNT(1*MID(F1589,ROW(G$1:G1588),1)))</f>
        <v>4</v>
      </c>
    </row>
    <row r="1590" spans="1:7">
      <c r="A1590" s="27">
        <v>12109.383347460946</v>
      </c>
      <c r="B1590" s="27" t="s">
        <v>938</v>
      </c>
      <c r="C1590" s="27" t="s">
        <v>52</v>
      </c>
      <c r="D1590" s="27" t="s">
        <v>8</v>
      </c>
      <c r="E1590" s="27" t="s">
        <v>8</v>
      </c>
      <c r="F1590" s="27" t="s">
        <v>25</v>
      </c>
      <c r="G1590" s="27">
        <f t="array" ref="G1590">1*MID(F1590,MATCH(TRUE,ISNUMBER(1*MID(F1590,ROW(G$1:G1589),1)),0),COUNT(1*MID(F1590,ROW(G$1:G1589),1)))</f>
        <v>1</v>
      </c>
    </row>
    <row r="1591" spans="1:7">
      <c r="A1591" s="27">
        <v>55000</v>
      </c>
      <c r="B1591" s="27" t="s">
        <v>411</v>
      </c>
      <c r="C1591" s="27" t="s">
        <v>20</v>
      </c>
      <c r="D1591" s="27" t="s">
        <v>15</v>
      </c>
      <c r="E1591" s="27" t="s">
        <v>15</v>
      </c>
      <c r="F1591" s="27" t="s">
        <v>9</v>
      </c>
      <c r="G1591" s="27">
        <f t="array" ref="G1591">1*MID(F1591,MATCH(TRUE,ISNUMBER(1*MID(F1591,ROW(G$1:G1590),1)),0),COUNT(1*MID(F1591,ROW(G$1:G1590),1)))</f>
        <v>4</v>
      </c>
    </row>
    <row r="1592" spans="1:7">
      <c r="A1592" s="27">
        <v>60000</v>
      </c>
      <c r="B1592" s="27" t="s">
        <v>1768</v>
      </c>
      <c r="C1592" s="27" t="s">
        <v>52</v>
      </c>
      <c r="D1592" s="27" t="s">
        <v>726</v>
      </c>
      <c r="E1592" s="27" t="s">
        <v>726</v>
      </c>
      <c r="F1592" s="27" t="s">
        <v>18</v>
      </c>
      <c r="G1592" s="27">
        <f t="array" ref="G1592">1*MID(F1592,MATCH(TRUE,ISNUMBER(1*MID(F1592,ROW(G$1:G1591),1)),0),COUNT(1*MID(F1592,ROW(G$1:G1591),1)))</f>
        <v>2</v>
      </c>
    </row>
    <row r="1593" spans="1:7">
      <c r="A1593" s="27">
        <v>5698.5333399816218</v>
      </c>
      <c r="B1593" s="27" t="s">
        <v>809</v>
      </c>
      <c r="C1593" s="27" t="s">
        <v>52</v>
      </c>
      <c r="D1593" s="27" t="s">
        <v>8</v>
      </c>
      <c r="E1593" s="27" t="s">
        <v>8</v>
      </c>
      <c r="F1593" s="27" t="s">
        <v>9</v>
      </c>
      <c r="G1593" s="27">
        <f t="array" ref="G1593">1*MID(F1593,MATCH(TRUE,ISNUMBER(1*MID(F1593,ROW(G$1:G1592),1)),0),COUNT(1*MID(F1593,ROW(G$1:G1592),1)))</f>
        <v>4</v>
      </c>
    </row>
    <row r="1594" spans="1:7">
      <c r="A1594" s="27">
        <v>9376.2513877177607</v>
      </c>
      <c r="B1594" s="27" t="s">
        <v>1770</v>
      </c>
      <c r="C1594" s="27" t="s">
        <v>279</v>
      </c>
      <c r="D1594" s="27" t="s">
        <v>1771</v>
      </c>
      <c r="E1594" s="27" t="s">
        <v>1771</v>
      </c>
      <c r="F1594" s="27" t="s">
        <v>9</v>
      </c>
      <c r="G1594" s="27">
        <f t="array" ref="G1594">1*MID(F1594,MATCH(TRUE,ISNUMBER(1*MID(F1594,ROW(G$1:G1593),1)),0),COUNT(1*MID(F1594,ROW(G$1:G1593),1)))</f>
        <v>4</v>
      </c>
    </row>
    <row r="1595" spans="1:7">
      <c r="A1595" s="27">
        <v>94570.696324037053</v>
      </c>
      <c r="B1595" s="27" t="s">
        <v>153</v>
      </c>
      <c r="C1595" s="27" t="s">
        <v>20</v>
      </c>
      <c r="D1595" s="27" t="s">
        <v>71</v>
      </c>
      <c r="E1595" s="27" t="s">
        <v>71</v>
      </c>
      <c r="F1595" s="27" t="s">
        <v>9</v>
      </c>
      <c r="G1595" s="27">
        <f t="array" ref="G1595">1*MID(F1595,MATCH(TRUE,ISNUMBER(1*MID(F1595,ROW(G$1:G1594),1)),0),COUNT(1*MID(F1595,ROW(G$1:G1594),1)))</f>
        <v>4</v>
      </c>
    </row>
    <row r="1596" spans="1:7">
      <c r="A1596" s="27">
        <v>36000</v>
      </c>
      <c r="B1596" s="27" t="s">
        <v>1772</v>
      </c>
      <c r="C1596" s="27" t="s">
        <v>356</v>
      </c>
      <c r="D1596" s="27" t="s">
        <v>1773</v>
      </c>
      <c r="E1596" s="27" t="s">
        <v>1773</v>
      </c>
      <c r="F1596" s="27" t="s">
        <v>9</v>
      </c>
      <c r="G1596" s="27">
        <f t="array" ref="G1596">1*MID(F1596,MATCH(TRUE,ISNUMBER(1*MID(F1596,ROW(G$1:G1595),1)),0),COUNT(1*MID(F1596,ROW(G$1:G1595),1)))</f>
        <v>4</v>
      </c>
    </row>
    <row r="1597" spans="1:7">
      <c r="A1597" s="27">
        <v>65889.291743537498</v>
      </c>
      <c r="B1597" s="27" t="s">
        <v>1775</v>
      </c>
      <c r="C1597" s="27" t="s">
        <v>52</v>
      </c>
      <c r="D1597" s="27" t="s">
        <v>8</v>
      </c>
      <c r="E1597" s="27" t="s">
        <v>8</v>
      </c>
      <c r="F1597" s="27" t="s">
        <v>13</v>
      </c>
      <c r="G1597" s="27">
        <f t="array" ref="G1597">1*MID(F1597,MATCH(TRUE,ISNUMBER(1*MID(F1597,ROW(G$1:G1596),1)),0),COUNT(1*MID(F1597,ROW(G$1:G1596),1)))</f>
        <v>8</v>
      </c>
    </row>
    <row r="1598" spans="1:7">
      <c r="A1598" s="27">
        <v>106000</v>
      </c>
      <c r="B1598" s="27" t="s">
        <v>1776</v>
      </c>
      <c r="C1598" s="27" t="s">
        <v>20</v>
      </c>
      <c r="D1598" s="27" t="s">
        <v>877</v>
      </c>
      <c r="E1598" s="27" t="s">
        <v>877</v>
      </c>
      <c r="F1598" s="27" t="s">
        <v>25</v>
      </c>
      <c r="G1598" s="27">
        <f t="array" ref="G1598">1*MID(F1598,MATCH(TRUE,ISNUMBER(1*MID(F1598,ROW(G$1:G1597),1)),0),COUNT(1*MID(F1598,ROW(G$1:G1597),1)))</f>
        <v>1</v>
      </c>
    </row>
    <row r="1599" spans="1:7">
      <c r="A1599" s="27">
        <v>82888.5550559455</v>
      </c>
      <c r="B1599" s="27" t="s">
        <v>488</v>
      </c>
      <c r="C1599" s="27" t="s">
        <v>488</v>
      </c>
      <c r="D1599" s="27" t="s">
        <v>877</v>
      </c>
      <c r="E1599" s="27" t="s">
        <v>877</v>
      </c>
      <c r="F1599" s="27" t="s">
        <v>9</v>
      </c>
      <c r="G1599" s="27">
        <f t="array" ref="G1599">1*MID(F1599,MATCH(TRUE,ISNUMBER(1*MID(F1599,ROW(G$1:G1598),1)),0),COUNT(1*MID(F1599,ROW(G$1:G1598),1)))</f>
        <v>4</v>
      </c>
    </row>
    <row r="1600" spans="1:7">
      <c r="A1600" s="27">
        <v>59819.107020370408</v>
      </c>
      <c r="B1600" s="27" t="s">
        <v>1778</v>
      </c>
      <c r="C1600" s="27" t="s">
        <v>20</v>
      </c>
      <c r="D1600" s="27" t="s">
        <v>1779</v>
      </c>
      <c r="E1600" s="27" t="s">
        <v>672</v>
      </c>
      <c r="F1600" s="27" t="s">
        <v>18</v>
      </c>
      <c r="G1600" s="27">
        <f t="array" ref="G1600">1*MID(F1600,MATCH(TRUE,ISNUMBER(1*MID(F1600,ROW(G$1:G1599),1)),0),COUNT(1*MID(F1600,ROW(G$1:G1599),1)))</f>
        <v>2</v>
      </c>
    </row>
    <row r="1601" spans="1:7">
      <c r="A1601" s="27">
        <v>6545</v>
      </c>
      <c r="B1601" s="27" t="s">
        <v>700</v>
      </c>
      <c r="C1601" s="27" t="s">
        <v>52</v>
      </c>
      <c r="D1601" s="27" t="s">
        <v>8</v>
      </c>
      <c r="E1601" s="27" t="s">
        <v>8</v>
      </c>
      <c r="F1601" s="27" t="s">
        <v>13</v>
      </c>
      <c r="G1601" s="27">
        <f t="array" ref="G1601">1*MID(F1601,MATCH(TRUE,ISNUMBER(1*MID(F1601,ROW(G$1:G1600),1)),0),COUNT(1*MID(F1601,ROW(G$1:G1600),1)))</f>
        <v>8</v>
      </c>
    </row>
    <row r="1602" spans="1:7">
      <c r="A1602" s="27">
        <v>17807.916687442568</v>
      </c>
      <c r="B1602" s="27" t="s">
        <v>1781</v>
      </c>
      <c r="C1602" s="27" t="s">
        <v>52</v>
      </c>
      <c r="D1602" s="27" t="s">
        <v>8</v>
      </c>
      <c r="E1602" s="27" t="s">
        <v>8</v>
      </c>
      <c r="F1602" s="27" t="s">
        <v>18</v>
      </c>
      <c r="G1602" s="27">
        <f t="array" ref="G1602">1*MID(F1602,MATCH(TRUE,ISNUMBER(1*MID(F1602,ROW(G$1:G1601),1)),0),COUNT(1*MID(F1602,ROW(G$1:G1601),1)))</f>
        <v>2</v>
      </c>
    </row>
    <row r="1603" spans="1:7">
      <c r="A1603" s="27">
        <v>54000</v>
      </c>
      <c r="B1603" s="27" t="s">
        <v>1782</v>
      </c>
      <c r="C1603" s="27" t="s">
        <v>4001</v>
      </c>
      <c r="D1603" s="27" t="s">
        <v>15</v>
      </c>
      <c r="E1603" s="27" t="s">
        <v>15</v>
      </c>
      <c r="F1603" s="27" t="s">
        <v>9</v>
      </c>
      <c r="G1603" s="27">
        <f t="array" ref="G1603">1*MID(F1603,MATCH(TRUE,ISNUMBER(1*MID(F1603,ROW(G$1:G1602),1)),0),COUNT(1*MID(F1603,ROW(G$1:G1602),1)))</f>
        <v>4</v>
      </c>
    </row>
    <row r="1604" spans="1:7">
      <c r="A1604" s="27">
        <v>100000</v>
      </c>
      <c r="B1604" s="27" t="s">
        <v>356</v>
      </c>
      <c r="C1604" s="27" t="s">
        <v>356</v>
      </c>
      <c r="D1604" s="27" t="s">
        <v>15</v>
      </c>
      <c r="E1604" s="27" t="s">
        <v>15</v>
      </c>
      <c r="F1604" s="27" t="s">
        <v>18</v>
      </c>
      <c r="G1604" s="27">
        <f t="array" ref="G1604">1*MID(F1604,MATCH(TRUE,ISNUMBER(1*MID(F1604,ROW(G$1:G1603),1)),0),COUNT(1*MID(F1604,ROW(G$1:G1603),1)))</f>
        <v>2</v>
      </c>
    </row>
    <row r="1605" spans="1:7">
      <c r="A1605" s="27">
        <v>49168.076151516347</v>
      </c>
      <c r="B1605" s="27" t="s">
        <v>955</v>
      </c>
      <c r="C1605" s="27" t="s">
        <v>20</v>
      </c>
      <c r="D1605" s="27" t="s">
        <v>88</v>
      </c>
      <c r="E1605" s="27" t="s">
        <v>88</v>
      </c>
      <c r="F1605" s="27" t="s">
        <v>9</v>
      </c>
      <c r="G1605" s="27">
        <f t="array" ref="G1605">1*MID(F1605,MATCH(TRUE,ISNUMBER(1*MID(F1605,ROW(G$1:G1604),1)),0),COUNT(1*MID(F1605,ROW(G$1:G1604),1)))</f>
        <v>4</v>
      </c>
    </row>
    <row r="1606" spans="1:7">
      <c r="A1606" s="27">
        <v>4019</v>
      </c>
      <c r="B1606" s="27" t="s">
        <v>1783</v>
      </c>
      <c r="C1606" s="27" t="s">
        <v>67</v>
      </c>
      <c r="D1606" s="27" t="s">
        <v>347</v>
      </c>
      <c r="E1606" s="27" t="s">
        <v>347</v>
      </c>
      <c r="F1606" s="27" t="s">
        <v>18</v>
      </c>
      <c r="G1606" s="27">
        <f t="array" ref="G1606">1*MID(F1606,MATCH(TRUE,ISNUMBER(1*MID(F1606,ROW(G$1:G1605),1)),0),COUNT(1*MID(F1606,ROW(G$1:G1605),1)))</f>
        <v>2</v>
      </c>
    </row>
    <row r="1607" spans="1:7">
      <c r="A1607" s="27">
        <v>15000</v>
      </c>
      <c r="B1607" s="27" t="s">
        <v>1784</v>
      </c>
      <c r="C1607" s="27" t="s">
        <v>20</v>
      </c>
      <c r="D1607" s="27" t="s">
        <v>17</v>
      </c>
      <c r="E1607" s="27" t="s">
        <v>17</v>
      </c>
      <c r="F1607" s="27" t="s">
        <v>9</v>
      </c>
      <c r="G1607" s="27">
        <f t="array" ref="G1607">1*MID(F1607,MATCH(TRUE,ISNUMBER(1*MID(F1607,ROW(G$1:G1606),1)),0),COUNT(1*MID(F1607,ROW(G$1:G1606),1)))</f>
        <v>4</v>
      </c>
    </row>
    <row r="1608" spans="1:7">
      <c r="A1608" s="27">
        <v>17807.916687442568</v>
      </c>
      <c r="B1608" s="27" t="s">
        <v>1785</v>
      </c>
      <c r="C1608" s="27" t="s">
        <v>20</v>
      </c>
      <c r="D1608" s="27" t="s">
        <v>8</v>
      </c>
      <c r="E1608" s="27" t="s">
        <v>8</v>
      </c>
      <c r="F1608" s="27" t="s">
        <v>13</v>
      </c>
      <c r="G1608" s="27">
        <f t="array" ref="G1608">1*MID(F1608,MATCH(TRUE,ISNUMBER(1*MID(F1608,ROW(G$1:G1607),1)),0),COUNT(1*MID(F1608,ROW(G$1:G1607),1)))</f>
        <v>8</v>
      </c>
    </row>
    <row r="1609" spans="1:7">
      <c r="A1609" s="27">
        <v>12000</v>
      </c>
      <c r="B1609" s="27" t="s">
        <v>1786</v>
      </c>
      <c r="C1609" s="27" t="s">
        <v>3999</v>
      </c>
      <c r="D1609" s="27" t="s">
        <v>8</v>
      </c>
      <c r="E1609" s="27" t="s">
        <v>8</v>
      </c>
      <c r="F1609" s="27" t="s">
        <v>13</v>
      </c>
      <c r="G1609" s="27">
        <f t="array" ref="G1609">1*MID(F1609,MATCH(TRUE,ISNUMBER(1*MID(F1609,ROW(G$1:G1608),1)),0),COUNT(1*MID(F1609,ROW(G$1:G1608),1)))</f>
        <v>8</v>
      </c>
    </row>
    <row r="1610" spans="1:7">
      <c r="A1610" s="27">
        <v>2225.989585930321</v>
      </c>
      <c r="B1610" s="27" t="s">
        <v>1788</v>
      </c>
      <c r="C1610" s="27" t="s">
        <v>20</v>
      </c>
      <c r="D1610" s="27" t="s">
        <v>8</v>
      </c>
      <c r="E1610" s="27" t="s">
        <v>8</v>
      </c>
      <c r="F1610" s="27" t="s">
        <v>18</v>
      </c>
      <c r="G1610" s="27">
        <f t="array" ref="G1610">1*MID(F1610,MATCH(TRUE,ISNUMBER(1*MID(F1610,ROW(G$1:G1609),1)),0),COUNT(1*MID(F1610,ROW(G$1:G1609),1)))</f>
        <v>2</v>
      </c>
    </row>
    <row r="1611" spans="1:7">
      <c r="A1611" s="27">
        <v>86000</v>
      </c>
      <c r="B1611" s="27" t="s">
        <v>20</v>
      </c>
      <c r="C1611" s="27" t="s">
        <v>20</v>
      </c>
      <c r="D1611" s="27" t="s">
        <v>347</v>
      </c>
      <c r="E1611" s="27" t="s">
        <v>347</v>
      </c>
      <c r="F1611" s="27" t="s">
        <v>13</v>
      </c>
      <c r="G1611" s="27">
        <f t="array" ref="G1611">1*MID(F1611,MATCH(TRUE,ISNUMBER(1*MID(F1611,ROW(G$1:G1610),1)),0),COUNT(1*MID(F1611,ROW(G$1:G1610),1)))</f>
        <v>8</v>
      </c>
    </row>
    <row r="1612" spans="1:7">
      <c r="A1612" s="27">
        <v>6054.6916737304728</v>
      </c>
      <c r="B1612" s="27" t="s">
        <v>1022</v>
      </c>
      <c r="C1612" s="27" t="s">
        <v>52</v>
      </c>
      <c r="D1612" s="27" t="s">
        <v>8</v>
      </c>
      <c r="E1612" s="27" t="s">
        <v>8</v>
      </c>
      <c r="F1612" s="27" t="s">
        <v>9</v>
      </c>
      <c r="G1612" s="27">
        <f t="array" ref="G1612">1*MID(F1612,MATCH(TRUE,ISNUMBER(1*MID(F1612,ROW(G$1:G1611),1)),0),COUNT(1*MID(F1612,ROW(G$1:G1611),1)))</f>
        <v>4</v>
      </c>
    </row>
    <row r="1613" spans="1:7">
      <c r="A1613" s="27">
        <v>3360</v>
      </c>
      <c r="B1613" s="27" t="s">
        <v>1790</v>
      </c>
      <c r="C1613" s="27" t="s">
        <v>20</v>
      </c>
      <c r="D1613" s="27" t="s">
        <v>8</v>
      </c>
      <c r="E1613" s="27" t="s">
        <v>8</v>
      </c>
      <c r="F1613" s="27" t="s">
        <v>25</v>
      </c>
      <c r="G1613" s="27">
        <f t="array" ref="G1613">1*MID(F1613,MATCH(TRUE,ISNUMBER(1*MID(F1613,ROW(G$1:G1612),1)),0),COUNT(1*MID(F1613,ROW(G$1:G1612),1)))</f>
        <v>1</v>
      </c>
    </row>
    <row r="1614" spans="1:7">
      <c r="A1614" s="27">
        <v>10000</v>
      </c>
      <c r="B1614" s="27" t="s">
        <v>452</v>
      </c>
      <c r="C1614" s="27" t="s">
        <v>4001</v>
      </c>
      <c r="D1614" s="27" t="s">
        <v>8</v>
      </c>
      <c r="E1614" s="27" t="s">
        <v>8</v>
      </c>
      <c r="F1614" s="27" t="s">
        <v>13</v>
      </c>
      <c r="G1614" s="27">
        <f t="array" ref="G1614">1*MID(F1614,MATCH(TRUE,ISNUMBER(1*MID(F1614,ROW(G$1:G1613),1)),0),COUNT(1*MID(F1614,ROW(G$1:G1613),1)))</f>
        <v>8</v>
      </c>
    </row>
    <row r="1615" spans="1:7">
      <c r="A1615" s="27">
        <v>70000</v>
      </c>
      <c r="B1615" s="27" t="s">
        <v>1791</v>
      </c>
      <c r="C1615" s="27" t="s">
        <v>20</v>
      </c>
      <c r="D1615" s="27" t="s">
        <v>15</v>
      </c>
      <c r="E1615" s="27" t="s">
        <v>15</v>
      </c>
      <c r="F1615" s="27" t="s">
        <v>9</v>
      </c>
      <c r="G1615" s="27">
        <f t="array" ref="G1615">1*MID(F1615,MATCH(TRUE,ISNUMBER(1*MID(F1615,ROW(G$1:G1614),1)),0),COUNT(1*MID(F1615,ROW(G$1:G1614),1)))</f>
        <v>4</v>
      </c>
    </row>
    <row r="1616" spans="1:7">
      <c r="A1616" s="27">
        <v>155000</v>
      </c>
      <c r="B1616" s="27" t="s">
        <v>1792</v>
      </c>
      <c r="C1616" s="27" t="s">
        <v>52</v>
      </c>
      <c r="D1616" s="27" t="s">
        <v>15</v>
      </c>
      <c r="E1616" s="27" t="s">
        <v>15</v>
      </c>
      <c r="F1616" s="27" t="s">
        <v>25</v>
      </c>
      <c r="G1616" s="27">
        <f t="array" ref="G1616">1*MID(F1616,MATCH(TRUE,ISNUMBER(1*MID(F1616,ROW(G$1:G1615),1)),0),COUNT(1*MID(F1616,ROW(G$1:G1615),1)))</f>
        <v>1</v>
      </c>
    </row>
    <row r="1617" spans="1:7">
      <c r="A1617" s="27">
        <v>225000</v>
      </c>
      <c r="B1617" s="27" t="s">
        <v>1793</v>
      </c>
      <c r="C1617" s="27" t="s">
        <v>4001</v>
      </c>
      <c r="D1617" s="27" t="s">
        <v>15</v>
      </c>
      <c r="E1617" s="27" t="s">
        <v>15</v>
      </c>
      <c r="F1617" s="27" t="s">
        <v>9</v>
      </c>
      <c r="G1617" s="27">
        <f t="array" ref="G1617">1*MID(F1617,MATCH(TRUE,ISNUMBER(1*MID(F1617,ROW(G$1:G1616),1)),0),COUNT(1*MID(F1617,ROW(G$1:G1616),1)))</f>
        <v>4</v>
      </c>
    </row>
    <row r="1618" spans="1:7">
      <c r="A1618" s="27">
        <v>10000</v>
      </c>
      <c r="B1618" s="27" t="s">
        <v>721</v>
      </c>
      <c r="C1618" s="27" t="s">
        <v>3999</v>
      </c>
      <c r="D1618" s="27" t="s">
        <v>8</v>
      </c>
      <c r="E1618" s="27" t="s">
        <v>8</v>
      </c>
      <c r="F1618" s="27" t="s">
        <v>13</v>
      </c>
      <c r="G1618" s="27">
        <f t="array" ref="G1618">1*MID(F1618,MATCH(TRUE,ISNUMBER(1*MID(F1618,ROW(G$1:G1617),1)),0),COUNT(1*MID(F1618,ROW(G$1:G1617),1)))</f>
        <v>8</v>
      </c>
    </row>
    <row r="1619" spans="1:7">
      <c r="A1619" s="27">
        <v>5342.3750062327708</v>
      </c>
      <c r="B1619" s="27" t="s">
        <v>1794</v>
      </c>
      <c r="C1619" s="27" t="s">
        <v>20</v>
      </c>
      <c r="D1619" s="27" t="s">
        <v>8</v>
      </c>
      <c r="E1619" s="27" t="s">
        <v>8</v>
      </c>
      <c r="F1619" s="27" t="s">
        <v>9</v>
      </c>
      <c r="G1619" s="27">
        <f t="array" ref="G1619">1*MID(F1619,MATCH(TRUE,ISNUMBER(1*MID(F1619,ROW(G$1:G1618),1)),0),COUNT(1*MID(F1619,ROW(G$1:G1618),1)))</f>
        <v>4</v>
      </c>
    </row>
    <row r="1620" spans="1:7">
      <c r="A1620" s="27">
        <v>85672.4111378214</v>
      </c>
      <c r="B1620" s="27" t="s">
        <v>83</v>
      </c>
      <c r="C1620" s="27" t="s">
        <v>356</v>
      </c>
      <c r="D1620" s="27" t="s">
        <v>84</v>
      </c>
      <c r="E1620" s="27" t="s">
        <v>84</v>
      </c>
      <c r="F1620" s="27" t="s">
        <v>9</v>
      </c>
      <c r="G1620" s="27">
        <f t="array" ref="G1620">1*MID(F1620,MATCH(TRUE,ISNUMBER(1*MID(F1620,ROW(G$1:G1619),1)),0),COUNT(1*MID(F1620,ROW(G$1:G1619),1)))</f>
        <v>4</v>
      </c>
    </row>
    <row r="1621" spans="1:7">
      <c r="A1621" s="27">
        <v>4273.9000049862161</v>
      </c>
      <c r="B1621" s="27" t="s">
        <v>1796</v>
      </c>
      <c r="C1621" s="27" t="s">
        <v>488</v>
      </c>
      <c r="D1621" s="27" t="s">
        <v>8</v>
      </c>
      <c r="E1621" s="27" t="s">
        <v>8</v>
      </c>
      <c r="F1621" s="27" t="s">
        <v>18</v>
      </c>
      <c r="G1621" s="27">
        <f t="array" ref="G1621">1*MID(F1621,MATCH(TRUE,ISNUMBER(1*MID(F1621,ROW(G$1:G1620),1)),0),COUNT(1*MID(F1621,ROW(G$1:G1620),1)))</f>
        <v>2</v>
      </c>
    </row>
    <row r="1622" spans="1:7">
      <c r="A1622" s="27">
        <v>8903.9583437212841</v>
      </c>
      <c r="B1622" s="27" t="s">
        <v>786</v>
      </c>
      <c r="C1622" s="27" t="s">
        <v>52</v>
      </c>
      <c r="D1622" s="27" t="s">
        <v>8</v>
      </c>
      <c r="E1622" s="27" t="s">
        <v>8</v>
      </c>
      <c r="F1622" s="27" t="s">
        <v>13</v>
      </c>
      <c r="G1622" s="27">
        <f t="array" ref="G1622">1*MID(F1622,MATCH(TRUE,ISNUMBER(1*MID(F1622,ROW(G$1:G1621),1)),0),COUNT(1*MID(F1622,ROW(G$1:G1621),1)))</f>
        <v>8</v>
      </c>
    </row>
    <row r="1623" spans="1:7">
      <c r="A1623" s="27">
        <v>66199.48742682593</v>
      </c>
      <c r="B1623" s="27" t="s">
        <v>772</v>
      </c>
      <c r="C1623" s="27" t="s">
        <v>52</v>
      </c>
      <c r="D1623" s="27" t="s">
        <v>71</v>
      </c>
      <c r="E1623" s="27" t="s">
        <v>71</v>
      </c>
      <c r="F1623" s="27" t="s">
        <v>9</v>
      </c>
      <c r="G1623" s="27">
        <f t="array" ref="G1623">1*MID(F1623,MATCH(TRUE,ISNUMBER(1*MID(F1623,ROW(G$1:G1622),1)),0),COUNT(1*MID(F1623,ROW(G$1:G1622),1)))</f>
        <v>4</v>
      </c>
    </row>
    <row r="1624" spans="1:7">
      <c r="A1624" s="27">
        <v>5698.5333399816218</v>
      </c>
      <c r="B1624" s="27" t="s">
        <v>649</v>
      </c>
      <c r="C1624" s="27" t="s">
        <v>20</v>
      </c>
      <c r="D1624" s="27" t="s">
        <v>8</v>
      </c>
      <c r="E1624" s="27" t="s">
        <v>8</v>
      </c>
      <c r="F1624" s="27" t="s">
        <v>9</v>
      </c>
      <c r="G1624" s="27">
        <f t="array" ref="G1624">1*MID(F1624,MATCH(TRUE,ISNUMBER(1*MID(F1624,ROW(G$1:G1623),1)),0),COUNT(1*MID(F1624,ROW(G$1:G1623),1)))</f>
        <v>4</v>
      </c>
    </row>
    <row r="1625" spans="1:7">
      <c r="A1625" s="27">
        <v>34675.92198548025</v>
      </c>
      <c r="B1625" s="27" t="s">
        <v>1800</v>
      </c>
      <c r="C1625" s="27" t="s">
        <v>52</v>
      </c>
      <c r="D1625" s="27" t="s">
        <v>71</v>
      </c>
      <c r="E1625" s="27" t="s">
        <v>71</v>
      </c>
      <c r="F1625" s="27" t="s">
        <v>9</v>
      </c>
      <c r="G1625" s="27">
        <f t="array" ref="G1625">1*MID(F1625,MATCH(TRUE,ISNUMBER(1*MID(F1625,ROW(G$1:G1624),1)),0),COUNT(1*MID(F1625,ROW(G$1:G1624),1)))</f>
        <v>4</v>
      </c>
    </row>
    <row r="1626" spans="1:7">
      <c r="A1626" s="27">
        <v>31200</v>
      </c>
      <c r="B1626" s="27" t="s">
        <v>467</v>
      </c>
      <c r="C1626" s="27" t="s">
        <v>3999</v>
      </c>
      <c r="D1626" s="27" t="s">
        <v>1802</v>
      </c>
      <c r="E1626" s="27" t="s">
        <v>416</v>
      </c>
      <c r="F1626" s="27" t="s">
        <v>13</v>
      </c>
      <c r="G1626" s="27">
        <f t="array" ref="G1626">1*MID(F1626,MATCH(TRUE,ISNUMBER(1*MID(F1626,ROW(G$1:G1625),1)),0),COUNT(1*MID(F1626,ROW(G$1:G1625),1)))</f>
        <v>8</v>
      </c>
    </row>
    <row r="1627" spans="1:7">
      <c r="A1627" s="27">
        <v>55068.245289698301</v>
      </c>
      <c r="B1627" s="27" t="s">
        <v>83</v>
      </c>
      <c r="C1627" s="27" t="s">
        <v>356</v>
      </c>
      <c r="D1627" s="27" t="s">
        <v>88</v>
      </c>
      <c r="E1627" s="27" t="s">
        <v>88</v>
      </c>
      <c r="F1627" s="27" t="s">
        <v>13</v>
      </c>
      <c r="G1627" s="27">
        <f t="array" ref="G1627">1*MID(F1627,MATCH(TRUE,ISNUMBER(1*MID(F1627,ROW(G$1:G1626),1)),0),COUNT(1*MID(F1627,ROW(G$1:G1626),1)))</f>
        <v>8</v>
      </c>
    </row>
    <row r="1628" spans="1:7">
      <c r="A1628" s="27">
        <v>13000</v>
      </c>
      <c r="B1628" s="27" t="s">
        <v>1803</v>
      </c>
      <c r="C1628" s="27" t="s">
        <v>20</v>
      </c>
      <c r="D1628" s="27" t="s">
        <v>1804</v>
      </c>
      <c r="E1628" s="27" t="s">
        <v>1804</v>
      </c>
      <c r="F1628" s="27" t="s">
        <v>13</v>
      </c>
      <c r="G1628" s="27">
        <f t="array" ref="G1628">1*MID(F1628,MATCH(TRUE,ISNUMBER(1*MID(F1628,ROW(G$1:G1627),1)),0),COUNT(1*MID(F1628,ROW(G$1:G1627),1)))</f>
        <v>8</v>
      </c>
    </row>
    <row r="1629" spans="1:7">
      <c r="A1629" s="27">
        <v>92000</v>
      </c>
      <c r="B1629" s="27" t="s">
        <v>1805</v>
      </c>
      <c r="C1629" s="27" t="s">
        <v>3999</v>
      </c>
      <c r="D1629" s="27" t="s">
        <v>15</v>
      </c>
      <c r="E1629" s="27" t="s">
        <v>15</v>
      </c>
      <c r="F1629" s="27" t="s">
        <v>18</v>
      </c>
      <c r="G1629" s="27">
        <f t="array" ref="G1629">1*MID(F1629,MATCH(TRUE,ISNUMBER(1*MID(F1629,ROW(G$1:G1628),1)),0),COUNT(1*MID(F1629,ROW(G$1:G1628),1)))</f>
        <v>2</v>
      </c>
    </row>
    <row r="1630" spans="1:7">
      <c r="A1630" s="27">
        <v>85000</v>
      </c>
      <c r="B1630" s="27" t="s">
        <v>1806</v>
      </c>
      <c r="C1630" s="27" t="s">
        <v>52</v>
      </c>
      <c r="D1630" s="27" t="s">
        <v>15</v>
      </c>
      <c r="E1630" s="27" t="s">
        <v>15</v>
      </c>
      <c r="F1630" s="27" t="s">
        <v>13</v>
      </c>
      <c r="G1630" s="27">
        <f t="array" ref="G1630">1*MID(F1630,MATCH(TRUE,ISNUMBER(1*MID(F1630,ROW(G$1:G1629),1)),0),COUNT(1*MID(F1630,ROW(G$1:G1629),1)))</f>
        <v>8</v>
      </c>
    </row>
    <row r="1631" spans="1:7">
      <c r="A1631" s="27">
        <v>11000</v>
      </c>
      <c r="B1631" s="27" t="s">
        <v>1808</v>
      </c>
      <c r="C1631" s="27" t="s">
        <v>20</v>
      </c>
      <c r="D1631" s="27" t="s">
        <v>1809</v>
      </c>
      <c r="E1631" s="27" t="s">
        <v>1809</v>
      </c>
      <c r="F1631" s="27" t="s">
        <v>9</v>
      </c>
      <c r="G1631" s="27">
        <f t="array" ref="G1631">1*MID(F1631,MATCH(TRUE,ISNUMBER(1*MID(F1631,ROW(G$1:G1630),1)),0),COUNT(1*MID(F1631,ROW(G$1:G1630),1)))</f>
        <v>4</v>
      </c>
    </row>
    <row r="1632" spans="1:7">
      <c r="A1632" s="27">
        <v>38111.983169748237</v>
      </c>
      <c r="B1632" s="27" t="s">
        <v>1811</v>
      </c>
      <c r="C1632" s="27" t="s">
        <v>20</v>
      </c>
      <c r="D1632" s="27" t="s">
        <v>608</v>
      </c>
      <c r="E1632" s="27" t="s">
        <v>608</v>
      </c>
      <c r="F1632" s="27" t="s">
        <v>25</v>
      </c>
      <c r="G1632" s="27">
        <f t="array" ref="G1632">1*MID(F1632,MATCH(TRUE,ISNUMBER(1*MID(F1632,ROW(G$1:G1631),1)),0),COUNT(1*MID(F1632,ROW(G$1:G1631),1)))</f>
        <v>1</v>
      </c>
    </row>
    <row r="1633" spans="1:7">
      <c r="A1633" s="27">
        <v>49000</v>
      </c>
      <c r="B1633" s="27" t="s">
        <v>1812</v>
      </c>
      <c r="C1633" s="27" t="s">
        <v>20</v>
      </c>
      <c r="D1633" s="27" t="s">
        <v>15</v>
      </c>
      <c r="E1633" s="27" t="s">
        <v>15</v>
      </c>
      <c r="F1633" s="27" t="s">
        <v>18</v>
      </c>
      <c r="G1633" s="27">
        <f t="array" ref="G1633">1*MID(F1633,MATCH(TRUE,ISNUMBER(1*MID(F1633,ROW(G$1:G1632),1)),0),COUNT(1*MID(F1633,ROW(G$1:G1632),1)))</f>
        <v>2</v>
      </c>
    </row>
    <row r="1634" spans="1:7">
      <c r="A1634" s="27">
        <v>59000</v>
      </c>
      <c r="B1634" s="27" t="s">
        <v>1813</v>
      </c>
      <c r="C1634" s="27" t="s">
        <v>52</v>
      </c>
      <c r="D1634" s="27" t="s">
        <v>15</v>
      </c>
      <c r="E1634" s="27" t="s">
        <v>15</v>
      </c>
      <c r="F1634" s="27" t="s">
        <v>25</v>
      </c>
      <c r="G1634" s="27">
        <f t="array" ref="G1634">1*MID(F1634,MATCH(TRUE,ISNUMBER(1*MID(F1634,ROW(G$1:G1633),1)),0),COUNT(1*MID(F1634,ROW(G$1:G1633),1)))</f>
        <v>1</v>
      </c>
    </row>
    <row r="1635" spans="1:7">
      <c r="A1635" s="27">
        <v>55000</v>
      </c>
      <c r="B1635" s="27" t="s">
        <v>1814</v>
      </c>
      <c r="C1635" s="27" t="s">
        <v>20</v>
      </c>
      <c r="D1635" s="27" t="s">
        <v>15</v>
      </c>
      <c r="E1635" s="27" t="s">
        <v>15</v>
      </c>
      <c r="F1635" s="27" t="s">
        <v>9</v>
      </c>
      <c r="G1635" s="27">
        <f t="array" ref="G1635">1*MID(F1635,MATCH(TRUE,ISNUMBER(1*MID(F1635,ROW(G$1:G1634),1)),0),COUNT(1*MID(F1635,ROW(G$1:G1634),1)))</f>
        <v>4</v>
      </c>
    </row>
    <row r="1636" spans="1:7">
      <c r="A1636" s="27">
        <v>75000</v>
      </c>
      <c r="B1636" s="27" t="s">
        <v>310</v>
      </c>
      <c r="C1636" s="27" t="s">
        <v>310</v>
      </c>
      <c r="D1636" s="27" t="s">
        <v>15</v>
      </c>
      <c r="E1636" s="27" t="s">
        <v>15</v>
      </c>
      <c r="F1636" s="27" t="s">
        <v>9</v>
      </c>
      <c r="G1636" s="27">
        <f t="array" ref="G1636">1*MID(F1636,MATCH(TRUE,ISNUMBER(1*MID(F1636,ROW(G$1:G1635),1)),0),COUNT(1*MID(F1636,ROW(G$1:G1635),1)))</f>
        <v>4</v>
      </c>
    </row>
    <row r="1637" spans="1:7">
      <c r="A1637" s="27">
        <v>50307.817784067665</v>
      </c>
      <c r="B1637" s="27" t="s">
        <v>1815</v>
      </c>
      <c r="C1637" s="27" t="s">
        <v>52</v>
      </c>
      <c r="D1637" s="27" t="s">
        <v>983</v>
      </c>
      <c r="E1637" s="27" t="s">
        <v>983</v>
      </c>
      <c r="F1637" s="27" t="s">
        <v>25</v>
      </c>
      <c r="G1637" s="27">
        <f t="array" ref="G1637">1*MID(F1637,MATCH(TRUE,ISNUMBER(1*MID(F1637,ROW(G$1:G1636),1)),0),COUNT(1*MID(F1637,ROW(G$1:G1636),1)))</f>
        <v>1</v>
      </c>
    </row>
    <row r="1638" spans="1:7">
      <c r="A1638" s="27">
        <v>30500</v>
      </c>
      <c r="B1638" s="27" t="s">
        <v>14</v>
      </c>
      <c r="C1638" s="27" t="s">
        <v>20</v>
      </c>
      <c r="D1638" s="27" t="s">
        <v>143</v>
      </c>
      <c r="E1638" s="27" t="s">
        <v>143</v>
      </c>
      <c r="F1638" s="27" t="s">
        <v>13</v>
      </c>
      <c r="G1638" s="27">
        <f t="array" ref="G1638">1*MID(F1638,MATCH(TRUE,ISNUMBER(1*MID(F1638,ROW(G$1:G1637),1)),0),COUNT(1*MID(F1638,ROW(G$1:G1637),1)))</f>
        <v>8</v>
      </c>
    </row>
    <row r="1639" spans="1:7">
      <c r="A1639" s="27">
        <v>80000</v>
      </c>
      <c r="B1639" s="27" t="s">
        <v>1817</v>
      </c>
      <c r="C1639" s="27" t="s">
        <v>67</v>
      </c>
      <c r="D1639" s="27" t="s">
        <v>15</v>
      </c>
      <c r="E1639" s="27" t="s">
        <v>15</v>
      </c>
      <c r="F1639" s="27" t="s">
        <v>18</v>
      </c>
      <c r="G1639" s="27">
        <f t="array" ref="G1639">1*MID(F1639,MATCH(TRUE,ISNUMBER(1*MID(F1639,ROW(G$1:G1638),1)),0),COUNT(1*MID(F1639,ROW(G$1:G1638),1)))</f>
        <v>2</v>
      </c>
    </row>
    <row r="1640" spans="1:7">
      <c r="A1640" s="27">
        <v>12000</v>
      </c>
      <c r="B1640" s="27" t="s">
        <v>1818</v>
      </c>
      <c r="C1640" s="27" t="s">
        <v>20</v>
      </c>
      <c r="D1640" s="27" t="s">
        <v>15</v>
      </c>
      <c r="E1640" s="27" t="s">
        <v>15</v>
      </c>
      <c r="F1640" s="27" t="s">
        <v>18</v>
      </c>
      <c r="G1640" s="27">
        <f t="array" ref="G1640">1*MID(F1640,MATCH(TRUE,ISNUMBER(1*MID(F1640,ROW(G$1:G1639),1)),0),COUNT(1*MID(F1640,ROW(G$1:G1639),1)))</f>
        <v>2</v>
      </c>
    </row>
    <row r="1641" spans="1:7">
      <c r="A1641" s="27">
        <v>48500</v>
      </c>
      <c r="B1641" s="27" t="s">
        <v>1819</v>
      </c>
      <c r="C1641" s="27" t="s">
        <v>20</v>
      </c>
      <c r="D1641" s="27" t="s">
        <v>15</v>
      </c>
      <c r="E1641" s="27" t="s">
        <v>15</v>
      </c>
      <c r="F1641" s="27" t="s">
        <v>9</v>
      </c>
      <c r="G1641" s="27">
        <f t="array" ref="G1641">1*MID(F1641,MATCH(TRUE,ISNUMBER(1*MID(F1641,ROW(G$1:G1640),1)),0),COUNT(1*MID(F1641,ROW(G$1:G1640),1)))</f>
        <v>4</v>
      </c>
    </row>
    <row r="1642" spans="1:7">
      <c r="A1642" s="27">
        <v>63047.130882691366</v>
      </c>
      <c r="B1642" s="27" t="s">
        <v>1820</v>
      </c>
      <c r="C1642" s="27" t="s">
        <v>67</v>
      </c>
      <c r="D1642" s="27" t="s">
        <v>71</v>
      </c>
      <c r="E1642" s="27" t="s">
        <v>71</v>
      </c>
      <c r="F1642" s="27" t="s">
        <v>18</v>
      </c>
      <c r="G1642" s="27">
        <f t="array" ref="G1642">1*MID(F1642,MATCH(TRUE,ISNUMBER(1*MID(F1642,ROW(G$1:G1641),1)),0),COUNT(1*MID(F1642,ROW(G$1:G1641),1)))</f>
        <v>2</v>
      </c>
    </row>
    <row r="1643" spans="1:7">
      <c r="A1643" s="27">
        <v>3419.1200039889732</v>
      </c>
      <c r="B1643" s="27" t="s">
        <v>839</v>
      </c>
      <c r="C1643" s="27" t="s">
        <v>20</v>
      </c>
      <c r="D1643" s="27" t="s">
        <v>8</v>
      </c>
      <c r="E1643" s="27" t="s">
        <v>8</v>
      </c>
      <c r="F1643" s="27" t="s">
        <v>9</v>
      </c>
      <c r="G1643" s="27">
        <f t="array" ref="G1643">1*MID(F1643,MATCH(TRUE,ISNUMBER(1*MID(F1643,ROW(G$1:G1642),1)),0),COUNT(1*MID(F1643,ROW(G$1:G1642),1)))</f>
        <v>4</v>
      </c>
    </row>
    <row r="1644" spans="1:7">
      <c r="A1644" s="27">
        <v>87734.690296543267</v>
      </c>
      <c r="B1644" s="27" t="s">
        <v>1822</v>
      </c>
      <c r="C1644" s="27" t="s">
        <v>52</v>
      </c>
      <c r="D1644" s="27" t="s">
        <v>672</v>
      </c>
      <c r="E1644" s="27" t="s">
        <v>672</v>
      </c>
      <c r="F1644" s="27" t="s">
        <v>9</v>
      </c>
      <c r="G1644" s="27">
        <f t="array" ref="G1644">1*MID(F1644,MATCH(TRUE,ISNUMBER(1*MID(F1644,ROW(G$1:G1643),1)),0),COUNT(1*MID(F1644,ROW(G$1:G1643),1)))</f>
        <v>4</v>
      </c>
    </row>
    <row r="1645" spans="1:7">
      <c r="A1645" s="27">
        <v>56628.754645950656</v>
      </c>
      <c r="B1645" s="27" t="s">
        <v>207</v>
      </c>
      <c r="C1645" s="27" t="s">
        <v>20</v>
      </c>
      <c r="D1645" s="27" t="s">
        <v>1097</v>
      </c>
      <c r="E1645" s="27" t="s">
        <v>672</v>
      </c>
      <c r="F1645" s="27" t="s">
        <v>13</v>
      </c>
      <c r="G1645" s="27">
        <f t="array" ref="G1645">1*MID(F1645,MATCH(TRUE,ISNUMBER(1*MID(F1645,ROW(G$1:G1644),1)),0),COUNT(1*MID(F1645,ROW(G$1:G1644),1)))</f>
        <v>8</v>
      </c>
    </row>
    <row r="1646" spans="1:7">
      <c r="A1646" s="27">
        <v>8013.5625093491553</v>
      </c>
      <c r="B1646" s="27" t="s">
        <v>1824</v>
      </c>
      <c r="C1646" s="27" t="s">
        <v>3999</v>
      </c>
      <c r="D1646" s="27" t="s">
        <v>8</v>
      </c>
      <c r="E1646" s="27" t="s">
        <v>8</v>
      </c>
      <c r="F1646" s="27" t="s">
        <v>13</v>
      </c>
      <c r="G1646" s="27">
        <f t="array" ref="G1646">1*MID(F1646,MATCH(TRUE,ISNUMBER(1*MID(F1646,ROW(G$1:G1645),1)),0),COUNT(1*MID(F1646,ROW(G$1:G1645),1)))</f>
        <v>8</v>
      </c>
    </row>
    <row r="1647" spans="1:7">
      <c r="A1647" s="27">
        <v>3561.5833374885137</v>
      </c>
      <c r="B1647" s="27" t="s">
        <v>749</v>
      </c>
      <c r="C1647" s="27" t="s">
        <v>20</v>
      </c>
      <c r="D1647" s="27" t="s">
        <v>8</v>
      </c>
      <c r="E1647" s="27" t="s">
        <v>8</v>
      </c>
      <c r="F1647" s="27" t="s">
        <v>25</v>
      </c>
      <c r="G1647" s="27">
        <f t="array" ref="G1647">1*MID(F1647,MATCH(TRUE,ISNUMBER(1*MID(F1647,ROW(G$1:G1646),1)),0),COUNT(1*MID(F1647,ROW(G$1:G1646),1)))</f>
        <v>1</v>
      </c>
    </row>
    <row r="1648" spans="1:7">
      <c r="A1648" s="27">
        <v>62000</v>
      </c>
      <c r="B1648" s="27" t="s">
        <v>19</v>
      </c>
      <c r="C1648" s="27" t="s">
        <v>279</v>
      </c>
      <c r="D1648" s="27" t="s">
        <v>15</v>
      </c>
      <c r="E1648" s="27" t="s">
        <v>15</v>
      </c>
      <c r="F1648" s="27" t="s">
        <v>18</v>
      </c>
      <c r="G1648" s="27">
        <f t="array" ref="G1648">1*MID(F1648,MATCH(TRUE,ISNUMBER(1*MID(F1648,ROW(G$1:G1647),1)),0),COUNT(1*MID(F1648,ROW(G$1:G1647),1)))</f>
        <v>2</v>
      </c>
    </row>
    <row r="1649" spans="1:7">
      <c r="A1649" s="27">
        <v>26678.388218823762</v>
      </c>
      <c r="B1649" s="27" t="s">
        <v>1269</v>
      </c>
      <c r="C1649" s="27" t="s">
        <v>20</v>
      </c>
      <c r="D1649" s="27" t="s">
        <v>30</v>
      </c>
      <c r="E1649" s="27" t="s">
        <v>30</v>
      </c>
      <c r="F1649" s="27" t="s">
        <v>9</v>
      </c>
      <c r="G1649" s="27">
        <f t="array" ref="G1649">1*MID(F1649,MATCH(TRUE,ISNUMBER(1*MID(F1649,ROW(G$1:G1648),1)),0),COUNT(1*MID(F1649,ROW(G$1:G1648),1)))</f>
        <v>4</v>
      </c>
    </row>
    <row r="1650" spans="1:7">
      <c r="A1650" s="27">
        <v>70928.022243027779</v>
      </c>
      <c r="B1650" s="27" t="s">
        <v>153</v>
      </c>
      <c r="C1650" s="27" t="s">
        <v>20</v>
      </c>
      <c r="D1650" s="27" t="s">
        <v>71</v>
      </c>
      <c r="E1650" s="27" t="s">
        <v>71</v>
      </c>
      <c r="F1650" s="27" t="s">
        <v>13</v>
      </c>
      <c r="G1650" s="27">
        <f t="array" ref="G1650">1*MID(F1650,MATCH(TRUE,ISNUMBER(1*MID(F1650,ROW(G$1:G1649),1)),0),COUNT(1*MID(F1650,ROW(G$1:G1649),1)))</f>
        <v>8</v>
      </c>
    </row>
    <row r="1651" spans="1:7">
      <c r="A1651" s="27">
        <v>41923.181486723057</v>
      </c>
      <c r="B1651" s="27" t="s">
        <v>1513</v>
      </c>
      <c r="C1651" s="27" t="s">
        <v>20</v>
      </c>
      <c r="D1651" s="27" t="s">
        <v>1826</v>
      </c>
      <c r="E1651" s="27" t="s">
        <v>106</v>
      </c>
      <c r="F1651" s="27" t="s">
        <v>9</v>
      </c>
      <c r="G1651" s="27">
        <f t="array" ref="G1651">1*MID(F1651,MATCH(TRUE,ISNUMBER(1*MID(F1651,ROW(G$1:G1650),1)),0),COUNT(1*MID(F1651,ROW(G$1:G1650),1)))</f>
        <v>4</v>
      </c>
    </row>
    <row r="1652" spans="1:7">
      <c r="A1652" s="27">
        <v>90000</v>
      </c>
      <c r="B1652" s="27" t="s">
        <v>1827</v>
      </c>
      <c r="C1652" s="27" t="s">
        <v>20</v>
      </c>
      <c r="D1652" s="27" t="s">
        <v>15</v>
      </c>
      <c r="E1652" s="27" t="s">
        <v>15</v>
      </c>
      <c r="F1652" s="27" t="s">
        <v>18</v>
      </c>
      <c r="G1652" s="27">
        <f t="array" ref="G1652">1*MID(F1652,MATCH(TRUE,ISNUMBER(1*MID(F1652,ROW(G$1:G1651),1)),0),COUNT(1*MID(F1652,ROW(G$1:G1651),1)))</f>
        <v>2</v>
      </c>
    </row>
    <row r="1653" spans="1:7">
      <c r="A1653" s="27">
        <v>67700.452577525488</v>
      </c>
      <c r="B1653" s="27" t="s">
        <v>1830</v>
      </c>
      <c r="C1653" s="27" t="s">
        <v>20</v>
      </c>
      <c r="D1653" s="27" t="s">
        <v>583</v>
      </c>
      <c r="E1653" s="27" t="s">
        <v>583</v>
      </c>
      <c r="F1653" s="27" t="s">
        <v>13</v>
      </c>
      <c r="G1653" s="27">
        <f t="array" ref="G1653">1*MID(F1653,MATCH(TRUE,ISNUMBER(1*MID(F1653,ROW(G$1:G1652),1)),0),COUNT(1*MID(F1653,ROW(G$1:G1652),1)))</f>
        <v>8</v>
      </c>
    </row>
    <row r="1654" spans="1:7">
      <c r="A1654" s="27">
        <v>85000</v>
      </c>
      <c r="B1654" s="27" t="s">
        <v>14</v>
      </c>
      <c r="C1654" s="27" t="s">
        <v>20</v>
      </c>
      <c r="D1654" s="27" t="s">
        <v>15</v>
      </c>
      <c r="E1654" s="27" t="s">
        <v>15</v>
      </c>
      <c r="F1654" s="27" t="s">
        <v>9</v>
      </c>
      <c r="G1654" s="27">
        <f t="array" ref="G1654">1*MID(F1654,MATCH(TRUE,ISNUMBER(1*MID(F1654,ROW(G$1:G1653),1)),0),COUNT(1*MID(F1654,ROW(G$1:G1653),1)))</f>
        <v>4</v>
      </c>
    </row>
    <row r="1655" spans="1:7">
      <c r="A1655" s="27">
        <v>78808.913603364199</v>
      </c>
      <c r="B1655" s="27" t="s">
        <v>1024</v>
      </c>
      <c r="C1655" s="27" t="s">
        <v>4001</v>
      </c>
      <c r="D1655" s="27" t="s">
        <v>71</v>
      </c>
      <c r="E1655" s="27" t="s">
        <v>71</v>
      </c>
      <c r="F1655" s="27" t="s">
        <v>9</v>
      </c>
      <c r="G1655" s="27">
        <f t="array" ref="G1655">1*MID(F1655,MATCH(TRUE,ISNUMBER(1*MID(F1655,ROW(G$1:G1654),1)),0),COUNT(1*MID(F1655,ROW(G$1:G1654),1)))</f>
        <v>4</v>
      </c>
    </row>
    <row r="1656" spans="1:7">
      <c r="A1656" s="27">
        <v>65000</v>
      </c>
      <c r="B1656" s="27" t="s">
        <v>207</v>
      </c>
      <c r="C1656" s="27" t="s">
        <v>20</v>
      </c>
      <c r="D1656" s="27" t="s">
        <v>15</v>
      </c>
      <c r="E1656" s="27" t="s">
        <v>15</v>
      </c>
      <c r="F1656" s="27" t="s">
        <v>9</v>
      </c>
      <c r="G1656" s="27">
        <f t="array" ref="G1656">1*MID(F1656,MATCH(TRUE,ISNUMBER(1*MID(F1656,ROW(G$1:G1655),1)),0),COUNT(1*MID(F1656,ROW(G$1:G1655),1)))</f>
        <v>4</v>
      </c>
    </row>
    <row r="1657" spans="1:7">
      <c r="A1657" s="27">
        <v>75000</v>
      </c>
      <c r="B1657" s="27" t="s">
        <v>1831</v>
      </c>
      <c r="C1657" s="27" t="s">
        <v>4001</v>
      </c>
      <c r="D1657" s="27" t="s">
        <v>15</v>
      </c>
      <c r="E1657" s="27" t="s">
        <v>15</v>
      </c>
      <c r="F1657" s="27" t="s">
        <v>18</v>
      </c>
      <c r="G1657" s="27">
        <f t="array" ref="G1657">1*MID(F1657,MATCH(TRUE,ISNUMBER(1*MID(F1657,ROW(G$1:G1656),1)),0),COUNT(1*MID(F1657,ROW(G$1:G1656),1)))</f>
        <v>2</v>
      </c>
    </row>
    <row r="1658" spans="1:7">
      <c r="A1658" s="27">
        <v>92000</v>
      </c>
      <c r="B1658" s="27" t="s">
        <v>1832</v>
      </c>
      <c r="C1658" s="27" t="s">
        <v>20</v>
      </c>
      <c r="D1658" s="27" t="s">
        <v>15</v>
      </c>
      <c r="E1658" s="27" t="s">
        <v>15</v>
      </c>
      <c r="F1658" s="27" t="s">
        <v>9</v>
      </c>
      <c r="G1658" s="27">
        <f t="array" ref="G1658">1*MID(F1658,MATCH(TRUE,ISNUMBER(1*MID(F1658,ROW(G$1:G1657),1)),0),COUNT(1*MID(F1658,ROW(G$1:G1657),1)))</f>
        <v>4</v>
      </c>
    </row>
    <row r="1659" spans="1:7">
      <c r="A1659" s="27">
        <v>50815.977559664309</v>
      </c>
      <c r="B1659" s="27" t="s">
        <v>14</v>
      </c>
      <c r="C1659" s="27" t="s">
        <v>20</v>
      </c>
      <c r="D1659" s="27" t="s">
        <v>24</v>
      </c>
      <c r="E1659" s="27" t="s">
        <v>24</v>
      </c>
      <c r="F1659" s="27" t="s">
        <v>18</v>
      </c>
      <c r="G1659" s="27">
        <f t="array" ref="G1659">1*MID(F1659,MATCH(TRUE,ISNUMBER(1*MID(F1659,ROW(G$1:G1658),1)),0),COUNT(1*MID(F1659,ROW(G$1:G1658),1)))</f>
        <v>2</v>
      </c>
    </row>
    <row r="1660" spans="1:7">
      <c r="A1660" s="27">
        <v>55954.328658388586</v>
      </c>
      <c r="B1660" s="27" t="s">
        <v>1287</v>
      </c>
      <c r="C1660" s="27" t="s">
        <v>310</v>
      </c>
      <c r="D1660" s="27" t="s">
        <v>71</v>
      </c>
      <c r="E1660" s="27" t="s">
        <v>71</v>
      </c>
      <c r="F1660" s="27" t="s">
        <v>9</v>
      </c>
      <c r="G1660" s="27">
        <f t="array" ref="G1660">1*MID(F1660,MATCH(TRUE,ISNUMBER(1*MID(F1660,ROW(G$1:G1659),1)),0),COUNT(1*MID(F1660,ROW(G$1:G1659),1)))</f>
        <v>4</v>
      </c>
    </row>
    <row r="1661" spans="1:7">
      <c r="A1661" s="27">
        <v>45000</v>
      </c>
      <c r="B1661" s="27" t="s">
        <v>1834</v>
      </c>
      <c r="C1661" s="27" t="s">
        <v>20</v>
      </c>
      <c r="D1661" s="27" t="s">
        <v>15</v>
      </c>
      <c r="E1661" s="27" t="s">
        <v>15</v>
      </c>
      <c r="F1661" s="27" t="s">
        <v>18</v>
      </c>
      <c r="G1661" s="27">
        <f t="array" ref="G1661">1*MID(F1661,MATCH(TRUE,ISNUMBER(1*MID(F1661,ROW(G$1:G1660),1)),0),COUNT(1*MID(F1661,ROW(G$1:G1660),1)))</f>
        <v>2</v>
      </c>
    </row>
    <row r="1662" spans="1:7">
      <c r="A1662" s="27">
        <v>7123.1666749770275</v>
      </c>
      <c r="B1662" s="27" t="s">
        <v>20</v>
      </c>
      <c r="C1662" s="27" t="s">
        <v>20</v>
      </c>
      <c r="D1662" s="27" t="s">
        <v>8</v>
      </c>
      <c r="E1662" s="27" t="s">
        <v>8</v>
      </c>
      <c r="F1662" s="27" t="s">
        <v>9</v>
      </c>
      <c r="G1662" s="27">
        <f t="array" ref="G1662">1*MID(F1662,MATCH(TRUE,ISNUMBER(1*MID(F1662,ROW(G$1:G1661),1)),0),COUNT(1*MID(F1662,ROW(G$1:G1661),1)))</f>
        <v>4</v>
      </c>
    </row>
    <row r="1663" spans="1:7">
      <c r="A1663" s="27">
        <v>49443.946165553374</v>
      </c>
      <c r="B1663" s="27" t="s">
        <v>1837</v>
      </c>
      <c r="C1663" s="27" t="s">
        <v>20</v>
      </c>
      <c r="D1663" s="27" t="s">
        <v>59</v>
      </c>
      <c r="E1663" s="27" t="s">
        <v>59</v>
      </c>
      <c r="F1663" s="27" t="s">
        <v>9</v>
      </c>
      <c r="G1663" s="27">
        <f t="array" ref="G1663">1*MID(F1663,MATCH(TRUE,ISNUMBER(1*MID(F1663,ROW(G$1:G1662),1)),0),COUNT(1*MID(F1663,ROW(G$1:G1662),1)))</f>
        <v>4</v>
      </c>
    </row>
    <row r="1664" spans="1:7">
      <c r="A1664" s="27">
        <v>45000</v>
      </c>
      <c r="B1664" s="27" t="s">
        <v>29</v>
      </c>
      <c r="C1664" s="27" t="s">
        <v>4001</v>
      </c>
      <c r="D1664" s="27" t="s">
        <v>166</v>
      </c>
      <c r="E1664" s="27" t="s">
        <v>166</v>
      </c>
      <c r="F1664" s="27" t="s">
        <v>9</v>
      </c>
      <c r="G1664" s="27">
        <f t="array" ref="G1664">1*MID(F1664,MATCH(TRUE,ISNUMBER(1*MID(F1664,ROW(G$1:G1663),1)),0),COUNT(1*MID(F1664,ROW(G$1:G1663),1)))</f>
        <v>4</v>
      </c>
    </row>
    <row r="1665" spans="1:7">
      <c r="A1665" s="27">
        <v>60000</v>
      </c>
      <c r="B1665" s="27" t="s">
        <v>20</v>
      </c>
      <c r="C1665" s="27" t="s">
        <v>20</v>
      </c>
      <c r="D1665" s="27" t="s">
        <v>15</v>
      </c>
      <c r="E1665" s="27" t="s">
        <v>15</v>
      </c>
      <c r="F1665" s="27" t="s">
        <v>13</v>
      </c>
      <c r="G1665" s="27">
        <f t="array" ref="G1665">1*MID(F1665,MATCH(TRUE,ISNUMBER(1*MID(F1665,ROW(G$1:G1664),1)),0),COUNT(1*MID(F1665,ROW(G$1:G1664),1)))</f>
        <v>8</v>
      </c>
    </row>
    <row r="1666" spans="1:7">
      <c r="A1666" s="27">
        <v>65000</v>
      </c>
      <c r="B1666" s="27" t="s">
        <v>1840</v>
      </c>
      <c r="C1666" s="27" t="s">
        <v>20</v>
      </c>
      <c r="D1666" s="27" t="s">
        <v>15</v>
      </c>
      <c r="E1666" s="27" t="s">
        <v>15</v>
      </c>
      <c r="F1666" s="27" t="s">
        <v>13</v>
      </c>
      <c r="G1666" s="27">
        <f t="array" ref="G1666">1*MID(F1666,MATCH(TRUE,ISNUMBER(1*MID(F1666,ROW(G$1:G1665),1)),0),COUNT(1*MID(F1666,ROW(G$1:G1665),1)))</f>
        <v>8</v>
      </c>
    </row>
    <row r="1667" spans="1:7">
      <c r="A1667" s="27">
        <v>73000</v>
      </c>
      <c r="B1667" s="27" t="s">
        <v>1841</v>
      </c>
      <c r="C1667" s="27" t="s">
        <v>52</v>
      </c>
      <c r="D1667" s="27" t="s">
        <v>15</v>
      </c>
      <c r="E1667" s="27" t="s">
        <v>15</v>
      </c>
      <c r="F1667" s="27" t="s">
        <v>18</v>
      </c>
      <c r="G1667" s="27">
        <f t="array" ref="G1667">1*MID(F1667,MATCH(TRUE,ISNUMBER(1*MID(F1667,ROW(G$1:G1666),1)),0),COUNT(1*MID(F1667,ROW(G$1:G1666),1)))</f>
        <v>2</v>
      </c>
    </row>
    <row r="1668" spans="1:7">
      <c r="A1668" s="27">
        <v>54000</v>
      </c>
      <c r="B1668" s="27" t="s">
        <v>309</v>
      </c>
      <c r="C1668" s="27" t="s">
        <v>20</v>
      </c>
      <c r="D1668" s="27" t="s">
        <v>15</v>
      </c>
      <c r="E1668" s="27" t="s">
        <v>15</v>
      </c>
      <c r="F1668" s="27" t="s">
        <v>13</v>
      </c>
      <c r="G1668" s="27">
        <f t="array" ref="G1668">1*MID(F1668,MATCH(TRUE,ISNUMBER(1*MID(F1668,ROW(G$1:G1667),1)),0),COUNT(1*MID(F1668,ROW(G$1:G1667),1)))</f>
        <v>8</v>
      </c>
    </row>
    <row r="1669" spans="1:7">
      <c r="A1669" s="27">
        <v>81000</v>
      </c>
      <c r="B1669" s="27" t="s">
        <v>1842</v>
      </c>
      <c r="C1669" s="27" t="s">
        <v>20</v>
      </c>
      <c r="D1669" s="27" t="s">
        <v>15</v>
      </c>
      <c r="E1669" s="27" t="s">
        <v>15</v>
      </c>
      <c r="F1669" s="27" t="s">
        <v>9</v>
      </c>
      <c r="G1669" s="27">
        <f t="array" ref="G1669">1*MID(F1669,MATCH(TRUE,ISNUMBER(1*MID(F1669,ROW(G$1:G1668),1)),0),COUNT(1*MID(F1669,ROW(G$1:G1668),1)))</f>
        <v>4</v>
      </c>
    </row>
    <row r="1670" spans="1:7">
      <c r="A1670" s="27">
        <v>10000</v>
      </c>
      <c r="B1670" s="27" t="s">
        <v>1843</v>
      </c>
      <c r="C1670" s="27" t="s">
        <v>20</v>
      </c>
      <c r="D1670" s="27" t="s">
        <v>15</v>
      </c>
      <c r="E1670" s="27" t="s">
        <v>15</v>
      </c>
      <c r="F1670" s="27" t="s">
        <v>9</v>
      </c>
      <c r="G1670" s="27">
        <f t="array" ref="G1670">1*MID(F1670,MATCH(TRUE,ISNUMBER(1*MID(F1670,ROW(G$1:G1669),1)),0),COUNT(1*MID(F1670,ROW(G$1:G1669),1)))</f>
        <v>4</v>
      </c>
    </row>
    <row r="1671" spans="1:7">
      <c r="A1671" s="27">
        <v>42000</v>
      </c>
      <c r="B1671" s="27" t="s">
        <v>1369</v>
      </c>
      <c r="C1671" s="27" t="s">
        <v>310</v>
      </c>
      <c r="D1671" s="27" t="s">
        <v>15</v>
      </c>
      <c r="E1671" s="27" t="s">
        <v>15</v>
      </c>
      <c r="F1671" s="27" t="s">
        <v>9</v>
      </c>
      <c r="G1671" s="27">
        <f t="array" ref="G1671">1*MID(F1671,MATCH(TRUE,ISNUMBER(1*MID(F1671,ROW(G$1:G1670),1)),0),COUNT(1*MID(F1671,ROW(G$1:G1670),1)))</f>
        <v>4</v>
      </c>
    </row>
    <row r="1672" spans="1:7">
      <c r="A1672" s="27">
        <v>81592.772512210868</v>
      </c>
      <c r="B1672" s="27" t="s">
        <v>1844</v>
      </c>
      <c r="C1672" s="27" t="s">
        <v>67</v>
      </c>
      <c r="D1672" s="27" t="s">
        <v>84</v>
      </c>
      <c r="E1672" s="27" t="s">
        <v>84</v>
      </c>
      <c r="F1672" s="27" t="s">
        <v>9</v>
      </c>
      <c r="G1672" s="27">
        <f t="array" ref="G1672">1*MID(F1672,MATCH(TRUE,ISNUMBER(1*MID(F1672,ROW(G$1:G1671),1)),0),COUNT(1*MID(F1672,ROW(G$1:G1671),1)))</f>
        <v>4</v>
      </c>
    </row>
    <row r="1673" spans="1:7">
      <c r="A1673" s="27">
        <v>35401.014829091764</v>
      </c>
      <c r="B1673" s="27" t="s">
        <v>1845</v>
      </c>
      <c r="C1673" s="27" t="s">
        <v>20</v>
      </c>
      <c r="D1673" s="27" t="s">
        <v>88</v>
      </c>
      <c r="E1673" s="27" t="s">
        <v>88</v>
      </c>
      <c r="F1673" s="27" t="s">
        <v>13</v>
      </c>
      <c r="G1673" s="27">
        <f t="array" ref="G1673">1*MID(F1673,MATCH(TRUE,ISNUMBER(1*MID(F1673,ROW(G$1:G1672),1)),0),COUNT(1*MID(F1673,ROW(G$1:G1672),1)))</f>
        <v>8</v>
      </c>
    </row>
    <row r="1674" spans="1:7">
      <c r="A1674" s="27">
        <v>8903.9583437212841</v>
      </c>
      <c r="B1674" s="27" t="s">
        <v>243</v>
      </c>
      <c r="C1674" s="27" t="s">
        <v>20</v>
      </c>
      <c r="D1674" s="27" t="s">
        <v>8</v>
      </c>
      <c r="E1674" s="27" t="s">
        <v>8</v>
      </c>
      <c r="F1674" s="27" t="s">
        <v>9</v>
      </c>
      <c r="G1674" s="27">
        <f t="array" ref="G1674">1*MID(F1674,MATCH(TRUE,ISNUMBER(1*MID(F1674,ROW(G$1:G1673),1)),0),COUNT(1*MID(F1674,ROW(G$1:G1673),1)))</f>
        <v>4</v>
      </c>
    </row>
    <row r="1675" spans="1:7">
      <c r="A1675" s="27">
        <v>10684.750012465542</v>
      </c>
      <c r="B1675" s="27" t="s">
        <v>1112</v>
      </c>
      <c r="C1675" s="27" t="s">
        <v>20</v>
      </c>
      <c r="D1675" s="27" t="s">
        <v>8</v>
      </c>
      <c r="E1675" s="27" t="s">
        <v>8</v>
      </c>
      <c r="F1675" s="27" t="s">
        <v>13</v>
      </c>
      <c r="G1675" s="27">
        <f t="array" ref="G1675">1*MID(F1675,MATCH(TRUE,ISNUMBER(1*MID(F1675,ROW(G$1:G1674),1)),0),COUNT(1*MID(F1675,ROW(G$1:G1674),1)))</f>
        <v>8</v>
      </c>
    </row>
    <row r="1676" spans="1:7">
      <c r="A1676" s="27">
        <v>8400</v>
      </c>
      <c r="B1676" s="27" t="s">
        <v>1846</v>
      </c>
      <c r="C1676" s="27" t="s">
        <v>20</v>
      </c>
      <c r="D1676" s="27" t="s">
        <v>997</v>
      </c>
      <c r="E1676" s="27" t="s">
        <v>726</v>
      </c>
      <c r="F1676" s="27" t="s">
        <v>9</v>
      </c>
      <c r="G1676" s="27">
        <f t="array" ref="G1676">1*MID(F1676,MATCH(TRUE,ISNUMBER(1*MID(F1676,ROW(G$1:G1675),1)),0),COUNT(1*MID(F1676,ROW(G$1:G1675),1)))</f>
        <v>4</v>
      </c>
    </row>
    <row r="1677" spans="1:7">
      <c r="A1677" s="27">
        <v>9794.354178093412</v>
      </c>
      <c r="B1677" s="27" t="s">
        <v>1847</v>
      </c>
      <c r="C1677" s="27" t="s">
        <v>52</v>
      </c>
      <c r="D1677" s="27" t="s">
        <v>8</v>
      </c>
      <c r="E1677" s="27" t="s">
        <v>8</v>
      </c>
      <c r="F1677" s="27" t="s">
        <v>9</v>
      </c>
      <c r="G1677" s="27">
        <f t="array" ref="G1677">1*MID(F1677,MATCH(TRUE,ISNUMBER(1*MID(F1677,ROW(G$1:G1676),1)),0),COUNT(1*MID(F1677,ROW(G$1:G1676),1)))</f>
        <v>4</v>
      </c>
    </row>
    <row r="1678" spans="1:7">
      <c r="A1678" s="27">
        <v>14400</v>
      </c>
      <c r="B1678" s="27" t="s">
        <v>279</v>
      </c>
      <c r="C1678" s="27" t="s">
        <v>279</v>
      </c>
      <c r="D1678" s="27" t="s">
        <v>8</v>
      </c>
      <c r="E1678" s="27" t="s">
        <v>8</v>
      </c>
      <c r="F1678" s="27" t="s">
        <v>25</v>
      </c>
      <c r="G1678" s="27">
        <f t="array" ref="G1678">1*MID(F1678,MATCH(TRUE,ISNUMBER(1*MID(F1678,ROW(G$1:G1677),1)),0),COUNT(1*MID(F1678,ROW(G$1:G1677),1)))</f>
        <v>1</v>
      </c>
    </row>
    <row r="1679" spans="1:7">
      <c r="A1679" s="27">
        <v>2671.1875031163854</v>
      </c>
      <c r="B1679" s="27" t="s">
        <v>721</v>
      </c>
      <c r="C1679" s="27" t="s">
        <v>3999</v>
      </c>
      <c r="D1679" s="27" t="s">
        <v>8</v>
      </c>
      <c r="E1679" s="27" t="s">
        <v>8</v>
      </c>
      <c r="F1679" s="27" t="s">
        <v>13</v>
      </c>
      <c r="G1679" s="27">
        <f t="array" ref="G1679">1*MID(F1679,MATCH(TRUE,ISNUMBER(1*MID(F1679,ROW(G$1:G1678),1)),0),COUNT(1*MID(F1679,ROW(G$1:G1678),1)))</f>
        <v>8</v>
      </c>
    </row>
    <row r="1680" spans="1:7">
      <c r="A1680" s="27">
        <v>22000</v>
      </c>
      <c r="B1680" s="27" t="s">
        <v>1849</v>
      </c>
      <c r="C1680" s="27" t="s">
        <v>52</v>
      </c>
      <c r="D1680" s="27" t="s">
        <v>8</v>
      </c>
      <c r="E1680" s="27" t="s">
        <v>8</v>
      </c>
      <c r="F1680" s="27" t="s">
        <v>13</v>
      </c>
      <c r="G1680" s="27">
        <f t="array" ref="G1680">1*MID(F1680,MATCH(TRUE,ISNUMBER(1*MID(F1680,ROW(G$1:G1679),1)),0),COUNT(1*MID(F1680,ROW(G$1:G1679),1)))</f>
        <v>8</v>
      </c>
    </row>
    <row r="1681" spans="1:7">
      <c r="A1681" s="27">
        <v>100000</v>
      </c>
      <c r="B1681" s="27" t="s">
        <v>1850</v>
      </c>
      <c r="C1681" s="27" t="s">
        <v>20</v>
      </c>
      <c r="D1681" s="27" t="s">
        <v>65</v>
      </c>
      <c r="E1681" s="27" t="s">
        <v>65</v>
      </c>
      <c r="F1681" s="27" t="s">
        <v>13</v>
      </c>
      <c r="G1681" s="27">
        <f t="array" ref="G1681">1*MID(F1681,MATCH(TRUE,ISNUMBER(1*MID(F1681,ROW(G$1:G1680),1)),0),COUNT(1*MID(F1681,ROW(G$1:G1680),1)))</f>
        <v>8</v>
      </c>
    </row>
    <row r="1682" spans="1:7">
      <c r="A1682" s="27">
        <v>63047.130882691366</v>
      </c>
      <c r="B1682" s="27" t="s">
        <v>204</v>
      </c>
      <c r="C1682" s="27" t="s">
        <v>52</v>
      </c>
      <c r="D1682" s="27" t="s">
        <v>71</v>
      </c>
      <c r="E1682" s="27" t="s">
        <v>71</v>
      </c>
      <c r="F1682" s="27" t="s">
        <v>9</v>
      </c>
      <c r="G1682" s="27">
        <f t="array" ref="G1682">1*MID(F1682,MATCH(TRUE,ISNUMBER(1*MID(F1682,ROW(G$1:G1681),1)),0),COUNT(1*MID(F1682,ROW(G$1:G1681),1)))</f>
        <v>4</v>
      </c>
    </row>
    <row r="1683" spans="1:7">
      <c r="A1683" s="27">
        <v>56742.417794422225</v>
      </c>
      <c r="B1683" s="27" t="s">
        <v>1852</v>
      </c>
      <c r="C1683" s="27" t="s">
        <v>52</v>
      </c>
      <c r="D1683" s="27" t="s">
        <v>71</v>
      </c>
      <c r="E1683" s="27" t="s">
        <v>71</v>
      </c>
      <c r="F1683" s="27" t="s">
        <v>25</v>
      </c>
      <c r="G1683" s="27">
        <f t="array" ref="G1683">1*MID(F1683,MATCH(TRUE,ISNUMBER(1*MID(F1683,ROW(G$1:G1682),1)),0),COUNT(1*MID(F1683,ROW(G$1:G1682),1)))</f>
        <v>1</v>
      </c>
    </row>
    <row r="1684" spans="1:7">
      <c r="A1684" s="27">
        <v>25000</v>
      </c>
      <c r="B1684" s="27" t="s">
        <v>1853</v>
      </c>
      <c r="C1684" s="27" t="s">
        <v>20</v>
      </c>
      <c r="D1684" s="27" t="s">
        <v>8</v>
      </c>
      <c r="E1684" s="27" t="s">
        <v>8</v>
      </c>
      <c r="F1684" s="27" t="s">
        <v>13</v>
      </c>
      <c r="G1684" s="27">
        <f t="array" ref="G1684">1*MID(F1684,MATCH(TRUE,ISNUMBER(1*MID(F1684,ROW(G$1:G1683),1)),0),COUNT(1*MID(F1684,ROW(G$1:G1683),1)))</f>
        <v>8</v>
      </c>
    </row>
    <row r="1685" spans="1:7">
      <c r="A1685" s="27">
        <v>8903.9583437212841</v>
      </c>
      <c r="B1685" s="27" t="s">
        <v>207</v>
      </c>
      <c r="C1685" s="27" t="s">
        <v>20</v>
      </c>
      <c r="D1685" s="27" t="s">
        <v>8</v>
      </c>
      <c r="E1685" s="27" t="s">
        <v>8</v>
      </c>
      <c r="F1685" s="27" t="s">
        <v>9</v>
      </c>
      <c r="G1685" s="27">
        <f t="array" ref="G1685">1*MID(F1685,MATCH(TRUE,ISNUMBER(1*MID(F1685,ROW(G$1:G1684),1)),0),COUNT(1*MID(F1685,ROW(G$1:G1684),1)))</f>
        <v>4</v>
      </c>
    </row>
    <row r="1686" spans="1:7">
      <c r="A1686" s="27">
        <v>42556.81334581667</v>
      </c>
      <c r="B1686" s="27" t="s">
        <v>1856</v>
      </c>
      <c r="C1686" s="27" t="s">
        <v>20</v>
      </c>
      <c r="D1686" s="27" t="s">
        <v>71</v>
      </c>
      <c r="E1686" s="27" t="s">
        <v>71</v>
      </c>
      <c r="F1686" s="27" t="s">
        <v>9</v>
      </c>
      <c r="G1686" s="27">
        <f t="array" ref="G1686">1*MID(F1686,MATCH(TRUE,ISNUMBER(1*MID(F1686,ROW(G$1:G1685),1)),0),COUNT(1*MID(F1686,ROW(G$1:G1685),1)))</f>
        <v>4</v>
      </c>
    </row>
    <row r="1687" spans="1:7">
      <c r="A1687" s="27">
        <v>131770.4440860638</v>
      </c>
      <c r="B1687" s="27" t="s">
        <v>1857</v>
      </c>
      <c r="C1687" s="27" t="s">
        <v>310</v>
      </c>
      <c r="D1687" s="27" t="s">
        <v>88</v>
      </c>
      <c r="E1687" s="27" t="s">
        <v>88</v>
      </c>
      <c r="F1687" s="27" t="s">
        <v>13</v>
      </c>
      <c r="G1687" s="27">
        <f t="array" ref="G1687">1*MID(F1687,MATCH(TRUE,ISNUMBER(1*MID(F1687,ROW(G$1:G1686),1)),0),COUNT(1*MID(F1687,ROW(G$1:G1686),1)))</f>
        <v>8</v>
      </c>
    </row>
    <row r="1688" spans="1:7">
      <c r="A1688" s="27">
        <v>68835.306612122877</v>
      </c>
      <c r="B1688" s="27" t="s">
        <v>14</v>
      </c>
      <c r="C1688" s="27" t="s">
        <v>20</v>
      </c>
      <c r="D1688" s="27" t="s">
        <v>88</v>
      </c>
      <c r="E1688" s="27" t="s">
        <v>88</v>
      </c>
      <c r="F1688" s="27" t="s">
        <v>13</v>
      </c>
      <c r="G1688" s="27">
        <f t="array" ref="G1688">1*MID(F1688,MATCH(TRUE,ISNUMBER(1*MID(F1688,ROW(G$1:G1687),1)),0),COUNT(1*MID(F1688,ROW(G$1:G1687),1)))</f>
        <v>8</v>
      </c>
    </row>
    <row r="1689" spans="1:7">
      <c r="A1689" s="27">
        <v>6000</v>
      </c>
      <c r="B1689" s="27" t="s">
        <v>1859</v>
      </c>
      <c r="C1689" s="27" t="s">
        <v>3999</v>
      </c>
      <c r="D1689" s="27" t="s">
        <v>1860</v>
      </c>
      <c r="E1689" s="27" t="s">
        <v>1860</v>
      </c>
      <c r="F1689" s="27" t="s">
        <v>13</v>
      </c>
      <c r="G1689" s="27">
        <f t="array" ref="G1689">1*MID(F1689,MATCH(TRUE,ISNUMBER(1*MID(F1689,ROW(G$1:G1688),1)),0),COUNT(1*MID(F1689,ROW(G$1:G1688),1)))</f>
        <v>8</v>
      </c>
    </row>
    <row r="1690" spans="1:7">
      <c r="A1690" s="27">
        <v>78808.913603364199</v>
      </c>
      <c r="B1690" s="27" t="s">
        <v>200</v>
      </c>
      <c r="C1690" s="27" t="s">
        <v>20</v>
      </c>
      <c r="D1690" s="27" t="s">
        <v>71</v>
      </c>
      <c r="E1690" s="27" t="s">
        <v>71</v>
      </c>
      <c r="F1690" s="27" t="s">
        <v>18</v>
      </c>
      <c r="G1690" s="27">
        <f t="array" ref="G1690">1*MID(F1690,MATCH(TRUE,ISNUMBER(1*MID(F1690,ROW(G$1:G1689),1)),0),COUNT(1*MID(F1690,ROW(G$1:G1689),1)))</f>
        <v>2</v>
      </c>
    </row>
    <row r="1691" spans="1:7">
      <c r="A1691" s="27">
        <v>7497.1329254133216</v>
      </c>
      <c r="B1691" s="27" t="s">
        <v>1861</v>
      </c>
      <c r="C1691" s="27" t="s">
        <v>20</v>
      </c>
      <c r="D1691" s="27" t="s">
        <v>8</v>
      </c>
      <c r="E1691" s="27" t="s">
        <v>8</v>
      </c>
      <c r="F1691" s="27" t="s">
        <v>9</v>
      </c>
      <c r="G1691" s="27">
        <f t="array" ref="G1691">1*MID(F1691,MATCH(TRUE,ISNUMBER(1*MID(F1691,ROW(G$1:G1690),1)),0),COUNT(1*MID(F1691,ROW(G$1:G1690),1)))</f>
        <v>4</v>
      </c>
    </row>
    <row r="1692" spans="1:7">
      <c r="A1692" s="27">
        <v>10000</v>
      </c>
      <c r="B1692" s="27" t="s">
        <v>1862</v>
      </c>
      <c r="C1692" s="27" t="s">
        <v>52</v>
      </c>
      <c r="D1692" s="27" t="s">
        <v>8</v>
      </c>
      <c r="E1692" s="27" t="s">
        <v>8</v>
      </c>
      <c r="F1692" s="27" t="s">
        <v>9</v>
      </c>
      <c r="G1692" s="27">
        <f t="array" ref="G1692">1*MID(F1692,MATCH(TRUE,ISNUMBER(1*MID(F1692,ROW(G$1:G1691),1)),0),COUNT(1*MID(F1692,ROW(G$1:G1691),1)))</f>
        <v>4</v>
      </c>
    </row>
    <row r="1693" spans="1:7">
      <c r="A1693" s="27">
        <v>6410.8500074793246</v>
      </c>
      <c r="B1693" s="27" t="s">
        <v>1863</v>
      </c>
      <c r="C1693" s="27" t="s">
        <v>356</v>
      </c>
      <c r="D1693" s="27" t="s">
        <v>8</v>
      </c>
      <c r="E1693" s="27" t="s">
        <v>8</v>
      </c>
      <c r="F1693" s="27" t="s">
        <v>25</v>
      </c>
      <c r="G1693" s="27">
        <f t="array" ref="G1693">1*MID(F1693,MATCH(TRUE,ISNUMBER(1*MID(F1693,ROW(G$1:G1692),1)),0),COUNT(1*MID(F1693,ROW(G$1:G1692),1)))</f>
        <v>1</v>
      </c>
    </row>
    <row r="1694" spans="1:7">
      <c r="A1694" s="27">
        <v>63047.130882691366</v>
      </c>
      <c r="B1694" s="27" t="s">
        <v>20</v>
      </c>
      <c r="C1694" s="27" t="s">
        <v>20</v>
      </c>
      <c r="D1694" s="27" t="s">
        <v>71</v>
      </c>
      <c r="E1694" s="27" t="s">
        <v>71</v>
      </c>
      <c r="F1694" s="27" t="s">
        <v>9</v>
      </c>
      <c r="G1694" s="27">
        <f t="array" ref="G1694">1*MID(F1694,MATCH(TRUE,ISNUMBER(1*MID(F1694,ROW(G$1:G1693),1)),0),COUNT(1*MID(F1694,ROW(G$1:G1693),1)))</f>
        <v>4</v>
      </c>
    </row>
    <row r="1695" spans="1:7">
      <c r="A1695" s="27">
        <v>61194.579384158147</v>
      </c>
      <c r="B1695" s="27" t="s">
        <v>42</v>
      </c>
      <c r="C1695" s="27" t="s">
        <v>20</v>
      </c>
      <c r="D1695" s="27" t="s">
        <v>84</v>
      </c>
      <c r="E1695" s="27" t="s">
        <v>84</v>
      </c>
      <c r="F1695" s="27" t="s">
        <v>18</v>
      </c>
      <c r="G1695" s="27">
        <f t="array" ref="G1695">1*MID(F1695,MATCH(TRUE,ISNUMBER(1*MID(F1695,ROW(G$1:G1694),1)),0),COUNT(1*MID(F1695,ROW(G$1:G1694),1)))</f>
        <v>2</v>
      </c>
    </row>
    <row r="1696" spans="1:7">
      <c r="A1696" s="27">
        <v>115061.01386091174</v>
      </c>
      <c r="B1696" s="27" t="s">
        <v>181</v>
      </c>
      <c r="C1696" s="27" t="s">
        <v>488</v>
      </c>
      <c r="D1696" s="27" t="s">
        <v>71</v>
      </c>
      <c r="E1696" s="27" t="s">
        <v>71</v>
      </c>
      <c r="F1696" s="27" t="s">
        <v>9</v>
      </c>
      <c r="G1696" s="27">
        <f t="array" ref="G1696">1*MID(F1696,MATCH(TRUE,ISNUMBER(1*MID(F1696,ROW(G$1:G1695),1)),0),COUNT(1*MID(F1696,ROW(G$1:G1695),1)))</f>
        <v>4</v>
      </c>
    </row>
    <row r="1697" spans="1:7">
      <c r="A1697" s="27">
        <v>45000</v>
      </c>
      <c r="B1697" s="27" t="s">
        <v>1865</v>
      </c>
      <c r="C1697" s="27" t="s">
        <v>20</v>
      </c>
      <c r="D1697" s="27" t="s">
        <v>15</v>
      </c>
      <c r="E1697" s="27" t="s">
        <v>15</v>
      </c>
      <c r="F1697" s="27" t="s">
        <v>13</v>
      </c>
      <c r="G1697" s="27">
        <f t="array" ref="G1697">1*MID(F1697,MATCH(TRUE,ISNUMBER(1*MID(F1697,ROW(G$1:G1696),1)),0),COUNT(1*MID(F1697,ROW(G$1:G1696),1)))</f>
        <v>8</v>
      </c>
    </row>
    <row r="1698" spans="1:7">
      <c r="A1698" s="27">
        <v>36000</v>
      </c>
      <c r="B1698" s="27" t="s">
        <v>569</v>
      </c>
      <c r="C1698" s="27" t="s">
        <v>20</v>
      </c>
      <c r="D1698" s="27" t="s">
        <v>15</v>
      </c>
      <c r="E1698" s="27" t="s">
        <v>15</v>
      </c>
      <c r="F1698" s="27" t="s">
        <v>9</v>
      </c>
      <c r="G1698" s="27">
        <f t="array" ref="G1698">1*MID(F1698,MATCH(TRUE,ISNUMBER(1*MID(F1698,ROW(G$1:G1697),1)),0),COUNT(1*MID(F1698,ROW(G$1:G1697),1)))</f>
        <v>4</v>
      </c>
    </row>
    <row r="1699" spans="1:7">
      <c r="A1699" s="27">
        <v>68000</v>
      </c>
      <c r="B1699" s="27" t="s">
        <v>1866</v>
      </c>
      <c r="C1699" s="27" t="s">
        <v>20</v>
      </c>
      <c r="D1699" s="27" t="s">
        <v>15</v>
      </c>
      <c r="E1699" s="27" t="s">
        <v>15</v>
      </c>
      <c r="F1699" s="27" t="s">
        <v>9</v>
      </c>
      <c r="G1699" s="27">
        <f t="array" ref="G1699">1*MID(F1699,MATCH(TRUE,ISNUMBER(1*MID(F1699,ROW(G$1:G1698),1)),0),COUNT(1*MID(F1699,ROW(G$1:G1698),1)))</f>
        <v>4</v>
      </c>
    </row>
    <row r="1700" spans="1:7">
      <c r="A1700" s="27">
        <v>75000</v>
      </c>
      <c r="B1700" s="27" t="s">
        <v>424</v>
      </c>
      <c r="C1700" s="27" t="s">
        <v>20</v>
      </c>
      <c r="D1700" s="27" t="s">
        <v>15</v>
      </c>
      <c r="E1700" s="27" t="s">
        <v>15</v>
      </c>
      <c r="F1700" s="27" t="s">
        <v>13</v>
      </c>
      <c r="G1700" s="27">
        <f t="array" ref="G1700">1*MID(F1700,MATCH(TRUE,ISNUMBER(1*MID(F1700,ROW(G$1:G1699),1)),0),COUNT(1*MID(F1700,ROW(G$1:G1699),1)))</f>
        <v>8</v>
      </c>
    </row>
    <row r="1701" spans="1:7">
      <c r="A1701" s="27">
        <v>88000</v>
      </c>
      <c r="B1701" s="27" t="s">
        <v>1867</v>
      </c>
      <c r="C1701" s="27" t="s">
        <v>20</v>
      </c>
      <c r="D1701" s="27" t="s">
        <v>15</v>
      </c>
      <c r="E1701" s="27" t="s">
        <v>15</v>
      </c>
      <c r="F1701" s="27" t="s">
        <v>13</v>
      </c>
      <c r="G1701" s="27">
        <f t="array" ref="G1701">1*MID(F1701,MATCH(TRUE,ISNUMBER(1*MID(F1701,ROW(G$1:G1700),1)),0),COUNT(1*MID(F1701,ROW(G$1:G1700),1)))</f>
        <v>8</v>
      </c>
    </row>
    <row r="1702" spans="1:7">
      <c r="A1702" s="27">
        <v>4594.4425053601826</v>
      </c>
      <c r="B1702" s="27" t="s">
        <v>1869</v>
      </c>
      <c r="C1702" s="27" t="s">
        <v>20</v>
      </c>
      <c r="D1702" s="27" t="s">
        <v>8</v>
      </c>
      <c r="E1702" s="27" t="s">
        <v>8</v>
      </c>
      <c r="F1702" s="27" t="s">
        <v>9</v>
      </c>
      <c r="G1702" s="27">
        <f t="array" ref="G1702">1*MID(F1702,MATCH(TRUE,ISNUMBER(1*MID(F1702,ROW(G$1:G1701),1)),0),COUNT(1*MID(F1702,ROW(G$1:G1701),1)))</f>
        <v>4</v>
      </c>
    </row>
    <row r="1703" spans="1:7">
      <c r="A1703" s="27">
        <v>69000</v>
      </c>
      <c r="B1703" s="27" t="s">
        <v>1870</v>
      </c>
      <c r="C1703" s="27" t="s">
        <v>20</v>
      </c>
      <c r="D1703" s="27" t="s">
        <v>15</v>
      </c>
      <c r="E1703" s="27" t="s">
        <v>15</v>
      </c>
      <c r="F1703" s="27" t="s">
        <v>13</v>
      </c>
      <c r="G1703" s="27">
        <f t="array" ref="G1703">1*MID(F1703,MATCH(TRUE,ISNUMBER(1*MID(F1703,ROW(G$1:G1702),1)),0),COUNT(1*MID(F1703,ROW(G$1:G1702),1)))</f>
        <v>8</v>
      </c>
    </row>
    <row r="1704" spans="1:7">
      <c r="A1704" s="27">
        <v>30000</v>
      </c>
      <c r="B1704" s="27" t="s">
        <v>1257</v>
      </c>
      <c r="C1704" s="27" t="s">
        <v>52</v>
      </c>
      <c r="D1704" s="27" t="s">
        <v>15</v>
      </c>
      <c r="E1704" s="27" t="s">
        <v>15</v>
      </c>
      <c r="F1704" s="27" t="s">
        <v>9</v>
      </c>
      <c r="G1704" s="27">
        <f t="array" ref="G1704">1*MID(F1704,MATCH(TRUE,ISNUMBER(1*MID(F1704,ROW(G$1:G1703),1)),0),COUNT(1*MID(F1704,ROW(G$1:G1703),1)))</f>
        <v>4</v>
      </c>
    </row>
    <row r="1705" spans="1:7">
      <c r="A1705" s="27">
        <v>80000</v>
      </c>
      <c r="B1705" s="27" t="s">
        <v>1871</v>
      </c>
      <c r="C1705" s="27" t="s">
        <v>52</v>
      </c>
      <c r="D1705" s="27" t="s">
        <v>15</v>
      </c>
      <c r="E1705" s="27" t="s">
        <v>15</v>
      </c>
      <c r="F1705" s="27" t="s">
        <v>9</v>
      </c>
      <c r="G1705" s="27">
        <f t="array" ref="G1705">1*MID(F1705,MATCH(TRUE,ISNUMBER(1*MID(F1705,ROW(G$1:G1704),1)),0),COUNT(1*MID(F1705,ROW(G$1:G1704),1)))</f>
        <v>4</v>
      </c>
    </row>
    <row r="1706" spans="1:7">
      <c r="A1706" s="27">
        <v>75000</v>
      </c>
      <c r="B1706" s="27" t="s">
        <v>969</v>
      </c>
      <c r="C1706" s="27" t="s">
        <v>310</v>
      </c>
      <c r="D1706" s="27" t="s">
        <v>15</v>
      </c>
      <c r="E1706" s="27" t="s">
        <v>15</v>
      </c>
      <c r="F1706" s="27" t="s">
        <v>13</v>
      </c>
      <c r="G1706" s="27">
        <f t="array" ref="G1706">1*MID(F1706,MATCH(TRUE,ISNUMBER(1*MID(F1706,ROW(G$1:G1705),1)),0),COUNT(1*MID(F1706,ROW(G$1:G1705),1)))</f>
        <v>8</v>
      </c>
    </row>
    <row r="1707" spans="1:7">
      <c r="A1707" s="27">
        <v>31200</v>
      </c>
      <c r="B1707" s="27" t="s">
        <v>1090</v>
      </c>
      <c r="C1707" s="27" t="s">
        <v>20</v>
      </c>
      <c r="D1707" s="27" t="s">
        <v>143</v>
      </c>
      <c r="E1707" s="27" t="s">
        <v>143</v>
      </c>
      <c r="F1707" s="27" t="s">
        <v>9</v>
      </c>
      <c r="G1707" s="27">
        <f t="array" ref="G1707">1*MID(F1707,MATCH(TRUE,ISNUMBER(1*MID(F1707,ROW(G$1:G1706),1)),0),COUNT(1*MID(F1707,ROW(G$1:G1706),1)))</f>
        <v>4</v>
      </c>
    </row>
    <row r="1708" spans="1:7">
      <c r="A1708" s="27">
        <v>85000</v>
      </c>
      <c r="B1708" s="27" t="s">
        <v>191</v>
      </c>
      <c r="C1708" s="27" t="s">
        <v>310</v>
      </c>
      <c r="D1708" s="27" t="s">
        <v>15</v>
      </c>
      <c r="E1708" s="27" t="s">
        <v>15</v>
      </c>
      <c r="F1708" s="27" t="s">
        <v>9</v>
      </c>
      <c r="G1708" s="27">
        <f t="array" ref="G1708">1*MID(F1708,MATCH(TRUE,ISNUMBER(1*MID(F1708,ROW(G$1:G1707),1)),0),COUNT(1*MID(F1708,ROW(G$1:G1707),1)))</f>
        <v>4</v>
      </c>
    </row>
    <row r="1709" spans="1:7">
      <c r="A1709" s="27">
        <v>16917.52085307044</v>
      </c>
      <c r="B1709" s="27" t="s">
        <v>1873</v>
      </c>
      <c r="C1709" s="27" t="s">
        <v>52</v>
      </c>
      <c r="D1709" s="27" t="s">
        <v>8</v>
      </c>
      <c r="E1709" s="27" t="s">
        <v>8</v>
      </c>
      <c r="F1709" s="27" t="s">
        <v>18</v>
      </c>
      <c r="G1709" s="27">
        <f t="array" ref="G1709">1*MID(F1709,MATCH(TRUE,ISNUMBER(1*MID(F1709,ROW(G$1:G1708),1)),0),COUNT(1*MID(F1709,ROW(G$1:G1708),1)))</f>
        <v>2</v>
      </c>
    </row>
    <row r="1710" spans="1:7">
      <c r="A1710" s="27">
        <v>3205.4250037396623</v>
      </c>
      <c r="B1710" s="27" t="s">
        <v>544</v>
      </c>
      <c r="C1710" s="27" t="s">
        <v>3999</v>
      </c>
      <c r="D1710" s="27" t="s">
        <v>8</v>
      </c>
      <c r="E1710" s="27" t="s">
        <v>8</v>
      </c>
      <c r="F1710" s="27" t="s">
        <v>9</v>
      </c>
      <c r="G1710" s="27">
        <f t="array" ref="G1710">1*MID(F1710,MATCH(TRUE,ISNUMBER(1*MID(F1710,ROW(G$1:G1709),1)),0),COUNT(1*MID(F1710,ROW(G$1:G1709),1)))</f>
        <v>4</v>
      </c>
    </row>
    <row r="1711" spans="1:7">
      <c r="A1711" s="27">
        <v>60000</v>
      </c>
      <c r="B1711" s="27" t="s">
        <v>1875</v>
      </c>
      <c r="C1711" s="27" t="s">
        <v>52</v>
      </c>
      <c r="D1711" s="27" t="s">
        <v>15</v>
      </c>
      <c r="E1711" s="27" t="s">
        <v>15</v>
      </c>
      <c r="F1711" s="27" t="s">
        <v>13</v>
      </c>
      <c r="G1711" s="27">
        <f t="array" ref="G1711">1*MID(F1711,MATCH(TRUE,ISNUMBER(1*MID(F1711,ROW(G$1:G1710),1)),0),COUNT(1*MID(F1711,ROW(G$1:G1710),1)))</f>
        <v>8</v>
      </c>
    </row>
    <row r="1712" spans="1:7">
      <c r="A1712" s="27">
        <v>60000</v>
      </c>
      <c r="B1712" s="27" t="s">
        <v>1875</v>
      </c>
      <c r="C1712" s="27" t="s">
        <v>52</v>
      </c>
      <c r="D1712" s="27" t="s">
        <v>15</v>
      </c>
      <c r="E1712" s="27" t="s">
        <v>15</v>
      </c>
      <c r="F1712" s="27" t="s">
        <v>13</v>
      </c>
      <c r="G1712" s="27">
        <f t="array" ref="G1712">1*MID(F1712,MATCH(TRUE,ISNUMBER(1*MID(F1712,ROW(G$1:G1711),1)),0),COUNT(1*MID(F1712,ROW(G$1:G1711),1)))</f>
        <v>8</v>
      </c>
    </row>
    <row r="1713" spans="1:7">
      <c r="A1713" s="27">
        <v>14246.333349954055</v>
      </c>
      <c r="B1713" s="27" t="s">
        <v>755</v>
      </c>
      <c r="C1713" s="27" t="s">
        <v>52</v>
      </c>
      <c r="D1713" s="27" t="s">
        <v>8</v>
      </c>
      <c r="E1713" s="27" t="s">
        <v>8</v>
      </c>
      <c r="F1713" s="27" t="s">
        <v>18</v>
      </c>
      <c r="G1713" s="27">
        <f t="array" ref="G1713">1*MID(F1713,MATCH(TRUE,ISNUMBER(1*MID(F1713,ROW(G$1:G1712),1)),0),COUNT(1*MID(F1713,ROW(G$1:G1712),1)))</f>
        <v>2</v>
      </c>
    </row>
    <row r="1714" spans="1:7">
      <c r="A1714" s="27">
        <v>14246.333349954055</v>
      </c>
      <c r="B1714" s="27" t="s">
        <v>755</v>
      </c>
      <c r="C1714" s="27" t="s">
        <v>52</v>
      </c>
      <c r="D1714" s="27" t="s">
        <v>8</v>
      </c>
      <c r="E1714" s="27" t="s">
        <v>8</v>
      </c>
      <c r="F1714" s="27" t="s">
        <v>18</v>
      </c>
      <c r="G1714" s="27">
        <f t="array" ref="G1714">1*MID(F1714,MATCH(TRUE,ISNUMBER(1*MID(F1714,ROW(G$1:G1713),1)),0),COUNT(1*MID(F1714,ROW(G$1:G1713),1)))</f>
        <v>2</v>
      </c>
    </row>
    <row r="1715" spans="1:7">
      <c r="A1715" s="27">
        <v>28995</v>
      </c>
      <c r="B1715" s="27" t="s">
        <v>739</v>
      </c>
      <c r="C1715" s="27" t="s">
        <v>52</v>
      </c>
      <c r="D1715" s="27" t="s">
        <v>8</v>
      </c>
      <c r="E1715" s="27" t="s">
        <v>8</v>
      </c>
      <c r="F1715" s="27" t="s">
        <v>9</v>
      </c>
      <c r="G1715" s="27">
        <f t="array" ref="G1715">1*MID(F1715,MATCH(TRUE,ISNUMBER(1*MID(F1715,ROW(G$1:G1714),1)),0),COUNT(1*MID(F1715,ROW(G$1:G1714),1)))</f>
        <v>4</v>
      </c>
    </row>
    <row r="1716" spans="1:7">
      <c r="A1716" s="27">
        <v>21903.737525554359</v>
      </c>
      <c r="B1716" s="27" t="s">
        <v>1877</v>
      </c>
      <c r="C1716" s="27" t="s">
        <v>20</v>
      </c>
      <c r="D1716" s="27" t="s">
        <v>8</v>
      </c>
      <c r="E1716" s="27" t="s">
        <v>8</v>
      </c>
      <c r="F1716" s="27" t="s">
        <v>13</v>
      </c>
      <c r="G1716" s="27">
        <f t="array" ref="G1716">1*MID(F1716,MATCH(TRUE,ISNUMBER(1*MID(F1716,ROW(G$1:G1715),1)),0),COUNT(1*MID(F1716,ROW(G$1:G1715),1)))</f>
        <v>8</v>
      </c>
    </row>
    <row r="1717" spans="1:7">
      <c r="A1717" s="27">
        <v>20122.945856810104</v>
      </c>
      <c r="B1717" s="27" t="s">
        <v>1877</v>
      </c>
      <c r="C1717" s="27" t="s">
        <v>20</v>
      </c>
      <c r="D1717" s="27" t="s">
        <v>8</v>
      </c>
      <c r="E1717" s="27" t="s">
        <v>8</v>
      </c>
      <c r="F1717" s="27" t="s">
        <v>13</v>
      </c>
      <c r="G1717" s="27">
        <f t="array" ref="G1717">1*MID(F1717,MATCH(TRUE,ISNUMBER(1*MID(F1717,ROW(G$1:G1716),1)),0),COUNT(1*MID(F1717,ROW(G$1:G1716),1)))</f>
        <v>8</v>
      </c>
    </row>
    <row r="1718" spans="1:7">
      <c r="A1718" s="27">
        <v>70928.022243027779</v>
      </c>
      <c r="B1718" s="27" t="s">
        <v>1878</v>
      </c>
      <c r="C1718" s="27" t="s">
        <v>20</v>
      </c>
      <c r="D1718" s="27" t="s">
        <v>71</v>
      </c>
      <c r="E1718" s="27" t="s">
        <v>71</v>
      </c>
      <c r="F1718" s="27" t="s">
        <v>13</v>
      </c>
      <c r="G1718" s="27">
        <f t="array" ref="G1718">1*MID(F1718,MATCH(TRUE,ISNUMBER(1*MID(F1718,ROW(G$1:G1717),1)),0),COUNT(1*MID(F1718,ROW(G$1:G1717),1)))</f>
        <v>8</v>
      </c>
    </row>
    <row r="1719" spans="1:7">
      <c r="A1719" s="27">
        <v>67000</v>
      </c>
      <c r="B1719" s="27" t="s">
        <v>52</v>
      </c>
      <c r="C1719" s="27" t="s">
        <v>52</v>
      </c>
      <c r="D1719" s="27" t="s">
        <v>15</v>
      </c>
      <c r="E1719" s="27" t="s">
        <v>15</v>
      </c>
      <c r="F1719" s="27" t="s">
        <v>9</v>
      </c>
      <c r="G1719" s="27">
        <f t="array" ref="G1719">1*MID(F1719,MATCH(TRUE,ISNUMBER(1*MID(F1719,ROW(G$1:G1718),1)),0),COUNT(1*MID(F1719,ROW(G$1:G1718),1)))</f>
        <v>4</v>
      </c>
    </row>
    <row r="1720" spans="1:7">
      <c r="A1720" s="27">
        <v>30000</v>
      </c>
      <c r="B1720" s="27" t="s">
        <v>1879</v>
      </c>
      <c r="C1720" s="27" t="s">
        <v>20</v>
      </c>
      <c r="D1720" s="27" t="s">
        <v>15</v>
      </c>
      <c r="E1720" s="27" t="s">
        <v>15</v>
      </c>
      <c r="F1720" s="27" t="s">
        <v>18</v>
      </c>
      <c r="G1720" s="27">
        <f t="array" ref="G1720">1*MID(F1720,MATCH(TRUE,ISNUMBER(1*MID(F1720,ROW(G$1:G1719),1)),0),COUNT(1*MID(F1720,ROW(G$1:G1719),1)))</f>
        <v>2</v>
      </c>
    </row>
    <row r="1721" spans="1:7">
      <c r="A1721" s="27">
        <v>148102.22862117883</v>
      </c>
      <c r="B1721" s="27" t="s">
        <v>1882</v>
      </c>
      <c r="C1721" s="27" t="s">
        <v>52</v>
      </c>
      <c r="D1721" s="27" t="s">
        <v>46</v>
      </c>
      <c r="E1721" s="27" t="s">
        <v>46</v>
      </c>
      <c r="F1721" s="27" t="s">
        <v>18</v>
      </c>
      <c r="G1721" s="27">
        <f t="array" ref="G1721">1*MID(F1721,MATCH(TRUE,ISNUMBER(1*MID(F1721,ROW(G$1:G1720),1)),0),COUNT(1*MID(F1721,ROW(G$1:G1720),1)))</f>
        <v>2</v>
      </c>
    </row>
    <row r="1722" spans="1:7">
      <c r="A1722" s="27">
        <v>71500</v>
      </c>
      <c r="B1722" s="27" t="s">
        <v>1883</v>
      </c>
      <c r="C1722" s="27" t="s">
        <v>52</v>
      </c>
      <c r="D1722" s="27" t="s">
        <v>15</v>
      </c>
      <c r="E1722" s="27" t="s">
        <v>15</v>
      </c>
      <c r="F1722" s="27" t="s">
        <v>13</v>
      </c>
      <c r="G1722" s="27">
        <f t="array" ref="G1722">1*MID(F1722,MATCH(TRUE,ISNUMBER(1*MID(F1722,ROW(G$1:G1721),1)),0),COUNT(1*MID(F1722,ROW(G$1:G1721),1)))</f>
        <v>8</v>
      </c>
    </row>
    <row r="1723" spans="1:7">
      <c r="A1723" s="27">
        <v>67000</v>
      </c>
      <c r="B1723" s="27" t="s">
        <v>52</v>
      </c>
      <c r="C1723" s="27" t="s">
        <v>52</v>
      </c>
      <c r="D1723" s="27" t="s">
        <v>15</v>
      </c>
      <c r="E1723" s="27" t="s">
        <v>15</v>
      </c>
      <c r="F1723" s="27" t="s">
        <v>186</v>
      </c>
      <c r="G1723" s="27">
        <v>0</v>
      </c>
    </row>
    <row r="1724" spans="1:7">
      <c r="A1724" s="27">
        <v>40000</v>
      </c>
      <c r="B1724" s="27" t="s">
        <v>202</v>
      </c>
      <c r="C1724" s="27" t="s">
        <v>20</v>
      </c>
      <c r="D1724" s="27" t="s">
        <v>15</v>
      </c>
      <c r="E1724" s="27" t="s">
        <v>15</v>
      </c>
      <c r="F1724" s="27" t="s">
        <v>9</v>
      </c>
      <c r="G1724" s="27">
        <f t="array" ref="G1724">1*MID(F1724,MATCH(TRUE,ISNUMBER(1*MID(F1724,ROW(G$1:G1723),1)),0),COUNT(1*MID(F1724,ROW(G$1:G1723),1)))</f>
        <v>4</v>
      </c>
    </row>
    <row r="1725" spans="1:7">
      <c r="A1725" s="27">
        <v>65000</v>
      </c>
      <c r="B1725" s="27" t="s">
        <v>1884</v>
      </c>
      <c r="C1725" s="27" t="s">
        <v>52</v>
      </c>
      <c r="D1725" s="27" t="s">
        <v>15</v>
      </c>
      <c r="E1725" s="27" t="s">
        <v>15</v>
      </c>
      <c r="F1725" s="27" t="s">
        <v>9</v>
      </c>
      <c r="G1725" s="27">
        <f t="array" ref="G1725">1*MID(F1725,MATCH(TRUE,ISNUMBER(1*MID(F1725,ROW(G$1:G1724),1)),0),COUNT(1*MID(F1725,ROW(G$1:G1724),1)))</f>
        <v>4</v>
      </c>
    </row>
    <row r="1726" spans="1:7">
      <c r="A1726" s="27">
        <v>72000</v>
      </c>
      <c r="B1726" s="27" t="s">
        <v>356</v>
      </c>
      <c r="C1726" s="27" t="s">
        <v>356</v>
      </c>
      <c r="D1726" s="27" t="s">
        <v>15</v>
      </c>
      <c r="E1726" s="27" t="s">
        <v>15</v>
      </c>
      <c r="F1726" s="27" t="s">
        <v>18</v>
      </c>
      <c r="G1726" s="27">
        <f t="array" ref="G1726">1*MID(F1726,MATCH(TRUE,ISNUMBER(1*MID(F1726,ROW(G$1:G1725),1)),0),COUNT(1*MID(F1726,ROW(G$1:G1725),1)))</f>
        <v>2</v>
      </c>
    </row>
    <row r="1727" spans="1:7">
      <c r="A1727" s="27">
        <v>52500</v>
      </c>
      <c r="B1727" s="27" t="s">
        <v>1885</v>
      </c>
      <c r="C1727" s="27" t="s">
        <v>52</v>
      </c>
      <c r="D1727" s="27" t="s">
        <v>15</v>
      </c>
      <c r="E1727" s="27" t="s">
        <v>15</v>
      </c>
      <c r="F1727" s="27" t="s">
        <v>13</v>
      </c>
      <c r="G1727" s="27">
        <f t="array" ref="G1727">1*MID(F1727,MATCH(TRUE,ISNUMBER(1*MID(F1727,ROW(G$1:G1726),1)),0),COUNT(1*MID(F1727,ROW(G$1:G1726),1)))</f>
        <v>8</v>
      </c>
    </row>
    <row r="1728" spans="1:7">
      <c r="A1728" s="27">
        <v>5320</v>
      </c>
      <c r="B1728" s="27" t="s">
        <v>1886</v>
      </c>
      <c r="C1728" s="27" t="s">
        <v>52</v>
      </c>
      <c r="D1728" s="27" t="s">
        <v>8</v>
      </c>
      <c r="E1728" s="27" t="s">
        <v>8</v>
      </c>
      <c r="F1728" s="27" t="s">
        <v>18</v>
      </c>
      <c r="G1728" s="27">
        <f t="array" ref="G1728">1*MID(F1728,MATCH(TRUE,ISNUMBER(1*MID(F1728,ROW(G$1:G1727),1)),0),COUNT(1*MID(F1728,ROW(G$1:G1727),1)))</f>
        <v>2</v>
      </c>
    </row>
    <row r="1729" spans="1:7">
      <c r="A1729" s="27">
        <v>18000</v>
      </c>
      <c r="B1729" s="27" t="s">
        <v>932</v>
      </c>
      <c r="C1729" s="27" t="s">
        <v>310</v>
      </c>
      <c r="D1729" s="27" t="s">
        <v>820</v>
      </c>
      <c r="E1729" s="27" t="s">
        <v>179</v>
      </c>
      <c r="F1729" s="27" t="s">
        <v>13</v>
      </c>
      <c r="G1729" s="27">
        <f t="array" ref="G1729">1*MID(F1729,MATCH(TRUE,ISNUMBER(1*MID(F1729,ROW(G$1:G1728),1)),0),COUNT(1*MID(F1729,ROW(G$1:G1728),1)))</f>
        <v>8</v>
      </c>
    </row>
    <row r="1730" spans="1:7">
      <c r="A1730" s="27">
        <v>2493.1083362419595</v>
      </c>
      <c r="B1730" s="27" t="s">
        <v>1888</v>
      </c>
      <c r="C1730" s="27" t="s">
        <v>4000</v>
      </c>
      <c r="D1730" s="27" t="s">
        <v>8</v>
      </c>
      <c r="E1730" s="27" t="s">
        <v>8</v>
      </c>
      <c r="F1730" s="27" t="s">
        <v>9</v>
      </c>
      <c r="G1730" s="27">
        <f t="array" ref="G1730">1*MID(F1730,MATCH(TRUE,ISNUMBER(1*MID(F1730,ROW(G$1:G1729),1)),0),COUNT(1*MID(F1730,ROW(G$1:G1729),1)))</f>
        <v>4</v>
      </c>
    </row>
    <row r="1731" spans="1:7">
      <c r="A1731" s="27">
        <v>21342.710575059013</v>
      </c>
      <c r="B1731" s="27" t="s">
        <v>1889</v>
      </c>
      <c r="C1731" s="27" t="s">
        <v>310</v>
      </c>
      <c r="D1731" s="27" t="s">
        <v>979</v>
      </c>
      <c r="E1731" s="27" t="s">
        <v>30</v>
      </c>
      <c r="F1731" s="27" t="s">
        <v>9</v>
      </c>
      <c r="G1731" s="27">
        <f t="array" ref="G1731">1*MID(F1731,MATCH(TRUE,ISNUMBER(1*MID(F1731,ROW(G$1:G1730),1)),0),COUNT(1*MID(F1731,ROW(G$1:G1730),1)))</f>
        <v>4</v>
      </c>
    </row>
    <row r="1732" spans="1:7">
      <c r="A1732" s="27">
        <v>85000</v>
      </c>
      <c r="B1732" s="27" t="s">
        <v>1890</v>
      </c>
      <c r="C1732" s="27" t="s">
        <v>52</v>
      </c>
      <c r="D1732" s="27" t="s">
        <v>15</v>
      </c>
      <c r="E1732" s="27" t="s">
        <v>15</v>
      </c>
      <c r="F1732" s="27" t="s">
        <v>18</v>
      </c>
      <c r="G1732" s="27">
        <f t="array" ref="G1732">1*MID(F1732,MATCH(TRUE,ISNUMBER(1*MID(F1732,ROW(G$1:G1731),1)),0),COUNT(1*MID(F1732,ROW(G$1:G1731),1)))</f>
        <v>2</v>
      </c>
    </row>
    <row r="1733" spans="1:7">
      <c r="A1733" s="27">
        <v>80000</v>
      </c>
      <c r="B1733" s="27" t="s">
        <v>279</v>
      </c>
      <c r="C1733" s="27" t="s">
        <v>279</v>
      </c>
      <c r="D1733" s="27" t="s">
        <v>143</v>
      </c>
      <c r="E1733" s="27" t="s">
        <v>143</v>
      </c>
      <c r="F1733" s="27" t="s">
        <v>25</v>
      </c>
      <c r="G1733" s="27">
        <f t="array" ref="G1733">1*MID(F1733,MATCH(TRUE,ISNUMBER(1*MID(F1733,ROW(G$1:G1732),1)),0),COUNT(1*MID(F1733,ROW(G$1:G1732),1)))</f>
        <v>1</v>
      </c>
    </row>
    <row r="1734" spans="1:7">
      <c r="A1734" s="27">
        <v>8903.9583437212841</v>
      </c>
      <c r="B1734" s="27" t="s">
        <v>1891</v>
      </c>
      <c r="C1734" s="27" t="s">
        <v>20</v>
      </c>
      <c r="D1734" s="27" t="s">
        <v>8</v>
      </c>
      <c r="E1734" s="27" t="s">
        <v>8</v>
      </c>
      <c r="F1734" s="27" t="s">
        <v>13</v>
      </c>
      <c r="G1734" s="27">
        <f t="array" ref="G1734">1*MID(F1734,MATCH(TRUE,ISNUMBER(1*MID(F1734,ROW(G$1:G1733),1)),0),COUNT(1*MID(F1734,ROW(G$1:G1733),1)))</f>
        <v>8</v>
      </c>
    </row>
    <row r="1735" spans="1:7">
      <c r="A1735" s="27">
        <v>125000</v>
      </c>
      <c r="B1735" s="27" t="s">
        <v>204</v>
      </c>
      <c r="C1735" s="27" t="s">
        <v>52</v>
      </c>
      <c r="D1735" s="27" t="s">
        <v>15</v>
      </c>
      <c r="E1735" s="27" t="s">
        <v>15</v>
      </c>
      <c r="F1735" s="27" t="s">
        <v>13</v>
      </c>
      <c r="G1735" s="27">
        <f t="array" ref="G1735">1*MID(F1735,MATCH(TRUE,ISNUMBER(1*MID(F1735,ROW(G$1:G1734),1)),0),COUNT(1*MID(F1735,ROW(G$1:G1734),1)))</f>
        <v>8</v>
      </c>
    </row>
    <row r="1736" spans="1:7">
      <c r="A1736" s="27">
        <v>23150.291693675339</v>
      </c>
      <c r="B1736" s="27" t="s">
        <v>52</v>
      </c>
      <c r="C1736" s="27" t="s">
        <v>52</v>
      </c>
      <c r="D1736" s="27" t="s">
        <v>8</v>
      </c>
      <c r="E1736" s="27" t="s">
        <v>8</v>
      </c>
      <c r="F1736" s="27" t="s">
        <v>13</v>
      </c>
      <c r="G1736" s="27">
        <f t="array" ref="G1736">1*MID(F1736,MATCH(TRUE,ISNUMBER(1*MID(F1736,ROW(G$1:G1735),1)),0),COUNT(1*MID(F1736,ROW(G$1:G1735),1)))</f>
        <v>8</v>
      </c>
    </row>
    <row r="1737" spans="1:7">
      <c r="A1737" s="27">
        <v>12000</v>
      </c>
      <c r="B1737" s="27" t="s">
        <v>1892</v>
      </c>
      <c r="C1737" s="27" t="s">
        <v>279</v>
      </c>
      <c r="D1737" s="27" t="s">
        <v>8</v>
      </c>
      <c r="E1737" s="27" t="s">
        <v>8</v>
      </c>
      <c r="F1737" s="27" t="s">
        <v>18</v>
      </c>
      <c r="G1737" s="27">
        <f t="array" ref="G1737">1*MID(F1737,MATCH(TRUE,ISNUMBER(1*MID(F1737,ROW(G$1:G1736),1)),0),COUNT(1*MID(F1737,ROW(G$1:G1736),1)))</f>
        <v>2</v>
      </c>
    </row>
    <row r="1738" spans="1:7">
      <c r="A1738" s="27">
        <v>30000</v>
      </c>
      <c r="B1738" s="27" t="s">
        <v>1893</v>
      </c>
      <c r="C1738" s="27" t="s">
        <v>20</v>
      </c>
      <c r="D1738" s="27" t="s">
        <v>1131</v>
      </c>
      <c r="E1738" s="27" t="s">
        <v>1118</v>
      </c>
      <c r="F1738" s="27" t="s">
        <v>25</v>
      </c>
      <c r="G1738" s="27">
        <f t="array" ref="G1738">1*MID(F1738,MATCH(TRUE,ISNUMBER(1*MID(F1738,ROW(G$1:G1737),1)),0),COUNT(1*MID(F1738,ROW(G$1:G1737),1)))</f>
        <v>1</v>
      </c>
    </row>
    <row r="1739" spans="1:7">
      <c r="A1739" s="27">
        <v>91468.759607395754</v>
      </c>
      <c r="B1739" s="27" t="s">
        <v>1894</v>
      </c>
      <c r="C1739" s="27" t="s">
        <v>52</v>
      </c>
      <c r="D1739" s="27" t="s">
        <v>1895</v>
      </c>
      <c r="E1739" s="27" t="s">
        <v>935</v>
      </c>
      <c r="F1739" s="27" t="s">
        <v>25</v>
      </c>
      <c r="G1739" s="27">
        <f t="array" ref="G1739">1*MID(F1739,MATCH(TRUE,ISNUMBER(1*MID(F1739,ROW(G$1:G1738),1)),0),COUNT(1*MID(F1739,ROW(G$1:G1738),1)))</f>
        <v>1</v>
      </c>
    </row>
    <row r="1740" spans="1:7">
      <c r="A1740" s="27">
        <v>35148.775467100437</v>
      </c>
      <c r="B1740" s="27" t="s">
        <v>1897</v>
      </c>
      <c r="C1740" s="27" t="s">
        <v>20</v>
      </c>
      <c r="D1740" s="27" t="s">
        <v>71</v>
      </c>
      <c r="E1740" s="27" t="s">
        <v>71</v>
      </c>
      <c r="F1740" s="27" t="s">
        <v>13</v>
      </c>
      <c r="G1740" s="27">
        <f t="array" ref="G1740">1*MID(F1740,MATCH(TRUE,ISNUMBER(1*MID(F1740,ROW(G$1:G1739),1)),0),COUNT(1*MID(F1740,ROW(G$1:G1739),1)))</f>
        <v>8</v>
      </c>
    </row>
    <row r="1741" spans="1:7">
      <c r="A1741" s="27">
        <v>49153.119414418252</v>
      </c>
      <c r="B1741" s="27" t="s">
        <v>1899</v>
      </c>
      <c r="C1741" s="27" t="s">
        <v>52</v>
      </c>
      <c r="D1741" s="27" t="s">
        <v>71</v>
      </c>
      <c r="E1741" s="27" t="s">
        <v>71</v>
      </c>
      <c r="F1741" s="27" t="s">
        <v>9</v>
      </c>
      <c r="G1741" s="27">
        <f t="array" ref="G1741">1*MID(F1741,MATCH(TRUE,ISNUMBER(1*MID(F1741,ROW(G$1:G1740),1)),0),COUNT(1*MID(F1741,ROW(G$1:G1740),1)))</f>
        <v>4</v>
      </c>
    </row>
    <row r="1742" spans="1:7">
      <c r="A1742" s="27">
        <v>2671.1875031163854</v>
      </c>
      <c r="B1742" s="27" t="s">
        <v>485</v>
      </c>
      <c r="C1742" s="27" t="s">
        <v>279</v>
      </c>
      <c r="D1742" s="27" t="s">
        <v>8</v>
      </c>
      <c r="E1742" s="27" t="s">
        <v>8</v>
      </c>
      <c r="F1742" s="27" t="s">
        <v>18</v>
      </c>
      <c r="G1742" s="27">
        <f t="array" ref="G1742">1*MID(F1742,MATCH(TRUE,ISNUMBER(1*MID(F1742,ROW(G$1:G1741),1)),0),COUNT(1*MID(F1742,ROW(G$1:G1741),1)))</f>
        <v>2</v>
      </c>
    </row>
    <row r="1743" spans="1:7">
      <c r="A1743" s="27">
        <v>42556.81334581667</v>
      </c>
      <c r="B1743" s="27" t="s">
        <v>1900</v>
      </c>
      <c r="C1743" s="27" t="s">
        <v>52</v>
      </c>
      <c r="D1743" s="27" t="s">
        <v>71</v>
      </c>
      <c r="E1743" s="27" t="s">
        <v>71</v>
      </c>
      <c r="F1743" s="27" t="s">
        <v>9</v>
      </c>
      <c r="G1743" s="27">
        <f t="array" ref="G1743">1*MID(F1743,MATCH(TRUE,ISNUMBER(1*MID(F1743,ROW(G$1:G1742),1)),0),COUNT(1*MID(F1743,ROW(G$1:G1742),1)))</f>
        <v>4</v>
      </c>
    </row>
    <row r="1744" spans="1:7">
      <c r="A1744" s="27">
        <v>42556.81334581667</v>
      </c>
      <c r="B1744" s="27" t="s">
        <v>1900</v>
      </c>
      <c r="C1744" s="27" t="s">
        <v>52</v>
      </c>
      <c r="D1744" s="27" t="s">
        <v>71</v>
      </c>
      <c r="E1744" s="27" t="s">
        <v>71</v>
      </c>
      <c r="F1744" s="27" t="s">
        <v>9</v>
      </c>
      <c r="G1744" s="27">
        <f t="array" ref="G1744">1*MID(F1744,MATCH(TRUE,ISNUMBER(1*MID(F1744,ROW(G$1:G1743),1)),0),COUNT(1*MID(F1744,ROW(G$1:G1743),1)))</f>
        <v>4</v>
      </c>
    </row>
    <row r="1745" spans="1:7">
      <c r="A1745" s="27">
        <v>74461</v>
      </c>
      <c r="B1745" s="27" t="s">
        <v>1901</v>
      </c>
      <c r="C1745" s="27" t="s">
        <v>4000</v>
      </c>
      <c r="D1745" s="27" t="s">
        <v>15</v>
      </c>
      <c r="E1745" s="27" t="s">
        <v>15</v>
      </c>
      <c r="F1745" s="27" t="s">
        <v>25</v>
      </c>
      <c r="G1745" s="27">
        <f t="array" ref="G1745">1*MID(F1745,MATCH(TRUE,ISNUMBER(1*MID(F1745,ROW(G$1:G1744),1)),0),COUNT(1*MID(F1745,ROW(G$1:G1744),1)))</f>
        <v>1</v>
      </c>
    </row>
    <row r="1746" spans="1:7">
      <c r="A1746" s="27">
        <v>41768.724209783031</v>
      </c>
      <c r="B1746" s="27" t="s">
        <v>1903</v>
      </c>
      <c r="C1746" s="27" t="s">
        <v>52</v>
      </c>
      <c r="D1746" s="27" t="s">
        <v>71</v>
      </c>
      <c r="E1746" s="27" t="s">
        <v>71</v>
      </c>
      <c r="F1746" s="27" t="s">
        <v>9</v>
      </c>
      <c r="G1746" s="27">
        <f t="array" ref="G1746">1*MID(F1746,MATCH(TRUE,ISNUMBER(1*MID(F1746,ROW(G$1:G1745),1)),0),COUNT(1*MID(F1746,ROW(G$1:G1745),1)))</f>
        <v>4</v>
      </c>
    </row>
    <row r="1747" spans="1:7">
      <c r="A1747" s="27">
        <v>8547.8000099724322</v>
      </c>
      <c r="B1747" s="27" t="s">
        <v>1904</v>
      </c>
      <c r="C1747" s="27" t="s">
        <v>20</v>
      </c>
      <c r="D1747" s="27" t="s">
        <v>8</v>
      </c>
      <c r="E1747" s="27" t="s">
        <v>8</v>
      </c>
      <c r="F1747" s="27" t="s">
        <v>9</v>
      </c>
      <c r="G1747" s="27">
        <f t="array" ref="G1747">1*MID(F1747,MATCH(TRUE,ISNUMBER(1*MID(F1747,ROW(G$1:G1746),1)),0),COUNT(1*MID(F1747,ROW(G$1:G1746),1)))</f>
        <v>4</v>
      </c>
    </row>
    <row r="1748" spans="1:7">
      <c r="A1748" s="27">
        <v>2400</v>
      </c>
      <c r="B1748" s="27" t="s">
        <v>1905</v>
      </c>
      <c r="C1748" s="27" t="s">
        <v>20</v>
      </c>
      <c r="D1748" s="27" t="s">
        <v>8</v>
      </c>
      <c r="E1748" s="27" t="s">
        <v>8</v>
      </c>
      <c r="F1748" s="27" t="s">
        <v>18</v>
      </c>
      <c r="G1748" s="27">
        <f t="array" ref="G1748">1*MID(F1748,MATCH(TRUE,ISNUMBER(1*MID(F1748,ROW(G$1:G1747),1)),0),COUNT(1*MID(F1748,ROW(G$1:G1747),1)))</f>
        <v>2</v>
      </c>
    </row>
    <row r="1749" spans="1:7">
      <c r="A1749" s="27">
        <v>3000</v>
      </c>
      <c r="B1749" s="27" t="s">
        <v>725</v>
      </c>
      <c r="C1749" s="27" t="s">
        <v>20</v>
      </c>
      <c r="D1749" s="27" t="s">
        <v>425</v>
      </c>
      <c r="E1749" s="27" t="s">
        <v>425</v>
      </c>
      <c r="F1749" s="27" t="s">
        <v>25</v>
      </c>
      <c r="G1749" s="27">
        <f t="array" ref="G1749">1*MID(F1749,MATCH(TRUE,ISNUMBER(1*MID(F1749,ROW(G$1:G1748),1)),0),COUNT(1*MID(F1749,ROW(G$1:G1748),1)))</f>
        <v>1</v>
      </c>
    </row>
    <row r="1750" spans="1:7">
      <c r="A1750" s="27">
        <v>11000</v>
      </c>
      <c r="B1750" s="27" t="s">
        <v>1500</v>
      </c>
      <c r="C1750" s="27" t="s">
        <v>20</v>
      </c>
      <c r="D1750" s="27" t="s">
        <v>8</v>
      </c>
      <c r="E1750" s="27" t="s">
        <v>8</v>
      </c>
      <c r="F1750" s="27" t="s">
        <v>9</v>
      </c>
      <c r="G1750" s="27">
        <f t="array" ref="G1750">1*MID(F1750,MATCH(TRUE,ISNUMBER(1*MID(F1750,ROW(G$1:G1749),1)),0),COUNT(1*MID(F1750,ROW(G$1:G1749),1)))</f>
        <v>4</v>
      </c>
    </row>
    <row r="1751" spans="1:7">
      <c r="A1751" s="27">
        <v>40000</v>
      </c>
      <c r="B1751" s="27" t="s">
        <v>811</v>
      </c>
      <c r="C1751" s="27" t="s">
        <v>20</v>
      </c>
      <c r="D1751" s="27" t="s">
        <v>15</v>
      </c>
      <c r="E1751" s="27" t="s">
        <v>15</v>
      </c>
      <c r="F1751" s="27" t="s">
        <v>18</v>
      </c>
      <c r="G1751" s="27">
        <f t="array" ref="G1751">1*MID(F1751,MATCH(TRUE,ISNUMBER(1*MID(F1751,ROW(G$1:G1750),1)),0),COUNT(1*MID(F1751,ROW(G$1:G1750),1)))</f>
        <v>2</v>
      </c>
    </row>
    <row r="1752" spans="1:7">
      <c r="A1752" s="27">
        <v>3600</v>
      </c>
      <c r="B1752" s="27" t="s">
        <v>20</v>
      </c>
      <c r="C1752" s="27" t="s">
        <v>20</v>
      </c>
      <c r="D1752" s="27" t="s">
        <v>8</v>
      </c>
      <c r="E1752" s="27" t="s">
        <v>8</v>
      </c>
      <c r="F1752" s="27" t="s">
        <v>9</v>
      </c>
      <c r="G1752" s="27">
        <f t="array" ref="G1752">1*MID(F1752,MATCH(TRUE,ISNUMBER(1*MID(F1752,ROW(G$1:G1751),1)),0),COUNT(1*MID(F1752,ROW(G$1:G1751),1)))</f>
        <v>4</v>
      </c>
    </row>
    <row r="1753" spans="1:7">
      <c r="A1753" s="27">
        <v>56600</v>
      </c>
      <c r="B1753" s="27" t="s">
        <v>1906</v>
      </c>
      <c r="C1753" s="27" t="s">
        <v>52</v>
      </c>
      <c r="D1753" s="27" t="s">
        <v>15</v>
      </c>
      <c r="E1753" s="27" t="s">
        <v>15</v>
      </c>
      <c r="F1753" s="27" t="s">
        <v>9</v>
      </c>
      <c r="G1753" s="27">
        <f t="array" ref="G1753">1*MID(F1753,MATCH(TRUE,ISNUMBER(1*MID(F1753,ROW(G$1:G1752),1)),0),COUNT(1*MID(F1753,ROW(G$1:G1752),1)))</f>
        <v>4</v>
      </c>
    </row>
    <row r="1754" spans="1:7">
      <c r="A1754" s="27">
        <v>33600</v>
      </c>
      <c r="B1754" s="27" t="s">
        <v>749</v>
      </c>
      <c r="C1754" s="27" t="s">
        <v>20</v>
      </c>
      <c r="D1754" s="27" t="s">
        <v>171</v>
      </c>
      <c r="E1754" s="27" t="s">
        <v>171</v>
      </c>
      <c r="F1754" s="27" t="s">
        <v>13</v>
      </c>
      <c r="G1754" s="27">
        <f t="array" ref="G1754">1*MID(F1754,MATCH(TRUE,ISNUMBER(1*MID(F1754,ROW(G$1:G1753),1)),0),COUNT(1*MID(F1754,ROW(G$1:G1753),1)))</f>
        <v>8</v>
      </c>
    </row>
    <row r="1755" spans="1:7">
      <c r="A1755" s="27">
        <v>33600</v>
      </c>
      <c r="B1755" s="27" t="s">
        <v>749</v>
      </c>
      <c r="C1755" s="27" t="s">
        <v>20</v>
      </c>
      <c r="D1755" s="27" t="s">
        <v>171</v>
      </c>
      <c r="E1755" s="27" t="s">
        <v>171</v>
      </c>
      <c r="F1755" s="27" t="s">
        <v>13</v>
      </c>
      <c r="G1755" s="27">
        <f t="array" ref="G1755">1*MID(F1755,MATCH(TRUE,ISNUMBER(1*MID(F1755,ROW(G$1:G1754),1)),0),COUNT(1*MID(F1755,ROW(G$1:G1754),1)))</f>
        <v>8</v>
      </c>
    </row>
    <row r="1756" spans="1:7">
      <c r="A1756" s="27">
        <v>100000</v>
      </c>
      <c r="B1756" s="27" t="s">
        <v>256</v>
      </c>
      <c r="C1756" s="27" t="s">
        <v>20</v>
      </c>
      <c r="D1756" s="27" t="s">
        <v>15</v>
      </c>
      <c r="E1756" s="27" t="s">
        <v>15</v>
      </c>
      <c r="F1756" s="27" t="s">
        <v>13</v>
      </c>
      <c r="G1756" s="27">
        <f t="array" ref="G1756">1*MID(F1756,MATCH(TRUE,ISNUMBER(1*MID(F1756,ROW(G$1:G1755),1)),0),COUNT(1*MID(F1756,ROW(G$1:G1755),1)))</f>
        <v>8</v>
      </c>
    </row>
    <row r="1757" spans="1:7">
      <c r="A1757" s="27">
        <v>39334.460921213074</v>
      </c>
      <c r="B1757" s="27" t="s">
        <v>1907</v>
      </c>
      <c r="C1757" s="27" t="s">
        <v>20</v>
      </c>
      <c r="D1757" s="27" t="s">
        <v>88</v>
      </c>
      <c r="E1757" s="27" t="s">
        <v>88</v>
      </c>
      <c r="F1757" s="27" t="s">
        <v>25</v>
      </c>
      <c r="G1757" s="27">
        <f t="array" ref="G1757">1*MID(F1757,MATCH(TRUE,ISNUMBER(1*MID(F1757,ROW(G$1:G1756),1)),0),COUNT(1*MID(F1757,ROW(G$1:G1756),1)))</f>
        <v>1</v>
      </c>
    </row>
    <row r="1758" spans="1:7">
      <c r="A1758" s="27">
        <v>7123.1666749770275</v>
      </c>
      <c r="B1758" s="27" t="s">
        <v>42</v>
      </c>
      <c r="C1758" s="27" t="s">
        <v>20</v>
      </c>
      <c r="D1758" s="27" t="s">
        <v>8</v>
      </c>
      <c r="E1758" s="27" t="s">
        <v>8</v>
      </c>
      <c r="F1758" s="27" t="s">
        <v>18</v>
      </c>
      <c r="G1758" s="27">
        <f t="array" ref="G1758">1*MID(F1758,MATCH(TRUE,ISNUMBER(1*MID(F1758,ROW(G$1:G1757),1)),0),COUNT(1*MID(F1758,ROW(G$1:G1757),1)))</f>
        <v>2</v>
      </c>
    </row>
    <row r="1759" spans="1:7">
      <c r="A1759" s="27">
        <v>65000</v>
      </c>
      <c r="B1759" s="27" t="s">
        <v>1909</v>
      </c>
      <c r="C1759" s="27" t="s">
        <v>20</v>
      </c>
      <c r="D1759" s="27" t="s">
        <v>15</v>
      </c>
      <c r="E1759" s="27" t="s">
        <v>15</v>
      </c>
      <c r="F1759" s="27" t="s">
        <v>9</v>
      </c>
      <c r="G1759" s="27">
        <f t="array" ref="G1759">1*MID(F1759,MATCH(TRUE,ISNUMBER(1*MID(F1759,ROW(G$1:G1758),1)),0),COUNT(1*MID(F1759,ROW(G$1:G1758),1)))</f>
        <v>4</v>
      </c>
    </row>
    <row r="1760" spans="1:7">
      <c r="A1760" s="27">
        <v>65000</v>
      </c>
      <c r="B1760" s="27" t="s">
        <v>153</v>
      </c>
      <c r="C1760" s="27" t="s">
        <v>20</v>
      </c>
      <c r="D1760" s="27" t="s">
        <v>15</v>
      </c>
      <c r="E1760" s="27" t="s">
        <v>15</v>
      </c>
      <c r="F1760" s="27" t="s">
        <v>18</v>
      </c>
      <c r="G1760" s="27">
        <f t="array" ref="G1760">1*MID(F1760,MATCH(TRUE,ISNUMBER(1*MID(F1760,ROW(G$1:G1759),1)),0),COUNT(1*MID(F1760,ROW(G$1:G1759),1)))</f>
        <v>2</v>
      </c>
    </row>
    <row r="1761" spans="1:7">
      <c r="A1761" s="27">
        <v>65000</v>
      </c>
      <c r="B1761" s="27" t="s">
        <v>296</v>
      </c>
      <c r="C1761" s="27" t="s">
        <v>488</v>
      </c>
      <c r="D1761" s="27" t="s">
        <v>15</v>
      </c>
      <c r="E1761" s="27" t="s">
        <v>15</v>
      </c>
      <c r="F1761" s="27" t="s">
        <v>18</v>
      </c>
      <c r="G1761" s="27">
        <f t="array" ref="G1761">1*MID(F1761,MATCH(TRUE,ISNUMBER(1*MID(F1761,ROW(G$1:G1760),1)),0),COUNT(1*MID(F1761,ROW(G$1:G1760),1)))</f>
        <v>2</v>
      </c>
    </row>
    <row r="1762" spans="1:7">
      <c r="A1762" s="27">
        <v>76702.198796365497</v>
      </c>
      <c r="B1762" s="27" t="s">
        <v>1910</v>
      </c>
      <c r="C1762" s="27" t="s">
        <v>20</v>
      </c>
      <c r="D1762" s="27" t="s">
        <v>88</v>
      </c>
      <c r="E1762" s="27" t="s">
        <v>88</v>
      </c>
      <c r="F1762" s="27" t="s">
        <v>13</v>
      </c>
      <c r="G1762" s="27">
        <f t="array" ref="G1762">1*MID(F1762,MATCH(TRUE,ISNUMBER(1*MID(F1762,ROW(G$1:G1761),1)),0),COUNT(1*MID(F1762,ROW(G$1:G1761),1)))</f>
        <v>8</v>
      </c>
    </row>
    <row r="1763" spans="1:7">
      <c r="A1763" s="27">
        <v>63000</v>
      </c>
      <c r="B1763" s="27" t="s">
        <v>108</v>
      </c>
      <c r="C1763" s="27" t="s">
        <v>20</v>
      </c>
      <c r="D1763" s="27" t="s">
        <v>15</v>
      </c>
      <c r="E1763" s="27" t="s">
        <v>15</v>
      </c>
      <c r="F1763" s="27" t="s">
        <v>13</v>
      </c>
      <c r="G1763" s="27">
        <f t="array" ref="G1763">1*MID(F1763,MATCH(TRUE,ISNUMBER(1*MID(F1763,ROW(G$1:G1762),1)),0),COUNT(1*MID(F1763,ROW(G$1:G1762),1)))</f>
        <v>8</v>
      </c>
    </row>
    <row r="1764" spans="1:7">
      <c r="A1764" s="27">
        <v>87000</v>
      </c>
      <c r="B1764" s="27" t="s">
        <v>1911</v>
      </c>
      <c r="C1764" s="27" t="s">
        <v>4000</v>
      </c>
      <c r="D1764" s="27" t="s">
        <v>15</v>
      </c>
      <c r="E1764" s="27" t="s">
        <v>15</v>
      </c>
      <c r="F1764" s="27" t="s">
        <v>9</v>
      </c>
      <c r="G1764" s="27">
        <f t="array" ref="G1764">1*MID(F1764,MATCH(TRUE,ISNUMBER(1*MID(F1764,ROW(G$1:G1763),1)),0),COUNT(1*MID(F1764,ROW(G$1:G1763),1)))</f>
        <v>4</v>
      </c>
    </row>
    <row r="1765" spans="1:7">
      <c r="A1765" s="27">
        <v>45000</v>
      </c>
      <c r="B1765" s="27" t="s">
        <v>1912</v>
      </c>
      <c r="C1765" s="27" t="s">
        <v>20</v>
      </c>
      <c r="D1765" s="27" t="s">
        <v>15</v>
      </c>
      <c r="E1765" s="27" t="s">
        <v>15</v>
      </c>
      <c r="F1765" s="27" t="s">
        <v>9</v>
      </c>
      <c r="G1765" s="27">
        <f t="array" ref="G1765">1*MID(F1765,MATCH(TRUE,ISNUMBER(1*MID(F1765,ROW(G$1:G1764),1)),0),COUNT(1*MID(F1765,ROW(G$1:G1764),1)))</f>
        <v>4</v>
      </c>
    </row>
    <row r="1766" spans="1:7">
      <c r="A1766" s="27">
        <v>85000</v>
      </c>
      <c r="B1766" s="27" t="s">
        <v>1913</v>
      </c>
      <c r="C1766" s="27" t="s">
        <v>20</v>
      </c>
      <c r="D1766" s="27" t="s">
        <v>15</v>
      </c>
      <c r="E1766" s="27" t="s">
        <v>15</v>
      </c>
      <c r="F1766" s="27" t="s">
        <v>13</v>
      </c>
      <c r="G1766" s="27">
        <f t="array" ref="G1766">1*MID(F1766,MATCH(TRUE,ISNUMBER(1*MID(F1766,ROW(G$1:G1765),1)),0),COUNT(1*MID(F1766,ROW(G$1:G1765),1)))</f>
        <v>8</v>
      </c>
    </row>
    <row r="1767" spans="1:7">
      <c r="A1767" s="27">
        <v>159105.90639881117</v>
      </c>
      <c r="B1767" s="27" t="s">
        <v>1914</v>
      </c>
      <c r="C1767" s="27" t="s">
        <v>279</v>
      </c>
      <c r="D1767" s="27" t="s">
        <v>84</v>
      </c>
      <c r="E1767" s="27" t="s">
        <v>84</v>
      </c>
      <c r="F1767" s="27" t="s">
        <v>18</v>
      </c>
      <c r="G1767" s="27">
        <f t="array" ref="G1767">1*MID(F1767,MATCH(TRUE,ISNUMBER(1*MID(F1767,ROW(G$1:G1766),1)),0),COUNT(1*MID(F1767,ROW(G$1:G1766),1)))</f>
        <v>2</v>
      </c>
    </row>
    <row r="1768" spans="1:7">
      <c r="A1768" s="27">
        <v>9972.4333449678379</v>
      </c>
      <c r="B1768" s="27" t="s">
        <v>1915</v>
      </c>
      <c r="C1768" s="27" t="s">
        <v>52</v>
      </c>
      <c r="D1768" s="27" t="s">
        <v>8</v>
      </c>
      <c r="E1768" s="27" t="s">
        <v>8</v>
      </c>
      <c r="F1768" s="27" t="s">
        <v>18</v>
      </c>
      <c r="G1768" s="27">
        <f t="array" ref="G1768">1*MID(F1768,MATCH(TRUE,ISNUMBER(1*MID(F1768,ROW(G$1:G1767),1)),0),COUNT(1*MID(F1768,ROW(G$1:G1767),1)))</f>
        <v>2</v>
      </c>
    </row>
    <row r="1769" spans="1:7">
      <c r="A1769" s="27">
        <v>14000</v>
      </c>
      <c r="B1769" s="27" t="s">
        <v>52</v>
      </c>
      <c r="C1769" s="27" t="s">
        <v>52</v>
      </c>
      <c r="D1769" s="27" t="s">
        <v>8</v>
      </c>
      <c r="E1769" s="27" t="s">
        <v>8</v>
      </c>
      <c r="F1769" s="27" t="s">
        <v>9</v>
      </c>
      <c r="G1769" s="27">
        <f t="array" ref="G1769">1*MID(F1769,MATCH(TRUE,ISNUMBER(1*MID(F1769,ROW(G$1:G1768),1)),0),COUNT(1*MID(F1769,ROW(G$1:G1768),1)))</f>
        <v>4</v>
      </c>
    </row>
    <row r="1770" spans="1:7">
      <c r="A1770" s="27">
        <v>50437.70470615309</v>
      </c>
      <c r="B1770" s="27" t="s">
        <v>207</v>
      </c>
      <c r="C1770" s="27" t="s">
        <v>20</v>
      </c>
      <c r="D1770" s="27" t="s">
        <v>71</v>
      </c>
      <c r="E1770" s="27" t="s">
        <v>71</v>
      </c>
      <c r="F1770" s="27" t="s">
        <v>9</v>
      </c>
      <c r="G1770" s="27">
        <f t="array" ref="G1770">1*MID(F1770,MATCH(TRUE,ISNUMBER(1*MID(F1770,ROW(G$1:G1769),1)),0),COUNT(1*MID(F1770,ROW(G$1:G1769),1)))</f>
        <v>4</v>
      </c>
    </row>
    <row r="1771" spans="1:7">
      <c r="A1771" s="27">
        <v>50437.70470615309</v>
      </c>
      <c r="B1771" s="27" t="s">
        <v>14</v>
      </c>
      <c r="C1771" s="27" t="s">
        <v>20</v>
      </c>
      <c r="D1771" s="27" t="s">
        <v>71</v>
      </c>
      <c r="E1771" s="27" t="s">
        <v>71</v>
      </c>
      <c r="F1771" s="27" t="s">
        <v>13</v>
      </c>
      <c r="G1771" s="27">
        <f t="array" ref="G1771">1*MID(F1771,MATCH(TRUE,ISNUMBER(1*MID(F1771,ROW(G$1:G1770),1)),0),COUNT(1*MID(F1771,ROW(G$1:G1770),1)))</f>
        <v>8</v>
      </c>
    </row>
    <row r="1772" spans="1:7">
      <c r="A1772" s="27">
        <v>13603.016099449767</v>
      </c>
      <c r="B1772" s="27" t="s">
        <v>1916</v>
      </c>
      <c r="C1772" s="27" t="s">
        <v>52</v>
      </c>
      <c r="D1772" s="27" t="s">
        <v>1448</v>
      </c>
      <c r="E1772" s="27" t="s">
        <v>17</v>
      </c>
      <c r="F1772" s="27" t="s">
        <v>13</v>
      </c>
      <c r="G1772" s="27">
        <f t="array" ref="G1772">1*MID(F1772,MATCH(TRUE,ISNUMBER(1*MID(F1772,ROW(G$1:G1771),1)),0),COUNT(1*MID(F1772,ROW(G$1:G1771),1)))</f>
        <v>8</v>
      </c>
    </row>
    <row r="1773" spans="1:7">
      <c r="A1773" s="27">
        <v>147886.90017838217</v>
      </c>
      <c r="B1773" s="27" t="s">
        <v>944</v>
      </c>
      <c r="C1773" s="27" t="s">
        <v>488</v>
      </c>
      <c r="D1773" s="27" t="s">
        <v>84</v>
      </c>
      <c r="E1773" s="27" t="s">
        <v>84</v>
      </c>
      <c r="F1773" s="27" t="s">
        <v>18</v>
      </c>
      <c r="G1773" s="27">
        <f t="array" ref="G1773">1*MID(F1773,MATCH(TRUE,ISNUMBER(1*MID(F1773,ROW(G$1:G1772),1)),0),COUNT(1*MID(F1773,ROW(G$1:G1772),1)))</f>
        <v>2</v>
      </c>
    </row>
    <row r="1774" spans="1:7">
      <c r="A1774" s="27">
        <v>4986.216672483919</v>
      </c>
      <c r="B1774" s="27" t="s">
        <v>1918</v>
      </c>
      <c r="C1774" s="27" t="s">
        <v>20</v>
      </c>
      <c r="D1774" s="27" t="s">
        <v>8</v>
      </c>
      <c r="E1774" s="27" t="s">
        <v>8</v>
      </c>
      <c r="F1774" s="27" t="s">
        <v>13</v>
      </c>
      <c r="G1774" s="27">
        <f t="array" ref="G1774">1*MID(F1774,MATCH(TRUE,ISNUMBER(1*MID(F1774,ROW(G$1:G1773),1)),0),COUNT(1*MID(F1774,ROW(G$1:G1773),1)))</f>
        <v>8</v>
      </c>
    </row>
    <row r="1775" spans="1:7">
      <c r="A1775" s="27">
        <v>4800</v>
      </c>
      <c r="B1775" s="27" t="s">
        <v>1919</v>
      </c>
      <c r="C1775" s="27" t="s">
        <v>52</v>
      </c>
      <c r="D1775" s="27" t="s">
        <v>8</v>
      </c>
      <c r="E1775" s="27" t="s">
        <v>8</v>
      </c>
      <c r="F1775" s="27" t="s">
        <v>13</v>
      </c>
      <c r="G1775" s="27">
        <f t="array" ref="G1775">1*MID(F1775,MATCH(TRUE,ISNUMBER(1*MID(F1775,ROW(G$1:G1774),1)),0),COUNT(1*MID(F1775,ROW(G$1:G1774),1)))</f>
        <v>8</v>
      </c>
    </row>
    <row r="1776" spans="1:7">
      <c r="A1776" s="27">
        <v>8013.5625093491553</v>
      </c>
      <c r="B1776" s="27" t="s">
        <v>721</v>
      </c>
      <c r="C1776" s="27" t="s">
        <v>3999</v>
      </c>
      <c r="D1776" s="27" t="s">
        <v>8</v>
      </c>
      <c r="E1776" s="27" t="s">
        <v>8</v>
      </c>
      <c r="F1776" s="27" t="s">
        <v>9</v>
      </c>
      <c r="G1776" s="27">
        <f t="array" ref="G1776">1*MID(F1776,MATCH(TRUE,ISNUMBER(1*MID(F1776,ROW(G$1:G1775),1)),0),COUNT(1*MID(F1776,ROW(G$1:G1775),1)))</f>
        <v>4</v>
      </c>
    </row>
    <row r="1777" spans="1:7">
      <c r="A1777" s="27">
        <v>80000</v>
      </c>
      <c r="B1777" s="27" t="s">
        <v>1921</v>
      </c>
      <c r="C1777" s="27" t="s">
        <v>52</v>
      </c>
      <c r="D1777" s="27" t="s">
        <v>15</v>
      </c>
      <c r="E1777" s="27" t="s">
        <v>15</v>
      </c>
      <c r="F1777" s="27" t="s">
        <v>9</v>
      </c>
      <c r="G1777" s="27">
        <f t="array" ref="G1777">1*MID(F1777,MATCH(TRUE,ISNUMBER(1*MID(F1777,ROW(G$1:G1776),1)),0),COUNT(1*MID(F1777,ROW(G$1:G1776),1)))</f>
        <v>4</v>
      </c>
    </row>
    <row r="1778" spans="1:7">
      <c r="A1778" s="27">
        <v>57167.974754622352</v>
      </c>
      <c r="B1778" s="27" t="s">
        <v>1922</v>
      </c>
      <c r="C1778" s="27" t="s">
        <v>20</v>
      </c>
      <c r="D1778" s="27" t="s">
        <v>628</v>
      </c>
      <c r="E1778" s="27" t="s">
        <v>628</v>
      </c>
      <c r="F1778" s="27" t="s">
        <v>18</v>
      </c>
      <c r="G1778" s="27">
        <f t="array" ref="G1778">1*MID(F1778,MATCH(TRUE,ISNUMBER(1*MID(F1778,ROW(G$1:G1777),1)),0),COUNT(1*MID(F1778,ROW(G$1:G1777),1)))</f>
        <v>2</v>
      </c>
    </row>
    <row r="1779" spans="1:7">
      <c r="A1779" s="27">
        <v>20000</v>
      </c>
      <c r="B1779" s="27" t="s">
        <v>1923</v>
      </c>
      <c r="C1779" s="27" t="s">
        <v>20</v>
      </c>
      <c r="D1779" s="27" t="s">
        <v>88</v>
      </c>
      <c r="E1779" s="27" t="s">
        <v>88</v>
      </c>
      <c r="F1779" s="27" t="s">
        <v>18</v>
      </c>
      <c r="G1779" s="27">
        <f t="array" ref="G1779">1*MID(F1779,MATCH(TRUE,ISNUMBER(1*MID(F1779,ROW(G$1:G1778),1)),0),COUNT(1*MID(F1779,ROW(G$1:G1778),1)))</f>
        <v>2</v>
      </c>
    </row>
    <row r="1780" spans="1:7">
      <c r="A1780" s="27">
        <v>70000</v>
      </c>
      <c r="B1780" s="27" t="s">
        <v>42</v>
      </c>
      <c r="C1780" s="27" t="s">
        <v>20</v>
      </c>
      <c r="D1780" s="27" t="s">
        <v>15</v>
      </c>
      <c r="E1780" s="27" t="s">
        <v>15</v>
      </c>
      <c r="F1780" s="27" t="s">
        <v>18</v>
      </c>
      <c r="G1780" s="27">
        <f t="array" ref="G1780">1*MID(F1780,MATCH(TRUE,ISNUMBER(1*MID(F1780,ROW(G$1:G1779),1)),0),COUNT(1*MID(F1780,ROW(G$1:G1779),1)))</f>
        <v>2</v>
      </c>
    </row>
    <row r="1781" spans="1:7">
      <c r="A1781" s="27">
        <v>214000</v>
      </c>
      <c r="B1781" s="27" t="s">
        <v>1925</v>
      </c>
      <c r="C1781" s="27" t="s">
        <v>488</v>
      </c>
      <c r="D1781" s="27" t="s">
        <v>15</v>
      </c>
      <c r="E1781" s="27" t="s">
        <v>15</v>
      </c>
      <c r="F1781" s="27" t="s">
        <v>13</v>
      </c>
      <c r="G1781" s="27">
        <f t="array" ref="G1781">1*MID(F1781,MATCH(TRUE,ISNUMBER(1*MID(F1781,ROW(G$1:G1780),1)),0),COUNT(1*MID(F1781,ROW(G$1:G1780),1)))</f>
        <v>8</v>
      </c>
    </row>
    <row r="1782" spans="1:7">
      <c r="A1782" s="27">
        <v>78000</v>
      </c>
      <c r="B1782" s="27" t="s">
        <v>1926</v>
      </c>
      <c r="C1782" s="27" t="s">
        <v>279</v>
      </c>
      <c r="D1782" s="27" t="s">
        <v>15</v>
      </c>
      <c r="E1782" s="27" t="s">
        <v>15</v>
      </c>
      <c r="F1782" s="27" t="s">
        <v>13</v>
      </c>
      <c r="G1782" s="27">
        <f t="array" ref="G1782">1*MID(F1782,MATCH(TRUE,ISNUMBER(1*MID(F1782,ROW(G$1:G1781),1)),0),COUNT(1*MID(F1782,ROW(G$1:G1781),1)))</f>
        <v>8</v>
      </c>
    </row>
    <row r="1783" spans="1:7">
      <c r="A1783" s="27">
        <v>42307</v>
      </c>
      <c r="B1783" s="27" t="s">
        <v>1927</v>
      </c>
      <c r="C1783" s="27" t="s">
        <v>20</v>
      </c>
      <c r="D1783" s="27" t="s">
        <v>15</v>
      </c>
      <c r="E1783" s="27" t="s">
        <v>15</v>
      </c>
      <c r="F1783" s="27" t="s">
        <v>18</v>
      </c>
      <c r="G1783" s="27">
        <f t="array" ref="G1783">1*MID(F1783,MATCH(TRUE,ISNUMBER(1*MID(F1783,ROW(G$1:G1782),1)),0),COUNT(1*MID(F1783,ROW(G$1:G1782),1)))</f>
        <v>2</v>
      </c>
    </row>
    <row r="1784" spans="1:7">
      <c r="A1784" s="27">
        <v>33250</v>
      </c>
      <c r="B1784" s="27" t="s">
        <v>1928</v>
      </c>
      <c r="C1784" s="27" t="s">
        <v>52</v>
      </c>
      <c r="D1784" s="27" t="s">
        <v>15</v>
      </c>
      <c r="E1784" s="27" t="s">
        <v>15</v>
      </c>
      <c r="F1784" s="27" t="s">
        <v>13</v>
      </c>
      <c r="G1784" s="27">
        <f t="array" ref="G1784">1*MID(F1784,MATCH(TRUE,ISNUMBER(1*MID(F1784,ROW(G$1:G1783),1)),0),COUNT(1*MID(F1784,ROW(G$1:G1783),1)))</f>
        <v>8</v>
      </c>
    </row>
    <row r="1785" spans="1:7">
      <c r="A1785" s="27">
        <v>24391.669228638868</v>
      </c>
      <c r="B1785" s="27" t="s">
        <v>1930</v>
      </c>
      <c r="C1785" s="27" t="s">
        <v>20</v>
      </c>
      <c r="D1785" s="27" t="s">
        <v>895</v>
      </c>
      <c r="E1785" s="27" t="s">
        <v>895</v>
      </c>
      <c r="F1785" s="27" t="s">
        <v>9</v>
      </c>
      <c r="G1785" s="27">
        <f t="array" ref="G1785">1*MID(F1785,MATCH(TRUE,ISNUMBER(1*MID(F1785,ROW(G$1:G1784),1)),0),COUNT(1*MID(F1785,ROW(G$1:G1784),1)))</f>
        <v>4</v>
      </c>
    </row>
    <row r="1786" spans="1:7">
      <c r="A1786" s="27">
        <v>120000</v>
      </c>
      <c r="B1786" s="27" t="s">
        <v>1931</v>
      </c>
      <c r="C1786" s="27" t="s">
        <v>310</v>
      </c>
      <c r="D1786" s="27" t="s">
        <v>15</v>
      </c>
      <c r="E1786" s="27" t="s">
        <v>15</v>
      </c>
      <c r="F1786" s="27" t="s">
        <v>9</v>
      </c>
      <c r="G1786" s="27">
        <f t="array" ref="G1786">1*MID(F1786,MATCH(TRUE,ISNUMBER(1*MID(F1786,ROW(G$1:G1785),1)),0),COUNT(1*MID(F1786,ROW(G$1:G1785),1)))</f>
        <v>4</v>
      </c>
    </row>
    <row r="1787" spans="1:7">
      <c r="A1787" s="27">
        <v>20000</v>
      </c>
      <c r="B1787" s="27" t="s">
        <v>1932</v>
      </c>
      <c r="C1787" s="27" t="s">
        <v>20</v>
      </c>
      <c r="D1787" s="27" t="s">
        <v>1933</v>
      </c>
      <c r="E1787" s="27" t="s">
        <v>1933</v>
      </c>
      <c r="F1787" s="27" t="s">
        <v>25</v>
      </c>
      <c r="G1787" s="27">
        <f t="array" ref="G1787">1*MID(F1787,MATCH(TRUE,ISNUMBER(1*MID(F1787,ROW(G$1:G1786),1)),0),COUNT(1*MID(F1787,ROW(G$1:G1786),1)))</f>
        <v>1</v>
      </c>
    </row>
    <row r="1788" spans="1:7">
      <c r="A1788" s="27">
        <v>15000</v>
      </c>
      <c r="B1788" s="27" t="s">
        <v>1002</v>
      </c>
      <c r="C1788" s="27" t="s">
        <v>20</v>
      </c>
      <c r="D1788" s="27" t="s">
        <v>8</v>
      </c>
      <c r="E1788" s="27" t="s">
        <v>8</v>
      </c>
      <c r="F1788" s="27" t="s">
        <v>18</v>
      </c>
      <c r="G1788" s="27">
        <f t="array" ref="G1788">1*MID(F1788,MATCH(TRUE,ISNUMBER(1*MID(F1788,ROW(G$1:G1787),1)),0),COUNT(1*MID(F1788,ROW(G$1:G1787),1)))</f>
        <v>2</v>
      </c>
    </row>
    <row r="1789" spans="1:7">
      <c r="A1789" s="27">
        <v>17807.916687442568</v>
      </c>
      <c r="B1789" s="27" t="s">
        <v>1935</v>
      </c>
      <c r="C1789" s="27" t="s">
        <v>52</v>
      </c>
      <c r="D1789" s="27" t="s">
        <v>8</v>
      </c>
      <c r="E1789" s="27" t="s">
        <v>8</v>
      </c>
      <c r="F1789" s="27" t="s">
        <v>18</v>
      </c>
      <c r="G1789" s="27">
        <f t="array" ref="G1789">1*MID(F1789,MATCH(TRUE,ISNUMBER(1*MID(F1789,ROW(G$1:G1788),1)),0),COUNT(1*MID(F1789,ROW(G$1:G1788),1)))</f>
        <v>2</v>
      </c>
    </row>
    <row r="1790" spans="1:7">
      <c r="A1790" s="27">
        <v>16027.125018698311</v>
      </c>
      <c r="B1790" s="27" t="s">
        <v>1936</v>
      </c>
      <c r="C1790" s="27" t="s">
        <v>52</v>
      </c>
      <c r="D1790" s="27" t="s">
        <v>8</v>
      </c>
      <c r="E1790" s="27" t="s">
        <v>8</v>
      </c>
      <c r="F1790" s="27" t="s">
        <v>18</v>
      </c>
      <c r="G1790" s="27">
        <f t="array" ref="G1790">1*MID(F1790,MATCH(TRUE,ISNUMBER(1*MID(F1790,ROW(G$1:G1789),1)),0),COUNT(1*MID(F1790,ROW(G$1:G1789),1)))</f>
        <v>2</v>
      </c>
    </row>
    <row r="1791" spans="1:7">
      <c r="A1791" s="27">
        <v>56742.417794422225</v>
      </c>
      <c r="B1791" s="27" t="s">
        <v>1938</v>
      </c>
      <c r="C1791" s="27" t="s">
        <v>52</v>
      </c>
      <c r="D1791" s="27" t="s">
        <v>71</v>
      </c>
      <c r="E1791" s="27" t="s">
        <v>71</v>
      </c>
      <c r="F1791" s="27" t="s">
        <v>13</v>
      </c>
      <c r="G1791" s="27">
        <f t="array" ref="G1791">1*MID(F1791,MATCH(TRUE,ISNUMBER(1*MID(F1791,ROW(G$1:G1790),1)),0),COUNT(1*MID(F1791,ROW(G$1:G1790),1)))</f>
        <v>8</v>
      </c>
    </row>
    <row r="1792" spans="1:7">
      <c r="A1792" s="27">
        <v>21369.500024931083</v>
      </c>
      <c r="B1792" s="27" t="s">
        <v>1939</v>
      </c>
      <c r="C1792" s="27" t="s">
        <v>52</v>
      </c>
      <c r="D1792" s="27" t="s">
        <v>8</v>
      </c>
      <c r="E1792" s="27" t="s">
        <v>8</v>
      </c>
      <c r="F1792" s="27" t="s">
        <v>9</v>
      </c>
      <c r="G1792" s="27">
        <f t="array" ref="G1792">1*MID(F1792,MATCH(TRUE,ISNUMBER(1*MID(F1792,ROW(G$1:G1791),1)),0),COUNT(1*MID(F1792,ROW(G$1:G1791),1)))</f>
        <v>4</v>
      </c>
    </row>
    <row r="1793" spans="1:7">
      <c r="A1793" s="27">
        <v>7568.3645921630914</v>
      </c>
      <c r="B1793" s="27" t="s">
        <v>932</v>
      </c>
      <c r="C1793" s="27" t="s">
        <v>310</v>
      </c>
      <c r="D1793" s="27" t="s">
        <v>8</v>
      </c>
      <c r="E1793" s="27" t="s">
        <v>8</v>
      </c>
      <c r="F1793" s="27" t="s">
        <v>18</v>
      </c>
      <c r="G1793" s="27">
        <f t="array" ref="G1793">1*MID(F1793,MATCH(TRUE,ISNUMBER(1*MID(F1793,ROW(G$1:G1792),1)),0),COUNT(1*MID(F1793,ROW(G$1:G1792),1)))</f>
        <v>2</v>
      </c>
    </row>
    <row r="1794" spans="1:7">
      <c r="A1794" s="27">
        <v>78808.913603364199</v>
      </c>
      <c r="B1794" s="27" t="s">
        <v>1621</v>
      </c>
      <c r="C1794" s="27" t="s">
        <v>310</v>
      </c>
      <c r="D1794" s="27" t="s">
        <v>71</v>
      </c>
      <c r="E1794" s="27" t="s">
        <v>71</v>
      </c>
      <c r="F1794" s="27" t="s">
        <v>18</v>
      </c>
      <c r="G1794" s="27">
        <f t="array" ref="G1794">1*MID(F1794,MATCH(TRUE,ISNUMBER(1*MID(F1794,ROW(G$1:G1793),1)),0),COUNT(1*MID(F1794,ROW(G$1:G1793),1)))</f>
        <v>2</v>
      </c>
    </row>
    <row r="1795" spans="1:7">
      <c r="A1795" s="27">
        <v>60000</v>
      </c>
      <c r="B1795" s="27" t="s">
        <v>207</v>
      </c>
      <c r="C1795" s="27" t="s">
        <v>20</v>
      </c>
      <c r="D1795" s="27" t="s">
        <v>15</v>
      </c>
      <c r="E1795" s="27" t="s">
        <v>15</v>
      </c>
      <c r="F1795" s="27" t="s">
        <v>9</v>
      </c>
      <c r="G1795" s="27">
        <f t="array" ref="G1795">1*MID(F1795,MATCH(TRUE,ISNUMBER(1*MID(F1795,ROW(G$1:G1794),1)),0),COUNT(1*MID(F1795,ROW(G$1:G1794),1)))</f>
        <v>4</v>
      </c>
    </row>
    <row r="1796" spans="1:7">
      <c r="A1796" s="27">
        <v>57000</v>
      </c>
      <c r="B1796" s="27" t="s">
        <v>1369</v>
      </c>
      <c r="C1796" s="27" t="s">
        <v>310</v>
      </c>
      <c r="D1796" s="27" t="s">
        <v>15</v>
      </c>
      <c r="E1796" s="27" t="s">
        <v>15</v>
      </c>
      <c r="F1796" s="27" t="s">
        <v>9</v>
      </c>
      <c r="G1796" s="27">
        <f t="array" ref="G1796">1*MID(F1796,MATCH(TRUE,ISNUMBER(1*MID(F1796,ROW(G$1:G1795),1)),0),COUNT(1*MID(F1796,ROW(G$1:G1795),1)))</f>
        <v>4</v>
      </c>
    </row>
    <row r="1797" spans="1:7">
      <c r="A1797" s="27">
        <v>40000</v>
      </c>
      <c r="B1797" s="27" t="s">
        <v>1940</v>
      </c>
      <c r="C1797" s="27" t="s">
        <v>20</v>
      </c>
      <c r="D1797" s="27" t="s">
        <v>15</v>
      </c>
      <c r="E1797" s="27" t="s">
        <v>15</v>
      </c>
      <c r="F1797" s="27" t="s">
        <v>18</v>
      </c>
      <c r="G1797" s="27">
        <f t="array" ref="G1797">1*MID(F1797,MATCH(TRUE,ISNUMBER(1*MID(F1797,ROW(G$1:G1796),1)),0),COUNT(1*MID(F1797,ROW(G$1:G1796),1)))</f>
        <v>2</v>
      </c>
    </row>
    <row r="1798" spans="1:7">
      <c r="A1798" s="27">
        <v>80000</v>
      </c>
      <c r="B1798" s="27" t="s">
        <v>1941</v>
      </c>
      <c r="C1798" s="27" t="s">
        <v>488</v>
      </c>
      <c r="D1798" s="27" t="s">
        <v>15</v>
      </c>
      <c r="E1798" s="27" t="s">
        <v>15</v>
      </c>
      <c r="F1798" s="27" t="s">
        <v>9</v>
      </c>
      <c r="G1798" s="27">
        <f t="array" ref="G1798">1*MID(F1798,MATCH(TRUE,ISNUMBER(1*MID(F1798,ROW(G$1:G1797),1)),0),COUNT(1*MID(F1798,ROW(G$1:G1797),1)))</f>
        <v>4</v>
      </c>
    </row>
    <row r="1799" spans="1:7">
      <c r="A1799" s="27">
        <v>118000</v>
      </c>
      <c r="B1799" s="27" t="s">
        <v>1741</v>
      </c>
      <c r="C1799" s="27" t="s">
        <v>4001</v>
      </c>
      <c r="D1799" s="27" t="s">
        <v>15</v>
      </c>
      <c r="E1799" s="27" t="s">
        <v>15</v>
      </c>
      <c r="F1799" s="27" t="s">
        <v>9</v>
      </c>
      <c r="G1799" s="27">
        <f t="array" ref="G1799">1*MID(F1799,MATCH(TRUE,ISNUMBER(1*MID(F1799,ROW(G$1:G1798),1)),0),COUNT(1*MID(F1799,ROW(G$1:G1798),1)))</f>
        <v>4</v>
      </c>
    </row>
    <row r="1800" spans="1:7">
      <c r="A1800" s="27">
        <v>60000</v>
      </c>
      <c r="B1800" s="27" t="s">
        <v>20</v>
      </c>
      <c r="C1800" s="27" t="s">
        <v>20</v>
      </c>
      <c r="D1800" s="27" t="s">
        <v>179</v>
      </c>
      <c r="E1800" s="27" t="s">
        <v>179</v>
      </c>
      <c r="F1800" s="27" t="s">
        <v>9</v>
      </c>
      <c r="G1800" s="27">
        <f t="array" ref="G1800">1*MID(F1800,MATCH(TRUE,ISNUMBER(1*MID(F1800,ROW(G$1:G1799),1)),0),COUNT(1*MID(F1800,ROW(G$1:G1799),1)))</f>
        <v>4</v>
      </c>
    </row>
    <row r="1801" spans="1:7">
      <c r="A1801" s="27">
        <v>6720</v>
      </c>
      <c r="B1801" s="27" t="s">
        <v>1942</v>
      </c>
      <c r="C1801" s="27" t="s">
        <v>310</v>
      </c>
      <c r="D1801" s="27" t="s">
        <v>8</v>
      </c>
      <c r="E1801" s="27" t="s">
        <v>8</v>
      </c>
      <c r="F1801" s="27" t="s">
        <v>9</v>
      </c>
      <c r="G1801" s="27">
        <f t="array" ref="G1801">1*MID(F1801,MATCH(TRUE,ISNUMBER(1*MID(F1801,ROW(G$1:G1800),1)),0),COUNT(1*MID(F1801,ROW(G$1:G1800),1)))</f>
        <v>4</v>
      </c>
    </row>
    <row r="1802" spans="1:7">
      <c r="A1802" s="27">
        <v>20640</v>
      </c>
      <c r="B1802" s="27" t="s">
        <v>1943</v>
      </c>
      <c r="C1802" s="27" t="s">
        <v>52</v>
      </c>
      <c r="D1802" s="27" t="s">
        <v>171</v>
      </c>
      <c r="E1802" s="27" t="s">
        <v>171</v>
      </c>
      <c r="F1802" s="27" t="s">
        <v>9</v>
      </c>
      <c r="G1802" s="27">
        <f t="array" ref="G1802">1*MID(F1802,MATCH(TRUE,ISNUMBER(1*MID(F1802,ROW(G$1:G1801),1)),0),COUNT(1*MID(F1802,ROW(G$1:G1801),1)))</f>
        <v>4</v>
      </c>
    </row>
    <row r="1803" spans="1:7">
      <c r="A1803" s="27">
        <v>50000</v>
      </c>
      <c r="B1803" s="27" t="s">
        <v>1944</v>
      </c>
      <c r="C1803" s="27" t="s">
        <v>20</v>
      </c>
      <c r="D1803" s="27" t="s">
        <v>15</v>
      </c>
      <c r="E1803" s="27" t="s">
        <v>15</v>
      </c>
      <c r="F1803" s="27" t="s">
        <v>13</v>
      </c>
      <c r="G1803" s="27">
        <f t="array" ref="G1803">1*MID(F1803,MATCH(TRUE,ISNUMBER(1*MID(F1803,ROW(G$1:G1802),1)),0),COUNT(1*MID(F1803,ROW(G$1:G1802),1)))</f>
        <v>8</v>
      </c>
    </row>
    <row r="1804" spans="1:7">
      <c r="A1804" s="27">
        <v>24000</v>
      </c>
      <c r="B1804" s="27" t="s">
        <v>380</v>
      </c>
      <c r="C1804" s="27" t="s">
        <v>488</v>
      </c>
      <c r="D1804" s="27" t="s">
        <v>65</v>
      </c>
      <c r="E1804" s="27" t="s">
        <v>65</v>
      </c>
      <c r="F1804" s="27" t="s">
        <v>13</v>
      </c>
      <c r="G1804" s="27">
        <f t="array" ref="G1804">1*MID(F1804,MATCH(TRUE,ISNUMBER(1*MID(F1804,ROW(G$1:G1803),1)),0),COUNT(1*MID(F1804,ROW(G$1:G1803),1)))</f>
        <v>8</v>
      </c>
    </row>
    <row r="1805" spans="1:7">
      <c r="A1805" s="27">
        <v>60000</v>
      </c>
      <c r="B1805" s="27" t="s">
        <v>207</v>
      </c>
      <c r="C1805" s="27" t="s">
        <v>20</v>
      </c>
      <c r="D1805" s="27" t="s">
        <v>15</v>
      </c>
      <c r="E1805" s="27" t="s">
        <v>15</v>
      </c>
      <c r="F1805" s="27" t="s">
        <v>18</v>
      </c>
      <c r="G1805" s="27">
        <f t="array" ref="G1805">1*MID(F1805,MATCH(TRUE,ISNUMBER(1*MID(F1805,ROW(G$1:G1804),1)),0),COUNT(1*MID(F1805,ROW(G$1:G1804),1)))</f>
        <v>2</v>
      </c>
    </row>
    <row r="1806" spans="1:7">
      <c r="A1806" s="27">
        <v>37500</v>
      </c>
      <c r="B1806" s="27" t="s">
        <v>83</v>
      </c>
      <c r="C1806" s="27" t="s">
        <v>356</v>
      </c>
      <c r="D1806" s="27" t="s">
        <v>8</v>
      </c>
      <c r="E1806" s="27" t="s">
        <v>8</v>
      </c>
      <c r="F1806" s="27" t="s">
        <v>13</v>
      </c>
      <c r="G1806" s="27">
        <f t="array" ref="G1806">1*MID(F1806,MATCH(TRUE,ISNUMBER(1*MID(F1806,ROW(G$1:G1805),1)),0),COUNT(1*MID(F1806,ROW(G$1:G1805),1)))</f>
        <v>8</v>
      </c>
    </row>
    <row r="1807" spans="1:7">
      <c r="A1807" s="27">
        <v>40000</v>
      </c>
      <c r="B1807" s="27" t="s">
        <v>1945</v>
      </c>
      <c r="C1807" s="27" t="s">
        <v>67</v>
      </c>
      <c r="D1807" s="27" t="s">
        <v>15</v>
      </c>
      <c r="E1807" s="27" t="s">
        <v>15</v>
      </c>
      <c r="F1807" s="27" t="s">
        <v>9</v>
      </c>
      <c r="G1807" s="27">
        <f t="array" ref="G1807">1*MID(F1807,MATCH(TRUE,ISNUMBER(1*MID(F1807,ROW(G$1:G1806),1)),0),COUNT(1*MID(F1807,ROW(G$1:G1806),1)))</f>
        <v>4</v>
      </c>
    </row>
    <row r="1808" spans="1:7">
      <c r="A1808" s="27">
        <v>85000</v>
      </c>
      <c r="B1808" s="27" t="s">
        <v>1947</v>
      </c>
      <c r="C1808" s="27" t="s">
        <v>4001</v>
      </c>
      <c r="D1808" s="27" t="s">
        <v>15</v>
      </c>
      <c r="E1808" s="27" t="s">
        <v>15</v>
      </c>
      <c r="F1808" s="27" t="s">
        <v>18</v>
      </c>
      <c r="G1808" s="27">
        <f t="array" ref="G1808">1*MID(F1808,MATCH(TRUE,ISNUMBER(1*MID(F1808,ROW(G$1:G1807),1)),0),COUNT(1*MID(F1808,ROW(G$1:G1807),1)))</f>
        <v>2</v>
      </c>
    </row>
    <row r="1809" spans="1:7">
      <c r="A1809" s="27">
        <v>30000</v>
      </c>
      <c r="B1809" s="27" t="s">
        <v>1664</v>
      </c>
      <c r="C1809" s="27" t="s">
        <v>20</v>
      </c>
      <c r="D1809" s="27" t="s">
        <v>143</v>
      </c>
      <c r="E1809" s="27" t="s">
        <v>143</v>
      </c>
      <c r="F1809" s="27" t="s">
        <v>18</v>
      </c>
      <c r="G1809" s="27">
        <f t="array" ref="G1809">1*MID(F1809,MATCH(TRUE,ISNUMBER(1*MID(F1809,ROW(G$1:G1808),1)),0),COUNT(1*MID(F1809,ROW(G$1:G1808),1)))</f>
        <v>2</v>
      </c>
    </row>
    <row r="1810" spans="1:7">
      <c r="A1810" s="27">
        <v>52801.972114254015</v>
      </c>
      <c r="B1810" s="27" t="s">
        <v>1949</v>
      </c>
      <c r="C1810" s="27" t="s">
        <v>279</v>
      </c>
      <c r="D1810" s="27" t="s">
        <v>71</v>
      </c>
      <c r="E1810" s="27" t="s">
        <v>71</v>
      </c>
      <c r="F1810" s="27" t="s">
        <v>18</v>
      </c>
      <c r="G1810" s="27">
        <f t="array" ref="G1810">1*MID(F1810,MATCH(TRUE,ISNUMBER(1*MID(F1810,ROW(G$1:G1809),1)),0),COUNT(1*MID(F1810,ROW(G$1:G1809),1)))</f>
        <v>2</v>
      </c>
    </row>
    <row r="1811" spans="1:7">
      <c r="A1811" s="27">
        <v>29000</v>
      </c>
      <c r="B1811" s="27" t="s">
        <v>1950</v>
      </c>
      <c r="C1811" s="27" t="s">
        <v>279</v>
      </c>
      <c r="D1811" s="27" t="s">
        <v>15</v>
      </c>
      <c r="E1811" s="27" t="s">
        <v>15</v>
      </c>
      <c r="F1811" s="27" t="s">
        <v>13</v>
      </c>
      <c r="G1811" s="27">
        <f t="array" ref="G1811">1*MID(F1811,MATCH(TRUE,ISNUMBER(1*MID(F1811,ROW(G$1:G1810),1)),0),COUNT(1*MID(F1811,ROW(G$1:G1810),1)))</f>
        <v>8</v>
      </c>
    </row>
    <row r="1812" spans="1:7">
      <c r="A1812" s="27">
        <v>48000</v>
      </c>
      <c r="B1812" s="27" t="s">
        <v>310</v>
      </c>
      <c r="C1812" s="27" t="s">
        <v>310</v>
      </c>
      <c r="D1812" s="27" t="s">
        <v>15</v>
      </c>
      <c r="E1812" s="27" t="s">
        <v>15</v>
      </c>
      <c r="F1812" s="27" t="s">
        <v>9</v>
      </c>
      <c r="G1812" s="27">
        <f t="array" ref="G1812">1*MID(F1812,MATCH(TRUE,ISNUMBER(1*MID(F1812,ROW(G$1:G1811),1)),0),COUNT(1*MID(F1812,ROW(G$1:G1811),1)))</f>
        <v>4</v>
      </c>
    </row>
    <row r="1813" spans="1:7">
      <c r="A1813" s="27">
        <v>48000</v>
      </c>
      <c r="B1813" s="27" t="s">
        <v>310</v>
      </c>
      <c r="C1813" s="27" t="s">
        <v>310</v>
      </c>
      <c r="D1813" s="27" t="s">
        <v>15</v>
      </c>
      <c r="E1813" s="27" t="s">
        <v>15</v>
      </c>
      <c r="F1813" s="27" t="s">
        <v>9</v>
      </c>
      <c r="G1813" s="27">
        <f t="array" ref="G1813">1*MID(F1813,MATCH(TRUE,ISNUMBER(1*MID(F1813,ROW(G$1:G1812),1)),0),COUNT(1*MID(F1813,ROW(G$1:G1812),1)))</f>
        <v>4</v>
      </c>
    </row>
    <row r="1814" spans="1:7">
      <c r="A1814" s="27">
        <v>8400</v>
      </c>
      <c r="B1814" s="27" t="s">
        <v>20</v>
      </c>
      <c r="C1814" s="27" t="s">
        <v>20</v>
      </c>
      <c r="D1814" s="27" t="s">
        <v>1951</v>
      </c>
      <c r="E1814" s="27" t="s">
        <v>1951</v>
      </c>
      <c r="F1814" s="27" t="s">
        <v>13</v>
      </c>
      <c r="G1814" s="27">
        <f t="array" ref="G1814">1*MID(F1814,MATCH(TRUE,ISNUMBER(1*MID(F1814,ROW(G$1:G1813),1)),0),COUNT(1*MID(F1814,ROW(G$1:G1813),1)))</f>
        <v>8</v>
      </c>
    </row>
    <row r="1815" spans="1:7">
      <c r="A1815" s="27">
        <v>4808.137505609493</v>
      </c>
      <c r="B1815" s="27" t="s">
        <v>91</v>
      </c>
      <c r="C1815" s="27" t="s">
        <v>52</v>
      </c>
      <c r="D1815" s="27" t="s">
        <v>8</v>
      </c>
      <c r="E1815" s="27" t="s">
        <v>8</v>
      </c>
      <c r="F1815" s="27" t="s">
        <v>18</v>
      </c>
      <c r="G1815" s="27">
        <f t="array" ref="G1815">1*MID(F1815,MATCH(TRUE,ISNUMBER(1*MID(F1815,ROW(G$1:G1814),1)),0),COUNT(1*MID(F1815,ROW(G$1:G1814),1)))</f>
        <v>2</v>
      </c>
    </row>
    <row r="1816" spans="1:7">
      <c r="A1816" s="27">
        <v>24931.083362419595</v>
      </c>
      <c r="B1816" s="27" t="s">
        <v>1952</v>
      </c>
      <c r="C1816" s="27" t="s">
        <v>52</v>
      </c>
      <c r="D1816" s="27" t="s">
        <v>8</v>
      </c>
      <c r="E1816" s="27" t="s">
        <v>8</v>
      </c>
      <c r="F1816" s="27" t="s">
        <v>9</v>
      </c>
      <c r="G1816" s="27">
        <f t="array" ref="G1816">1*MID(F1816,MATCH(TRUE,ISNUMBER(1*MID(F1816,ROW(G$1:G1815),1)),0),COUNT(1*MID(F1816,ROW(G$1:G1815),1)))</f>
        <v>4</v>
      </c>
    </row>
    <row r="1817" spans="1:7">
      <c r="A1817" s="27">
        <v>12465.541681209797</v>
      </c>
      <c r="B1817" s="27" t="s">
        <v>1953</v>
      </c>
      <c r="C1817" s="27" t="s">
        <v>20</v>
      </c>
      <c r="D1817" s="27" t="s">
        <v>8</v>
      </c>
      <c r="E1817" s="27" t="s">
        <v>8</v>
      </c>
      <c r="F1817" s="27" t="s">
        <v>18</v>
      </c>
      <c r="G1817" s="27">
        <f t="array" ref="G1817">1*MID(F1817,MATCH(TRUE,ISNUMBER(1*MID(F1817,ROW(G$1:G1816),1)),0),COUNT(1*MID(F1817,ROW(G$1:G1816),1)))</f>
        <v>2</v>
      </c>
    </row>
    <row r="1818" spans="1:7">
      <c r="A1818" s="27">
        <v>31523.565441345683</v>
      </c>
      <c r="B1818" s="27" t="s">
        <v>310</v>
      </c>
      <c r="C1818" s="27" t="s">
        <v>310</v>
      </c>
      <c r="D1818" s="27" t="s">
        <v>71</v>
      </c>
      <c r="E1818" s="27" t="s">
        <v>71</v>
      </c>
      <c r="F1818" s="27" t="s">
        <v>18</v>
      </c>
      <c r="G1818" s="27">
        <f t="array" ref="G1818">1*MID(F1818,MATCH(TRUE,ISNUMBER(1*MID(F1818,ROW(G$1:G1817),1)),0),COUNT(1*MID(F1818,ROW(G$1:G1817),1)))</f>
        <v>2</v>
      </c>
    </row>
    <row r="1819" spans="1:7">
      <c r="A1819" s="27">
        <v>17807.916687442568</v>
      </c>
      <c r="B1819" s="27" t="s">
        <v>1954</v>
      </c>
      <c r="C1819" s="27" t="s">
        <v>52</v>
      </c>
      <c r="D1819" s="27" t="s">
        <v>8</v>
      </c>
      <c r="E1819" s="27" t="s">
        <v>8</v>
      </c>
      <c r="F1819" s="27" t="s">
        <v>13</v>
      </c>
      <c r="G1819" s="27">
        <f t="array" ref="G1819">1*MID(F1819,MATCH(TRUE,ISNUMBER(1*MID(F1819,ROW(G$1:G1818),1)),0),COUNT(1*MID(F1819,ROW(G$1:G1818),1)))</f>
        <v>8</v>
      </c>
    </row>
    <row r="1820" spans="1:7">
      <c r="A1820" s="27">
        <v>112000</v>
      </c>
      <c r="B1820" s="27" t="s">
        <v>635</v>
      </c>
      <c r="C1820" s="27" t="s">
        <v>52</v>
      </c>
      <c r="D1820" s="27" t="s">
        <v>15</v>
      </c>
      <c r="E1820" s="27" t="s">
        <v>15</v>
      </c>
      <c r="F1820" s="27" t="s">
        <v>18</v>
      </c>
      <c r="G1820" s="27">
        <f t="array" ref="G1820">1*MID(F1820,MATCH(TRUE,ISNUMBER(1*MID(F1820,ROW(G$1:G1819),1)),0),COUNT(1*MID(F1820,ROW(G$1:G1819),1)))</f>
        <v>2</v>
      </c>
    </row>
    <row r="1821" spans="1:7">
      <c r="A1821" s="27">
        <v>11000</v>
      </c>
      <c r="B1821" s="27" t="s">
        <v>1939</v>
      </c>
      <c r="C1821" s="27" t="s">
        <v>52</v>
      </c>
      <c r="D1821" s="27" t="s">
        <v>8</v>
      </c>
      <c r="E1821" s="27" t="s">
        <v>8</v>
      </c>
      <c r="F1821" s="27" t="s">
        <v>13</v>
      </c>
      <c r="G1821" s="27">
        <f t="array" ref="G1821">1*MID(F1821,MATCH(TRUE,ISNUMBER(1*MID(F1821,ROW(G$1:G1820),1)),0),COUNT(1*MID(F1821,ROW(G$1:G1820),1)))</f>
        <v>8</v>
      </c>
    </row>
    <row r="1822" spans="1:7">
      <c r="A1822" s="27">
        <v>114335.9495092447</v>
      </c>
      <c r="B1822" s="27" t="s">
        <v>488</v>
      </c>
      <c r="C1822" s="27" t="s">
        <v>488</v>
      </c>
      <c r="D1822" s="27" t="s">
        <v>1956</v>
      </c>
      <c r="E1822" s="27" t="s">
        <v>983</v>
      </c>
      <c r="F1822" s="27" t="s">
        <v>18</v>
      </c>
      <c r="G1822" s="27">
        <f t="array" ref="G1822">1*MID(F1822,MATCH(TRUE,ISNUMBER(1*MID(F1822,ROW(G$1:G1821),1)),0),COUNT(1*MID(F1822,ROW(G$1:G1821),1)))</f>
        <v>2</v>
      </c>
    </row>
    <row r="1823" spans="1:7">
      <c r="A1823" s="27">
        <v>16110</v>
      </c>
      <c r="B1823" s="27" t="s">
        <v>1958</v>
      </c>
      <c r="C1823" s="27" t="s">
        <v>20</v>
      </c>
      <c r="D1823" s="27" t="s">
        <v>1959</v>
      </c>
      <c r="E1823" s="27" t="s">
        <v>184</v>
      </c>
      <c r="F1823" s="27" t="s">
        <v>13</v>
      </c>
      <c r="G1823" s="27">
        <f t="array" ref="G1823">1*MID(F1823,MATCH(TRUE,ISNUMBER(1*MID(F1823,ROW(G$1:G1822),1)),0),COUNT(1*MID(F1823,ROW(G$1:G1822),1)))</f>
        <v>8</v>
      </c>
    </row>
    <row r="1824" spans="1:7">
      <c r="A1824" s="27">
        <v>72000</v>
      </c>
      <c r="B1824" s="27" t="s">
        <v>1960</v>
      </c>
      <c r="C1824" s="27" t="s">
        <v>52</v>
      </c>
      <c r="D1824" s="27" t="s">
        <v>15</v>
      </c>
      <c r="E1824" s="27" t="s">
        <v>15</v>
      </c>
      <c r="F1824" s="27" t="s">
        <v>9</v>
      </c>
      <c r="G1824" s="27">
        <f t="array" ref="G1824">1*MID(F1824,MATCH(TRUE,ISNUMBER(1*MID(F1824,ROW(G$1:G1823),1)),0),COUNT(1*MID(F1824,ROW(G$1:G1823),1)))</f>
        <v>4</v>
      </c>
    </row>
    <row r="1825" spans="1:7">
      <c r="A1825" s="27">
        <v>60000</v>
      </c>
      <c r="B1825" s="27" t="s">
        <v>1961</v>
      </c>
      <c r="C1825" s="27" t="s">
        <v>20</v>
      </c>
      <c r="D1825" s="27" t="s">
        <v>15</v>
      </c>
      <c r="E1825" s="27" t="s">
        <v>15</v>
      </c>
      <c r="F1825" s="27" t="s">
        <v>13</v>
      </c>
      <c r="G1825" s="27">
        <f t="array" ref="G1825">1*MID(F1825,MATCH(TRUE,ISNUMBER(1*MID(F1825,ROW(G$1:G1824),1)),0),COUNT(1*MID(F1825,ROW(G$1:G1824),1)))</f>
        <v>8</v>
      </c>
    </row>
    <row r="1826" spans="1:7">
      <c r="A1826" s="27">
        <v>67000</v>
      </c>
      <c r="B1826" s="27" t="s">
        <v>1962</v>
      </c>
      <c r="C1826" s="27" t="s">
        <v>20</v>
      </c>
      <c r="D1826" s="27" t="s">
        <v>15</v>
      </c>
      <c r="E1826" s="27" t="s">
        <v>15</v>
      </c>
      <c r="F1826" s="27" t="s">
        <v>9</v>
      </c>
      <c r="G1826" s="27">
        <f t="array" ref="G1826">1*MID(F1826,MATCH(TRUE,ISNUMBER(1*MID(F1826,ROW(G$1:G1825),1)),0),COUNT(1*MID(F1826,ROW(G$1:G1825),1)))</f>
        <v>4</v>
      </c>
    </row>
    <row r="1827" spans="1:7">
      <c r="A1827" s="27">
        <v>54000</v>
      </c>
      <c r="B1827" s="27" t="s">
        <v>1963</v>
      </c>
      <c r="C1827" s="27" t="s">
        <v>20</v>
      </c>
      <c r="D1827" s="27" t="s">
        <v>15</v>
      </c>
      <c r="E1827" s="27" t="s">
        <v>15</v>
      </c>
      <c r="F1827" s="27" t="s">
        <v>9</v>
      </c>
      <c r="G1827" s="27">
        <f t="array" ref="G1827">1*MID(F1827,MATCH(TRUE,ISNUMBER(1*MID(F1827,ROW(G$1:G1826),1)),0),COUNT(1*MID(F1827,ROW(G$1:G1826),1)))</f>
        <v>4</v>
      </c>
    </row>
    <row r="1828" spans="1:7">
      <c r="A1828" s="27">
        <v>38666</v>
      </c>
      <c r="B1828" s="27" t="s">
        <v>1964</v>
      </c>
      <c r="C1828" s="27" t="s">
        <v>67</v>
      </c>
      <c r="D1828" s="27" t="s">
        <v>48</v>
      </c>
      <c r="E1828" s="27" t="s">
        <v>48</v>
      </c>
      <c r="F1828" s="27" t="s">
        <v>13</v>
      </c>
      <c r="G1828" s="27">
        <f t="array" ref="G1828">1*MID(F1828,MATCH(TRUE,ISNUMBER(1*MID(F1828,ROW(G$1:G1827),1)),0),COUNT(1*MID(F1828,ROW(G$1:G1827),1)))</f>
        <v>8</v>
      </c>
    </row>
    <row r="1829" spans="1:7">
      <c r="A1829" s="27">
        <v>63000</v>
      </c>
      <c r="B1829" s="27" t="s">
        <v>1965</v>
      </c>
      <c r="C1829" s="27" t="s">
        <v>20</v>
      </c>
      <c r="D1829" s="27" t="s">
        <v>15</v>
      </c>
      <c r="E1829" s="27" t="s">
        <v>15</v>
      </c>
      <c r="F1829" s="27" t="s">
        <v>9</v>
      </c>
      <c r="G1829" s="27">
        <f t="array" ref="G1829">1*MID(F1829,MATCH(TRUE,ISNUMBER(1*MID(F1829,ROW(G$1:G1828),1)),0),COUNT(1*MID(F1829,ROW(G$1:G1828),1)))</f>
        <v>4</v>
      </c>
    </row>
    <row r="1830" spans="1:7">
      <c r="A1830" s="27">
        <v>63000</v>
      </c>
      <c r="B1830" s="27" t="s">
        <v>14</v>
      </c>
      <c r="C1830" s="27" t="s">
        <v>20</v>
      </c>
      <c r="D1830" s="27" t="s">
        <v>15</v>
      </c>
      <c r="E1830" s="27" t="s">
        <v>15</v>
      </c>
      <c r="F1830" s="27" t="s">
        <v>13</v>
      </c>
      <c r="G1830" s="27">
        <f t="array" ref="G1830">1*MID(F1830,MATCH(TRUE,ISNUMBER(1*MID(F1830,ROW(G$1:G1829),1)),0),COUNT(1*MID(F1830,ROW(G$1:G1829),1)))</f>
        <v>8</v>
      </c>
    </row>
    <row r="1831" spans="1:7">
      <c r="A1831" s="27">
        <v>6410.8500074793246</v>
      </c>
      <c r="B1831" s="27" t="s">
        <v>20</v>
      </c>
      <c r="C1831" s="27" t="s">
        <v>20</v>
      </c>
      <c r="D1831" s="27" t="s">
        <v>8</v>
      </c>
      <c r="E1831" s="27" t="s">
        <v>8</v>
      </c>
      <c r="F1831" s="27" t="s">
        <v>13</v>
      </c>
      <c r="G1831" s="27">
        <f t="array" ref="G1831">1*MID(F1831,MATCH(TRUE,ISNUMBER(1*MID(F1831,ROW(G$1:G1830),1)),0),COUNT(1*MID(F1831,ROW(G$1:G1830),1)))</f>
        <v>8</v>
      </c>
    </row>
    <row r="1832" spans="1:7">
      <c r="A1832" s="27">
        <v>10684.750012465542</v>
      </c>
      <c r="B1832" s="27" t="s">
        <v>1968</v>
      </c>
      <c r="C1832" s="27" t="s">
        <v>52</v>
      </c>
      <c r="D1832" s="27" t="s">
        <v>8</v>
      </c>
      <c r="E1832" s="27" t="s">
        <v>8</v>
      </c>
      <c r="F1832" s="27" t="s">
        <v>9</v>
      </c>
      <c r="G1832" s="27">
        <f t="array" ref="G1832">1*MID(F1832,MATCH(TRUE,ISNUMBER(1*MID(F1832,ROW(G$1:G1831),1)),0),COUNT(1*MID(F1832,ROW(G$1:G1831),1)))</f>
        <v>4</v>
      </c>
    </row>
    <row r="1833" spans="1:7">
      <c r="A1833" s="27">
        <v>40000</v>
      </c>
      <c r="B1833" s="27" t="s">
        <v>1022</v>
      </c>
      <c r="C1833" s="27" t="s">
        <v>52</v>
      </c>
      <c r="D1833" s="27" t="s">
        <v>8</v>
      </c>
      <c r="E1833" s="27" t="s">
        <v>8</v>
      </c>
      <c r="F1833" s="27" t="s">
        <v>9</v>
      </c>
      <c r="G1833" s="27">
        <f t="array" ref="G1833">1*MID(F1833,MATCH(TRUE,ISNUMBER(1*MID(F1833,ROW(G$1:G1832),1)),0),COUNT(1*MID(F1833,ROW(G$1:G1832),1)))</f>
        <v>4</v>
      </c>
    </row>
    <row r="1834" spans="1:7">
      <c r="A1834" s="27">
        <v>6232.7708406048987</v>
      </c>
      <c r="B1834" s="27" t="s">
        <v>20</v>
      </c>
      <c r="C1834" s="27" t="s">
        <v>20</v>
      </c>
      <c r="D1834" s="27" t="s">
        <v>8</v>
      </c>
      <c r="E1834" s="27" t="s">
        <v>8</v>
      </c>
      <c r="F1834" s="27" t="s">
        <v>9</v>
      </c>
      <c r="G1834" s="27">
        <f t="array" ref="G1834">1*MID(F1834,MATCH(TRUE,ISNUMBER(1*MID(F1834,ROW(G$1:G1833),1)),0),COUNT(1*MID(F1834,ROW(G$1:G1833),1)))</f>
        <v>4</v>
      </c>
    </row>
    <row r="1835" spans="1:7">
      <c r="A1835" s="27">
        <v>41712.231189497601</v>
      </c>
      <c r="B1835" s="27" t="s">
        <v>1970</v>
      </c>
      <c r="C1835" s="27" t="s">
        <v>4000</v>
      </c>
      <c r="D1835" s="27" t="s">
        <v>8</v>
      </c>
      <c r="E1835" s="27" t="s">
        <v>8</v>
      </c>
      <c r="F1835" s="27" t="s">
        <v>18</v>
      </c>
      <c r="G1835" s="27">
        <f t="array" ref="G1835">1*MID(F1835,MATCH(TRUE,ISNUMBER(1*MID(F1835,ROW(G$1:G1834),1)),0),COUNT(1*MID(F1835,ROW(G$1:G1834),1)))</f>
        <v>2</v>
      </c>
    </row>
    <row r="1836" spans="1:7">
      <c r="A1836" s="27">
        <v>12465.541681209797</v>
      </c>
      <c r="B1836" s="27" t="s">
        <v>1971</v>
      </c>
      <c r="C1836" s="27" t="s">
        <v>52</v>
      </c>
      <c r="D1836" s="27" t="s">
        <v>8</v>
      </c>
      <c r="E1836" s="27" t="s">
        <v>8</v>
      </c>
      <c r="F1836" s="27" t="s">
        <v>18</v>
      </c>
      <c r="G1836" s="27">
        <f t="array" ref="G1836">1*MID(F1836,MATCH(TRUE,ISNUMBER(1*MID(F1836,ROW(G$1:G1835),1)),0),COUNT(1*MID(F1836,ROW(G$1:G1835),1)))</f>
        <v>2</v>
      </c>
    </row>
    <row r="1837" spans="1:7">
      <c r="A1837" s="27">
        <v>32311.654577379326</v>
      </c>
      <c r="B1837" s="27" t="s">
        <v>256</v>
      </c>
      <c r="C1837" s="27" t="s">
        <v>20</v>
      </c>
      <c r="D1837" s="27" t="s">
        <v>71</v>
      </c>
      <c r="E1837" s="27" t="s">
        <v>71</v>
      </c>
      <c r="F1837" s="27" t="s">
        <v>9</v>
      </c>
      <c r="G1837" s="27">
        <f t="array" ref="G1837">1*MID(F1837,MATCH(TRUE,ISNUMBER(1*MID(F1837,ROW(G$1:G1836),1)),0),COUNT(1*MID(F1837,ROW(G$1:G1836),1)))</f>
        <v>4</v>
      </c>
    </row>
    <row r="1838" spans="1:7">
      <c r="A1838" s="27">
        <v>7123.1666749770275</v>
      </c>
      <c r="B1838" s="27" t="s">
        <v>1972</v>
      </c>
      <c r="C1838" s="27" t="s">
        <v>20</v>
      </c>
      <c r="D1838" s="27" t="s">
        <v>8</v>
      </c>
      <c r="E1838" s="27" t="s">
        <v>8</v>
      </c>
      <c r="F1838" s="27" t="s">
        <v>25</v>
      </c>
      <c r="G1838" s="27">
        <f t="array" ref="G1838">1*MID(F1838,MATCH(TRUE,ISNUMBER(1*MID(F1838,ROW(G$1:G1837),1)),0),COUNT(1*MID(F1838,ROW(G$1:G1837),1)))</f>
        <v>1</v>
      </c>
    </row>
    <row r="1839" spans="1:7">
      <c r="A1839" s="27">
        <v>100000</v>
      </c>
      <c r="B1839" s="27" t="s">
        <v>1974</v>
      </c>
      <c r="C1839" s="27" t="s">
        <v>52</v>
      </c>
      <c r="D1839" s="27" t="s">
        <v>179</v>
      </c>
      <c r="E1839" s="27" t="s">
        <v>179</v>
      </c>
      <c r="F1839" s="27" t="s">
        <v>13</v>
      </c>
      <c r="G1839" s="27">
        <f t="array" ref="G1839">1*MID(F1839,MATCH(TRUE,ISNUMBER(1*MID(F1839,ROW(G$1:G1838),1)),0),COUNT(1*MID(F1839,ROW(G$1:G1838),1)))</f>
        <v>8</v>
      </c>
    </row>
    <row r="1840" spans="1:7">
      <c r="A1840" s="27">
        <v>59819.107020370408</v>
      </c>
      <c r="B1840" s="27" t="s">
        <v>557</v>
      </c>
      <c r="C1840" s="27" t="s">
        <v>310</v>
      </c>
      <c r="D1840" s="27" t="s">
        <v>672</v>
      </c>
      <c r="E1840" s="27" t="s">
        <v>672</v>
      </c>
      <c r="F1840" s="27" t="s">
        <v>9</v>
      </c>
      <c r="G1840" s="27">
        <f t="array" ref="G1840">1*MID(F1840,MATCH(TRUE,ISNUMBER(1*MID(F1840,ROW(G$1:G1839),1)),0),COUNT(1*MID(F1840,ROW(G$1:G1839),1)))</f>
        <v>4</v>
      </c>
    </row>
    <row r="1841" spans="1:7">
      <c r="A1841" s="27">
        <v>25000</v>
      </c>
      <c r="B1841" s="27" t="s">
        <v>153</v>
      </c>
      <c r="C1841" s="27" t="s">
        <v>20</v>
      </c>
      <c r="D1841" s="27" t="s">
        <v>8</v>
      </c>
      <c r="E1841" s="27" t="s">
        <v>8</v>
      </c>
      <c r="F1841" s="27" t="s">
        <v>13</v>
      </c>
      <c r="G1841" s="27">
        <f t="array" ref="G1841">1*MID(F1841,MATCH(TRUE,ISNUMBER(1*MID(F1841,ROW(G$1:G1840),1)),0),COUNT(1*MID(F1841,ROW(G$1:G1840),1)))</f>
        <v>8</v>
      </c>
    </row>
    <row r="1842" spans="1:7">
      <c r="A1842" s="27">
        <v>5000</v>
      </c>
      <c r="B1842" s="27" t="s">
        <v>1112</v>
      </c>
      <c r="C1842" s="27" t="s">
        <v>20</v>
      </c>
      <c r="D1842" s="27" t="s">
        <v>8</v>
      </c>
      <c r="E1842" s="27" t="s">
        <v>8</v>
      </c>
      <c r="F1842" s="27" t="s">
        <v>18</v>
      </c>
      <c r="G1842" s="27">
        <f t="array" ref="G1842">1*MID(F1842,MATCH(TRUE,ISNUMBER(1*MID(F1842,ROW(G$1:G1841),1)),0),COUNT(1*MID(F1842,ROW(G$1:G1841),1)))</f>
        <v>2</v>
      </c>
    </row>
    <row r="1843" spans="1:7">
      <c r="A1843" s="27">
        <v>64254.308353366054</v>
      </c>
      <c r="B1843" s="27" t="s">
        <v>1976</v>
      </c>
      <c r="C1843" s="27" t="s">
        <v>310</v>
      </c>
      <c r="D1843" s="27" t="s">
        <v>84</v>
      </c>
      <c r="E1843" s="27" t="s">
        <v>84</v>
      </c>
      <c r="F1843" s="27" t="s">
        <v>13</v>
      </c>
      <c r="G1843" s="27">
        <f t="array" ref="G1843">1*MID(F1843,MATCH(TRUE,ISNUMBER(1*MID(F1843,ROW(G$1:G1842),1)),0),COUNT(1*MID(F1843,ROW(G$1:G1842),1)))</f>
        <v>8</v>
      </c>
    </row>
    <row r="1844" spans="1:7">
      <c r="A1844" s="27">
        <v>76223.966339496474</v>
      </c>
      <c r="B1844" s="27" t="s">
        <v>1977</v>
      </c>
      <c r="C1844" s="27" t="s">
        <v>52</v>
      </c>
      <c r="D1844" s="27" t="s">
        <v>24</v>
      </c>
      <c r="E1844" s="27" t="s">
        <v>24</v>
      </c>
      <c r="F1844" s="27" t="s">
        <v>9</v>
      </c>
      <c r="G1844" s="27">
        <f t="array" ref="G1844">1*MID(F1844,MATCH(TRUE,ISNUMBER(1*MID(F1844,ROW(G$1:G1843),1)),0),COUNT(1*MID(F1844,ROW(G$1:G1843),1)))</f>
        <v>4</v>
      </c>
    </row>
    <row r="1845" spans="1:7">
      <c r="A1845" s="27">
        <v>102542.54233725216</v>
      </c>
      <c r="B1845" s="27" t="s">
        <v>279</v>
      </c>
      <c r="C1845" s="27" t="s">
        <v>279</v>
      </c>
      <c r="D1845" s="27" t="s">
        <v>1978</v>
      </c>
      <c r="E1845" s="27" t="s">
        <v>877</v>
      </c>
      <c r="F1845" s="27" t="s">
        <v>18</v>
      </c>
      <c r="G1845" s="27">
        <f t="array" ref="G1845">1*MID(F1845,MATCH(TRUE,ISNUMBER(1*MID(F1845,ROW(G$1:G1844),1)),0),COUNT(1*MID(F1845,ROW(G$1:G1844),1)))</f>
        <v>2</v>
      </c>
    </row>
    <row r="1846" spans="1:7">
      <c r="A1846" s="27">
        <v>46000</v>
      </c>
      <c r="B1846" s="27" t="s">
        <v>1979</v>
      </c>
      <c r="C1846" s="27" t="s">
        <v>20</v>
      </c>
      <c r="D1846" s="27" t="s">
        <v>15</v>
      </c>
      <c r="E1846" s="27" t="s">
        <v>15</v>
      </c>
      <c r="F1846" s="27" t="s">
        <v>13</v>
      </c>
      <c r="G1846" s="27">
        <f t="array" ref="G1846">1*MID(F1846,MATCH(TRUE,ISNUMBER(1*MID(F1846,ROW(G$1:G1845),1)),0),COUNT(1*MID(F1846,ROW(G$1:G1845),1)))</f>
        <v>8</v>
      </c>
    </row>
    <row r="1847" spans="1:7">
      <c r="A1847" s="27">
        <v>5000</v>
      </c>
      <c r="B1847" s="27" t="s">
        <v>1980</v>
      </c>
      <c r="C1847" s="27" t="s">
        <v>20</v>
      </c>
      <c r="D1847" s="27" t="s">
        <v>8</v>
      </c>
      <c r="E1847" s="27" t="s">
        <v>8</v>
      </c>
      <c r="F1847" s="27" t="s">
        <v>13</v>
      </c>
      <c r="G1847" s="27">
        <f t="array" ref="G1847">1*MID(F1847,MATCH(TRUE,ISNUMBER(1*MID(F1847,ROW(G$1:G1846),1)),0),COUNT(1*MID(F1847,ROW(G$1:G1846),1)))</f>
        <v>8</v>
      </c>
    </row>
    <row r="1848" spans="1:7">
      <c r="A1848" s="27">
        <v>77819.106783521114</v>
      </c>
      <c r="B1848" s="27" t="s">
        <v>386</v>
      </c>
      <c r="C1848" s="27" t="s">
        <v>20</v>
      </c>
      <c r="D1848" s="27" t="s">
        <v>84</v>
      </c>
      <c r="E1848" s="27" t="s">
        <v>84</v>
      </c>
      <c r="F1848" s="27" t="s">
        <v>13</v>
      </c>
      <c r="G1848" s="27">
        <f t="array" ref="G1848">1*MID(F1848,MATCH(TRUE,ISNUMBER(1*MID(F1848,ROW(G$1:G1847),1)),0),COUNT(1*MID(F1848,ROW(G$1:G1847),1)))</f>
        <v>8</v>
      </c>
    </row>
    <row r="1849" spans="1:7">
      <c r="A1849" s="27">
        <v>6232.7708406048987</v>
      </c>
      <c r="B1849" s="27" t="s">
        <v>1982</v>
      </c>
      <c r="C1849" s="27" t="s">
        <v>52</v>
      </c>
      <c r="D1849" s="27" t="s">
        <v>8</v>
      </c>
      <c r="E1849" s="27" t="s">
        <v>8</v>
      </c>
      <c r="F1849" s="27" t="s">
        <v>18</v>
      </c>
      <c r="G1849" s="27">
        <f t="array" ref="G1849">1*MID(F1849,MATCH(TRUE,ISNUMBER(1*MID(F1849,ROW(G$1:G1848),1)),0),COUNT(1*MID(F1849,ROW(G$1:G1848),1)))</f>
        <v>2</v>
      </c>
    </row>
    <row r="1850" spans="1:7">
      <c r="A1850" s="27">
        <v>55166.239522354947</v>
      </c>
      <c r="B1850" s="27" t="s">
        <v>1983</v>
      </c>
      <c r="C1850" s="27" t="s">
        <v>20</v>
      </c>
      <c r="D1850" s="27" t="s">
        <v>71</v>
      </c>
      <c r="E1850" s="27" t="s">
        <v>71</v>
      </c>
      <c r="F1850" s="27" t="s">
        <v>13</v>
      </c>
      <c r="G1850" s="27">
        <f t="array" ref="G1850">1*MID(F1850,MATCH(TRUE,ISNUMBER(1*MID(F1850,ROW(G$1:G1849),1)),0),COUNT(1*MID(F1850,ROW(G$1:G1849),1)))</f>
        <v>8</v>
      </c>
    </row>
    <row r="1851" spans="1:7">
      <c r="A1851" s="27">
        <v>45000</v>
      </c>
      <c r="B1851" s="27" t="s">
        <v>89</v>
      </c>
      <c r="C1851" s="27" t="s">
        <v>310</v>
      </c>
      <c r="D1851" s="27" t="s">
        <v>15</v>
      </c>
      <c r="E1851" s="27" t="s">
        <v>15</v>
      </c>
      <c r="F1851" s="27" t="s">
        <v>18</v>
      </c>
      <c r="G1851" s="27">
        <f t="array" ref="G1851">1*MID(F1851,MATCH(TRUE,ISNUMBER(1*MID(F1851,ROW(G$1:G1850),1)),0),COUNT(1*MID(F1851,ROW(G$1:G1850),1)))</f>
        <v>2</v>
      </c>
    </row>
    <row r="1852" spans="1:7">
      <c r="A1852" s="27">
        <v>60000</v>
      </c>
      <c r="B1852" s="27" t="s">
        <v>1985</v>
      </c>
      <c r="C1852" s="27" t="s">
        <v>52</v>
      </c>
      <c r="D1852" s="27" t="s">
        <v>88</v>
      </c>
      <c r="E1852" s="27" t="s">
        <v>88</v>
      </c>
      <c r="F1852" s="27" t="s">
        <v>18</v>
      </c>
      <c r="G1852" s="27">
        <f t="array" ref="G1852">1*MID(F1852,MATCH(TRUE,ISNUMBER(1*MID(F1852,ROW(G$1:G1851),1)),0),COUNT(1*MID(F1852,ROW(G$1:G1851),1)))</f>
        <v>2</v>
      </c>
    </row>
    <row r="1853" spans="1:7">
      <c r="A1853" s="27">
        <v>43000</v>
      </c>
      <c r="B1853" s="27" t="s">
        <v>687</v>
      </c>
      <c r="C1853" s="27" t="s">
        <v>20</v>
      </c>
      <c r="D1853" s="27" t="s">
        <v>15</v>
      </c>
      <c r="E1853" s="27" t="s">
        <v>15</v>
      </c>
      <c r="F1853" s="27" t="s">
        <v>9</v>
      </c>
      <c r="G1853" s="27">
        <f t="array" ref="G1853">1*MID(F1853,MATCH(TRUE,ISNUMBER(1*MID(F1853,ROW(G$1:G1852),1)),0),COUNT(1*MID(F1853,ROW(G$1:G1852),1)))</f>
        <v>4</v>
      </c>
    </row>
    <row r="1854" spans="1:7">
      <c r="A1854" s="27">
        <v>35571.184291765021</v>
      </c>
      <c r="B1854" s="27" t="s">
        <v>270</v>
      </c>
      <c r="C1854" s="27" t="s">
        <v>488</v>
      </c>
      <c r="D1854" s="27" t="s">
        <v>608</v>
      </c>
      <c r="E1854" s="27" t="s">
        <v>608</v>
      </c>
      <c r="F1854" s="27" t="s">
        <v>9</v>
      </c>
      <c r="G1854" s="27">
        <f t="array" ref="G1854">1*MID(F1854,MATCH(TRUE,ISNUMBER(1*MID(F1854,ROW(G$1:G1853),1)),0),COUNT(1*MID(F1854,ROW(G$1:G1853),1)))</f>
        <v>4</v>
      </c>
    </row>
    <row r="1855" spans="1:7">
      <c r="A1855" s="27">
        <v>48000</v>
      </c>
      <c r="B1855" s="27" t="s">
        <v>1986</v>
      </c>
      <c r="C1855" s="27" t="s">
        <v>20</v>
      </c>
      <c r="D1855" s="27" t="s">
        <v>15</v>
      </c>
      <c r="E1855" s="27" t="s">
        <v>15</v>
      </c>
      <c r="F1855" s="27" t="s">
        <v>9</v>
      </c>
      <c r="G1855" s="27">
        <f t="array" ref="G1855">1*MID(F1855,MATCH(TRUE,ISNUMBER(1*MID(F1855,ROW(G$1:G1854),1)),0),COUNT(1*MID(F1855,ROW(G$1:G1854),1)))</f>
        <v>4</v>
      </c>
    </row>
    <row r="1856" spans="1:7">
      <c r="A1856" s="27">
        <v>122389.15876831629</v>
      </c>
      <c r="B1856" s="27" t="s">
        <v>52</v>
      </c>
      <c r="C1856" s="27" t="s">
        <v>52</v>
      </c>
      <c r="D1856" s="27" t="s">
        <v>84</v>
      </c>
      <c r="E1856" s="27" t="s">
        <v>84</v>
      </c>
      <c r="F1856" s="27" t="s">
        <v>25</v>
      </c>
      <c r="G1856" s="27">
        <f t="array" ref="G1856">1*MID(F1856,MATCH(TRUE,ISNUMBER(1*MID(F1856,ROW(G$1:G1855),1)),0),COUNT(1*MID(F1856,ROW(G$1:G1855),1)))</f>
        <v>1</v>
      </c>
    </row>
    <row r="1857" spans="1:7">
      <c r="A1857" s="27">
        <v>4000</v>
      </c>
      <c r="B1857" s="27" t="s">
        <v>1987</v>
      </c>
      <c r="C1857" s="27" t="s">
        <v>20</v>
      </c>
      <c r="D1857" s="27" t="s">
        <v>8</v>
      </c>
      <c r="E1857" s="27" t="s">
        <v>8</v>
      </c>
      <c r="F1857" s="27" t="s">
        <v>18</v>
      </c>
      <c r="G1857" s="27">
        <f t="array" ref="G1857">1*MID(F1857,MATCH(TRUE,ISNUMBER(1*MID(F1857,ROW(G$1:G1856),1)),0),COUNT(1*MID(F1857,ROW(G$1:G1856),1)))</f>
        <v>2</v>
      </c>
    </row>
    <row r="1858" spans="1:7">
      <c r="A1858" s="27">
        <v>4451.9791718606421</v>
      </c>
      <c r="B1858" s="27" t="s">
        <v>765</v>
      </c>
      <c r="C1858" s="27" t="s">
        <v>3999</v>
      </c>
      <c r="D1858" s="27" t="s">
        <v>8</v>
      </c>
      <c r="E1858" s="27" t="s">
        <v>8</v>
      </c>
      <c r="F1858" s="27" t="s">
        <v>9</v>
      </c>
      <c r="G1858" s="27">
        <f t="array" ref="G1858">1*MID(F1858,MATCH(TRUE,ISNUMBER(1*MID(F1858,ROW(G$1:G1857),1)),0),COUNT(1*MID(F1858,ROW(G$1:G1857),1)))</f>
        <v>4</v>
      </c>
    </row>
    <row r="1859" spans="1:7">
      <c r="A1859" s="27">
        <v>2953.8461538461538</v>
      </c>
      <c r="B1859" s="27" t="s">
        <v>1990</v>
      </c>
      <c r="C1859" s="27" t="s">
        <v>3999</v>
      </c>
      <c r="D1859" s="27" t="s">
        <v>1991</v>
      </c>
      <c r="E1859" s="27" t="s">
        <v>1991</v>
      </c>
      <c r="F1859" s="27" t="s">
        <v>9</v>
      </c>
      <c r="G1859" s="27">
        <f t="array" ref="G1859">1*MID(F1859,MATCH(TRUE,ISNUMBER(1*MID(F1859,ROW(G$1:G1858),1)),0),COUNT(1*MID(F1859,ROW(G$1:G1858),1)))</f>
        <v>4</v>
      </c>
    </row>
    <row r="1860" spans="1:7">
      <c r="A1860" s="27">
        <v>39404.456801682099</v>
      </c>
      <c r="B1860" s="27" t="s">
        <v>153</v>
      </c>
      <c r="C1860" s="27" t="s">
        <v>20</v>
      </c>
      <c r="D1860" s="27" t="s">
        <v>71</v>
      </c>
      <c r="E1860" s="27" t="s">
        <v>71</v>
      </c>
      <c r="F1860" s="27" t="s">
        <v>9</v>
      </c>
      <c r="G1860" s="27">
        <f t="array" ref="G1860">1*MID(F1860,MATCH(TRUE,ISNUMBER(1*MID(F1860,ROW(G$1:G1859),1)),0),COUNT(1*MID(F1860,ROW(G$1:G1859),1)))</f>
        <v>4</v>
      </c>
    </row>
    <row r="1861" spans="1:7">
      <c r="A1861" s="27">
        <v>75473.31457379504</v>
      </c>
      <c r="B1861" s="27" t="s">
        <v>1241</v>
      </c>
      <c r="C1861" s="27" t="s">
        <v>20</v>
      </c>
      <c r="D1861" s="27" t="s">
        <v>84</v>
      </c>
      <c r="E1861" s="27" t="s">
        <v>84</v>
      </c>
      <c r="F1861" s="27" t="s">
        <v>9</v>
      </c>
      <c r="G1861" s="27">
        <f t="array" ref="G1861">1*MID(F1861,MATCH(TRUE,ISNUMBER(1*MID(F1861,ROW(G$1:G1860),1)),0),COUNT(1*MID(F1861,ROW(G$1:G1860),1)))</f>
        <v>4</v>
      </c>
    </row>
    <row r="1862" spans="1:7">
      <c r="A1862" s="27">
        <v>13355.937515581925</v>
      </c>
      <c r="B1862" s="27" t="s">
        <v>20</v>
      </c>
      <c r="C1862" s="27" t="s">
        <v>20</v>
      </c>
      <c r="D1862" s="27" t="s">
        <v>8</v>
      </c>
      <c r="E1862" s="27" t="s">
        <v>8</v>
      </c>
      <c r="F1862" s="27" t="s">
        <v>9</v>
      </c>
      <c r="G1862" s="27">
        <f t="array" ref="G1862">1*MID(F1862,MATCH(TRUE,ISNUMBER(1*MID(F1862,ROW(G$1:G1861),1)),0),COUNT(1*MID(F1862,ROW(G$1:G1861),1)))</f>
        <v>4</v>
      </c>
    </row>
    <row r="1863" spans="1:7">
      <c r="A1863" s="27">
        <v>25000</v>
      </c>
      <c r="B1863" s="27" t="s">
        <v>91</v>
      </c>
      <c r="C1863" s="27" t="s">
        <v>52</v>
      </c>
      <c r="D1863" s="27" t="s">
        <v>8</v>
      </c>
      <c r="E1863" s="27" t="s">
        <v>8</v>
      </c>
      <c r="F1863" s="27" t="s">
        <v>9</v>
      </c>
      <c r="G1863" s="27">
        <f t="array" ref="G1863">1*MID(F1863,MATCH(TRUE,ISNUMBER(1*MID(F1863,ROW(G$1:G1862),1)),0),COUNT(1*MID(F1863,ROW(G$1:G1862),1)))</f>
        <v>4</v>
      </c>
    </row>
    <row r="1864" spans="1:7">
      <c r="A1864" s="27">
        <v>7479.3250087258784</v>
      </c>
      <c r="B1864" s="27" t="s">
        <v>20</v>
      </c>
      <c r="C1864" s="27" t="s">
        <v>20</v>
      </c>
      <c r="D1864" s="27" t="s">
        <v>8</v>
      </c>
      <c r="E1864" s="27" t="s">
        <v>8</v>
      </c>
      <c r="F1864" s="27" t="s">
        <v>9</v>
      </c>
      <c r="G1864" s="27">
        <f t="array" ref="G1864">1*MID(F1864,MATCH(TRUE,ISNUMBER(1*MID(F1864,ROW(G$1:G1863),1)),0),COUNT(1*MID(F1864,ROW(G$1:G1863),1)))</f>
        <v>4</v>
      </c>
    </row>
    <row r="1865" spans="1:7">
      <c r="A1865" s="27">
        <v>62000</v>
      </c>
      <c r="B1865" s="27" t="s">
        <v>20</v>
      </c>
      <c r="C1865" s="27" t="s">
        <v>20</v>
      </c>
      <c r="D1865" s="27" t="s">
        <v>15</v>
      </c>
      <c r="E1865" s="27" t="s">
        <v>15</v>
      </c>
      <c r="F1865" s="27" t="s">
        <v>9</v>
      </c>
      <c r="G1865" s="27">
        <f t="array" ref="G1865">1*MID(F1865,MATCH(TRUE,ISNUMBER(1*MID(F1865,ROW(G$1:G1864),1)),0),COUNT(1*MID(F1865,ROW(G$1:G1864),1)))</f>
        <v>4</v>
      </c>
    </row>
    <row r="1866" spans="1:7">
      <c r="A1866" s="27">
        <v>48000</v>
      </c>
      <c r="B1866" s="27" t="s">
        <v>1992</v>
      </c>
      <c r="C1866" s="27" t="s">
        <v>20</v>
      </c>
      <c r="D1866" s="27" t="s">
        <v>15</v>
      </c>
      <c r="E1866" s="27" t="s">
        <v>15</v>
      </c>
      <c r="F1866" s="27" t="s">
        <v>9</v>
      </c>
      <c r="G1866" s="27">
        <f t="array" ref="G1866">1*MID(F1866,MATCH(TRUE,ISNUMBER(1*MID(F1866,ROW(G$1:G1865),1)),0),COUNT(1*MID(F1866,ROW(G$1:G1865),1)))</f>
        <v>4</v>
      </c>
    </row>
    <row r="1867" spans="1:7">
      <c r="A1867" s="27">
        <v>5000</v>
      </c>
      <c r="B1867" s="27" t="s">
        <v>1993</v>
      </c>
      <c r="C1867" s="27" t="s">
        <v>4000</v>
      </c>
      <c r="D1867" s="27" t="s">
        <v>8</v>
      </c>
      <c r="E1867" s="27" t="s">
        <v>8</v>
      </c>
      <c r="F1867" s="27" t="s">
        <v>9</v>
      </c>
      <c r="G1867" s="27">
        <f t="array" ref="G1867">1*MID(F1867,MATCH(TRUE,ISNUMBER(1*MID(F1867,ROW(G$1:G1866),1)),0),COUNT(1*MID(F1867,ROW(G$1:G1866),1)))</f>
        <v>4</v>
      </c>
    </row>
    <row r="1868" spans="1:7">
      <c r="A1868" s="27">
        <v>4914.9850057341491</v>
      </c>
      <c r="B1868" s="27" t="s">
        <v>1995</v>
      </c>
      <c r="C1868" s="27" t="s">
        <v>3999</v>
      </c>
      <c r="D1868" s="27" t="s">
        <v>8</v>
      </c>
      <c r="E1868" s="27" t="s">
        <v>8</v>
      </c>
      <c r="F1868" s="27" t="s">
        <v>13</v>
      </c>
      <c r="G1868" s="27">
        <f t="array" ref="G1868">1*MID(F1868,MATCH(TRUE,ISNUMBER(1*MID(F1868,ROW(G$1:G1867),1)),0),COUNT(1*MID(F1868,ROW(G$1:G1867),1)))</f>
        <v>8</v>
      </c>
    </row>
    <row r="1869" spans="1:7">
      <c r="A1869" s="27">
        <v>75000</v>
      </c>
      <c r="B1869" s="27" t="s">
        <v>153</v>
      </c>
      <c r="C1869" s="27" t="s">
        <v>20</v>
      </c>
      <c r="D1869" s="27" t="s">
        <v>15</v>
      </c>
      <c r="E1869" s="27" t="s">
        <v>15</v>
      </c>
      <c r="F1869" s="27" t="s">
        <v>25</v>
      </c>
      <c r="G1869" s="27">
        <f t="array" ref="G1869">1*MID(F1869,MATCH(TRUE,ISNUMBER(1*MID(F1869,ROW(G$1:G1868),1)),0),COUNT(1*MID(F1869,ROW(G$1:G1868),1)))</f>
        <v>1</v>
      </c>
    </row>
    <row r="1870" spans="1:7">
      <c r="A1870" s="27">
        <v>4451.9791718606421</v>
      </c>
      <c r="B1870" s="27" t="s">
        <v>1996</v>
      </c>
      <c r="C1870" s="27" t="s">
        <v>20</v>
      </c>
      <c r="D1870" s="27" t="s">
        <v>8</v>
      </c>
      <c r="E1870" s="27" t="s">
        <v>8</v>
      </c>
      <c r="F1870" s="27" t="s">
        <v>186</v>
      </c>
      <c r="G1870" s="27">
        <v>0</v>
      </c>
    </row>
    <row r="1871" spans="1:7">
      <c r="A1871" s="27">
        <v>8400</v>
      </c>
      <c r="B1871" s="27" t="s">
        <v>931</v>
      </c>
      <c r="C1871" s="27" t="s">
        <v>3999</v>
      </c>
      <c r="D1871" s="27" t="s">
        <v>8</v>
      </c>
      <c r="E1871" s="27" t="s">
        <v>8</v>
      </c>
      <c r="F1871" s="27" t="s">
        <v>13</v>
      </c>
      <c r="G1871" s="27">
        <f t="array" ref="G1871">1*MID(F1871,MATCH(TRUE,ISNUMBER(1*MID(F1871,ROW(G$1:G1870),1)),0),COUNT(1*MID(F1871,ROW(G$1:G1870),1)))</f>
        <v>8</v>
      </c>
    </row>
    <row r="1872" spans="1:7">
      <c r="A1872" s="27">
        <v>20000</v>
      </c>
      <c r="B1872" s="27" t="s">
        <v>1997</v>
      </c>
      <c r="C1872" s="27" t="s">
        <v>52</v>
      </c>
      <c r="D1872" s="27" t="s">
        <v>8</v>
      </c>
      <c r="E1872" s="27" t="s">
        <v>8</v>
      </c>
      <c r="F1872" s="27" t="s">
        <v>18</v>
      </c>
      <c r="G1872" s="27">
        <f t="array" ref="G1872">1*MID(F1872,MATCH(TRUE,ISNUMBER(1*MID(F1872,ROW(G$1:G1871),1)),0),COUNT(1*MID(F1872,ROW(G$1:G1871),1)))</f>
        <v>2</v>
      </c>
    </row>
    <row r="1873" spans="1:7">
      <c r="A1873" s="27">
        <v>110000</v>
      </c>
      <c r="B1873" s="27" t="s">
        <v>1998</v>
      </c>
      <c r="C1873" s="27" t="s">
        <v>4001</v>
      </c>
      <c r="D1873" s="27" t="s">
        <v>15</v>
      </c>
      <c r="E1873" s="27" t="s">
        <v>15</v>
      </c>
      <c r="F1873" s="27" t="s">
        <v>9</v>
      </c>
      <c r="G1873" s="27">
        <f t="array" ref="G1873">1*MID(F1873,MATCH(TRUE,ISNUMBER(1*MID(F1873,ROW(G$1:G1872),1)),0),COUNT(1*MID(F1873,ROW(G$1:G1872),1)))</f>
        <v>4</v>
      </c>
    </row>
    <row r="1874" spans="1:7">
      <c r="A1874" s="27">
        <v>50000</v>
      </c>
      <c r="B1874" s="27" t="s">
        <v>1999</v>
      </c>
      <c r="C1874" s="27" t="s">
        <v>20</v>
      </c>
      <c r="D1874" s="27" t="s">
        <v>15</v>
      </c>
      <c r="E1874" s="27" t="s">
        <v>15</v>
      </c>
      <c r="F1874" s="27" t="s">
        <v>13</v>
      </c>
      <c r="G1874" s="27">
        <f t="array" ref="G1874">1*MID(F1874,MATCH(TRUE,ISNUMBER(1*MID(F1874,ROW(G$1:G1873),1)),0),COUNT(1*MID(F1874,ROW(G$1:G1873),1)))</f>
        <v>8</v>
      </c>
    </row>
    <row r="1875" spans="1:7">
      <c r="A1875" s="27">
        <v>46000</v>
      </c>
      <c r="B1875" s="27" t="s">
        <v>2000</v>
      </c>
      <c r="C1875" s="27" t="s">
        <v>20</v>
      </c>
      <c r="D1875" s="27" t="s">
        <v>15</v>
      </c>
      <c r="E1875" s="27" t="s">
        <v>15</v>
      </c>
      <c r="F1875" s="27" t="s">
        <v>9</v>
      </c>
      <c r="G1875" s="27">
        <f t="array" ref="G1875">1*MID(F1875,MATCH(TRUE,ISNUMBER(1*MID(F1875,ROW(G$1:G1874),1)),0),COUNT(1*MID(F1875,ROW(G$1:G1874),1)))</f>
        <v>4</v>
      </c>
    </row>
    <row r="1876" spans="1:7">
      <c r="A1876" s="27">
        <v>115000</v>
      </c>
      <c r="B1876" s="27" t="s">
        <v>207</v>
      </c>
      <c r="C1876" s="27" t="s">
        <v>20</v>
      </c>
      <c r="D1876" s="27" t="s">
        <v>15</v>
      </c>
      <c r="E1876" s="27" t="s">
        <v>15</v>
      </c>
      <c r="F1876" s="27" t="s">
        <v>13</v>
      </c>
      <c r="G1876" s="27">
        <f t="array" ref="G1876">1*MID(F1876,MATCH(TRUE,ISNUMBER(1*MID(F1876,ROW(G$1:G1875),1)),0),COUNT(1*MID(F1876,ROW(G$1:G1875),1)))</f>
        <v>8</v>
      </c>
    </row>
    <row r="1877" spans="1:7">
      <c r="A1877" s="27">
        <v>3205.4250037396623</v>
      </c>
      <c r="B1877" s="27" t="s">
        <v>2001</v>
      </c>
      <c r="C1877" s="27" t="s">
        <v>20</v>
      </c>
      <c r="D1877" s="27" t="s">
        <v>8</v>
      </c>
      <c r="E1877" s="27" t="s">
        <v>8</v>
      </c>
      <c r="F1877" s="27" t="s">
        <v>9</v>
      </c>
      <c r="G1877" s="27">
        <f t="array" ref="G1877">1*MID(F1877,MATCH(TRUE,ISNUMBER(1*MID(F1877,ROW(G$1:G1876),1)),0),COUNT(1*MID(F1877,ROW(G$1:G1876),1)))</f>
        <v>4</v>
      </c>
    </row>
    <row r="1878" spans="1:7">
      <c r="A1878" s="27">
        <v>76223.966339496474</v>
      </c>
      <c r="B1878" s="27" t="s">
        <v>201</v>
      </c>
      <c r="C1878" s="27" t="s">
        <v>52</v>
      </c>
      <c r="D1878" s="27" t="s">
        <v>983</v>
      </c>
      <c r="E1878" s="27" t="s">
        <v>983</v>
      </c>
      <c r="F1878" s="27" t="s">
        <v>18</v>
      </c>
      <c r="G1878" s="27">
        <f t="array" ref="G1878">1*MID(F1878,MATCH(TRUE,ISNUMBER(1*MID(F1878,ROW(G$1:G1877),1)),0),COUNT(1*MID(F1878,ROW(G$1:G1877),1)))</f>
        <v>2</v>
      </c>
    </row>
    <row r="1879" spans="1:7">
      <c r="A1879" s="27">
        <v>52500</v>
      </c>
      <c r="B1879" s="27" t="s">
        <v>2002</v>
      </c>
      <c r="C1879" s="27" t="s">
        <v>20</v>
      </c>
      <c r="D1879" s="27" t="s">
        <v>2003</v>
      </c>
      <c r="E1879" s="27" t="s">
        <v>48</v>
      </c>
      <c r="F1879" s="27" t="s">
        <v>9</v>
      </c>
      <c r="G1879" s="27">
        <f t="array" ref="G1879">1*MID(F1879,MATCH(TRUE,ISNUMBER(1*MID(F1879,ROW(G$1:G1878),1)),0),COUNT(1*MID(F1879,ROW(G$1:G1878),1)))</f>
        <v>4</v>
      </c>
    </row>
    <row r="1880" spans="1:7">
      <c r="A1880" s="27">
        <v>100800</v>
      </c>
      <c r="B1880" s="27" t="s">
        <v>1741</v>
      </c>
      <c r="C1880" s="27" t="s">
        <v>4001</v>
      </c>
      <c r="D1880" s="27" t="s">
        <v>2004</v>
      </c>
      <c r="E1880" s="27" t="s">
        <v>2004</v>
      </c>
      <c r="F1880" s="27" t="s">
        <v>9</v>
      </c>
      <c r="G1880" s="27">
        <f t="array" ref="G1880">1*MID(F1880,MATCH(TRUE,ISNUMBER(1*MID(F1880,ROW(G$1:G1879),1)),0),COUNT(1*MID(F1880,ROW(G$1:G1879),1)))</f>
        <v>4</v>
      </c>
    </row>
    <row r="1881" spans="1:7">
      <c r="A1881" s="27">
        <v>21000</v>
      </c>
      <c r="B1881" s="27" t="s">
        <v>2005</v>
      </c>
      <c r="C1881" s="27" t="s">
        <v>4000</v>
      </c>
      <c r="D1881" s="27" t="s">
        <v>8</v>
      </c>
      <c r="E1881" s="27" t="s">
        <v>8</v>
      </c>
      <c r="F1881" s="27" t="s">
        <v>13</v>
      </c>
      <c r="G1881" s="27">
        <f t="array" ref="G1881">1*MID(F1881,MATCH(TRUE,ISNUMBER(1*MID(F1881,ROW(G$1:G1880),1)),0),COUNT(1*MID(F1881,ROW(G$1:G1880),1)))</f>
        <v>8</v>
      </c>
    </row>
    <row r="1882" spans="1:7">
      <c r="A1882" s="27">
        <v>40000</v>
      </c>
      <c r="B1882" s="27" t="s">
        <v>2006</v>
      </c>
      <c r="C1882" s="27" t="s">
        <v>20</v>
      </c>
      <c r="D1882" s="27" t="s">
        <v>15</v>
      </c>
      <c r="E1882" s="27" t="s">
        <v>15</v>
      </c>
      <c r="F1882" s="27" t="s">
        <v>25</v>
      </c>
      <c r="G1882" s="27">
        <f t="array" ref="G1882">1*MID(F1882,MATCH(TRUE,ISNUMBER(1*MID(F1882,ROW(G$1:G1881),1)),0),COUNT(1*MID(F1882,ROW(G$1:G1881),1)))</f>
        <v>1</v>
      </c>
    </row>
    <row r="1883" spans="1:7">
      <c r="A1883" s="27">
        <v>46359</v>
      </c>
      <c r="B1883" s="27" t="s">
        <v>153</v>
      </c>
      <c r="C1883" s="27" t="s">
        <v>20</v>
      </c>
      <c r="D1883" s="27" t="s">
        <v>15</v>
      </c>
      <c r="E1883" s="27" t="s">
        <v>15</v>
      </c>
      <c r="F1883" s="27" t="s">
        <v>13</v>
      </c>
      <c r="G1883" s="27">
        <f t="array" ref="G1883">1*MID(F1883,MATCH(TRUE,ISNUMBER(1*MID(F1883,ROW(G$1:G1882),1)),0),COUNT(1*MID(F1883,ROW(G$1:G1882),1)))</f>
        <v>8</v>
      </c>
    </row>
    <row r="1884" spans="1:7">
      <c r="A1884" s="27">
        <v>70000</v>
      </c>
      <c r="B1884" s="27" t="s">
        <v>2007</v>
      </c>
      <c r="C1884" s="27" t="s">
        <v>20</v>
      </c>
      <c r="D1884" s="27" t="s">
        <v>15</v>
      </c>
      <c r="E1884" s="27" t="s">
        <v>15</v>
      </c>
      <c r="F1884" s="27" t="s">
        <v>9</v>
      </c>
      <c r="G1884" s="27">
        <f t="array" ref="G1884">1*MID(F1884,MATCH(TRUE,ISNUMBER(1*MID(F1884,ROW(G$1:G1883),1)),0),COUNT(1*MID(F1884,ROW(G$1:G1883),1)))</f>
        <v>4</v>
      </c>
    </row>
  </sheetData>
  <autoFilter ref="A1:G18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</vt:lpstr>
      <vt:lpstr>Data</vt:lpstr>
      <vt:lpstr>Core job</vt:lpstr>
      <vt:lpstr>raw</vt:lpstr>
      <vt:lpstr>raw of working H</vt:lpstr>
    </vt:vector>
  </TitlesOfParts>
  <Company>Chandoo.org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CoRe</cp:lastModifiedBy>
  <dcterms:created xsi:type="dcterms:W3CDTF">2012-06-21T06:10:20Z</dcterms:created>
  <dcterms:modified xsi:type="dcterms:W3CDTF">2012-07-04T12:24:27Z</dcterms:modified>
</cp:coreProperties>
</file>