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80" yWindow="1260" windowWidth="23955" windowHeight="11445"/>
  </bookViews>
  <sheets>
    <sheet name="DashBoard" sheetId="4" r:id="rId1"/>
    <sheet name="mapping" sheetId="2" r:id="rId2"/>
    <sheet name="Data" sheetId="1" r:id="rId3"/>
    <sheet name="Pivot Tables" sheetId="5" r:id="rId4"/>
  </sheets>
  <definedNames>
    <definedName name="PTCity">'Pivot Tables'!#REF!</definedName>
    <definedName name="SegmentaciónDeDatos_Country">#N/A</definedName>
    <definedName name="SegmentaciónDeDatos_How_many_hours_of_a_day_you_work_on_Excel">#N/A</definedName>
    <definedName name="SegmentaciónDeDatos_Job_Type">#N/A</definedName>
    <definedName name="SegmentaciónDeDatos_Years_of_Experience">#N/A</definedName>
  </definedNames>
  <calcPr calcId="144525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I9" i="4"/>
  <c r="I13" i="4"/>
  <c r="I14" i="4"/>
  <c r="I15" i="4"/>
  <c r="I7" i="4"/>
  <c r="I10" i="4"/>
  <c r="I11" i="4"/>
  <c r="I6" i="4"/>
  <c r="I12" i="4"/>
  <c r="I8" i="4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2" i="1"/>
  <c r="F2" i="1"/>
  <c r="O2" i="4"/>
  <c r="H12" i="4"/>
  <c r="H14" i="4"/>
  <c r="H7" i="4"/>
  <c r="H11" i="4"/>
  <c r="H13" i="4"/>
  <c r="H8" i="4"/>
  <c r="H9" i="4"/>
  <c r="H10" i="4"/>
  <c r="H15" i="4"/>
  <c r="H6" i="4"/>
</calcChain>
</file>

<file path=xl/sharedStrings.xml><?xml version="1.0" encoding="utf-8"?>
<sst xmlns="http://schemas.openxmlformats.org/spreadsheetml/2006/main" count="12698" uniqueCount="4024">
  <si>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</si>
  <si>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</si>
  <si>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</si>
  <si>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</si>
  <si>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</si>
  <si>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</si>
  <si>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</si>
  <si>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</si>
  <si>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</si>
  <si>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</si>
  <si>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</si>
  <si>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</si>
  <si>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</si>
  <si>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</si>
  <si>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</si>
  <si>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</si>
  <si>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</si>
  <si>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</si>
  <si>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</si>
  <si>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</si>
  <si>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</si>
  <si>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</si>
  <si>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</si>
  <si>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</si>
  <si>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</si>
  <si>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</si>
  <si>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</si>
  <si>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</si>
  <si>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</si>
  <si>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</si>
  <si>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</si>
  <si>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</si>
  <si>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</si>
  <si>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</si>
  <si>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</si>
  <si>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</si>
  <si>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</si>
  <si>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</si>
  <si>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</si>
  <si>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</si>
  <si>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</si>
  <si>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</si>
  <si>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</si>
  <si>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</si>
  <si>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</si>
  <si>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</si>
  <si>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</si>
  <si>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</si>
  <si>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</si>
  <si>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</si>
  <si>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</si>
  <si>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</si>
  <si>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</si>
  <si>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</si>
  <si>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</si>
  <si>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</si>
  <si>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</si>
  <si>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</si>
  <si>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</si>
  <si>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</si>
  <si>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</si>
  <si>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</si>
  <si>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</si>
  <si>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</si>
  <si>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</si>
  <si>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</si>
  <si>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</si>
  <si>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</si>
  <si>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</si>
  <si>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</si>
  <si>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</si>
  <si>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</si>
  <si>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</si>
  <si>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</si>
  <si>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</si>
  <si>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</si>
  <si>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</si>
  <si>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</si>
  <si>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</si>
  <si>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</si>
  <si>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</si>
  <si>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</si>
  <si>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</si>
  <si>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</si>
  <si>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</si>
  <si>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</si>
  <si>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</si>
  <si>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</si>
  <si>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</si>
  <si>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</si>
  <si>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</si>
  <si>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</si>
  <si>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</si>
  <si>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</si>
  <si>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</si>
  <si>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</si>
  <si>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</si>
  <si>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</si>
  <si>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</si>
  <si>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</si>
  <si>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</si>
  <si>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</si>
  <si>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</si>
  <si>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</si>
  <si>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</si>
  <si>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</si>
  <si>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</si>
  <si>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</si>
  <si>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</si>
  <si>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</si>
  <si>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</si>
  <si>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</si>
  <si>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</si>
  <si>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</si>
  <si>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</si>
  <si>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</si>
  <si>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</si>
  <si>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</si>
  <si>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</si>
  <si>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</si>
  <si>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</si>
  <si>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</si>
  <si>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</si>
  <si>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</si>
  <si>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</si>
  <si>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</si>
  <si>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</si>
  <si>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</si>
  <si>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</si>
  <si>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</si>
  <si>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</si>
  <si>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</si>
  <si>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</si>
  <si>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</si>
  <si>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</si>
  <si>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</si>
  <si>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</si>
  <si>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</si>
  <si>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</si>
  <si>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</si>
  <si>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</si>
  <si>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</si>
  <si>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</si>
  <si>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</si>
  <si>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</si>
  <si>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</si>
  <si>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</si>
  <si>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</si>
  <si>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</si>
  <si>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</si>
  <si>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</si>
  <si>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</si>
  <si>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</si>
  <si>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</si>
  <si>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</si>
  <si>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</si>
  <si>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</si>
  <si>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</si>
  <si>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</si>
  <si>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</si>
  <si>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</si>
  <si>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</si>
  <si>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</si>
  <si>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</si>
  <si>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</si>
  <si>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</si>
  <si>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</si>
  <si>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</si>
  <si>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</si>
  <si>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</si>
  <si>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</si>
  <si>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</si>
  <si>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</si>
  <si>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</si>
  <si>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</si>
  <si>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</si>
  <si>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</si>
  <si>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</si>
  <si>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</si>
  <si>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</si>
  <si>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</si>
  <si>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</si>
  <si>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</si>
  <si>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</si>
  <si>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</si>
  <si>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</si>
  <si>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</si>
  <si>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</si>
  <si>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</si>
  <si>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</si>
  <si>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</si>
  <si>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</si>
  <si>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</si>
  <si>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</si>
  <si>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</si>
  <si>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</si>
  <si>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</si>
  <si>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</si>
  <si>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</si>
  <si>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</si>
  <si>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</si>
  <si>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</si>
  <si>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</si>
  <si>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</si>
  <si>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</si>
  <si>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</si>
  <si>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</si>
  <si>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</si>
  <si>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</si>
  <si>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</si>
  <si>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</si>
  <si>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</si>
  <si>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</si>
  <si>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</si>
  <si>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</si>
  <si>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</si>
  <si>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</si>
  <si>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</si>
  <si>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</si>
  <si>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</si>
  <si>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</si>
  <si>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</si>
  <si>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</si>
  <si>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</si>
  <si>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</si>
  <si>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</si>
  <si>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</si>
  <si>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</si>
  <si>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</si>
  <si>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</si>
  <si>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</si>
  <si>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</si>
  <si>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</si>
  <si>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</si>
  <si>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</si>
  <si>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</si>
  <si>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</si>
  <si>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</si>
  <si>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</si>
  <si>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</si>
  <si>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</si>
  <si>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</si>
  <si>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</si>
  <si>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</si>
  <si>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</si>
  <si>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</si>
  <si>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</si>
  <si>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</si>
  <si>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</si>
  <si>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</si>
  <si>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</si>
  <si>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</si>
  <si>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</si>
  <si>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</si>
  <si>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</si>
  <si>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</si>
  <si>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</si>
  <si>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</si>
  <si>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</si>
  <si>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</si>
  <si>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</si>
  <si>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</si>
  <si>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</si>
  <si>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</si>
  <si>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</si>
  <si>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</si>
  <si>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</si>
  <si>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</si>
  <si>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</si>
  <si>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</si>
  <si>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</si>
  <si>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</si>
  <si>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</si>
  <si>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</si>
  <si>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</si>
  <si>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</si>
  <si>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</si>
  <si>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</si>
  <si>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</si>
  <si>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</si>
  <si>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</si>
  <si>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</si>
  <si>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</si>
  <si>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</si>
  <si>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</si>
  <si>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</si>
  <si>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</si>
  <si>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</si>
  <si>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</si>
  <si>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</si>
  <si>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</si>
  <si>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</si>
  <si>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</si>
  <si>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</si>
  <si>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</si>
  <si>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</si>
  <si>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</si>
  <si>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</si>
  <si>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</si>
  <si>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</si>
  <si>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</si>
  <si>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</si>
  <si>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</si>
  <si>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</si>
  <si>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</si>
  <si>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</si>
  <si>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</si>
  <si>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</si>
  <si>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</si>
  <si>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</si>
  <si>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</si>
  <si>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</si>
  <si>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</si>
  <si>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</si>
  <si>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</si>
  <si>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</si>
  <si>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</si>
  <si>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</si>
  <si>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</si>
  <si>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</si>
  <si>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</si>
  <si>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</si>
  <si>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</si>
  <si>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</si>
  <si>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</si>
  <si>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</si>
  <si>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</si>
  <si>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</si>
  <si>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</si>
  <si>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</si>
  <si>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</si>
  <si>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</si>
  <si>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</si>
  <si>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</si>
  <si>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</si>
  <si>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</si>
  <si>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</si>
  <si>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</si>
  <si>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</si>
  <si>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</si>
  <si>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</si>
  <si>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</si>
  <si>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</si>
  <si>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</si>
  <si>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</si>
  <si>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</si>
  <si>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</si>
  <si>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</si>
  <si>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</si>
  <si>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</si>
  <si>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</si>
  <si>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</si>
  <si>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</si>
  <si>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</si>
  <si>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</si>
  <si>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</si>
  <si>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</si>
  <si>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</si>
  <si>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</si>
  <si>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</si>
  <si>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</si>
  <si>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</si>
  <si>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</si>
  <si>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</si>
  <si>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</si>
  <si>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</si>
  <si>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</si>
  <si>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</si>
  <si>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</si>
  <si>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</si>
  <si>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</si>
  <si>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</si>
  <si>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</si>
  <si>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</si>
  <si>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</si>
  <si>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</si>
  <si>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</si>
  <si>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</si>
  <si>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</si>
  <si>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</si>
  <si>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</si>
  <si>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</si>
  <si>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</si>
  <si>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</si>
  <si>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</si>
  <si>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</si>
  <si>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</si>
  <si>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</si>
  <si>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</si>
  <si>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</si>
  <si>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</si>
  <si>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</si>
  <si>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</si>
  <si>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</si>
  <si>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</si>
  <si>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</si>
  <si>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</si>
  <si>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</si>
  <si>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</si>
  <si>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</si>
  <si>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</si>
  <si>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</si>
  <si>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</si>
  <si>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</si>
  <si>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</si>
  <si>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</si>
  <si>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</si>
  <si>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</si>
  <si>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</si>
  <si>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</si>
  <si>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</si>
  <si>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</si>
  <si>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</si>
  <si>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</si>
  <si>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</si>
  <si>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</si>
  <si>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</si>
  <si>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</si>
  <si>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</si>
  <si>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</si>
  <si>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</si>
  <si>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</si>
  <si>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</si>
  <si>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</si>
  <si>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</si>
  <si>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</si>
  <si>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</si>
  <si>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</si>
  <si>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</si>
  <si>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</si>
  <si>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</si>
  <si>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</si>
  <si>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</si>
  <si>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</si>
  <si>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</si>
  <si>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</si>
  <si>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</si>
  <si>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</si>
  <si>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</si>
  <si>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</si>
  <si>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</si>
  <si>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</si>
  <si>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</si>
  <si>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</si>
  <si>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</si>
  <si>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</si>
  <si>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</si>
  <si>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</si>
  <si>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</si>
  <si>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</si>
  <si>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</si>
  <si>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</si>
  <si>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</si>
  <si>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</si>
  <si>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</si>
  <si>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</si>
  <si>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</si>
  <si>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</si>
  <si>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</si>
  <si>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</si>
  <si>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</si>
  <si>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</si>
  <si>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</si>
  <si>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</si>
  <si>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</si>
  <si>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</si>
  <si>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</si>
  <si>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</si>
  <si>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</si>
  <si>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</si>
  <si>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</si>
  <si>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</si>
  <si>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</si>
  <si>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</si>
  <si>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</si>
  <si>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</si>
  <si>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</si>
  <si>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</si>
  <si>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</si>
  <si>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</si>
  <si>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</si>
  <si>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</si>
  <si>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</si>
  <si>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</si>
  <si>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</si>
  <si>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</si>
  <si>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</si>
  <si>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</si>
  <si>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</si>
  <si>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</si>
  <si>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</si>
  <si>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</si>
  <si>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</si>
  <si>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</si>
  <si>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</si>
  <si>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</si>
  <si>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</si>
  <si>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</si>
  <si>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</si>
  <si>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</si>
  <si>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</si>
  <si>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</si>
  <si>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</si>
  <si>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</si>
  <si>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</si>
  <si>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</si>
  <si>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</si>
  <si>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</si>
  <si>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</si>
  <si>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</si>
  <si>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</si>
  <si>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</si>
  <si>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</si>
  <si>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</si>
  <si>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</si>
  <si>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</si>
  <si>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</si>
  <si>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</si>
  <si>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</si>
  <si>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</si>
  <si>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</si>
  <si>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</si>
  <si>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</si>
  <si>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</si>
  <si>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</si>
  <si>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</si>
  <si>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</si>
  <si>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</si>
  <si>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</si>
  <si>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</si>
  <si>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</si>
  <si>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</si>
  <si>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</si>
  <si>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</si>
  <si>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</si>
  <si>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</si>
  <si>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</si>
  <si>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</si>
  <si>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</si>
  <si>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</si>
  <si>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</si>
  <si>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</si>
  <si>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</si>
  <si>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</si>
  <si>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</si>
  <si>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</si>
  <si>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</si>
  <si>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</si>
  <si>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</si>
  <si>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</si>
  <si>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</si>
  <si>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</si>
  <si>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</si>
  <si>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</si>
  <si>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</si>
  <si>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</si>
  <si>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</si>
  <si>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</si>
  <si>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</si>
  <si>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</si>
  <si>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</si>
  <si>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</si>
  <si>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</si>
  <si>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</si>
  <si>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</si>
  <si>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</si>
  <si>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</si>
  <si>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</si>
  <si>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</si>
  <si>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</si>
  <si>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</si>
  <si>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</si>
  <si>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</si>
  <si>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</si>
  <si>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</si>
  <si>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</si>
  <si>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</si>
  <si>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</si>
  <si>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</si>
  <si>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</si>
  <si>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</si>
  <si>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</si>
  <si>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</si>
  <si>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</si>
  <si>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</si>
  <si>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</si>
  <si>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</si>
  <si>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</si>
  <si>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</si>
  <si>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</si>
  <si>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</si>
  <si>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</si>
  <si>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</si>
  <si>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</si>
  <si>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</si>
  <si>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</si>
  <si>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</si>
  <si>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</si>
  <si>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</si>
  <si>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</si>
  <si>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</si>
  <si>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</si>
  <si>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</si>
  <si>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</si>
  <si>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</si>
  <si>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</si>
  <si>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</si>
  <si>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</si>
  <si>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</si>
  <si>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</si>
  <si>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</si>
  <si>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</si>
  <si>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</si>
  <si>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</si>
  <si>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</si>
  <si>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</si>
  <si>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</si>
  <si>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</si>
  <si>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</si>
  <si>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</si>
  <si>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</si>
  <si>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</si>
  <si>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</si>
  <si>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</si>
  <si>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</si>
  <si>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</si>
  <si>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</si>
  <si>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</si>
  <si>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</si>
  <si>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</si>
  <si>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</si>
  <si>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</si>
  <si>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</si>
  <si>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</si>
  <si>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</si>
  <si>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</si>
  <si>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</si>
  <si>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</si>
  <si>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</si>
  <si>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</si>
  <si>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</si>
  <si>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</si>
  <si>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</si>
  <si>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</si>
  <si>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</si>
  <si>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</si>
  <si>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</si>
  <si>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</si>
  <si>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</si>
  <si>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</si>
  <si>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</si>
  <si>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</si>
  <si>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</si>
  <si>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</si>
  <si>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</si>
  <si>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</si>
  <si>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</si>
  <si>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</si>
  <si>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</si>
  <si>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</si>
  <si>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</si>
  <si>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</si>
  <si>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</si>
  <si>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</si>
  <si>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</si>
  <si>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</si>
  <si>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</si>
  <si>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</si>
  <si>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</si>
  <si>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</si>
  <si>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</si>
  <si>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</si>
  <si>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</si>
  <si>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</si>
  <si>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</si>
  <si>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</si>
  <si>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</si>
  <si>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</si>
  <si>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</si>
  <si>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</si>
  <si>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</si>
  <si>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</si>
  <si>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</si>
  <si>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</si>
  <si>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</si>
  <si>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</si>
  <si>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</si>
  <si>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</si>
  <si>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</si>
  <si>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</si>
  <si>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</si>
  <si>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</si>
  <si>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</si>
  <si>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</si>
  <si>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</si>
  <si>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</si>
  <si>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</si>
  <si>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</si>
  <si>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</si>
  <si>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</si>
  <si>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</si>
  <si>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</si>
  <si>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</si>
  <si>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</si>
  <si>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</si>
  <si>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</si>
  <si>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</si>
  <si>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</si>
  <si>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</si>
  <si>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</si>
  <si>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</si>
  <si>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</si>
  <si>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</si>
  <si>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</si>
  <si>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</si>
  <si>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</si>
  <si>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</si>
  <si>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</si>
  <si>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</si>
  <si>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</si>
  <si>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</si>
  <si>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</si>
  <si>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</si>
  <si>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</si>
  <si>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</si>
  <si>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</si>
  <si>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</si>
  <si>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</si>
  <si>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</si>
  <si>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</si>
  <si>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</si>
  <si>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</si>
  <si>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</si>
  <si>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</si>
  <si>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</si>
  <si>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</si>
  <si>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</si>
  <si>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</si>
  <si>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</si>
  <si>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</si>
  <si>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</si>
  <si>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</si>
  <si>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</si>
  <si>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</si>
  <si>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</si>
  <si>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</si>
  <si>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</si>
  <si>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</si>
  <si>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</si>
  <si>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</si>
  <si>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</si>
  <si>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</si>
  <si>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</si>
  <si>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</si>
  <si>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</si>
  <si>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</si>
  <si>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</si>
  <si>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</si>
  <si>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</si>
  <si>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</si>
  <si>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</si>
  <si>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</si>
  <si>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</si>
  <si>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</si>
  <si>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</si>
  <si>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</si>
  <si>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</si>
  <si>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</si>
  <si>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</si>
  <si>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</si>
  <si>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</si>
  <si>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</si>
  <si>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</si>
  <si>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</si>
  <si>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</si>
  <si>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</si>
  <si>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</si>
  <si>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</si>
  <si>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</si>
  <si>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</si>
  <si>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</si>
  <si>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</si>
  <si>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</si>
  <si>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</si>
  <si>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</si>
  <si>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</si>
  <si>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</si>
  <si>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</si>
  <si>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</si>
  <si>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</si>
  <si>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</si>
  <si>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</si>
  <si>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</si>
  <si>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</si>
  <si>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</si>
  <si>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</si>
  <si>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</si>
  <si>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</si>
  <si>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</si>
  <si>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</si>
  <si>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</si>
  <si>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</si>
  <si>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</si>
  <si>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</si>
  <si>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</si>
  <si>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</si>
  <si>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</si>
  <si>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</si>
  <si>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</si>
  <si>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</si>
  <si>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</si>
  <si>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</si>
  <si>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</si>
  <si>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</si>
  <si>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</si>
  <si>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</si>
  <si>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</si>
  <si>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</si>
  <si>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</si>
  <si>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</si>
  <si>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</si>
  <si>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</si>
  <si>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</si>
  <si>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</si>
  <si>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</si>
  <si>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</si>
  <si>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</si>
  <si>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</si>
  <si>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</si>
  <si>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</si>
  <si>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</si>
  <si>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</si>
  <si>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</si>
  <si>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</si>
  <si>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</si>
  <si>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</si>
  <si>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</si>
  <si>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</si>
  <si>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</si>
  <si>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</si>
  <si>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</si>
  <si>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</si>
  <si>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</si>
  <si>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</si>
  <si>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</si>
  <si>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</si>
  <si>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</si>
  <si>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</si>
  <si>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</si>
  <si>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</si>
  <si>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</si>
  <si>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</si>
  <si>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</si>
  <si>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</si>
  <si>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</si>
  <si>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</si>
  <si>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</si>
  <si>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</si>
  <si>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</si>
  <si>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</si>
  <si>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</si>
  <si>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</si>
  <si>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</si>
  <si>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</si>
  <si>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</si>
  <si>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</si>
  <si>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</si>
  <si>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</si>
  <si>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</si>
  <si>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</si>
  <si>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</si>
  <si>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</si>
  <si>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</si>
  <si>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</si>
  <si>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</si>
  <si>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</si>
  <si>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</si>
  <si>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</si>
  <si>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</si>
  <si>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</si>
  <si>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</si>
  <si>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</si>
  <si>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</si>
  <si>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</si>
  <si>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</si>
  <si>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</si>
  <si>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</si>
  <si>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</si>
  <si>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</si>
  <si>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</si>
  <si>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</si>
  <si>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</si>
  <si>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</si>
  <si>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</si>
  <si>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</si>
  <si>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</si>
  <si>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</si>
  <si>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</si>
  <si>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</si>
  <si>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</si>
  <si>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</si>
  <si>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</si>
  <si>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</si>
  <si>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</si>
  <si>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</si>
  <si>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</si>
  <si>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</si>
  <si>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</si>
  <si>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</si>
  <si>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</si>
  <si>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</si>
  <si>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</si>
  <si>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</si>
  <si>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</si>
  <si>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</si>
  <si>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</si>
  <si>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</si>
  <si>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</si>
  <si>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</si>
  <si>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</si>
  <si>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</si>
  <si>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</si>
  <si>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</si>
  <si>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</si>
  <si>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</si>
  <si>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</si>
  <si>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</si>
  <si>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</si>
  <si>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</si>
  <si>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</si>
  <si>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</si>
  <si>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</si>
  <si>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</si>
  <si>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</si>
  <si>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</si>
  <si>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</si>
  <si>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</si>
  <si>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</si>
  <si>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</si>
  <si>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</si>
  <si>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</si>
  <si>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</si>
  <si>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</si>
  <si>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</si>
  <si>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</si>
  <si>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</si>
  <si>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</si>
  <si>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</si>
  <si>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</si>
  <si>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</si>
  <si>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</si>
  <si>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</si>
  <si>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</si>
  <si>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</si>
  <si>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</si>
  <si>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</si>
  <si>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</si>
  <si>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</si>
  <si>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</si>
  <si>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</si>
  <si>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</si>
  <si>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</si>
  <si>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</si>
  <si>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</si>
  <si>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</si>
  <si>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</si>
  <si>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</si>
  <si>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</si>
  <si>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</si>
  <si>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</si>
  <si>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</si>
  <si>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</si>
  <si>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</si>
  <si>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</si>
  <si>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</si>
  <si>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</si>
  <si>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</si>
  <si>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</si>
  <si>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</si>
  <si>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</si>
  <si>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</si>
  <si>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</si>
  <si>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</si>
  <si>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</si>
  <si>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</si>
  <si>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</si>
  <si>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</si>
  <si>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</si>
  <si>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</si>
  <si>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</si>
  <si>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</si>
  <si>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</si>
  <si>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</si>
  <si>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</si>
  <si>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</si>
  <si>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</si>
  <si>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</si>
  <si>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</si>
  <si>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</si>
  <si>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</si>
  <si>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</si>
  <si>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</si>
  <si>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</si>
  <si>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</si>
  <si>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</si>
  <si>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</si>
  <si>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</si>
  <si>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</si>
  <si>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</si>
  <si>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</si>
  <si>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</si>
  <si>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</si>
  <si>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</si>
  <si>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</si>
  <si>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</si>
  <si>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</si>
  <si>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</si>
  <si>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</si>
  <si>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</si>
  <si>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</si>
  <si>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</si>
  <si>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</si>
  <si>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</si>
  <si>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</si>
  <si>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</si>
  <si>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</si>
  <si>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</si>
  <si>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</si>
  <si>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</si>
  <si>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</si>
  <si>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</si>
  <si>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</si>
  <si>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</si>
  <si>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</si>
  <si>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</si>
  <si>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</si>
  <si>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</si>
  <si>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</si>
  <si>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</si>
  <si>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</si>
  <si>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</si>
  <si>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</si>
  <si>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</si>
  <si>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</si>
  <si>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</si>
  <si>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</si>
  <si>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</si>
  <si>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</si>
  <si>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</si>
  <si>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</si>
  <si>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</si>
  <si>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</si>
  <si>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</si>
  <si>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</si>
  <si>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</si>
  <si>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</si>
  <si>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</si>
  <si>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</si>
  <si>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</si>
  <si>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</si>
  <si>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</si>
  <si>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</si>
  <si>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</si>
  <si>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</si>
  <si>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</si>
  <si>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</si>
  <si>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</si>
  <si>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</si>
  <si>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</si>
  <si>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</si>
  <si>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</si>
  <si>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</si>
  <si>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</si>
  <si>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</si>
  <si>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</si>
  <si>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</si>
  <si>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</si>
  <si>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</si>
  <si>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</si>
  <si>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</si>
  <si>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</si>
  <si>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</si>
  <si>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</si>
  <si>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</si>
  <si>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</si>
  <si>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</si>
  <si>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</si>
  <si>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</si>
  <si>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</si>
  <si>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</si>
  <si>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</si>
  <si>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</si>
  <si>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</si>
  <si>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</si>
  <si>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</si>
  <si>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</si>
  <si>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</si>
  <si>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</si>
  <si>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</si>
  <si>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</si>
  <si>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</si>
  <si>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</si>
  <si>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</si>
  <si>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</si>
  <si>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</si>
  <si>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</si>
  <si>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</si>
  <si>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</si>
  <si>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</si>
  <si>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</si>
  <si>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</si>
  <si>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</si>
  <si>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</si>
  <si>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</si>
  <si>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</si>
  <si>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</si>
  <si>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</si>
  <si>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</si>
  <si>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</si>
  <si>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</si>
  <si>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</si>
  <si>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</si>
  <si>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</si>
  <si>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</si>
  <si>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</si>
  <si>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</si>
  <si>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</si>
  <si>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</si>
  <si>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</si>
  <si>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</si>
  <si>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</si>
  <si>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</si>
  <si>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</si>
  <si>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</si>
  <si>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</si>
  <si>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</si>
  <si>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</si>
  <si>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</si>
  <si>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</si>
  <si>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</si>
  <si>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</si>
  <si>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</si>
  <si>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</si>
  <si>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</si>
  <si>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</si>
  <si>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</si>
  <si>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</si>
  <si>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</si>
  <si>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</si>
  <si>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</si>
  <si>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</si>
  <si>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</si>
  <si>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</si>
  <si>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</si>
  <si>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</si>
  <si>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</si>
  <si>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</si>
  <si>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</si>
  <si>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</si>
  <si>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</si>
  <si>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</si>
  <si>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</si>
  <si>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</si>
  <si>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</si>
  <si>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</si>
  <si>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</si>
  <si>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</si>
  <si>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</si>
  <si>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</si>
  <si>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</si>
  <si>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</si>
  <si>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</si>
  <si>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</si>
  <si>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</si>
  <si>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</si>
  <si>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</si>
  <si>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</si>
  <si>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</si>
  <si>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</si>
  <si>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</si>
  <si>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</si>
  <si>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</si>
  <si>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</si>
  <si>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</si>
  <si>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</si>
  <si>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</si>
  <si>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</si>
  <si>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</si>
  <si>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</si>
  <si>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</si>
  <si>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</si>
  <si>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</si>
  <si>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</si>
  <si>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</si>
  <si>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</si>
  <si>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</si>
  <si>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</si>
  <si>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</si>
  <si>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</si>
  <si>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</si>
  <si>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</si>
  <si>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</si>
  <si>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</si>
  <si>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</si>
  <si>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</si>
  <si>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</si>
  <si>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</si>
  <si>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</si>
  <si>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</si>
  <si>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</si>
  <si>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</si>
  <si>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</si>
  <si>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</si>
  <si>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</si>
  <si>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</si>
  <si>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</si>
  <si>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</si>
  <si>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</si>
  <si>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</si>
  <si>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</si>
  <si>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</si>
  <si>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</si>
  <si>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</si>
  <si>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</si>
  <si>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</si>
  <si>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</si>
  <si>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</si>
  <si>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</si>
  <si>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</si>
  <si>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</si>
  <si>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</si>
  <si>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</si>
  <si>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</si>
  <si>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</si>
  <si>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</si>
  <si>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</si>
  <si>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</si>
  <si>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</si>
  <si>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</si>
  <si>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</si>
  <si>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</si>
  <si>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</si>
  <si>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</si>
  <si>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</si>
  <si>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</si>
  <si>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</si>
  <si>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</si>
  <si>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</si>
  <si>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</si>
  <si>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</si>
  <si>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</si>
  <si>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</si>
  <si>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</si>
  <si>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</si>
  <si>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</si>
  <si>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</si>
  <si>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</si>
  <si>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</si>
  <si>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</si>
  <si>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</si>
  <si>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</si>
  <si>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</si>
  <si>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</si>
  <si>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</si>
  <si>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</si>
  <si>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</si>
  <si>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</si>
  <si>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</si>
  <si>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</si>
  <si>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</si>
  <si>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</si>
  <si>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</si>
  <si>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</si>
  <si>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</si>
  <si>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</si>
  <si>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</si>
  <si>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</si>
  <si>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</si>
  <si>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</si>
  <si>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</si>
  <si>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</si>
  <si>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</si>
  <si>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</si>
  <si>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</si>
  <si>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</si>
  <si>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</si>
  <si>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</si>
  <si>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</si>
  <si>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</si>
  <si>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</si>
  <si>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</si>
  <si>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</si>
  <si>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</si>
  <si>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</si>
  <si>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</si>
  <si>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</si>
  <si>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</si>
  <si>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</si>
  <si>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</si>
  <si>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</si>
  <si>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</si>
  <si>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</si>
  <si>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</si>
  <si>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</si>
  <si>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</si>
  <si>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</si>
  <si>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</si>
  <si>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</si>
  <si>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</si>
  <si>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</si>
  <si>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</si>
  <si>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</si>
  <si>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</si>
  <si>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</si>
  <si>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</si>
  <si>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</si>
  <si>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</si>
  <si>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</si>
  <si>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</si>
  <si>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</si>
  <si>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</si>
  <si>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</si>
  <si>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</si>
  <si>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</si>
  <si>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</si>
  <si>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</si>
  <si>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</si>
  <si>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</si>
  <si>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</si>
  <si>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</si>
  <si>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</si>
  <si>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</si>
  <si>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</si>
  <si>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</si>
  <si>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</si>
  <si>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</si>
  <si>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</si>
  <si>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</si>
  <si>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</si>
  <si>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</si>
  <si>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</si>
  <si>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</si>
  <si>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</si>
  <si>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</si>
  <si>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</si>
  <si>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</si>
  <si>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</si>
  <si>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</si>
  <si>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</si>
  <si>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</si>
  <si>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</si>
  <si>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</si>
  <si>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</si>
  <si>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</si>
  <si>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</si>
  <si>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</si>
  <si>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</si>
  <si>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</si>
  <si>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</si>
  <si>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</si>
  <si>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</si>
  <si>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</si>
  <si>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</si>
  <si>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</si>
  <si>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</si>
  <si>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</si>
  <si>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</si>
  <si>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</si>
  <si>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</si>
  <si>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</si>
  <si>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</si>
  <si>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</si>
  <si>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</si>
  <si>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</si>
  <si>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</si>
  <si>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</si>
  <si>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</si>
  <si>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</si>
  <si>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</si>
  <si>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</si>
  <si>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</si>
  <si>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</si>
  <si>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</si>
  <si>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</si>
  <si>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</si>
  <si>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</si>
  <si>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</si>
  <si>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</si>
  <si>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</si>
  <si>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</si>
  <si>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</si>
  <si>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</si>
  <si>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</si>
  <si>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</si>
  <si>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</si>
  <si>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</si>
  <si>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</si>
  <si>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</si>
  <si>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</si>
  <si>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</si>
  <si>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</si>
  <si>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</si>
  <si>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</si>
  <si>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</si>
  <si>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</si>
  <si>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</si>
  <si>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</si>
  <si>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</si>
  <si>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</si>
  <si>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</si>
  <si>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</si>
  <si>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</si>
  <si>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</si>
  <si>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</si>
  <si>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</si>
  <si>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</si>
  <si>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</si>
  <si>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</si>
  <si>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</si>
  <si>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</si>
  <si>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</si>
  <si>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</si>
  <si>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</si>
  <si>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</si>
  <si>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</si>
  <si>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</si>
  <si>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</si>
  <si>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</si>
  <si>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</si>
  <si>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</si>
  <si>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</si>
  <si>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</si>
  <si>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</si>
  <si>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</si>
  <si>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</si>
  <si>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</si>
  <si>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</si>
  <si>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</si>
  <si>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</si>
  <si>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</si>
  <si>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</si>
  <si>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</si>
  <si>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</si>
  <si>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</si>
  <si>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</si>
  <si>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</si>
  <si>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</si>
  <si>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</si>
  <si>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</si>
  <si>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</si>
  <si>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</si>
  <si>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</si>
  <si>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</si>
  <si>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</si>
  <si>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</si>
  <si>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</si>
  <si>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</si>
  <si>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</si>
  <si>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</si>
  <si>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</si>
  <si>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</si>
  <si>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</si>
  <si>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</si>
  <si>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</si>
  <si>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</si>
  <si>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</si>
  <si>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</si>
  <si>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</si>
  <si>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</si>
  <si>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</si>
  <si>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</si>
  <si>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</si>
  <si>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</si>
  <si>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</si>
  <si>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</si>
  <si>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</si>
  <si>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</si>
  <si>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</si>
  <si>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</si>
  <si>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</si>
  <si>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</si>
  <si>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</si>
  <si>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</si>
  <si>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</si>
  <si>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</si>
  <si>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</si>
  <si>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</si>
  <si>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</si>
  <si>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</si>
  <si>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</si>
  <si>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</si>
  <si>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</si>
  <si>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</si>
  <si>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</si>
  <si>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</si>
  <si>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</si>
  <si>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</si>
  <si>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</si>
  <si>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</si>
  <si>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</si>
  <si>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</si>
  <si>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</si>
  <si>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</si>
  <si>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</si>
  <si>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</si>
  <si>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</si>
  <si>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</si>
  <si>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</si>
  <si>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</si>
  <si>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</si>
  <si>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</si>
  <si>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</si>
  <si>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</si>
  <si>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</si>
  <si>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</si>
  <si>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</si>
  <si>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</si>
  <si>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</si>
  <si>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</si>
  <si>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</si>
  <si>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</si>
  <si>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</si>
  <si>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</si>
  <si>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</si>
  <si>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</si>
  <si>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</si>
  <si>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</si>
  <si>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</si>
  <si>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</si>
  <si>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</si>
  <si>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</si>
  <si>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</si>
  <si>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</si>
  <si>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</si>
  <si>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</si>
  <si>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</si>
  <si>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</si>
  <si>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</si>
  <si>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</si>
  <si>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</si>
  <si>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</si>
  <si>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</si>
  <si>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</si>
  <si>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</si>
  <si>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</si>
  <si>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</si>
  <si>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</si>
  <si>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</si>
  <si>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</si>
  <si>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</si>
  <si>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</si>
  <si>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</si>
  <si>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</si>
  <si>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</si>
  <si>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</si>
  <si>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</si>
  <si>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</si>
  <si>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</si>
  <si>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</si>
  <si>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</si>
  <si>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</si>
  <si>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</si>
  <si>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</si>
  <si>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</si>
  <si>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</si>
  <si>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</si>
  <si>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</si>
  <si>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</si>
  <si>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</si>
  <si>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</si>
  <si>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</si>
  <si>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</si>
  <si>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</si>
  <si>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</si>
  <si>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</si>
  <si>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</si>
  <si>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</si>
  <si>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</si>
  <si>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</si>
  <si>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</si>
  <si>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</si>
  <si>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</si>
  <si>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</si>
  <si>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</si>
  <si>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</si>
  <si>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</si>
  <si>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</si>
  <si>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</si>
  <si>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</si>
  <si>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</si>
  <si>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</si>
  <si>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</si>
  <si>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</si>
  <si>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</si>
  <si>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</si>
  <si>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</si>
  <si>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</si>
  <si>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</si>
  <si>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</si>
  <si>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</si>
  <si>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</si>
  <si>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</si>
  <si>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</si>
  <si>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</si>
  <si>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</si>
  <si>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</si>
  <si>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</si>
  <si>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</si>
  <si>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</si>
  <si>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</si>
  <si>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</si>
  <si>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</si>
  <si>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</si>
  <si>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</si>
  <si>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</si>
  <si>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</si>
  <si>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</si>
  <si>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</si>
  <si>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</si>
  <si>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</si>
  <si>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</si>
  <si>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</si>
  <si>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</si>
  <si>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</si>
  <si>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</si>
  <si>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</si>
  <si>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</si>
  <si>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</si>
  <si>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</si>
  <si>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</si>
  <si>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</si>
  <si>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</si>
  <si>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</si>
  <si>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</si>
  <si>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</si>
  <si>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</si>
  <si>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</si>
  <si>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</si>
  <si>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</si>
  <si>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</si>
  <si>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</si>
  <si>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</si>
  <si>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</si>
  <si>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</si>
  <si>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</si>
  <si>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</si>
  <si>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</si>
  <si>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</si>
  <si>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</si>
  <si>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</si>
  <si>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</si>
  <si>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</si>
  <si>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</si>
  <si>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</si>
  <si>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</si>
  <si>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</si>
  <si>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</si>
  <si>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</si>
  <si>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</si>
  <si>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</si>
  <si>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</si>
  <si>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</si>
  <si>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</si>
  <si>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</si>
  <si>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</si>
  <si>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</si>
  <si>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</si>
  <si>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</si>
  <si>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</si>
  <si>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</si>
  <si>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</si>
  <si>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</si>
  <si>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</si>
  <si>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</si>
  <si>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</si>
  <si>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</si>
  <si>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</si>
  <si>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</si>
  <si>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</si>
  <si>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</si>
  <si>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</si>
  <si>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</si>
  <si>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</si>
  <si>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</si>
  <si>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</si>
  <si>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</si>
  <si>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</si>
  <si>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</si>
  <si>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</si>
  <si>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</si>
  <si>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</si>
  <si>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</si>
  <si>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</si>
  <si>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</si>
  <si>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</si>
  <si>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</si>
  <si>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</si>
  <si>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</si>
  <si>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</si>
  <si>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</si>
  <si>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</si>
  <si>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</si>
  <si>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</si>
  <si>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</si>
  <si>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</si>
  <si>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</si>
  <si>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</si>
  <si>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</si>
  <si>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</si>
  <si>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</si>
  <si>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</si>
  <si>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</si>
  <si>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</si>
  <si>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</si>
  <si>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</si>
  <si>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</si>
  <si>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</si>
  <si>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</si>
  <si>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</si>
  <si>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</si>
  <si>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</si>
  <si>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</si>
  <si>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</si>
  <si>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</si>
  <si>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</si>
  <si>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</si>
  <si>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</si>
  <si>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</si>
  <si>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</si>
  <si>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</si>
  <si>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</si>
  <si>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</si>
  <si>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</si>
  <si>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</si>
  <si>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</si>
  <si>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</si>
  <si>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</si>
  <si>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</si>
  <si>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</si>
  <si>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</si>
  <si>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</si>
  <si>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</si>
  <si>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</si>
  <si>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</si>
  <si>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</si>
  <si>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</si>
  <si>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</si>
  <si>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</si>
  <si>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</si>
  <si>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</si>
  <si>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</si>
  <si>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</si>
  <si>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</si>
  <si>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</si>
  <si>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</si>
  <si>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</si>
  <si>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</si>
  <si>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</si>
  <si>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</si>
  <si>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</si>
  <si>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</si>
  <si>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</si>
  <si>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</si>
  <si>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</si>
  <si>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</si>
  <si>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</si>
  <si>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</si>
  <si>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</si>
  <si>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</si>
  <si>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</si>
  <si>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</si>
  <si>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</si>
  <si>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</si>
  <si>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</si>
  <si>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</si>
  <si>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</si>
  <si>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</si>
  <si>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</si>
  <si>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</si>
  <si>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</si>
  <si>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</si>
  <si>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</si>
  <si>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</si>
  <si>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</si>
  <si>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</si>
  <si>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</si>
  <si>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</si>
  <si>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</si>
  <si>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</si>
  <si>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</si>
  <si>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</si>
  <si>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</si>
  <si>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</si>
  <si>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</si>
  <si>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</si>
  <si>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</si>
  <si>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</si>
  <si>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</si>
  <si>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</si>
  <si>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</si>
  <si>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</si>
  <si>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</si>
  <si>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</si>
  <si>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</si>
  <si>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</si>
  <si>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</si>
  <si>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</si>
  <si>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</si>
  <si>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</si>
  <si>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</si>
  <si>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</si>
  <si>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</si>
  <si>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</si>
  <si>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</si>
  <si>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</si>
  <si>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</si>
  <si>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</si>
  <si>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</si>
  <si>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</si>
  <si>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</si>
  <si>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</si>
  <si>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</si>
  <si>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</si>
  <si>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</si>
  <si>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</si>
  <si>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</si>
  <si>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</si>
  <si>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</si>
  <si>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</si>
  <si>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</si>
  <si>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</si>
  <si>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</si>
  <si>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</si>
  <si>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</si>
  <si>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</si>
  <si>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</si>
  <si>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</si>
  <si>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</si>
  <si>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</si>
  <si>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</si>
  <si>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</si>
  <si>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</si>
  <si>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</si>
  <si>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</si>
  <si>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</si>
  <si>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</si>
  <si>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</si>
  <si>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</si>
  <si>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</si>
  <si>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</si>
  <si>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</si>
  <si>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</si>
  <si>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</si>
  <si>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</si>
  <si>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</si>
  <si>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</si>
  <si>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</si>
  <si>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</si>
  <si>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</si>
  <si>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</si>
  <si>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</si>
  <si>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</si>
  <si>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</si>
  <si>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</si>
  <si>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</si>
  <si>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</si>
  <si>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</si>
  <si>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</si>
  <si>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</si>
  <si>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</si>
  <si>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</si>
  <si>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</si>
  <si>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</si>
  <si>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</si>
  <si>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</si>
  <si>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</si>
  <si>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</si>
  <si>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</si>
  <si>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</si>
  <si>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</si>
  <si>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</si>
  <si>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</si>
  <si>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</si>
  <si>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</si>
  <si>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</si>
  <si>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</si>
  <si>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</si>
  <si>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</si>
  <si>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</si>
  <si>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</si>
  <si>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</si>
  <si>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</si>
  <si>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</si>
  <si>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</si>
  <si>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</si>
  <si>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</si>
  <si>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</si>
  <si>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</si>
  <si>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</si>
  <si>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</si>
  <si>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</si>
  <si>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</si>
  <si>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</si>
  <si>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</si>
  <si>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</si>
  <si>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</si>
  <si>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</si>
  <si>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</si>
  <si>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</si>
  <si>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</si>
  <si>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</si>
  <si>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</si>
  <si>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</si>
  <si>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</si>
  <si>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</si>
  <si>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</si>
  <si>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</si>
  <si>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</si>
  <si>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</si>
  <si>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</si>
  <si>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</si>
  <si>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</si>
  <si>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</si>
  <si>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</si>
  <si>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</si>
  <si>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</si>
  <si>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</si>
  <si>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</si>
  <si>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</si>
  <si>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</si>
  <si>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</si>
  <si>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</si>
  <si>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</si>
  <si>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</si>
  <si>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</si>
  <si>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</si>
  <si>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</si>
  <si>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</si>
  <si>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</si>
  <si>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</si>
  <si>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</si>
  <si>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</si>
  <si>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</si>
  <si>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</si>
  <si>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</si>
  <si>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</si>
  <si>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</si>
  <si>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</si>
  <si>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</si>
  <si>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</si>
  <si>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</si>
  <si>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</si>
  <si>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</si>
  <si>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</si>
  <si>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</si>
  <si>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</si>
  <si>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</si>
  <si>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</si>
  <si>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</si>
  <si>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</si>
  <si>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</si>
  <si>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</si>
  <si>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</si>
  <si>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</si>
  <si>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</si>
  <si>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</si>
  <si>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</si>
  <si>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</si>
  <si>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</si>
  <si>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</si>
  <si>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</si>
  <si>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</si>
  <si>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</si>
  <si>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</si>
  <si>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</si>
  <si>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</si>
  <si>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</si>
  <si>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</si>
  <si>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</si>
  <si>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</si>
  <si>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</si>
  <si>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</si>
  <si>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</si>
  <si>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</si>
  <si>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</si>
  <si>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</si>
  <si>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</si>
  <si>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</si>
  <si>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</si>
  <si>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</si>
  <si>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</si>
  <si>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</si>
  <si>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</si>
  <si>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</si>
  <si>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</si>
  <si>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</si>
  <si>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</si>
  <si>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</si>
  <si>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</si>
  <si>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</si>
  <si>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</si>
  <si>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</si>
  <si>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</si>
  <si>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</si>
  <si>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</si>
  <si>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</si>
  <si>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</si>
  <si>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</si>
  <si>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</si>
  <si>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</si>
  <si>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</si>
  <si>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</si>
  <si>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</si>
  <si>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</si>
  <si>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</si>
  <si>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</si>
  <si>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</si>
  <si>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</si>
  <si>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</si>
  <si>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</si>
  <si>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</si>
  <si>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</si>
  <si>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</si>
  <si>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</si>
  <si>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</si>
  <si>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</si>
  <si>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</si>
  <si>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</si>
  <si>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</si>
  <si>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</si>
  <si>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</si>
  <si>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</si>
  <si>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</si>
  <si>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</si>
  <si>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</si>
  <si>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</si>
  <si>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</si>
  <si>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</si>
  <si>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</si>
  <si>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</si>
  <si>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</si>
  <si>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</si>
  <si>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</si>
  <si>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</si>
  <si>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</si>
  <si>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</si>
  <si>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</si>
  <si>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</si>
  <si>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</si>
  <si>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</si>
  <si>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</si>
  <si>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</si>
  <si>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</si>
  <si>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</si>
  <si>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</si>
  <si>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</si>
  <si>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</si>
  <si>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</si>
  <si>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</si>
  <si>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</si>
  <si>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</si>
  <si>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</si>
  <si>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</si>
  <si>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</si>
  <si>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</si>
  <si>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</si>
  <si>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</si>
  <si>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</si>
  <si>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</si>
  <si>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</si>
  <si>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</si>
  <si>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</si>
  <si>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</si>
  <si>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</si>
  <si>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</si>
  <si>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</si>
  <si>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</si>
  <si>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</si>
  <si>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</si>
  <si>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</si>
  <si>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</si>
  <si>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</si>
  <si>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</si>
  <si>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</si>
  <si>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</si>
  <si>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</si>
  <si>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</si>
  <si>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</si>
  <si>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</si>
  <si>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</si>
  <si>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</si>
  <si>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</si>
  <si>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</si>
  <si>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</si>
  <si>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</si>
  <si>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</si>
  <si>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</si>
  <si>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</si>
  <si>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</si>
  <si>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</si>
  <si>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</si>
  <si>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</si>
  <si>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</si>
  <si>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</si>
  <si>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</si>
  <si>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</si>
  <si>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</si>
  <si>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</si>
  <si>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</si>
  <si>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</si>
  <si>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</si>
  <si>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</si>
  <si>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</si>
  <si>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</si>
  <si>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</si>
  <si>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</si>
  <si>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</si>
  <si>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</si>
  <si>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</si>
  <si>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</si>
  <si>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</si>
  <si>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</si>
  <si>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</si>
  <si>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</si>
  <si>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</si>
  <si>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</si>
  <si>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</si>
  <si>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</si>
  <si>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</si>
  <si>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</si>
  <si>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</si>
  <si>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</si>
  <si>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</si>
  <si>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</si>
  <si>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</si>
  <si>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</si>
  <si>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</si>
  <si>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</si>
  <si>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</si>
  <si>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</si>
  <si>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</si>
  <si>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</si>
  <si>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</si>
  <si>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</si>
  <si>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</si>
  <si>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</si>
  <si>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</si>
  <si>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</si>
  <si>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</si>
  <si>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</si>
  <si>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</si>
  <si>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</si>
  <si>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</si>
  <si>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</si>
  <si>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</si>
  <si>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</si>
  <si>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</si>
  <si>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</si>
  <si>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</si>
  <si>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</si>
  <si>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</si>
  <si>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</si>
  <si>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</si>
  <si>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</si>
  <si>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</si>
  <si>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</si>
  <si>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</si>
  <si>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</si>
  <si>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</si>
  <si>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</si>
  <si>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</si>
  <si>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</si>
  <si>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</si>
  <si>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</si>
  <si>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</si>
  <si>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</si>
  <si>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</si>
  <si>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</si>
  <si>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</si>
  <si>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</si>
  <si>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</si>
  <si>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</si>
  <si>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</si>
  <si>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</si>
  <si>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</si>
  <si>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</si>
  <si>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</si>
  <si>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</si>
  <si>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</si>
  <si>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</si>
  <si>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</si>
  <si>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</si>
  <si>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</si>
  <si>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</si>
  <si>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</si>
  <si>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</si>
  <si>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</si>
  <si>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</si>
  <si>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</si>
  <si>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</si>
  <si>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</si>
  <si>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</si>
  <si>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</si>
  <si>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</si>
  <si>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</si>
  <si>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</si>
  <si>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</si>
  <si>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</si>
  <si>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</si>
  <si>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</si>
  <si>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</si>
  <si>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</si>
  <si>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</si>
  <si>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</si>
  <si>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</si>
  <si>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</si>
  <si>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</si>
  <si>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</si>
  <si>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</si>
  <si>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</si>
  <si>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</si>
  <si>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</si>
  <si>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</si>
  <si>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</si>
  <si>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</si>
  <si>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</si>
  <si>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</si>
  <si>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</si>
  <si>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</si>
  <si>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</si>
  <si>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</si>
  <si>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</si>
  <si>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</si>
  <si>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</si>
  <si>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</si>
  <si>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</si>
  <si>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</si>
  <si>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</si>
  <si>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</si>
  <si>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</si>
  <si>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</si>
  <si>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</si>
  <si>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</si>
  <si>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</si>
  <si>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</si>
  <si>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</si>
  <si>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</si>
  <si>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</si>
  <si>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</si>
  <si>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</si>
  <si>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</si>
  <si>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</si>
  <si>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</si>
  <si>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</si>
  <si>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</si>
  <si>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</si>
  <si>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</si>
  <si>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</si>
  <si>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</si>
  <si>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</si>
  <si>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</si>
  <si>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</si>
  <si>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</si>
  <si>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</si>
  <si>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</si>
  <si>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</si>
  <si>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</si>
  <si>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</si>
  <si>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</si>
  <si>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</si>
  <si>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</si>
  <si>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</si>
  <si>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</si>
  <si>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</si>
  <si>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</si>
  <si>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</si>
  <si>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</si>
  <si>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</si>
  <si>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</si>
  <si>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</si>
  <si>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</si>
  <si>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</si>
  <si>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</si>
  <si>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</si>
  <si>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</si>
  <si>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</si>
  <si>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</si>
  <si>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</si>
  <si>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</si>
  <si>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</si>
  <si>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</si>
  <si>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</si>
  <si>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</si>
  <si>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</si>
  <si>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</si>
  <si>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</si>
  <si>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</si>
  <si>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</si>
  <si>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</si>
  <si>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</si>
  <si>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</si>
  <si>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</si>
  <si>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</si>
  <si>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</si>
  <si>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</si>
  <si>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</si>
  <si>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</si>
  <si>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</si>
  <si>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</si>
  <si>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</si>
  <si>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</si>
  <si>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</si>
  <si>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</si>
  <si>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</si>
  <si>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</si>
  <si>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</si>
  <si>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</si>
  <si>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</si>
  <si>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</si>
  <si>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</si>
  <si>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</si>
  <si>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</si>
  <si>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</si>
  <si>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</si>
  <si>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</si>
  <si>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</si>
  <si>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</si>
  <si>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</si>
  <si>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</si>
  <si>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</si>
  <si>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</si>
  <si>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</si>
  <si>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</si>
  <si>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</si>
  <si>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</si>
  <si>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</si>
  <si>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</si>
  <si>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</si>
  <si>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</si>
  <si>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</si>
  <si>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</si>
  <si>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</si>
  <si>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</si>
  <si>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</si>
  <si>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</si>
  <si>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</si>
  <si>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</si>
  <si>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</si>
  <si>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</si>
  <si>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</si>
  <si>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</si>
  <si>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</si>
  <si>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</si>
  <si>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</si>
  <si>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</si>
  <si>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</si>
  <si>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</si>
  <si>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</si>
  <si>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</si>
  <si>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</si>
  <si>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</si>
  <si>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</si>
  <si>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</si>
  <si>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</si>
  <si>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</si>
  <si>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</si>
  <si>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</si>
  <si>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</si>
  <si>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</si>
  <si>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</si>
  <si>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</si>
  <si>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</si>
  <si>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</si>
  <si>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</si>
  <si>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</si>
  <si>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</si>
  <si>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</si>
  <si>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</si>
  <si>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</si>
  <si>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</si>
  <si>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</si>
  <si>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</si>
  <si>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</si>
  <si>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</si>
  <si>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</si>
  <si>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</si>
  <si>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</si>
  <si>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</si>
  <si>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</si>
  <si>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</si>
  <si>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</si>
  <si>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</si>
  <si>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</si>
  <si>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</si>
  <si>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</si>
  <si>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</si>
  <si>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</si>
  <si>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</si>
  <si>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</si>
  <si>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</si>
  <si>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</si>
  <si>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</si>
  <si>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</si>
  <si>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</si>
  <si>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</si>
  <si>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</si>
  <si>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</si>
  <si>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</si>
  <si>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</si>
  <si>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</si>
  <si>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</si>
  <si>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</si>
  <si>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</si>
  <si>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</si>
  <si>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</si>
  <si>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</si>
  <si>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</si>
  <si>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</si>
  <si>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</si>
  <si>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</si>
  <si>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</si>
  <si>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</si>
  <si>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</si>
  <si>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</si>
  <si>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</si>
  <si>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</si>
  <si>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</si>
  <si>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</si>
  <si>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</si>
  <si>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</si>
  <si>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</si>
  <si>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</si>
  <si>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</si>
  <si>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</si>
  <si>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</si>
  <si>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</si>
  <si>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</si>
  <si>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</si>
  <si>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</si>
  <si>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</si>
  <si>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</si>
  <si>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</si>
  <si>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</si>
  <si>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</si>
  <si>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</si>
  <si>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</si>
  <si>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</si>
  <si>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</si>
  <si>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</si>
  <si>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</si>
  <si>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</si>
  <si>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</si>
  <si>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</si>
  <si>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</si>
  <si>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</si>
  <si>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</si>
  <si>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</si>
  <si>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</si>
  <si>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</si>
  <si>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</si>
  <si>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</si>
  <si>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</si>
  <si>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</si>
  <si>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</si>
  <si>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</si>
  <si>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</si>
  <si>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</si>
  <si>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</si>
  <si>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</si>
  <si>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</si>
  <si>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</si>
  <si>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</si>
  <si>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</si>
  <si>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</si>
  <si>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</si>
  <si>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</si>
  <si>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</si>
  <si>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</si>
  <si>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</si>
  <si>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</si>
  <si>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</si>
  <si>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</si>
  <si>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</si>
  <si>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</si>
  <si>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</si>
  <si>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</si>
  <si>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</si>
  <si>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</si>
  <si>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</si>
  <si>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</si>
  <si>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</si>
  <si>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</si>
  <si>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</si>
  <si>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</si>
  <si>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</si>
  <si>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</si>
  <si>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</si>
  <si>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</si>
  <si>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</si>
  <si>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</si>
  <si>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</si>
  <si>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</si>
  <si>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</si>
  <si>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</si>
  <si>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</si>
  <si>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</si>
  <si>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</si>
  <si>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</si>
  <si>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</si>
  <si>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</si>
  <si>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</si>
  <si>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</si>
  <si>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</si>
  <si>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</si>
  <si>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</si>
  <si>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</si>
  <si>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</si>
  <si>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</si>
  <si>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</si>
  <si>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</si>
  <si>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</si>
  <si>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</si>
  <si>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</si>
  <si>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</si>
  <si>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</si>
  <si>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</si>
  <si>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</si>
  <si>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</si>
  <si>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</si>
  <si>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</si>
  <si>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</si>
  <si>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</si>
  <si>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</si>
  <si>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</si>
  <si>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</si>
  <si>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</si>
  <si>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</si>
  <si>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</si>
  <si>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</si>
  <si>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</si>
  <si>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</si>
  <si>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</si>
  <si>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</si>
  <si>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</si>
  <si>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</si>
  <si>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</si>
  <si>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</si>
  <si>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</si>
  <si>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</si>
  <si>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</si>
  <si>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</si>
  <si>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</si>
  <si>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</si>
  <si>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</si>
  <si>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</si>
  <si>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</si>
  <si>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</si>
  <si>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</si>
  <si>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</si>
  <si>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</si>
  <si>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</si>
  <si>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</si>
  <si>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</si>
  <si>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</si>
  <si>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</si>
  <si>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</si>
  <si>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</si>
  <si>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</si>
  <si>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</si>
  <si>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</si>
  <si>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</si>
  <si>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</si>
  <si>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</si>
  <si>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</si>
  <si>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</si>
  <si>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</si>
  <si>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</si>
  <si>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</si>
  <si>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</si>
  <si>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</si>
  <si>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</si>
  <si>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</si>
  <si>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</si>
  <si>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</si>
  <si>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</si>
  <si>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</si>
  <si>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</si>
  <si>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</si>
  <si>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</si>
  <si>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</si>
  <si>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</si>
  <si>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</si>
  <si>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</si>
  <si>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</si>
  <si>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</si>
  <si>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</si>
  <si>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</si>
  <si>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</si>
  <si>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</si>
  <si>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</si>
  <si>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</si>
  <si>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</si>
  <si>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</si>
  <si>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</si>
  <si>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</si>
  <si>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</si>
  <si>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</si>
  <si>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</si>
  <si>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</si>
  <si>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</si>
  <si>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</si>
  <si>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</si>
  <si>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</si>
  <si>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</si>
  <si>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</si>
  <si>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</si>
  <si>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</si>
  <si>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</si>
  <si>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</si>
  <si>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</si>
  <si>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</si>
  <si>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</si>
  <si>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</si>
  <si>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</si>
  <si>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</si>
  <si>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</si>
  <si>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</si>
  <si>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</si>
  <si>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</si>
  <si>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</si>
  <si>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</si>
  <si>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</si>
  <si>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</si>
  <si>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</si>
  <si>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</si>
  <si>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</si>
  <si>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</si>
  <si>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</si>
  <si>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</si>
  <si>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</si>
  <si>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</si>
  <si>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</si>
  <si>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</si>
  <si>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</si>
  <si>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</si>
  <si>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</si>
  <si>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</si>
  <si>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</si>
  <si>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</si>
  <si>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</si>
  <si>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</si>
  <si>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</si>
  <si>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</si>
  <si>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</si>
  <si>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</si>
  <si>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</si>
  <si>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</si>
  <si>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</si>
  <si>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</si>
  <si>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</si>
  <si>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</si>
  <si>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</si>
  <si>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</si>
  <si>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</si>
  <si>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</si>
  <si>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</si>
  <si>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</si>
  <si>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</si>
  <si>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</si>
  <si>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</si>
  <si>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</si>
  <si>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</si>
  <si>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</si>
  <si>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</si>
  <si>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</si>
  <si>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</si>
  <si>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</si>
  <si>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</si>
  <si>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</si>
  <si>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</si>
  <si>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</si>
  <si>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</si>
  <si>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</si>
  <si>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</si>
  <si>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</si>
  <si>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</si>
  <si>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</si>
  <si>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</si>
  <si>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</si>
  <si>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</si>
  <si>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</si>
  <si>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</si>
  <si>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</si>
  <si>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</si>
  <si>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</si>
  <si>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</si>
  <si>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</si>
  <si>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</si>
  <si>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</si>
  <si>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</si>
  <si>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</si>
  <si>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</si>
  <si>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</si>
  <si>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</si>
  <si>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</si>
  <si>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</si>
  <si>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</si>
  <si>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</si>
  <si>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</si>
  <si>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</si>
  <si>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</si>
  <si>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</si>
  <si>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</si>
  <si>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</si>
  <si>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</si>
  <si>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</si>
  <si>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</si>
  <si>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</si>
  <si>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</si>
  <si>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</si>
  <si>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</si>
  <si>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</si>
  <si>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</si>
  <si>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</si>
  <si>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</si>
  <si>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</si>
  <si>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</si>
  <si>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</si>
  <si>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</si>
  <si>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</si>
  <si>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</si>
  <si>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</si>
  <si>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</si>
  <si>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</si>
  <si>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</si>
  <si>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</si>
  <si>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</si>
  <si>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</si>
  <si>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</si>
  <si>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</si>
  <si>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</si>
  <si>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</si>
  <si>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</si>
  <si>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</si>
  <si>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</si>
  <si>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</si>
  <si>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</si>
  <si>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</si>
  <si>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</si>
  <si>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</si>
  <si>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</si>
  <si>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</si>
  <si>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</si>
  <si>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</si>
  <si>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</si>
  <si>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</si>
  <si>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</si>
  <si>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</si>
  <si>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</si>
  <si>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</si>
  <si>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</si>
  <si>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</si>
  <si>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</si>
  <si>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</si>
  <si>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</si>
  <si>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</si>
  <si>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</si>
  <si>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</si>
  <si>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</si>
  <si>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</si>
  <si>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</si>
  <si>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</si>
  <si>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</si>
  <si>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</si>
  <si>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</si>
  <si>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</si>
  <si>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</si>
  <si>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</si>
  <si>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</si>
  <si>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</si>
  <si>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</si>
  <si>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</si>
  <si>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</si>
  <si>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</si>
  <si>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</si>
  <si>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</si>
  <si>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</si>
  <si>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</si>
  <si>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</si>
  <si>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</si>
  <si>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</si>
  <si>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</si>
  <si>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</si>
  <si>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</si>
  <si>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</si>
  <si>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</si>
  <si>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</si>
  <si>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</si>
  <si>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</si>
  <si>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</si>
  <si>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</si>
  <si>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</si>
  <si>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</si>
  <si>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</si>
  <si>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</si>
  <si>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</si>
  <si>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</si>
  <si>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</si>
  <si>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</si>
  <si>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</si>
  <si>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</si>
  <si>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</si>
  <si>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</si>
  <si>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</si>
  <si>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</si>
  <si>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</si>
  <si>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</si>
  <si>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</si>
  <si>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</si>
  <si>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</si>
  <si>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</si>
  <si>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</si>
  <si>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</si>
  <si>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</si>
  <si>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</si>
  <si>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</si>
  <si>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</si>
  <si>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</si>
  <si>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</si>
  <si>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</si>
  <si>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</si>
  <si>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</si>
  <si>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</si>
  <si>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</si>
  <si>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</si>
  <si>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</si>
  <si>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</si>
  <si>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</si>
  <si>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</si>
  <si>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</si>
  <si>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</si>
  <si>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</si>
  <si>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</si>
  <si>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</si>
  <si>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</si>
  <si>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</si>
  <si>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</si>
  <si>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</si>
  <si>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</si>
  <si>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</si>
  <si>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</si>
  <si>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</si>
  <si>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</si>
  <si>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</si>
  <si>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</si>
  <si>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</si>
  <si>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</si>
  <si>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</si>
  <si>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</si>
  <si>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</si>
  <si>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</si>
  <si>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</si>
  <si>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</si>
  <si>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</si>
  <si>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</si>
  <si>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</si>
  <si>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</si>
  <si>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</si>
  <si>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</si>
  <si>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</si>
  <si>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</si>
  <si>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</si>
  <si>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</si>
  <si>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</si>
  <si>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</si>
  <si>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</si>
  <si>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</si>
  <si>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</si>
  <si>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</si>
  <si>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</si>
  <si>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</si>
  <si>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</si>
  <si>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</si>
  <si>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</si>
  <si>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</si>
  <si>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</si>
  <si>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</si>
  <si>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</si>
  <si>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</si>
  <si>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</si>
  <si>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</si>
  <si>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</si>
  <si>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</si>
  <si>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</si>
  <si>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</si>
  <si>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</si>
  <si>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</si>
  <si>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</si>
  <si>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</si>
  <si>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</si>
  <si>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</si>
  <si>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</si>
  <si>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</si>
  <si>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</si>
  <si>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</si>
  <si>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</si>
  <si>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</si>
  <si>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</si>
  <si>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</si>
  <si>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</si>
  <si>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</si>
  <si>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</si>
  <si>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</si>
  <si>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</si>
  <si>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</si>
  <si>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</si>
  <si>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</si>
  <si>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</si>
  <si>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</si>
  <si>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</si>
  <si>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</si>
  <si>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</si>
  <si>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</si>
  <si>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</si>
  <si>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</si>
  <si>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</si>
  <si>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</si>
  <si>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</si>
  <si>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</si>
  <si>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</si>
  <si>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</si>
  <si>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</si>
  <si>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</si>
  <si>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</si>
  <si>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</si>
  <si>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</si>
  <si>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</si>
  <si>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</si>
  <si>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</si>
  <si>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</si>
  <si>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</si>
  <si>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</si>
  <si>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</si>
  <si>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</si>
  <si>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</si>
  <si>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</si>
  <si>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</si>
  <si>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</si>
  <si>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</si>
  <si>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</si>
  <si>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</si>
  <si>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</si>
  <si>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</si>
  <si>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</si>
  <si>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</si>
  <si>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</si>
  <si>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</si>
  <si>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</si>
  <si>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</si>
  <si>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</si>
  <si>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</si>
  <si>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</si>
  <si>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</si>
  <si>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</si>
  <si>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</si>
  <si>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</si>
  <si>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</si>
  <si>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</si>
  <si>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</si>
  <si>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</si>
  <si>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</si>
  <si>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</si>
  <si>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</si>
  <si>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</si>
  <si>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</si>
  <si>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</si>
  <si>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</si>
  <si>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</si>
  <si>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</si>
  <si>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</si>
  <si>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</si>
  <si>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</si>
  <si>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</si>
  <si>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</si>
  <si>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</si>
  <si>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</si>
  <si>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</si>
  <si>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</si>
  <si>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</si>
  <si>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</si>
  <si>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</si>
  <si>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</si>
  <si>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</si>
  <si>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</si>
  <si>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</si>
  <si>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</si>
  <si>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</si>
  <si>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</si>
  <si>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</si>
  <si>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</si>
  <si>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</si>
  <si>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</si>
  <si>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</si>
  <si>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</si>
  <si>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</si>
  <si>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</si>
  <si>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</si>
  <si>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</si>
  <si>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</si>
  <si>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</si>
  <si>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</si>
  <si>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</si>
  <si>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</si>
  <si>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</si>
  <si>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</si>
  <si>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</si>
  <si>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</si>
  <si>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</si>
  <si>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</si>
  <si>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</si>
  <si>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</si>
  <si>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</si>
  <si>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</si>
  <si>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</si>
  <si>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</si>
  <si>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</si>
  <si>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</si>
  <si>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</si>
  <si>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</si>
  <si>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</si>
  <si>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</si>
  <si>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</si>
  <si>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</si>
  <si>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</si>
  <si>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</si>
  <si>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</si>
  <si>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</si>
  <si>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</si>
  <si>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</si>
  <si>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</si>
  <si>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</si>
  <si>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</si>
  <si>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</si>
  <si>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</si>
  <si>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</si>
  <si>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</si>
  <si>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</si>
  <si>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</si>
  <si>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</si>
  <si>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</si>
  <si>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</si>
  <si>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</si>
  <si>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</si>
  <si>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</si>
  <si>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</si>
  <si>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</si>
  <si>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</si>
  <si>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</si>
  <si>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</si>
  <si>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</si>
  <si>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</si>
  <si>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</si>
  <si>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</si>
  <si>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</si>
  <si>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</si>
  <si>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</si>
  <si>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</si>
  <si>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</si>
  <si>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</si>
  <si>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</si>
  <si>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</si>
  <si>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</si>
  <si>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</si>
  <si>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</si>
  <si>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</si>
  <si>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</si>
  <si>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</si>
  <si>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</si>
  <si>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</si>
  <si>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</si>
  <si>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</si>
  <si>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</si>
  <si>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</si>
  <si>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</si>
  <si>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</si>
  <si>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</si>
  <si>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</si>
  <si>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</si>
  <si>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</si>
  <si>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</si>
  <si>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</si>
  <si>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</si>
  <si>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</si>
  <si>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</si>
  <si>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</si>
  <si>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</si>
  <si>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</si>
  <si>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</si>
  <si>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</si>
  <si>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</si>
  <si>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</si>
  <si>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</si>
  <si>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</si>
  <si>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</si>
  <si>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</si>
  <si>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</si>
  <si>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</si>
  <si>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</si>
  <si>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</si>
  <si>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</si>
  <si>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</si>
  <si>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</si>
  <si>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</si>
  <si>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</si>
  <si>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</si>
  <si>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</si>
  <si>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</si>
  <si>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</si>
  <si>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</si>
  <si>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</si>
  <si>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</si>
  <si>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</si>
  <si>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</si>
  <si>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</si>
  <si>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</si>
  <si>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</si>
  <si>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</si>
  <si>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</si>
  <si>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</si>
  <si>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</si>
  <si>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</si>
  <si>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</si>
  <si>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</si>
  <si>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</si>
  <si>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</si>
  <si>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</si>
  <si>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</si>
  <si>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</si>
  <si>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</si>
  <si>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</si>
  <si>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</si>
  <si>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</si>
  <si>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</si>
  <si>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</si>
  <si>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</si>
  <si>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</si>
  <si>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</si>
  <si>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</si>
  <si>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</si>
  <si>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</si>
  <si>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</si>
  <si>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</si>
  <si>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</si>
  <si>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</si>
  <si>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</si>
  <si>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</si>
  <si>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</si>
  <si>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</si>
  <si>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</si>
  <si>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</si>
  <si>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</si>
  <si>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</si>
  <si>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</si>
  <si>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</si>
  <si>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</si>
  <si>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</si>
  <si>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</si>
  <si>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</si>
  <si>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</si>
  <si>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</si>
  <si>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</si>
  <si>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</si>
  <si>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</si>
  <si>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</si>
  <si>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</si>
  <si>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</si>
  <si>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</si>
  <si>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</si>
  <si>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</si>
  <si>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</si>
  <si>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</si>
  <si>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</si>
  <si>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</si>
  <si>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</si>
  <si>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</si>
  <si>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</si>
  <si>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</si>
  <si>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</si>
  <si>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</si>
  <si>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</si>
  <si>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</si>
  <si>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</si>
  <si>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</si>
  <si>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</si>
  <si>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</si>
  <si>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</si>
  <si>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</si>
  <si>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</si>
  <si>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</si>
  <si>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</si>
  <si>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</si>
  <si>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</si>
  <si>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</si>
  <si>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</si>
  <si>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</si>
  <si>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</si>
  <si>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</si>
  <si>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</si>
  <si>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</si>
  <si>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</si>
  <si>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</si>
  <si>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</si>
  <si>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</si>
  <si>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</si>
  <si>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</si>
  <si>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</si>
  <si>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</si>
  <si>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</si>
  <si>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</si>
  <si>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</si>
  <si>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</si>
  <si>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</si>
  <si>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</si>
  <si>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</si>
  <si>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</si>
  <si>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</si>
  <si>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</si>
  <si>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</si>
  <si>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</si>
  <si>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</si>
  <si>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</si>
  <si>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</si>
  <si>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</si>
  <si>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</si>
  <si>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</si>
  <si>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</si>
  <si>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</si>
  <si>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</si>
  <si>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</si>
  <si>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</si>
  <si>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</si>
  <si>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</si>
  <si>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</si>
  <si>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</si>
  <si>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</si>
  <si>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</si>
  <si>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</si>
  <si>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</si>
  <si>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</si>
  <si>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</si>
  <si>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</si>
  <si>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</si>
  <si>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</si>
  <si>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</si>
  <si>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</si>
  <si>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</si>
  <si>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</si>
  <si>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</si>
  <si>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</si>
  <si>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</si>
  <si>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</si>
  <si>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</si>
  <si>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</si>
  <si>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</si>
  <si>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</si>
  <si>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</si>
  <si>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</si>
  <si>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</si>
  <si>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</si>
  <si>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</si>
  <si>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</si>
  <si>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</si>
  <si>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</si>
  <si>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</si>
  <si>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</si>
  <si>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</si>
  <si>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</si>
  <si>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</si>
  <si>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</si>
  <si>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</si>
  <si>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</si>
  <si>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</si>
  <si>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</si>
  <si>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</si>
  <si>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</si>
  <si>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</si>
  <si>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</si>
  <si>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</si>
  <si>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</si>
  <si>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</si>
  <si>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</si>
  <si>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</si>
  <si>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</si>
  <si>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</si>
  <si>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</si>
  <si>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</si>
  <si>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</si>
  <si>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</si>
  <si>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</si>
  <si>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</si>
  <si>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</si>
  <si>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</si>
  <si>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</si>
  <si>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</si>
  <si>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</si>
  <si>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</si>
  <si>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</si>
  <si>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</si>
  <si>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</si>
  <si>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</si>
  <si>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</si>
  <si>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</si>
  <si>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</si>
  <si>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</si>
  <si>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</si>
  <si>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</si>
  <si>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</si>
  <si>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</si>
  <si>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</si>
  <si>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</si>
  <si>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</si>
  <si>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</si>
  <si>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</si>
  <si>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</si>
  <si>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</si>
  <si>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</si>
  <si>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</si>
  <si>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</si>
  <si>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</si>
  <si>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</si>
  <si>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</si>
  <si>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</si>
  <si>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</si>
  <si>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</si>
  <si>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</si>
  <si>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</si>
  <si>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</si>
  <si>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</si>
  <si>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</si>
  <si>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</si>
  <si>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</si>
  <si>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</si>
  <si>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</si>
  <si>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</si>
  <si>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</si>
  <si>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</si>
  <si>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</si>
  <si>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</si>
  <si>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</si>
  <si>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</si>
  <si>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</si>
  <si>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</si>
  <si>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</si>
  <si>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</si>
  <si>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</si>
  <si>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</si>
  <si>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</si>
  <si>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</si>
  <si>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</si>
  <si>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</si>
  <si>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</si>
  <si>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</si>
  <si>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</si>
  <si>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</si>
  <si>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</si>
  <si>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</si>
  <si>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</si>
  <si>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</si>
  <si>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</si>
  <si>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</si>
  <si>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</si>
  <si>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</si>
  <si>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</si>
  <si>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</si>
  <si>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</si>
  <si>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</si>
  <si>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</si>
  <si>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</si>
  <si>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</si>
  <si>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</si>
  <si>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</si>
  <si>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</si>
  <si>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</si>
  <si>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</si>
  <si>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</si>
  <si>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</si>
  <si>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</si>
  <si>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</si>
  <si>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</si>
  <si>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</si>
  <si>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</si>
  <si>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</si>
  <si>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</si>
  <si>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</si>
  <si>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</si>
  <si>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</si>
  <si>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</si>
  <si>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</si>
  <si>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</si>
  <si>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</si>
  <si>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</si>
  <si>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</si>
  <si>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</si>
  <si>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</si>
  <si>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</si>
  <si>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</si>
  <si>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</si>
  <si>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</si>
  <si>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</si>
  <si>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</si>
  <si>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</si>
  <si>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</si>
  <si>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</si>
  <si>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</si>
  <si>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</si>
  <si>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</si>
  <si>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</si>
  <si>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</si>
  <si>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</si>
  <si>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</si>
  <si>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</si>
  <si>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</si>
  <si>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</si>
  <si>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</si>
  <si>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</si>
  <si>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</si>
  <si>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</si>
  <si>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</si>
  <si>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</si>
  <si>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</si>
  <si>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</si>
  <si>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</si>
  <si>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</si>
  <si>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</si>
  <si>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</si>
  <si>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</si>
  <si>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</si>
  <si>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</si>
  <si>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</si>
  <si>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</si>
  <si>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</si>
  <si>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</si>
  <si>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</si>
  <si>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</si>
  <si>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</si>
  <si>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</si>
  <si>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</si>
  <si>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</si>
  <si>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</si>
  <si>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</si>
  <si>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</si>
  <si>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</si>
  <si>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</si>
  <si>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</si>
  <si>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</si>
  <si>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</si>
  <si>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</si>
  <si>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</si>
  <si>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</si>
  <si>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</si>
  <si>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</si>
  <si>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</si>
  <si>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</si>
  <si>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</si>
  <si>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</si>
  <si>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</si>
  <si>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</si>
  <si>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</si>
  <si>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</si>
  <si>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</si>
  <si>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</si>
  <si>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</si>
  <si>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</si>
  <si>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</si>
  <si>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</si>
  <si>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</si>
  <si>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</si>
  <si>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</si>
  <si>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</si>
  <si>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</si>
  <si>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</si>
  <si>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</si>
  <si>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</si>
  <si>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</si>
  <si>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</si>
  <si>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</si>
  <si>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</si>
  <si>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</si>
  <si>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</si>
  <si>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</si>
  <si>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</si>
  <si>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</si>
  <si>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</si>
  <si>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</si>
  <si>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</si>
  <si>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</si>
  <si>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</si>
  <si>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</si>
  <si>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</si>
  <si>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</si>
  <si>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</si>
  <si>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</si>
  <si>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</si>
  <si>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</si>
  <si>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</si>
  <si>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</si>
  <si>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</si>
  <si>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</si>
  <si>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</si>
  <si>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</si>
  <si>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</si>
  <si>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</si>
  <si>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</si>
  <si>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</si>
  <si>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</si>
  <si>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</si>
  <si>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</si>
  <si>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</si>
  <si>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</si>
  <si>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</si>
  <si>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</si>
  <si>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</si>
  <si>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</si>
  <si>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</si>
  <si>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</si>
  <si>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</si>
  <si>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</si>
  <si>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</si>
  <si>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</si>
  <si>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</si>
  <si>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</si>
  <si>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</si>
  <si>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</si>
  <si>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</si>
  <si>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</si>
  <si>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</si>
  <si>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</si>
  <si>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</si>
  <si>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</si>
  <si>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</si>
  <si>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</si>
  <si>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</si>
  <si>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</si>
  <si>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</si>
  <si>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</si>
  <si>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</si>
  <si>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</si>
  <si>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</si>
  <si>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</si>
  <si>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</si>
  <si>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</si>
  <si>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</si>
  <si>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</si>
  <si>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</si>
  <si>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</si>
  <si>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</si>
  <si>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</si>
  <si>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</si>
  <si>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</si>
  <si>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</si>
  <si>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</si>
  <si>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</si>
  <si>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</si>
  <si>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</si>
  <si>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</si>
  <si>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</si>
  <si>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</si>
  <si>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</si>
  <si>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</si>
  <si>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</si>
  <si>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</si>
  <si>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</si>
  <si>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</si>
  <si>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</si>
  <si>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</si>
  <si>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</si>
  <si>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</si>
  <si>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</si>
  <si>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</si>
  <si>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</si>
  <si>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</si>
  <si>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</si>
  <si>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</si>
  <si>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</si>
  <si>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</si>
  <si>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</si>
  <si>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</si>
  <si>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</si>
  <si>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</si>
  <si>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</si>
  <si>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</si>
  <si>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</si>
  <si>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</si>
  <si>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</si>
  <si>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</si>
  <si>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</si>
  <si>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</si>
  <si>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</si>
  <si>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</si>
  <si>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</si>
  <si>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</si>
  <si>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</si>
  <si>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</si>
  <si>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</si>
  <si>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</si>
  <si>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</si>
  <si>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</si>
  <si>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</si>
  <si>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</si>
  <si>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</si>
  <si>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</si>
  <si>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</si>
  <si>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</si>
  <si>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</si>
  <si>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</si>
  <si>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</si>
  <si>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</si>
  <si>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</si>
  <si>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</si>
  <si>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</si>
  <si>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</si>
  <si>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</si>
  <si>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</si>
  <si>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</si>
  <si>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</si>
  <si>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</si>
  <si>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</si>
  <si>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</si>
  <si>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</si>
  <si>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</si>
  <si>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</si>
  <si>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</si>
  <si>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</si>
  <si>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</si>
  <si>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</si>
  <si>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</si>
  <si>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</si>
  <si>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</si>
  <si>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</si>
  <si>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</si>
  <si>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</si>
  <si>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</si>
  <si>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</si>
  <si>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</si>
  <si>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</si>
  <si>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</si>
  <si>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</si>
  <si>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</si>
  <si>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</si>
  <si>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</si>
  <si>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</si>
  <si>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</si>
  <si>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</si>
  <si>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</si>
  <si>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</si>
  <si>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</si>
  <si>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</si>
  <si>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</si>
  <si>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</si>
  <si>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</si>
  <si>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</si>
  <si>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</si>
  <si>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</si>
  <si>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</si>
  <si>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</si>
  <si>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</si>
  <si>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</si>
  <si>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</si>
  <si>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</si>
  <si>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</si>
  <si>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</si>
  <si>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</si>
  <si>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</si>
  <si>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</si>
  <si>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</si>
  <si>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</si>
  <si>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</si>
  <si>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</si>
  <si>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</si>
  <si>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</si>
  <si>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</si>
  <si>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</si>
  <si>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</si>
  <si>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</si>
  <si>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</si>
  <si>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</si>
  <si>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</si>
  <si>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</si>
  <si>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</si>
  <si>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</si>
  <si>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</si>
  <si>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</si>
  <si>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</si>
  <si>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</si>
  <si>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</si>
  <si>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</si>
  <si>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</si>
  <si>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</si>
  <si>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</si>
  <si>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</si>
  <si>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</si>
  <si>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</si>
  <si>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</si>
  <si>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</si>
  <si>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</si>
  <si>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</si>
  <si>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</si>
  <si>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</si>
  <si>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</si>
  <si>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</si>
  <si>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</si>
  <si>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</si>
  <si>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</si>
  <si>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</si>
  <si>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</si>
  <si>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</si>
  <si>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</si>
  <si>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</si>
  <si>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</si>
  <si>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</si>
  <si>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</si>
  <si>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</si>
  <si>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</si>
  <si>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</si>
  <si>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</si>
  <si>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</si>
  <si>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</si>
  <si>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</si>
  <si>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</si>
  <si>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</si>
  <si>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</si>
  <si>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</si>
  <si>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</si>
  <si>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</si>
  <si>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</si>
  <si>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</si>
  <si>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</si>
  <si>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</si>
  <si>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</si>
  <si>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</si>
  <si>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</si>
  <si>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</si>
  <si>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</si>
  <si>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</si>
  <si>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</si>
  <si>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</si>
  <si>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</si>
  <si>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</si>
  <si>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</si>
  <si>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</si>
  <si>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</si>
  <si>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</si>
  <si>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</si>
  <si>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</si>
  <si>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</si>
  <si>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</si>
  <si>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</si>
  <si>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</si>
  <si>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</si>
  <si>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</si>
  <si>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</si>
  <si>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</si>
  <si>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</si>
  <si>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</si>
  <si>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</si>
  <si>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</si>
  <si>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</si>
  <si>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</si>
  <si>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</si>
  <si>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</si>
  <si>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</si>
  <si>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</si>
  <si>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</si>
  <si>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</si>
  <si>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</si>
  <si>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</si>
  <si>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</si>
  <si>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</si>
  <si>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</si>
  <si>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</si>
  <si>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</si>
  <si>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</si>
  <si>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</si>
  <si>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</si>
  <si>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</si>
  <si>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</si>
  <si>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</si>
  <si>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</si>
  <si>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</si>
  <si>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</si>
  <si>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</si>
  <si>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</si>
  <si>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</si>
  <si>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</si>
  <si>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</si>
  <si>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</si>
  <si>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</si>
  <si>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</si>
  <si>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</si>
  <si>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</si>
  <si>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</si>
  <si>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</si>
  <si>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</si>
  <si>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</si>
  <si>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</si>
  <si>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</si>
  <si>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</si>
  <si>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</si>
  <si>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</si>
  <si>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</si>
  <si>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</si>
  <si>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</si>
  <si>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</si>
  <si>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</si>
  <si>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</si>
  <si>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</si>
  <si>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</si>
  <si>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</si>
  <si>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</si>
  <si>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</si>
  <si>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</si>
  <si>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</si>
  <si>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</si>
  <si>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</si>
  <si>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</si>
  <si>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</si>
  <si>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</si>
  <si>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</si>
  <si>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</si>
  <si>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</si>
  <si>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</si>
  <si>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</si>
  <si>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</si>
  <si>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</si>
  <si>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</si>
  <si>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</si>
  <si>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</si>
  <si>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</si>
  <si>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</si>
  <si>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</si>
  <si>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</si>
  <si>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</si>
  <si>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</si>
  <si>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</si>
  <si>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</si>
  <si>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</si>
  <si>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</si>
  <si>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</si>
  <si>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</si>
  <si>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</si>
  <si>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</si>
  <si>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</si>
  <si>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</si>
  <si>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</si>
  <si>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</si>
  <si>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</si>
  <si>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</si>
  <si>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</si>
  <si>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</si>
  <si>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</si>
  <si>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</si>
  <si>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</si>
  <si>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</si>
  <si>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</si>
  <si>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</si>
  <si>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</si>
  <si>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</si>
  <si>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</si>
  <si>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</si>
  <si>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</si>
  <si>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</si>
  <si>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</si>
  <si>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</si>
  <si>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</si>
  <si>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</si>
  <si>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</si>
  <si>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</si>
  <si>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</si>
  <si>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</si>
  <si>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</si>
  <si>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</si>
  <si>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</si>
  <si>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</si>
  <si>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</si>
  <si>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</si>
  <si>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</si>
  <si>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</si>
  <si>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</si>
  <si>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</si>
  <si>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</si>
  <si>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</si>
  <si>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</si>
  <si>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</si>
  <si>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</si>
  <si>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</si>
  <si>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</si>
  <si>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</si>
  <si>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</si>
  <si>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</si>
  <si>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</si>
  <si>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</si>
  <si>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</si>
  <si>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</si>
  <si>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</si>
  <si>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</si>
  <si>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</si>
  <si>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</si>
  <si>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</si>
  <si>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</si>
  <si>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</si>
  <si>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</si>
  <si>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</si>
  <si>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</si>
  <si>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</si>
  <si>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</si>
  <si>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</si>
  <si>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</si>
  <si>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</si>
  <si>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</si>
  <si>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</si>
  <si>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</si>
  <si>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</si>
  <si>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</si>
  <si>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</si>
  <si>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</si>
  <si>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</si>
  <si>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</si>
  <si>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</si>
  <si>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</si>
  <si>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</si>
  <si>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</si>
  <si>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</si>
  <si>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</si>
  <si>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</si>
  <si>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</si>
  <si>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</si>
  <si>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</si>
  <si>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</si>
  <si>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</si>
  <si>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</si>
  <si>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</si>
  <si>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</si>
  <si>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</si>
  <si>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</si>
  <si>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</si>
  <si>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</si>
  <si>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</si>
  <si>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</si>
  <si>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</si>
  <si>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</si>
  <si>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</si>
  <si>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</si>
  <si>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</si>
  <si>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</si>
  <si>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</si>
  <si>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</si>
  <si>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</si>
  <si>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</si>
  <si>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</si>
  <si>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</si>
  <si>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</si>
  <si>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</si>
  <si>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</si>
  <si>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</si>
  <si>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</si>
  <si>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</si>
  <si>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</si>
  <si>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</si>
  <si>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</si>
  <si>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</si>
  <si>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</si>
  <si>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</si>
  <si>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</si>
  <si>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</si>
  <si>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</si>
  <si>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</si>
  <si>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</si>
  <si>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</si>
  <si>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</si>
  <si>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</si>
  <si>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</si>
  <si>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</si>
  <si>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</si>
  <si>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</si>
  <si>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</si>
  <si>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</si>
  <si>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</si>
  <si>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</si>
  <si>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</si>
  <si>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</si>
  <si>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</si>
  <si>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</si>
  <si>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</si>
  <si>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</si>
  <si>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</si>
  <si>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</si>
  <si>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</si>
  <si>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</si>
  <si>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</si>
  <si>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</si>
  <si>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</si>
  <si>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Country Mapping</t>
  </si>
  <si>
    <t>Currency Mapping</t>
  </si>
  <si>
    <t>Mapping Sheet</t>
  </si>
  <si>
    <t>Etiquetas de fila</t>
  </si>
  <si>
    <t>Total general</t>
  </si>
  <si>
    <t>Total Answers to Survey</t>
  </si>
  <si>
    <t>Salary in…</t>
  </si>
  <si>
    <t>Controls</t>
  </si>
  <si>
    <t>Currency type</t>
  </si>
  <si>
    <t>(Todas)</t>
  </si>
  <si>
    <t>Promedio de Salary in…</t>
  </si>
  <si>
    <t>1-11</t>
  </si>
  <si>
    <t>11-21</t>
  </si>
  <si>
    <t>21-31</t>
  </si>
  <si>
    <t>31-41</t>
  </si>
  <si>
    <t>Not Submited</t>
  </si>
  <si>
    <t>Country</t>
  </si>
  <si>
    <t>Monthly Salary</t>
  </si>
  <si>
    <t>Cuenta de Job Type</t>
  </si>
  <si>
    <t>and total Answers per Job</t>
  </si>
  <si>
    <t>Cuenta de Unique ID</t>
  </si>
  <si>
    <t>How much does Excel Pay You</t>
  </si>
  <si>
    <t>Best paid Jobs with use of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</si>
</sst>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\ mmmm\ yyyy\,\ h:mm\ AM/PM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4" borderId="3" applyNumberFormat="0" applyFont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0" fillId="0" borderId="0" xfId="0" applyAlignment="1">
      <alignment horizontal="left" indent="1"/>
    </xf>
    <xf numFmtId="0" fontId="3" fillId="2" borderId="0" xfId="0" applyFont="1" applyFill="1"/>
    <xf numFmtId="0" fontId="0" fillId="0" borderId="1" xfId="0" applyBorder="1"/>
    <xf numFmtId="0" fontId="3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left"/>
    </xf>
    <xf numFmtId="44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4" fillId="0" borderId="4" xfId="0" pivotButton="1" applyFont="1" applyBorder="1"/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2" fontId="4" fillId="0" borderId="5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pivotButton="1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6" xfId="0" applyFont="1" applyBorder="1" applyAlignment="1">
      <alignment horizontal="left" indent="1"/>
    </xf>
    <xf numFmtId="1" fontId="4" fillId="0" borderId="4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10" fillId="0" borderId="0" xfId="0" applyFont="1" applyAlignment="1">
      <alignment horizontal="left" vertical="top"/>
    </xf>
    <xf numFmtId="1" fontId="4" fillId="0" borderId="5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 vertical="center" readingOrder="1"/>
    </xf>
    <xf numFmtId="0" fontId="14" fillId="0" borderId="0" xfId="0" applyFont="1"/>
    <xf numFmtId="0" fontId="12" fillId="4" borderId="3" xfId="2" applyFont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</cellXfs>
  <cellStyles count="4">
    <cellStyle name="Hipervínculo" xfId="1" builtinId="8"/>
    <cellStyle name="Moneda" xfId="3" builtinId="4"/>
    <cellStyle name="Normal" xfId="0" builtinId="0"/>
    <cellStyle name="Notas" xfId="2" builtinId="10"/>
  </cellStyles>
  <dxfs count="48">
    <dxf>
      <font>
        <sz val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font>
        <sz val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font>
        <sz val="8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strike/>
        <color theme="1" tint="0.499984740745262"/>
      </font>
    </dxf>
    <dxf>
      <font>
        <color theme="8" tint="-0.499984740745262"/>
      </font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ont>
        <b val="0"/>
        <i/>
        <color theme="8" tint="-0.499984740745262"/>
      </font>
      <border>
        <bottom style="thin">
          <color theme="8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New 1" pivot="0" table="0" count="10">
      <tableStyleElement type="wholeTable" dxfId="47"/>
      <tableStyleElement type="headerRow" dxfId="4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none">
              <fgColor indexed="64"/>
              <bgColor auto="1"/>
            </patternFill>
          </fill>
          <border>
            <left style="hair">
              <color rgb="FFDFDFDF"/>
            </left>
            <right style="hair">
              <color rgb="FFDFDFDF"/>
            </right>
            <top style="hair">
              <color rgb="FFDFDFDF"/>
            </top>
            <bottom style="hair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hair">
              <color rgb="FFC0C0C0"/>
            </left>
            <right style="hair">
              <color rgb="FFC0C0C0"/>
            </right>
            <top style="hair">
              <color rgb="FFC0C0C0"/>
            </top>
            <bottom style="hair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ew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[salary-data-for-contest.xlsx]Pivot Tables!Tabla dinámica1</c:name>
    <c:fmtId val="8"/>
  </c:pivotSource>
  <c:chart>
    <c:title>
      <c:tx>
        <c:rich>
          <a:bodyPr/>
          <a:lstStyle/>
          <a:p>
            <a:pPr>
              <a:defRPr>
                <a:solidFill>
                  <a:schemeClr val="accent5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Best paid,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by Country </a:t>
            </a:r>
            <a:r>
              <a:rPr lang="en-US" sz="900" baseline="0">
                <a:solidFill>
                  <a:schemeClr val="accent5">
                    <a:lumMod val="75000"/>
                  </a:schemeClr>
                </a:solidFill>
              </a:rPr>
              <a:t>acording to survey</a:t>
            </a:r>
            <a:endParaRPr lang="en-US" sz="1000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6070867696348968"/>
          <c:y val="3.8274409695191185E-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5"/>
        <c:marker>
          <c:symbol val="none"/>
        </c:marker>
      </c:pivotFmt>
      <c:pivotFmt>
        <c:idx val="6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'Pivot Tables'!$E$2:$E$108</c:f>
              <c:strCache>
                <c:ptCount val="106"/>
                <c:pt idx="0">
                  <c:v>Lesotho</c:v>
                </c:pt>
                <c:pt idx="1">
                  <c:v>Switzerland</c:v>
                </c:pt>
                <c:pt idx="2">
                  <c:v>Europe</c:v>
                </c:pt>
                <c:pt idx="3">
                  <c:v>Oman</c:v>
                </c:pt>
                <c:pt idx="4">
                  <c:v>Uganda</c:v>
                </c:pt>
                <c:pt idx="5">
                  <c:v>Norway</c:v>
                </c:pt>
                <c:pt idx="6">
                  <c:v>Central America</c:v>
                </c:pt>
                <c:pt idx="7">
                  <c:v>Australia</c:v>
                </c:pt>
                <c:pt idx="8">
                  <c:v>Canada</c:v>
                </c:pt>
                <c:pt idx="9">
                  <c:v>CEE</c:v>
                </c:pt>
                <c:pt idx="10">
                  <c:v>Sweden</c:v>
                </c:pt>
                <c:pt idx="11">
                  <c:v>Denmark</c:v>
                </c:pt>
                <c:pt idx="12">
                  <c:v>Germany</c:v>
                </c:pt>
                <c:pt idx="13">
                  <c:v>Bermuda</c:v>
                </c:pt>
                <c:pt idx="14">
                  <c:v>Somalia</c:v>
                </c:pt>
                <c:pt idx="15">
                  <c:v>Finland</c:v>
                </c:pt>
                <c:pt idx="16">
                  <c:v>Netherlands</c:v>
                </c:pt>
                <c:pt idx="17">
                  <c:v>Thailand</c:v>
                </c:pt>
                <c:pt idx="18">
                  <c:v>USA</c:v>
                </c:pt>
                <c:pt idx="19">
                  <c:v>New Zealand</c:v>
                </c:pt>
                <c:pt idx="20">
                  <c:v>Japan</c:v>
                </c:pt>
                <c:pt idx="21">
                  <c:v>UK</c:v>
                </c:pt>
                <c:pt idx="22">
                  <c:v>Israel</c:v>
                </c:pt>
                <c:pt idx="23">
                  <c:v>Ireland</c:v>
                </c:pt>
                <c:pt idx="24">
                  <c:v>France</c:v>
                </c:pt>
                <c:pt idx="25">
                  <c:v>Russia</c:v>
                </c:pt>
                <c:pt idx="26">
                  <c:v>Qatar</c:v>
                </c:pt>
                <c:pt idx="27">
                  <c:v>Singapore</c:v>
                </c:pt>
                <c:pt idx="28">
                  <c:v>Kenya</c:v>
                </c:pt>
                <c:pt idx="29">
                  <c:v>Austria</c:v>
                </c:pt>
                <c:pt idx="30">
                  <c:v>self-employed</c:v>
                </c:pt>
                <c:pt idx="31">
                  <c:v>South Africa</c:v>
                </c:pt>
                <c:pt idx="32">
                  <c:v>Turkey</c:v>
                </c:pt>
                <c:pt idx="33">
                  <c:v>italy</c:v>
                </c:pt>
                <c:pt idx="34">
                  <c:v>Spain</c:v>
                </c:pt>
                <c:pt idx="35">
                  <c:v>Panama</c:v>
                </c:pt>
                <c:pt idx="36">
                  <c:v>Croatia</c:v>
                </c:pt>
                <c:pt idx="37">
                  <c:v>UAE</c:v>
                </c:pt>
                <c:pt idx="38">
                  <c:v>Brasil</c:v>
                </c:pt>
                <c:pt idx="39">
                  <c:v>Kuwait</c:v>
                </c:pt>
                <c:pt idx="40">
                  <c:v>Iceland</c:v>
                </c:pt>
                <c:pt idx="41">
                  <c:v>Belgium</c:v>
                </c:pt>
                <c:pt idx="42">
                  <c:v>Zimbabwe</c:v>
                </c:pt>
                <c:pt idx="43">
                  <c:v>Azerbaijan</c:v>
                </c:pt>
                <c:pt idx="44">
                  <c:v>Czech Republic</c:v>
                </c:pt>
                <c:pt idx="45">
                  <c:v>Saudi Arabia</c:v>
                </c:pt>
                <c:pt idx="46">
                  <c:v>Uruguay</c:v>
                </c:pt>
                <c:pt idx="47">
                  <c:v>Poland</c:v>
                </c:pt>
                <c:pt idx="48">
                  <c:v>Portugal</c:v>
                </c:pt>
                <c:pt idx="49">
                  <c:v>Dubai</c:v>
                </c:pt>
                <c:pt idx="50">
                  <c:v>Mexico</c:v>
                </c:pt>
                <c:pt idx="51">
                  <c:v>Greece</c:v>
                </c:pt>
                <c:pt idx="52">
                  <c:v>Indonesia</c:v>
                </c:pt>
                <c:pt idx="53">
                  <c:v>Costa Rica</c:v>
                </c:pt>
                <c:pt idx="54">
                  <c:v>malaysia</c:v>
                </c:pt>
                <c:pt idx="55">
                  <c:v>Libya</c:v>
                </c:pt>
                <c:pt idx="56">
                  <c:v>Hungary</c:v>
                </c:pt>
                <c:pt idx="57">
                  <c:v>mozambique</c:v>
                </c:pt>
                <c:pt idx="58">
                  <c:v>Argentina</c:v>
                </c:pt>
                <c:pt idx="59">
                  <c:v>Sri Lanka</c:v>
                </c:pt>
                <c:pt idx="60">
                  <c:v>arabian Gulf</c:v>
                </c:pt>
                <c:pt idx="61">
                  <c:v>Albania</c:v>
                </c:pt>
                <c:pt idx="62">
                  <c:v>Hong Kong</c:v>
                </c:pt>
                <c:pt idx="63">
                  <c:v>Paraguay</c:v>
                </c:pt>
                <c:pt idx="64">
                  <c:v>Egypt</c:v>
                </c:pt>
                <c:pt idx="65">
                  <c:v>Slovenia</c:v>
                </c:pt>
                <c:pt idx="66">
                  <c:v>Ghana</c:v>
                </c:pt>
                <c:pt idx="67">
                  <c:v>iran</c:v>
                </c:pt>
                <c:pt idx="68">
                  <c:v>Myanmar</c:v>
                </c:pt>
                <c:pt idx="69">
                  <c:v>Philippines</c:v>
                </c:pt>
                <c:pt idx="70">
                  <c:v>china</c:v>
                </c:pt>
                <c:pt idx="71">
                  <c:v>Romania</c:v>
                </c:pt>
                <c:pt idx="72">
                  <c:v>Peru</c:v>
                </c:pt>
                <c:pt idx="73">
                  <c:v>Kuwait </c:v>
                </c:pt>
                <c:pt idx="74">
                  <c:v>Republica Dominicana</c:v>
                </c:pt>
                <c:pt idx="75">
                  <c:v>Lithuania</c:v>
                </c:pt>
                <c:pt idx="76">
                  <c:v>Bulgaria</c:v>
                </c:pt>
                <c:pt idx="77">
                  <c:v>Morocco</c:v>
                </c:pt>
                <c:pt idx="78">
                  <c:v>India</c:v>
                </c:pt>
                <c:pt idx="79">
                  <c:v>Montenegro</c:v>
                </c:pt>
                <c:pt idx="80">
                  <c:v>Nigeria</c:v>
                </c:pt>
                <c:pt idx="81">
                  <c:v>Slovakia</c:v>
                </c:pt>
                <c:pt idx="82">
                  <c:v>Zambia</c:v>
                </c:pt>
                <c:pt idx="83">
                  <c:v>Colombia</c:v>
                </c:pt>
                <c:pt idx="84">
                  <c:v>Asia</c:v>
                </c:pt>
                <c:pt idx="85">
                  <c:v>MYS</c:v>
                </c:pt>
                <c:pt idx="86">
                  <c:v>Estonia</c:v>
                </c:pt>
                <c:pt idx="87">
                  <c:v>Pakistan</c:v>
                </c:pt>
                <c:pt idx="88">
                  <c:v>Ukraine</c:v>
                </c:pt>
                <c:pt idx="89">
                  <c:v>Tunisia</c:v>
                </c:pt>
                <c:pt idx="90">
                  <c:v>Bangladesh</c:v>
                </c:pt>
                <c:pt idx="91">
                  <c:v>Viet Nam</c:v>
                </c:pt>
                <c:pt idx="92">
                  <c:v>Vietnam</c:v>
                </c:pt>
                <c:pt idx="93">
                  <c:v>Bolivia</c:v>
                </c:pt>
                <c:pt idx="94">
                  <c:v>Mauritius</c:v>
                </c:pt>
                <c:pt idx="95">
                  <c:v>Baltic</c:v>
                </c:pt>
                <c:pt idx="96">
                  <c:v>Mongolia</c:v>
                </c:pt>
                <c:pt idx="97">
                  <c:v>Dominican Republic</c:v>
                </c:pt>
                <c:pt idx="98">
                  <c:v>Armenia</c:v>
                </c:pt>
                <c:pt idx="99">
                  <c:v>Guyana</c:v>
                </c:pt>
                <c:pt idx="100">
                  <c:v>Republic of Georgia</c:v>
                </c:pt>
                <c:pt idx="101">
                  <c:v>Aruba</c:v>
                </c:pt>
                <c:pt idx="102">
                  <c:v>Bhutan</c:v>
                </c:pt>
                <c:pt idx="103">
                  <c:v>Latin America</c:v>
                </c:pt>
                <c:pt idx="104">
                  <c:v>Cambodia</c:v>
                </c:pt>
                <c:pt idx="105">
                  <c:v>Ethiopia</c:v>
                </c:pt>
              </c:strCache>
            </c:strRef>
          </c:cat>
          <c:val>
            <c:numRef>
              <c:f>'Pivot Tables'!$F$2:$F$108</c:f>
              <c:numCache>
                <c:formatCode>0.00</c:formatCode>
                <c:ptCount val="106"/>
                <c:pt idx="0">
                  <c:v>177600</c:v>
                </c:pt>
                <c:pt idx="1">
                  <c:v>137525.55715529469</c:v>
                </c:pt>
                <c:pt idx="2">
                  <c:v>123889.35329046159</c:v>
                </c:pt>
                <c:pt idx="3">
                  <c:v>100800</c:v>
                </c:pt>
                <c:pt idx="4">
                  <c:v>100000</c:v>
                </c:pt>
                <c:pt idx="5">
                  <c:v>99016.174371435307</c:v>
                </c:pt>
                <c:pt idx="6">
                  <c:v>95000</c:v>
                </c:pt>
                <c:pt idx="7">
                  <c:v>92857.629854916348</c:v>
                </c:pt>
                <c:pt idx="8">
                  <c:v>89799.526836779929</c:v>
                </c:pt>
                <c:pt idx="9">
                  <c:v>87167.974754622352</c:v>
                </c:pt>
                <c:pt idx="10">
                  <c:v>84477.260092140481</c:v>
                </c:pt>
                <c:pt idx="11">
                  <c:v>82525.525402351297</c:v>
                </c:pt>
                <c:pt idx="12">
                  <c:v>79637.147017647629</c:v>
                </c:pt>
                <c:pt idx="13">
                  <c:v>78000</c:v>
                </c:pt>
                <c:pt idx="14">
                  <c:v>78000</c:v>
                </c:pt>
                <c:pt idx="15">
                  <c:v>75389.415540034111</c:v>
                </c:pt>
                <c:pt idx="16">
                  <c:v>73006.431203838249</c:v>
                </c:pt>
                <c:pt idx="17">
                  <c:v>73000</c:v>
                </c:pt>
                <c:pt idx="18">
                  <c:v>72738.12965964344</c:v>
                </c:pt>
                <c:pt idx="19">
                  <c:v>70287.554967112796</c:v>
                </c:pt>
                <c:pt idx="20">
                  <c:v>67564.774036395989</c:v>
                </c:pt>
                <c:pt idx="21">
                  <c:v>67240.730112795849</c:v>
                </c:pt>
                <c:pt idx="22">
                  <c:v>66840</c:v>
                </c:pt>
                <c:pt idx="23">
                  <c:v>61652.484774262724</c:v>
                </c:pt>
                <c:pt idx="24">
                  <c:v>56952.725049143286</c:v>
                </c:pt>
                <c:pt idx="25">
                  <c:v>55905.222222222219</c:v>
                </c:pt>
                <c:pt idx="26">
                  <c:v>53066.666666666664</c:v>
                </c:pt>
                <c:pt idx="27">
                  <c:v>52154.754053796576</c:v>
                </c:pt>
                <c:pt idx="28">
                  <c:v>51497.005988023957</c:v>
                </c:pt>
                <c:pt idx="29">
                  <c:v>50815.977559664309</c:v>
                </c:pt>
                <c:pt idx="30">
                  <c:v>50000</c:v>
                </c:pt>
                <c:pt idx="31">
                  <c:v>49555.624994016209</c:v>
                </c:pt>
                <c:pt idx="32">
                  <c:v>48000</c:v>
                </c:pt>
                <c:pt idx="33">
                  <c:v>47258.859130487806</c:v>
                </c:pt>
                <c:pt idx="34">
                  <c:v>46235.660112252495</c:v>
                </c:pt>
                <c:pt idx="35">
                  <c:v>44759.985974790194</c:v>
                </c:pt>
                <c:pt idx="36">
                  <c:v>43489.586535798582</c:v>
                </c:pt>
                <c:pt idx="37">
                  <c:v>43014.900191685309</c:v>
                </c:pt>
                <c:pt idx="38">
                  <c:v>42672.036574334947</c:v>
                </c:pt>
                <c:pt idx="39">
                  <c:v>42666.666666666664</c:v>
                </c:pt>
                <c:pt idx="40">
                  <c:v>41731</c:v>
                </c:pt>
                <c:pt idx="41">
                  <c:v>41707.21358209449</c:v>
                </c:pt>
                <c:pt idx="42">
                  <c:v>36400</c:v>
                </c:pt>
                <c:pt idx="43">
                  <c:v>36000</c:v>
                </c:pt>
                <c:pt idx="44">
                  <c:v>36000</c:v>
                </c:pt>
                <c:pt idx="45">
                  <c:v>35832.121212121208</c:v>
                </c:pt>
                <c:pt idx="46">
                  <c:v>35000</c:v>
                </c:pt>
                <c:pt idx="47">
                  <c:v>34210.345381590014</c:v>
                </c:pt>
                <c:pt idx="48">
                  <c:v>32907.763410971675</c:v>
                </c:pt>
                <c:pt idx="49">
                  <c:v>32166.959188895635</c:v>
                </c:pt>
                <c:pt idx="50">
                  <c:v>32138.498288519273</c:v>
                </c:pt>
                <c:pt idx="51">
                  <c:v>30066.120056134718</c:v>
                </c:pt>
                <c:pt idx="52">
                  <c:v>28872.83679733074</c:v>
                </c:pt>
                <c:pt idx="53">
                  <c:v>28109.627547434993</c:v>
                </c:pt>
                <c:pt idx="54">
                  <c:v>24996.133222785022</c:v>
                </c:pt>
                <c:pt idx="55">
                  <c:v>24864</c:v>
                </c:pt>
                <c:pt idx="56">
                  <c:v>24716.347245901055</c:v>
                </c:pt>
                <c:pt idx="57">
                  <c:v>24000</c:v>
                </c:pt>
                <c:pt idx="58">
                  <c:v>24000</c:v>
                </c:pt>
                <c:pt idx="59">
                  <c:v>22921.154792448855</c:v>
                </c:pt>
                <c:pt idx="60">
                  <c:v>21000</c:v>
                </c:pt>
                <c:pt idx="61">
                  <c:v>20571</c:v>
                </c:pt>
                <c:pt idx="62">
                  <c:v>20000</c:v>
                </c:pt>
                <c:pt idx="63">
                  <c:v>20000</c:v>
                </c:pt>
                <c:pt idx="64">
                  <c:v>19831.432821021317</c:v>
                </c:pt>
                <c:pt idx="65">
                  <c:v>19055.991584874118</c:v>
                </c:pt>
                <c:pt idx="66">
                  <c:v>18000</c:v>
                </c:pt>
                <c:pt idx="67">
                  <c:v>18000</c:v>
                </c:pt>
                <c:pt idx="68">
                  <c:v>17700</c:v>
                </c:pt>
                <c:pt idx="69">
                  <c:v>17479.292364753517</c:v>
                </c:pt>
                <c:pt idx="70">
                  <c:v>17046.090103460039</c:v>
                </c:pt>
                <c:pt idx="71">
                  <c:v>16449.976756585475</c:v>
                </c:pt>
                <c:pt idx="72">
                  <c:v>15840</c:v>
                </c:pt>
                <c:pt idx="73">
                  <c:v>15600</c:v>
                </c:pt>
                <c:pt idx="74">
                  <c:v>15404.364569961488</c:v>
                </c:pt>
                <c:pt idx="75">
                  <c:v>15000</c:v>
                </c:pt>
                <c:pt idx="76">
                  <c:v>14400</c:v>
                </c:pt>
                <c:pt idx="77">
                  <c:v>13745.704467353951</c:v>
                </c:pt>
                <c:pt idx="78">
                  <c:v>13529.430894182482</c:v>
                </c:pt>
                <c:pt idx="79">
                  <c:v>13500</c:v>
                </c:pt>
                <c:pt idx="80">
                  <c:v>13494.896250642014</c:v>
                </c:pt>
                <c:pt idx="81">
                  <c:v>13000</c:v>
                </c:pt>
                <c:pt idx="82">
                  <c:v>13000</c:v>
                </c:pt>
                <c:pt idx="83">
                  <c:v>12362</c:v>
                </c:pt>
                <c:pt idx="84">
                  <c:v>12000</c:v>
                </c:pt>
                <c:pt idx="85">
                  <c:v>12000</c:v>
                </c:pt>
                <c:pt idx="86">
                  <c:v>12000</c:v>
                </c:pt>
                <c:pt idx="87">
                  <c:v>11873.552586779413</c:v>
                </c:pt>
                <c:pt idx="88">
                  <c:v>11650</c:v>
                </c:pt>
                <c:pt idx="89">
                  <c:v>11000</c:v>
                </c:pt>
                <c:pt idx="90">
                  <c:v>10299.008645025993</c:v>
                </c:pt>
                <c:pt idx="91">
                  <c:v>10000</c:v>
                </c:pt>
                <c:pt idx="92">
                  <c:v>10000</c:v>
                </c:pt>
                <c:pt idx="93">
                  <c:v>9600</c:v>
                </c:pt>
                <c:pt idx="94">
                  <c:v>9376.2513877177607</c:v>
                </c:pt>
                <c:pt idx="95">
                  <c:v>8400</c:v>
                </c:pt>
                <c:pt idx="96">
                  <c:v>7261.724659606657</c:v>
                </c:pt>
                <c:pt idx="97">
                  <c:v>6629</c:v>
                </c:pt>
                <c:pt idx="98">
                  <c:v>6000</c:v>
                </c:pt>
                <c:pt idx="99">
                  <c:v>6000</c:v>
                </c:pt>
                <c:pt idx="100">
                  <c:v>5250</c:v>
                </c:pt>
                <c:pt idx="101">
                  <c:v>5000</c:v>
                </c:pt>
                <c:pt idx="102">
                  <c:v>4800</c:v>
                </c:pt>
                <c:pt idx="103">
                  <c:v>4400</c:v>
                </c:pt>
                <c:pt idx="104">
                  <c:v>3000</c:v>
                </c:pt>
                <c:pt idx="105">
                  <c:v>2953.8461538461538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8688"/>
        <c:axId val="28248320"/>
      </c:lineChart>
      <c:valAx>
        <c:axId val="2824832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258688"/>
        <c:crosses val="max"/>
        <c:crossBetween val="between"/>
      </c:valAx>
      <c:catAx>
        <c:axId val="282586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900">
                <a:solidFill>
                  <a:schemeClr val="accent5">
                    <a:lumMod val="50000"/>
                  </a:schemeClr>
                </a:solidFill>
              </a:defRPr>
            </a:pPr>
            <a:endParaRPr lang="es-MX"/>
          </a:p>
        </c:txPr>
        <c:crossAx val="282483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64711501785895E-2"/>
          <c:y val="0.23139016721022099"/>
          <c:w val="0.95147057699642823"/>
          <c:h val="0.70941699931739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DashBoard!$H$5</c:f>
              <c:strCache>
                <c:ptCount val="1"/>
                <c:pt idx="0">
                  <c:v>Monthly Salary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DashBoard!$G$6:$G$15</c:f>
              <c:strCache>
                <c:ptCount val="10"/>
                <c:pt idx="0">
                  <c:v>Controller</c:v>
                </c:pt>
                <c:pt idx="1">
                  <c:v>Analyst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DashBoard!$H$6:$H$15</c:f>
              <c:numCache>
                <c:formatCode>_("$"* #,##0.00_);_("$"* \(#,##0.00\);_("$"* "-"??_);_(@_)</c:formatCode>
                <c:ptCount val="10"/>
                <c:pt idx="0">
                  <c:v>65103.929025765538</c:v>
                </c:pt>
                <c:pt idx="1">
                  <c:v>46295.76941704948</c:v>
                </c:pt>
                <c:pt idx="2">
                  <c:v>51715.151424567113</c:v>
                </c:pt>
                <c:pt idx="3">
                  <c:v>46488.240712802566</c:v>
                </c:pt>
                <c:pt idx="4">
                  <c:v>97265.875618660808</c:v>
                </c:pt>
                <c:pt idx="5">
                  <c:v>54196.440581630908</c:v>
                </c:pt>
                <c:pt idx="6">
                  <c:v>59812.969274133837</c:v>
                </c:pt>
                <c:pt idx="7">
                  <c:v>19574.158532349131</c:v>
                </c:pt>
                <c:pt idx="8">
                  <c:v>62950.73322114734</c:v>
                </c:pt>
                <c:pt idx="9">
                  <c:v>45952.334217962794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269184"/>
        <c:axId val="28272128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DashBoard!$I$5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DashBoard!$G$6:$G$15</c:f>
              <c:strCache>
                <c:ptCount val="10"/>
                <c:pt idx="0">
                  <c:v>Controller</c:v>
                </c:pt>
                <c:pt idx="1">
                  <c:v>Analyst</c:v>
                </c:pt>
                <c:pt idx="2">
                  <c:v>Engineer</c:v>
                </c:pt>
                <c:pt idx="3">
                  <c:v>Manager</c:v>
                </c:pt>
                <c:pt idx="4">
                  <c:v>CXO or Top Mgmt.</c:v>
                </c:pt>
                <c:pt idx="5">
                  <c:v>Accountant</c:v>
                </c:pt>
                <c:pt idx="6">
                  <c:v>Specialist</c:v>
                </c:pt>
                <c:pt idx="7">
                  <c:v>Reporting</c:v>
                </c:pt>
                <c:pt idx="8">
                  <c:v>Consultant</c:v>
                </c:pt>
                <c:pt idx="9">
                  <c:v>Misc.</c:v>
                </c:pt>
              </c:strCache>
            </c:strRef>
          </c:cat>
          <c:val>
            <c:numRef>
              <c:f>DashBoard!$I$6:$I$15</c:f>
              <c:numCache>
                <c:formatCode>General</c:formatCode>
                <c:ptCount val="10"/>
                <c:pt idx="0">
                  <c:v>67</c:v>
                </c:pt>
                <c:pt idx="1">
                  <c:v>743</c:v>
                </c:pt>
                <c:pt idx="2">
                  <c:v>74</c:v>
                </c:pt>
                <c:pt idx="3">
                  <c:v>558</c:v>
                </c:pt>
                <c:pt idx="4">
                  <c:v>75</c:v>
                </c:pt>
                <c:pt idx="5">
                  <c:v>135</c:v>
                </c:pt>
                <c:pt idx="6">
                  <c:v>51</c:v>
                </c:pt>
                <c:pt idx="7">
                  <c:v>83</c:v>
                </c:pt>
                <c:pt idx="8">
                  <c:v>90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287744"/>
        <c:axId val="28273664"/>
      </c:barChart>
      <c:catAx>
        <c:axId val="2826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8272128"/>
        <c:crosses val="autoZero"/>
        <c:auto val="1"/>
        <c:lblAlgn val="ctr"/>
        <c:lblOffset val="100"/>
        <c:noMultiLvlLbl val="0"/>
      </c:catAx>
      <c:valAx>
        <c:axId val="2827212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8269184"/>
        <c:crosses val="autoZero"/>
        <c:crossBetween val="between"/>
      </c:valAx>
      <c:valAx>
        <c:axId val="282736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8287744"/>
        <c:crosses val="max"/>
        <c:crossBetween val="between"/>
      </c:valAx>
      <c:catAx>
        <c:axId val="2828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273664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[salary-data-for-contest.xlsx]Pivot Tables!Tabla dinámica2</c:name>
    <c:fmtId val="11"/>
  </c:pivotSource>
  <c:chart>
    <c:title>
      <c:tx>
        <c:rich>
          <a:bodyPr/>
          <a:lstStyle/>
          <a:p>
            <a:pPr>
              <a:defRPr sz="1100">
                <a:solidFill>
                  <a:schemeClr val="accent5">
                    <a:lumMod val="50000"/>
                  </a:schemeClr>
                </a:solidFill>
              </a:defRPr>
            </a:pPr>
            <a:r>
              <a:rPr lang="en-US" sz="1100">
                <a:solidFill>
                  <a:schemeClr val="accent5">
                    <a:lumMod val="50000"/>
                  </a:schemeClr>
                </a:solidFill>
              </a:rPr>
              <a:t>Top Participating</a:t>
            </a:r>
            <a:r>
              <a:rPr lang="en-US" sz="1100" baseline="0">
                <a:solidFill>
                  <a:schemeClr val="accent5">
                    <a:lumMod val="50000"/>
                  </a:schemeClr>
                </a:solidFill>
              </a:rPr>
              <a:t> Countrys</a:t>
            </a:r>
            <a:endParaRPr lang="en-US" sz="1100">
              <a:solidFill>
                <a:schemeClr val="accent5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40388883742473369"/>
          <c:y val="0.25050568678915136"/>
          <c:w val="0.47258175081056036"/>
          <c:h val="0.665136774569845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/>
            <c:txPr>
              <a:bodyPr/>
              <a:lstStyle/>
              <a:p>
                <a:pPr>
                  <a:defRPr sz="700"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Tables'!$H$2:$H$12</c:f>
              <c:strCache>
                <c:ptCount val="10"/>
                <c:pt idx="0">
                  <c:v>USA</c:v>
                </c:pt>
                <c:pt idx="1">
                  <c:v>India</c:v>
                </c:pt>
                <c:pt idx="2">
                  <c:v>UK</c:v>
                </c:pt>
                <c:pt idx="3">
                  <c:v>Australia</c:v>
                </c:pt>
                <c:pt idx="4">
                  <c:v>Canada</c:v>
                </c:pt>
                <c:pt idx="5">
                  <c:v>Pakistan</c:v>
                </c:pt>
                <c:pt idx="6">
                  <c:v>Netherlands</c:v>
                </c:pt>
                <c:pt idx="7">
                  <c:v>Brasil</c:v>
                </c:pt>
                <c:pt idx="8">
                  <c:v>South Africa</c:v>
                </c:pt>
                <c:pt idx="9">
                  <c:v>UAE</c:v>
                </c:pt>
              </c:strCache>
            </c:strRef>
          </c:cat>
          <c:val>
            <c:numRef>
              <c:f>'Pivot Tables'!$I$2:$I$12</c:f>
              <c:numCache>
                <c:formatCode>0</c:formatCode>
                <c:ptCount val="10"/>
                <c:pt idx="0">
                  <c:v>617</c:v>
                </c:pt>
                <c:pt idx="1">
                  <c:v>565</c:v>
                </c:pt>
                <c:pt idx="2">
                  <c:v>154</c:v>
                </c:pt>
                <c:pt idx="3">
                  <c:v>81</c:v>
                </c:pt>
                <c:pt idx="4">
                  <c:v>58</c:v>
                </c:pt>
                <c:pt idx="5">
                  <c:v>29</c:v>
                </c:pt>
                <c:pt idx="6">
                  <c:v>23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6320"/>
        <c:axId val="28297856"/>
      </c:barChart>
      <c:catAx>
        <c:axId val="2829632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accent5">
                    <a:lumMod val="50000"/>
                  </a:schemeClr>
                </a:solidFill>
              </a:defRPr>
            </a:pPr>
            <a:endParaRPr lang="es-MX"/>
          </a:p>
        </c:txPr>
        <c:crossAx val="28297856"/>
        <c:crosses val="autoZero"/>
        <c:auto val="1"/>
        <c:lblAlgn val="ctr"/>
        <c:lblOffset val="100"/>
        <c:noMultiLvlLbl val="0"/>
      </c:catAx>
      <c:valAx>
        <c:axId val="28297856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282963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179916</xdr:colOff>
      <xdr:row>3</xdr:row>
      <xdr:rowOff>59266</xdr:rowOff>
    </xdr:from>
    <xdr:to>
      <xdr:col>4</xdr:col>
      <xdr:colOff>148167</xdr:colOff>
      <xdr:row>35</xdr:row>
      <xdr:rowOff>74083</xdr:rowOff>
    </xdr:to>
    <xdr:sp macro="" textlink="">
      <xdr:nvSpPr>
        <xdr:cNvPr id="2" name="1 Rectángulo redondeado"/>
        <xdr:cNvSpPr/>
      </xdr:nvSpPr>
      <xdr:spPr>
        <a:xfrm>
          <a:off x="455083" y="556683"/>
          <a:ext cx="2021417" cy="6216650"/>
        </a:xfrm>
        <a:prstGeom prst="roundRect">
          <a:avLst>
            <a:gd name="adj" fmla="val 7622"/>
          </a:avLst>
        </a:pr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211667</xdr:colOff>
      <xdr:row>4</xdr:row>
      <xdr:rowOff>74081</xdr:rowOff>
    </xdr:from>
    <xdr:to>
      <xdr:col>3</xdr:col>
      <xdr:colOff>740834</xdr:colOff>
      <xdr:row>5</xdr:row>
      <xdr:rowOff>95248</xdr:rowOff>
    </xdr:to>
    <xdr:sp macro="" textlink="">
      <xdr:nvSpPr>
        <xdr:cNvPr id="4" name="3 Rectángulo redondeado"/>
        <xdr:cNvSpPr/>
      </xdr:nvSpPr>
      <xdr:spPr>
        <a:xfrm>
          <a:off x="740834" y="761998"/>
          <a:ext cx="1524000" cy="211667"/>
        </a:xfrm>
        <a:prstGeom prst="roundRect">
          <a:avLst/>
        </a:prstGeom>
        <a:noFill/>
        <a:ln w="6350">
          <a:prstDash val="sysDot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2</xdr:col>
      <xdr:colOff>42333</xdr:colOff>
      <xdr:row>17</xdr:row>
      <xdr:rowOff>148160</xdr:rowOff>
    </xdr:from>
    <xdr:to>
      <xdr:col>4</xdr:col>
      <xdr:colOff>84667</xdr:colOff>
      <xdr:row>25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Years of Experie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 of Experie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3122077"/>
              <a:ext cx="1841500" cy="1534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>
    <xdr:from>
      <xdr:col>5</xdr:col>
      <xdr:colOff>25399</xdr:colOff>
      <xdr:row>18</xdr:row>
      <xdr:rowOff>127000</xdr:rowOff>
    </xdr:from>
    <xdr:to>
      <xdr:col>14</xdr:col>
      <xdr:colOff>1576917</xdr:colOff>
      <xdr:row>35</xdr:row>
      <xdr:rowOff>31749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8</xdr:row>
      <xdr:rowOff>127000</xdr:rowOff>
    </xdr:from>
    <xdr:to>
      <xdr:col>4</xdr:col>
      <xdr:colOff>95249</xdr:colOff>
      <xdr:row>17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Job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9" y="1386417"/>
              <a:ext cx="1852083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>
    <xdr:from>
      <xdr:col>5</xdr:col>
      <xdr:colOff>10584</xdr:colOff>
      <xdr:row>3</xdr:row>
      <xdr:rowOff>63501</xdr:rowOff>
    </xdr:from>
    <xdr:to>
      <xdr:col>14</xdr:col>
      <xdr:colOff>1153583</xdr:colOff>
      <xdr:row>16</xdr:row>
      <xdr:rowOff>21166</xdr:rowOff>
    </xdr:to>
    <xdr:sp macro="" textlink="">
      <xdr:nvSpPr>
        <xdr:cNvPr id="11" name="10 Rectángulo redondeado"/>
        <xdr:cNvSpPr/>
      </xdr:nvSpPr>
      <xdr:spPr>
        <a:xfrm>
          <a:off x="2783417" y="560918"/>
          <a:ext cx="8180916" cy="2243665"/>
        </a:xfrm>
        <a:prstGeom prst="roundRect">
          <a:avLst>
            <a:gd name="adj" fmla="val 7622"/>
          </a:avLst>
        </a:pr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306916</xdr:colOff>
      <xdr:row>16</xdr:row>
      <xdr:rowOff>158751</xdr:rowOff>
    </xdr:from>
    <xdr:to>
      <xdr:col>14</xdr:col>
      <xdr:colOff>1142999</xdr:colOff>
      <xdr:row>35</xdr:row>
      <xdr:rowOff>95250</xdr:rowOff>
    </xdr:to>
    <xdr:sp macro="" textlink="">
      <xdr:nvSpPr>
        <xdr:cNvPr id="12" name="11 Rectángulo redondeado"/>
        <xdr:cNvSpPr/>
      </xdr:nvSpPr>
      <xdr:spPr>
        <a:xfrm>
          <a:off x="2730499" y="2942168"/>
          <a:ext cx="8180917" cy="3555999"/>
        </a:xfrm>
        <a:prstGeom prst="roundRect">
          <a:avLst>
            <a:gd name="adj" fmla="val 6140"/>
          </a:avLst>
        </a:pr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2</xdr:col>
      <xdr:colOff>42333</xdr:colOff>
      <xdr:row>26</xdr:row>
      <xdr:rowOff>21166</xdr:rowOff>
    </xdr:from>
    <xdr:to>
      <xdr:col>4</xdr:col>
      <xdr:colOff>84667</xdr:colOff>
      <xdr:row>34</xdr:row>
      <xdr:rowOff>158749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How many hours of a day you work on Exc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w many hours of a day you work on Exc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4709583"/>
              <a:ext cx="1841500" cy="1661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1449919</xdr:colOff>
      <xdr:row>4</xdr:row>
      <xdr:rowOff>127000</xdr:rowOff>
    </xdr:from>
    <xdr:to>
      <xdr:col>16</xdr:col>
      <xdr:colOff>486835</xdr:colOff>
      <xdr:row>34</xdr:row>
      <xdr:rowOff>116417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3502" y="645583"/>
              <a:ext cx="1852083" cy="581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>
    <xdr:from>
      <xdr:col>14</xdr:col>
      <xdr:colOff>1354670</xdr:colOff>
      <xdr:row>3</xdr:row>
      <xdr:rowOff>63499</xdr:rowOff>
    </xdr:from>
    <xdr:to>
      <xdr:col>16</xdr:col>
      <xdr:colOff>571503</xdr:colOff>
      <xdr:row>35</xdr:row>
      <xdr:rowOff>78316</xdr:rowOff>
    </xdr:to>
    <xdr:sp macro="" textlink="">
      <xdr:nvSpPr>
        <xdr:cNvPr id="16" name="15 Rectángulo redondeado"/>
        <xdr:cNvSpPr/>
      </xdr:nvSpPr>
      <xdr:spPr>
        <a:xfrm>
          <a:off x="11398253" y="560916"/>
          <a:ext cx="2032000" cy="6216650"/>
        </a:xfrm>
        <a:prstGeom prst="roundRect">
          <a:avLst>
            <a:gd name="adj" fmla="val 7622"/>
          </a:avLst>
        </a:pr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137583</xdr:colOff>
      <xdr:row>3</xdr:row>
      <xdr:rowOff>169333</xdr:rowOff>
    </xdr:from>
    <xdr:to>
      <xdr:col>14</xdr:col>
      <xdr:colOff>952499</xdr:colOff>
      <xdr:row>15</xdr:row>
      <xdr:rowOff>137583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698500</xdr:colOff>
      <xdr:row>16</xdr:row>
      <xdr:rowOff>158750</xdr:rowOff>
    </xdr:from>
    <xdr:to>
      <xdr:col>14</xdr:col>
      <xdr:colOff>1333500</xdr:colOff>
      <xdr:row>25</xdr:row>
      <xdr:rowOff>158750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63500</xdr:colOff>
      <xdr:row>16</xdr:row>
      <xdr:rowOff>158751</xdr:rowOff>
    </xdr:from>
    <xdr:to>
      <xdr:col>14</xdr:col>
      <xdr:colOff>1132416</xdr:colOff>
      <xdr:row>25</xdr:row>
      <xdr:rowOff>63500</xdr:rowOff>
    </xdr:to>
    <xdr:sp macro="" textlink="">
      <xdr:nvSpPr>
        <xdr:cNvPr id="18" name="17 Rectángulo redondeado"/>
        <xdr:cNvSpPr/>
      </xdr:nvSpPr>
      <xdr:spPr>
        <a:xfrm>
          <a:off x="9345083" y="3238501"/>
          <a:ext cx="1830916" cy="1619249"/>
        </a:xfrm>
        <a:prstGeom prst="roundRect">
          <a:avLst>
            <a:gd name="adj" fmla="val 11544"/>
          </a:avLst>
        </a:prstGeom>
        <a:noFill/>
        <a:ln>
          <a:prstDash val="sysDot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Eusebio Hernandez Nicasio" refreshedDate="41089.637658564818" missingItemsLimit="0" createdVersion="4" refreshedVersion="4" minRefreshableVersion="3" recordCount="1883">
  <cacheSource type="worksheet">
    <worksheetSource name="tblSalaries"/>
  </cacheSource>
  <cacheFields count="13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 count="1871">
        <d v="2012-05-25T03:11:32"/>
        <d v="2012-05-25T03:13:13"/>
        <d v="2012-05-25T03:16:26"/>
        <d v="2012-05-25T03:23:42"/>
        <d v="2012-05-25T03:27:04"/>
        <d v="2012-05-25T03:28:28"/>
        <d v="2012-05-25T03:33:51"/>
        <d v="2012-05-25T03:36:37"/>
        <d v="2012-05-25T03:37:17"/>
        <d v="2012-05-25T03:38:57"/>
        <d v="2012-05-25T03:43:45"/>
        <d v="2012-05-25T03:43:56"/>
        <d v="2012-05-25T03:48:53"/>
        <d v="2012-05-25T03:50:58"/>
        <d v="2012-05-25T03:53:22"/>
        <d v="2012-05-25T03:56:40"/>
        <d v="2012-05-25T04:10:11"/>
        <d v="2012-05-25T04:10:44"/>
        <d v="2012-05-25T04:16:32"/>
        <d v="2012-05-25T04:19:22"/>
        <d v="2012-05-25T04:24:01"/>
        <d v="2012-05-25T04:24:12"/>
        <d v="2012-05-25T04:31:41"/>
        <d v="2012-05-25T04:32:49"/>
        <d v="2012-05-25T04:43:51"/>
        <d v="2012-05-25T04:45:01"/>
        <d v="2012-05-25T04:48:33"/>
        <d v="2012-05-25T04:52:23"/>
        <d v="2012-05-25T04:55:35"/>
        <d v="2012-05-25T04:55:48"/>
        <d v="2012-05-25T04:57:06"/>
        <d v="2012-05-25T04:58:45"/>
        <d v="2012-05-25T05:01:09"/>
        <d v="2012-05-25T05:04:12"/>
        <d v="2012-05-25T05:07:31"/>
        <d v="2012-05-25T05:10:29"/>
        <d v="2012-05-25T05:11:37"/>
        <d v="2012-05-25T05:13:50"/>
        <d v="2012-05-25T05:18:48"/>
        <d v="2012-05-25T05:20:10"/>
        <d v="2012-05-25T05:30:39"/>
        <d v="2012-05-25T05:35:28"/>
        <d v="2012-05-25T05:45:01"/>
        <d v="2012-05-25T05:46:47"/>
        <d v="2012-05-25T05:47:10"/>
        <d v="2012-05-25T05:47:52"/>
        <d v="2012-05-25T06:04:42"/>
        <d v="2012-05-25T06:04:57"/>
        <d v="2012-05-25T06:05:17"/>
        <d v="2012-05-25T06:07:15"/>
        <d v="2012-05-25T06:09:44"/>
        <d v="2012-05-25T06:10:18"/>
        <d v="2012-05-25T06:15:42"/>
        <d v="2012-05-25T06:26:44"/>
        <d v="2012-05-25T06:27:29"/>
        <d v="2012-05-25T06:49:25"/>
        <d v="2012-05-25T06:57:52"/>
        <d v="2012-05-25T07:00:52"/>
        <d v="2012-05-25T07:11:09"/>
        <d v="2012-05-25T07:13:31"/>
        <d v="2012-05-25T07:15:12"/>
        <d v="2012-05-25T07:18:53"/>
        <d v="2012-05-25T07:20:08"/>
        <d v="2012-05-25T07:21:18"/>
        <d v="2012-05-25T07:25:12"/>
        <d v="2012-05-25T07:29:12"/>
        <d v="2012-05-25T07:38:22"/>
        <d v="2012-05-25T07:47:00"/>
        <d v="2012-05-25T22:49:00"/>
        <d v="2012-05-25T22:52:28"/>
        <d v="2012-05-25T22:59:05"/>
        <d v="2012-05-25T23:01:20"/>
        <d v="2012-05-25T23:03:00"/>
        <d v="2012-05-25T23:12:29"/>
        <d v="2012-05-25T23:15:34"/>
        <d v="2012-05-25T23:18:45"/>
        <d v="2012-05-25T23:20:46"/>
        <d v="2012-05-25T23:31:16"/>
        <d v="2012-05-25T23:33:15"/>
        <d v="2012-05-25T23:49:27"/>
        <d v="2012-05-26T00:00:52"/>
        <d v="2012-05-26T00:05:45"/>
        <d v="2012-05-26T00:10:17"/>
        <d v="2012-05-26T00:11:21"/>
        <d v="2012-05-26T00:15:17"/>
        <d v="2012-05-26T00:22:49"/>
        <d v="2012-05-26T00:39:04"/>
        <d v="2012-05-26T00:39:28"/>
        <d v="2012-05-26T00:39:36"/>
        <d v="2012-05-26T00:39:38"/>
        <d v="2012-05-26T00:39:54"/>
        <d v="2012-05-26T00:40:00"/>
        <d v="2012-05-26T00:40:20"/>
        <d v="2012-05-26T00:40:27"/>
        <d v="2012-05-26T00:40:31"/>
        <d v="2012-05-26T00:40:39"/>
        <d v="2012-05-26T00:40:40"/>
        <d v="2012-05-26T00:40:41"/>
        <d v="2012-05-26T00:40:42"/>
        <d v="2012-05-26T00:40:46"/>
        <d v="2012-05-26T00:40:48"/>
        <d v="2012-05-26T00:40:50"/>
        <d v="2012-05-26T00:40:52"/>
        <d v="2012-05-26T00:40:57"/>
        <d v="2012-05-26T00:41:02"/>
        <d v="2012-05-26T00:41:03"/>
        <d v="2012-05-26T00:41:06"/>
        <d v="2012-05-26T00:41:16"/>
        <d v="2012-05-26T00:41:22"/>
        <d v="2012-05-26T00:41:27"/>
        <d v="2012-05-26T00:41:28"/>
        <d v="2012-05-26T00:41:30"/>
        <d v="2012-05-26T00:41:32"/>
        <d v="2012-05-26T00:41:35"/>
        <d v="2012-05-26T00:41:38"/>
        <d v="2012-05-26T00:41:41"/>
        <d v="2012-05-26T00:41:43"/>
        <d v="2012-05-26T00:41:56"/>
        <d v="2012-05-26T00:41:58"/>
        <d v="2012-05-26T00:42:00"/>
        <d v="2012-05-26T00:42:08"/>
        <d v="2012-05-26T00:42:10"/>
        <d v="2012-05-26T00:42:11"/>
        <d v="2012-05-26T00:42:32"/>
        <d v="2012-05-26T00:42:34"/>
        <d v="2012-05-26T00:42:41"/>
        <d v="2012-05-26T00:42:46"/>
        <d v="2012-05-26T00:42:58"/>
        <d v="2012-05-26T00:43:03"/>
        <d v="2012-05-26T00:43:07"/>
        <d v="2012-05-26T00:43:08"/>
        <d v="2012-05-26T00:43:17"/>
        <d v="2012-05-26T00:43:25"/>
        <d v="2012-05-26T00:43:27"/>
        <d v="2012-05-26T00:43:34"/>
        <d v="2012-05-26T00:43:36"/>
        <d v="2012-05-26T00:43:49"/>
        <d v="2012-05-26T00:44:02"/>
        <d v="2012-05-26T00:44:09"/>
        <d v="2012-05-26T00:44:15"/>
        <d v="2012-05-26T00:44:18"/>
        <d v="2012-05-26T00:44:20"/>
        <d v="2012-05-26T00:44:22"/>
        <d v="2012-05-26T00:44:23"/>
        <d v="2012-05-26T00:44:40"/>
        <d v="2012-05-26T00:44:59"/>
        <d v="2012-05-26T00:45:00"/>
        <d v="2012-05-26T00:45:06"/>
        <d v="2012-05-26T00:45:11"/>
        <d v="2012-05-26T00:45:17"/>
        <d v="2012-05-26T00:45:46"/>
        <d v="2012-05-26T00:45:49"/>
        <d v="2012-05-26T00:45:51"/>
        <d v="2012-05-26T00:45:53"/>
        <d v="2012-05-26T00:46:00"/>
        <d v="2012-05-26T00:46:25"/>
        <d v="2012-05-26T00:46:29"/>
        <d v="2012-05-26T00:47:42"/>
        <d v="2012-05-26T00:47:45"/>
        <d v="2012-05-26T00:47:50"/>
        <d v="2012-05-26T00:47:57"/>
        <d v="2012-05-26T00:48:04"/>
        <d v="2012-05-26T00:48:07"/>
        <d v="2012-05-26T00:48:11"/>
        <d v="2012-05-26T00:48:46"/>
        <d v="2012-05-26T00:48:48"/>
        <d v="2012-05-26T00:48:57"/>
        <d v="2012-05-26T00:49:18"/>
        <d v="2012-05-26T00:49:21"/>
        <d v="2012-05-26T00:49:35"/>
        <d v="2012-05-26T00:49:48"/>
        <d v="2012-05-26T00:49:50"/>
        <d v="2012-05-26T00:49:59"/>
        <d v="2012-05-26T00:50:11"/>
        <d v="2012-05-26T00:50:15"/>
        <d v="2012-05-26T00:50:31"/>
        <d v="2012-05-26T00:50:32"/>
        <d v="2012-05-26T00:50:38"/>
        <d v="2012-05-26T00:50:41"/>
        <d v="2012-05-26T00:50:43"/>
        <d v="2012-05-26T00:51:00"/>
        <d v="2012-05-26T00:51:43"/>
        <d v="2012-05-26T00:51:55"/>
        <d v="2012-05-26T00:51:59"/>
        <d v="2012-05-26T00:52:21"/>
        <d v="2012-05-26T00:52:25"/>
        <d v="2012-05-26T00:52:30"/>
        <d v="2012-05-26T00:52:37"/>
        <d v="2012-05-26T00:53:00"/>
        <d v="2012-05-26T00:53:02"/>
        <d v="2012-05-26T00:53:18"/>
        <d v="2012-05-26T00:53:37"/>
        <d v="2012-05-26T00:53:42"/>
        <d v="2012-05-26T00:53:46"/>
        <d v="2012-05-26T00:54:12"/>
        <d v="2012-05-26T00:54:14"/>
        <d v="2012-05-26T00:54:16"/>
        <d v="2012-05-26T00:54:27"/>
        <d v="2012-05-26T00:54:28"/>
        <d v="2012-05-26T00:54:41"/>
        <d v="2012-05-26T00:54:46"/>
        <d v="2012-05-26T00:54:56"/>
        <d v="2012-05-26T00:55:06"/>
        <d v="2012-05-26T00:55:50"/>
        <d v="2012-05-26T00:56:06"/>
        <d v="2012-05-26T00:56:37"/>
        <d v="2012-05-26T00:56:54"/>
        <d v="2012-05-26T00:57:21"/>
        <d v="2012-05-26T00:57:35"/>
        <d v="2012-05-26T00:57:44"/>
        <d v="2012-05-26T00:57:52"/>
        <d v="2012-05-26T00:58:03"/>
        <d v="2012-05-26T00:58:05"/>
        <d v="2012-05-26T00:58:06"/>
        <d v="2012-05-26T00:58:10"/>
        <d v="2012-05-26T00:58:22"/>
        <d v="2012-05-26T00:58:56"/>
        <d v="2012-05-26T00:59:03"/>
        <d v="2012-05-26T00:59:09"/>
        <d v="2012-05-26T00:59:27"/>
        <d v="2012-05-26T01:00:51"/>
        <d v="2012-05-26T01:01:03"/>
        <d v="2012-05-26T01:01:32"/>
        <d v="2012-05-26T01:02:04"/>
        <d v="2012-05-26T01:02:07"/>
        <d v="2012-05-26T01:02:10"/>
        <d v="2012-05-26T01:02:16"/>
        <d v="2012-05-26T01:02:21"/>
        <d v="2012-05-26T01:02:47"/>
        <d v="2012-05-26T01:02:51"/>
        <d v="2012-05-26T01:03:07"/>
        <d v="2012-05-26T01:03:28"/>
        <d v="2012-05-26T01:03:34"/>
        <d v="2012-05-26T01:03:52"/>
        <d v="2012-05-26T01:03:54"/>
        <d v="2012-05-26T01:04:13"/>
        <d v="2012-05-26T01:04:17"/>
        <d v="2012-05-26T01:04:50"/>
        <d v="2012-05-26T01:05:14"/>
        <d v="2012-05-26T01:05:18"/>
        <d v="2012-05-26T01:05:27"/>
        <d v="2012-05-26T01:06:02"/>
        <d v="2012-05-26T01:06:12"/>
        <d v="2012-05-26T01:06:31"/>
        <d v="2012-05-26T01:06:38"/>
        <d v="2012-05-26T01:07:02"/>
        <d v="2012-05-26T01:07:18"/>
        <d v="2012-05-26T01:07:42"/>
        <d v="2012-05-26T01:08:00"/>
        <d v="2012-05-26T01:08:04"/>
        <d v="2012-05-26T01:08:19"/>
        <d v="2012-05-26T01:08:21"/>
        <d v="2012-05-26T01:08:35"/>
        <d v="2012-05-26T01:08:39"/>
        <d v="2012-05-26T01:08:42"/>
        <d v="2012-05-26T01:09:01"/>
        <d v="2012-05-26T01:09:32"/>
        <d v="2012-05-26T01:09:34"/>
        <d v="2012-05-26T01:09:56"/>
        <d v="2012-05-26T01:10:20"/>
        <d v="2012-05-26T01:10:24"/>
        <d v="2012-05-26T01:10:55"/>
        <d v="2012-05-26T01:10:56"/>
        <d v="2012-05-26T01:11:12"/>
        <d v="2012-05-26T01:11:54"/>
        <d v="2012-05-26T01:12:41"/>
        <d v="2012-05-26T01:13:50"/>
        <d v="2012-05-26T01:14:27"/>
        <d v="2012-05-26T01:14:55"/>
        <d v="2012-05-26T01:15:05"/>
        <d v="2012-05-26T01:15:12"/>
        <d v="2012-05-26T01:15:25"/>
        <d v="2012-05-26T01:16:18"/>
        <d v="2012-05-26T01:17:11"/>
        <d v="2012-05-26T01:17:50"/>
        <d v="2012-05-26T01:17:56"/>
        <d v="2012-05-26T01:17:57"/>
        <d v="2012-05-26T01:18:35"/>
        <d v="2012-05-26T01:18:49"/>
        <d v="2012-05-26T01:18:58"/>
        <d v="2012-05-26T01:19:09"/>
        <d v="2012-05-26T01:19:22"/>
        <d v="2012-05-26T01:19:37"/>
        <d v="2012-05-26T01:20:01"/>
        <d v="2012-05-26T01:20:46"/>
        <d v="2012-05-26T01:21:06"/>
        <d v="2012-05-26T01:22:09"/>
        <d v="2012-05-26T01:22:22"/>
        <d v="2012-05-26T01:22:40"/>
        <d v="2012-05-26T01:22:45"/>
        <d v="2012-05-26T01:22:48"/>
        <d v="2012-05-26T01:22:56"/>
        <d v="2012-05-26T01:23:21"/>
        <d v="2012-05-26T01:23:43"/>
        <d v="2012-05-26T01:23:50"/>
        <d v="2012-05-26T01:23:57"/>
        <d v="2012-05-26T01:24:03"/>
        <d v="2012-05-26T01:25:05"/>
        <d v="2012-05-26T01:25:06"/>
        <d v="2012-05-26T01:25:30"/>
        <d v="2012-05-26T01:26:26"/>
        <d v="2012-05-26T01:26:37"/>
        <d v="2012-05-26T01:26:52"/>
        <d v="2012-05-26T01:27:03"/>
        <d v="2012-05-26T01:27:26"/>
        <d v="2012-05-26T01:27:29"/>
        <d v="2012-05-26T01:27:44"/>
        <d v="2012-05-26T01:27:52"/>
        <d v="2012-05-26T01:28:37"/>
        <d v="2012-05-26T01:29:32"/>
        <d v="2012-05-26T01:29:37"/>
        <d v="2012-05-26T01:30:12"/>
        <d v="2012-05-26T01:30:39"/>
        <d v="2012-05-26T01:30:56"/>
        <d v="2012-05-26T01:31:26"/>
        <d v="2012-05-26T01:31:42"/>
        <d v="2012-05-26T01:31:58"/>
        <d v="2012-05-26T01:32:08"/>
        <d v="2012-05-26T01:32:14"/>
        <d v="2012-05-26T01:32:26"/>
        <d v="2012-05-26T01:33:03"/>
        <d v="2012-05-26T01:33:37"/>
        <d v="2012-05-26T01:33:45"/>
        <d v="2012-05-26T01:34:56"/>
        <d v="2012-05-26T01:35:02"/>
        <d v="2012-05-26T01:35:18"/>
        <d v="2012-05-26T01:35:35"/>
        <d v="2012-05-26T01:37:33"/>
        <d v="2012-05-26T01:38:06"/>
        <d v="2012-05-26T01:38:51"/>
        <d v="2012-05-26T01:39:37"/>
        <d v="2012-05-26T01:40:05"/>
        <d v="2012-05-26T01:40:18"/>
        <d v="2012-05-26T01:40:28"/>
        <d v="2012-05-26T01:40:51"/>
        <d v="2012-05-26T01:41:32"/>
        <d v="2012-05-26T01:41:53"/>
        <d v="2012-05-26T01:41:54"/>
        <d v="2012-05-26T01:42:07"/>
        <d v="2012-05-26T01:42:27"/>
        <d v="2012-05-26T01:42:31"/>
        <d v="2012-05-26T01:42:53"/>
        <d v="2012-05-26T01:43:48"/>
        <d v="2012-05-26T01:44:59"/>
        <d v="2012-05-26T01:45:50"/>
        <d v="2012-05-26T01:45:58"/>
        <d v="2012-05-26T01:46:24"/>
        <d v="2012-05-26T01:49:19"/>
        <d v="2012-05-26T01:49:55"/>
        <d v="2012-05-26T01:49:56"/>
        <d v="2012-05-26T01:50:00"/>
        <d v="2012-05-26T01:50:28"/>
        <d v="2012-05-26T01:50:30"/>
        <d v="2012-05-26T01:50:56"/>
        <d v="2012-05-26T01:50:59"/>
        <d v="2012-05-26T01:51:24"/>
        <d v="2012-05-26T01:52:01"/>
        <d v="2012-05-26T01:52:04"/>
        <d v="2012-05-26T01:54:28"/>
        <d v="2012-05-26T01:54:47"/>
        <d v="2012-05-26T01:57:23"/>
        <d v="2012-05-26T01:57:40"/>
        <d v="2012-05-26T01:58:19"/>
        <d v="2012-05-26T01:58:42"/>
        <d v="2012-05-26T01:59:21"/>
        <d v="2012-05-26T01:59:40"/>
        <d v="2012-05-26T01:59:45"/>
        <d v="2012-05-26T01:59:48"/>
        <d v="2012-05-26T02:00:04"/>
        <d v="2012-05-26T02:00:10"/>
        <d v="2012-05-26T02:00:14"/>
        <d v="2012-05-26T02:00:42"/>
        <d v="2012-05-26T02:00:46"/>
        <d v="2012-05-26T02:00:54"/>
        <d v="2012-05-26T02:01:07"/>
        <d v="2012-05-26T02:01:31"/>
        <d v="2012-05-26T02:02:02"/>
        <d v="2012-05-26T02:03:35"/>
        <d v="2012-05-26T02:03:45"/>
        <d v="2012-05-26T02:04:01"/>
        <d v="2012-05-26T02:04:05"/>
        <d v="2012-05-26T02:05:06"/>
        <d v="2012-05-26T02:05:49"/>
        <d v="2012-05-26T02:05:58"/>
        <d v="2012-05-26T02:06:38"/>
        <d v="2012-05-26T02:06:56"/>
        <d v="2012-05-26T02:07:28"/>
        <d v="2012-05-26T02:07:49"/>
        <d v="2012-05-26T02:08:10"/>
        <d v="2012-05-26T02:09:57"/>
        <d v="2012-05-26T02:10:35"/>
        <d v="2012-05-26T02:11:40"/>
        <d v="2012-05-26T02:12:58"/>
        <d v="2012-05-26T02:13:57"/>
        <d v="2012-05-26T02:14:05"/>
        <d v="2012-05-26T02:14:29"/>
        <d v="2012-05-26T02:14:48"/>
        <d v="2012-05-26T02:15:19"/>
        <d v="2012-05-26T02:17:01"/>
        <d v="2012-05-26T02:17:18"/>
        <d v="2012-05-26T02:17:38"/>
        <d v="2012-05-26T02:18:03"/>
        <d v="2012-05-26T02:19:12"/>
        <d v="2012-05-26T02:19:48"/>
        <d v="2012-05-26T02:19:52"/>
        <d v="2012-05-26T02:20:15"/>
        <d v="2012-05-26T02:20:22"/>
        <d v="2012-05-26T02:22:17"/>
        <d v="2012-05-26T02:24:24"/>
        <d v="2012-05-26T02:25:10"/>
        <d v="2012-05-26T02:27:50"/>
        <d v="2012-05-26T02:29:37"/>
        <d v="2012-05-26T02:31:24"/>
        <d v="2012-05-26T02:33:00"/>
        <d v="2012-05-26T02:33:06"/>
        <d v="2012-05-26T02:33:10"/>
        <d v="2012-05-26T02:34:00"/>
        <d v="2012-05-26T02:34:37"/>
        <d v="2012-05-26T02:35:10"/>
        <d v="2012-05-26T02:35:11"/>
        <d v="2012-05-26T02:37:50"/>
        <d v="2012-05-26T02:38:34"/>
        <d v="2012-05-26T02:39:56"/>
        <d v="2012-05-26T02:40:39"/>
        <d v="2012-05-26T02:42:20"/>
        <d v="2012-05-26T02:43:21"/>
        <d v="2012-05-26T02:46:18"/>
        <d v="2012-05-26T02:46:56"/>
        <d v="2012-05-26T02:48:32"/>
        <d v="2012-05-26T02:49:24"/>
        <d v="2012-05-26T02:50:16"/>
        <d v="2012-05-26T02:53:29"/>
        <d v="2012-05-26T02:53:48"/>
        <d v="2012-05-26T02:55:27"/>
        <d v="2012-05-26T02:55:29"/>
        <d v="2012-05-26T02:57:32"/>
        <d v="2012-05-26T02:57:47"/>
        <d v="2012-05-26T03:01:31"/>
        <d v="2012-05-26T03:01:42"/>
        <d v="2012-05-26T03:02:42"/>
        <d v="2012-05-26T03:03:09"/>
        <d v="2012-05-26T03:03:29"/>
        <d v="2012-05-26T03:04:06"/>
        <d v="2012-05-26T03:06:16"/>
        <d v="2012-05-26T03:06:37"/>
        <d v="2012-05-26T03:07:46"/>
        <d v="2012-05-26T03:08:28"/>
        <d v="2012-05-26T03:09:43"/>
        <d v="2012-05-26T03:09:49"/>
        <d v="2012-05-26T03:11:21"/>
        <d v="2012-05-26T03:11:44"/>
        <d v="2012-05-26T03:13:13"/>
        <d v="2012-05-26T03:14:44"/>
        <d v="2012-05-26T03:15:01"/>
        <d v="2012-05-26T03:15:04"/>
        <d v="2012-05-26T03:15:30"/>
        <d v="2012-05-26T03:15:50"/>
        <d v="2012-05-26T03:16:58"/>
        <d v="2012-05-26T03:17:19"/>
        <d v="2012-05-26T03:19:00"/>
        <d v="2012-05-26T03:21:26"/>
        <d v="2012-05-26T03:21:55"/>
        <d v="2012-05-26T03:22:33"/>
        <d v="2012-05-26T03:23:51"/>
        <d v="2012-05-26T03:25:57"/>
        <d v="2012-05-26T03:27:56"/>
        <d v="2012-05-26T03:30:42"/>
        <d v="2012-05-26T03:31:34"/>
        <d v="2012-05-26T03:32:13"/>
        <d v="2012-05-26T03:32:53"/>
        <d v="2012-05-26T03:33:32"/>
        <d v="2012-05-26T03:34:04"/>
        <d v="2012-05-26T03:34:15"/>
        <d v="2012-05-26T03:37:33"/>
        <d v="2012-05-26T03:37:46"/>
        <d v="2012-05-26T03:40:26"/>
        <d v="2012-05-26T03:48:42"/>
        <d v="2012-05-26T03:49:21"/>
        <d v="2012-05-26T03:50:24"/>
        <d v="2012-05-26T03:52:24"/>
        <d v="2012-05-26T03:53:29"/>
        <d v="2012-05-26T04:00:21"/>
        <d v="2012-05-26T04:01:45"/>
        <d v="2012-05-26T04:01:59"/>
        <d v="2012-05-26T04:03:33"/>
        <d v="2012-05-26T04:05:08"/>
        <d v="2012-05-26T04:10:53"/>
        <d v="2012-05-26T04:12:16"/>
        <d v="2012-05-26T04:13:54"/>
        <d v="2012-05-26T04:14:27"/>
        <d v="2012-05-26T04:16:16"/>
        <d v="2012-05-26T04:17:20"/>
        <d v="2012-05-26T04:18:15"/>
        <d v="2012-05-26T04:19:05"/>
        <d v="2012-05-26T04:20:17"/>
        <d v="2012-05-26T04:25:24"/>
        <d v="2012-05-26T04:26:10"/>
        <d v="2012-05-26T04:27:12"/>
        <d v="2012-05-26T04:33:03"/>
        <d v="2012-05-26T04:33:27"/>
        <d v="2012-05-26T04:34:41"/>
        <d v="2012-05-26T04:36:43"/>
        <d v="2012-05-26T04:39:11"/>
        <d v="2012-05-26T04:40:36"/>
        <d v="2012-05-26T04:41:20"/>
        <d v="2012-05-26T04:44:26"/>
        <d v="2012-05-26T04:48:35"/>
        <d v="2012-05-26T04:48:54"/>
        <d v="2012-05-26T04:50:21"/>
        <d v="2012-05-26T04:50:47"/>
        <d v="2012-05-26T05:00:21"/>
        <d v="2012-05-26T05:04:49"/>
        <d v="2012-05-26T05:07:30"/>
        <d v="2012-05-26T05:13:03"/>
        <d v="2012-05-26T05:15:54"/>
        <d v="2012-05-26T05:18:12"/>
        <d v="2012-05-26T05:18:27"/>
        <d v="2012-05-26T05:20:43"/>
        <d v="2012-05-26T05:23:20"/>
        <d v="2012-05-26T05:24:16"/>
        <d v="2012-05-26T05:27:14"/>
        <d v="2012-05-26T05:27:37"/>
        <d v="2012-05-26T05:28:46"/>
        <d v="2012-05-26T05:29:55"/>
        <d v="2012-05-26T05:29:58"/>
        <d v="2012-05-26T05:30:12"/>
        <d v="2012-05-26T05:31:06"/>
        <d v="2012-05-26T05:31:25"/>
        <d v="2012-05-26T05:33:43"/>
        <d v="2012-05-26T05:35:00"/>
        <d v="2012-05-26T05:44:42"/>
        <d v="2012-05-26T05:46:02"/>
        <d v="2012-05-26T05:46:42"/>
        <d v="2012-05-26T05:48:10"/>
        <d v="2012-05-26T05:48:12"/>
        <d v="2012-05-26T05:50:21"/>
        <d v="2012-05-26T05:50:23"/>
        <d v="2012-05-26T05:50:26"/>
        <d v="2012-05-26T05:52:47"/>
        <d v="2012-05-26T05:55:22"/>
        <d v="2012-05-26T06:01:57"/>
        <d v="2012-05-26T06:08:23"/>
        <d v="2012-05-26T06:10:08"/>
        <d v="2012-05-26T06:14:13"/>
        <d v="2012-05-26T06:20:38"/>
        <d v="2012-05-26T06:24:03"/>
        <d v="2012-05-26T06:40:59"/>
        <d v="2012-05-26T06:46:03"/>
        <d v="2012-05-26T06:47:00"/>
        <d v="2012-05-26T06:47:59"/>
        <d v="2012-05-26T06:50:23"/>
        <d v="2012-05-26T06:54:40"/>
        <d v="2012-05-26T06:57:09"/>
        <d v="2012-05-26T07:01:10"/>
        <d v="2012-05-26T07:06:50"/>
        <d v="2012-05-26T07:14:02"/>
        <d v="2012-05-26T07:15:48"/>
        <d v="2012-05-26T07:18:57"/>
        <d v="2012-05-26T07:23:11"/>
        <d v="2012-05-26T07:32:19"/>
        <d v="2012-05-26T07:36:23"/>
        <d v="2012-05-26T07:37:53"/>
        <d v="2012-05-26T07:44:04"/>
        <d v="2012-05-26T07:48:29"/>
        <d v="2012-05-26T07:50:50"/>
        <d v="2012-05-26T07:53:13"/>
        <d v="2012-05-26T07:57:04"/>
        <d v="2012-05-26T08:01:44"/>
        <d v="2012-05-26T08:05:23"/>
        <d v="2012-05-26T08:05:39"/>
        <d v="2012-05-26T08:08:43"/>
        <d v="2012-05-26T08:10:43"/>
        <d v="2012-05-26T08:17:53"/>
        <d v="2012-05-26T08:30:00"/>
        <d v="2012-05-26T08:43:07"/>
        <d v="2012-05-26T08:45:34"/>
        <d v="2012-05-26T08:51:04"/>
        <d v="2012-05-26T08:52:00"/>
        <d v="2012-05-26T08:55:12"/>
        <d v="2012-05-26T08:55:17"/>
        <d v="2012-05-26T08:56:13"/>
        <d v="2012-05-26T08:58:55"/>
        <d v="2012-05-26T09:28:32"/>
        <d v="2012-05-26T09:28:50"/>
        <d v="2012-05-26T09:36:28"/>
        <d v="2012-05-26T09:51:47"/>
        <d v="2012-05-26T09:52:22"/>
        <d v="2012-05-26T10:01:28"/>
        <d v="2012-05-26T10:20:35"/>
        <d v="2012-05-26T10:22:45"/>
        <d v="2012-05-26T10:31:42"/>
        <d v="2012-05-26T10:32:07"/>
        <d v="2012-05-26T10:41:11"/>
        <d v="2012-05-26T10:43:53"/>
        <d v="2012-05-26T10:51:05"/>
        <d v="2012-05-26T10:54:22"/>
        <d v="2012-05-26T10:59:10"/>
        <d v="2012-05-26T10:59:39"/>
        <d v="2012-05-26T11:01:56"/>
        <d v="2012-05-26T11:03:02"/>
        <d v="2012-05-26T11:03:06"/>
        <d v="2012-05-26T11:03:48"/>
        <d v="2012-05-26T11:05:45"/>
        <d v="2012-05-26T11:05:58"/>
        <d v="2012-05-26T11:07:01"/>
        <d v="2012-05-26T11:09:27"/>
        <d v="2012-05-26T11:10:23"/>
        <d v="2012-05-26T11:17:56"/>
        <d v="2012-05-26T11:26:46"/>
        <d v="2012-05-26T11:30:39"/>
        <d v="2012-05-26T11:31:08"/>
        <d v="2012-05-26T11:31:52"/>
        <d v="2012-05-26T11:36:04"/>
        <d v="2012-05-26T11:37:26"/>
        <d v="2012-05-26T11:37:53"/>
        <d v="2012-05-26T11:39:48"/>
        <d v="2012-05-26T11:40:34"/>
        <d v="2012-05-26T11:45:37"/>
        <d v="2012-05-26T11:46:20"/>
        <d v="2012-05-26T11:47:18"/>
        <d v="2012-05-26T11:47:38"/>
        <d v="2012-05-26T11:50:03"/>
        <d v="2012-05-26T11:50:34"/>
        <d v="2012-05-26T11:55:17"/>
        <d v="2012-05-26T11:58:23"/>
        <d v="2012-05-26T12:05:35"/>
        <d v="2012-05-26T12:14:07"/>
        <d v="2012-05-26T12:17:01"/>
        <d v="2012-05-26T12:19:47"/>
        <d v="2012-05-26T12:19:53"/>
        <d v="2012-05-26T12:20:07"/>
        <d v="2012-05-26T12:23:14"/>
        <d v="2012-05-26T12:25:09"/>
        <d v="2012-05-26T12:26:33"/>
        <d v="2012-05-26T12:27:20"/>
        <d v="2012-05-26T12:28:05"/>
        <d v="2012-05-26T12:28:11"/>
        <d v="2012-05-26T12:30:22"/>
        <d v="2012-05-26T12:31:29"/>
        <d v="2012-05-26T12:33:48"/>
        <d v="2012-05-26T12:35:42"/>
        <d v="2012-05-26T12:36:53"/>
        <d v="2012-05-26T12:46:26"/>
        <d v="2012-05-26T12:48:19"/>
        <d v="2012-05-26T12:50:08"/>
        <d v="2012-05-26T12:52:37"/>
        <d v="2012-05-26T12:53:43"/>
        <d v="2012-05-26T12:54:15"/>
        <d v="2012-05-26T12:54:36"/>
        <d v="2012-05-26T12:55:09"/>
        <d v="2012-05-26T12:59:13"/>
        <d v="2012-05-26T12:59:41"/>
        <d v="2012-05-26T13:01:44"/>
        <d v="2012-05-26T13:01:53"/>
        <d v="2012-05-26T13:02:50"/>
        <d v="2012-05-26T13:03:32"/>
        <d v="2012-05-26T13:03:58"/>
        <d v="2012-05-26T13:05:03"/>
        <d v="2012-05-26T13:08:39"/>
        <d v="2012-05-26T13:11:01"/>
        <d v="2012-05-26T13:12:48"/>
        <d v="2012-05-26T13:16:21"/>
        <d v="2012-05-26T13:17:36"/>
        <d v="2012-05-26T13:18:03"/>
        <d v="2012-05-26T13:18:32"/>
        <d v="2012-05-26T13:19:42"/>
        <d v="2012-05-26T13:22:43"/>
        <d v="2012-05-26T13:24:05"/>
        <d v="2012-05-26T13:24:14"/>
        <d v="2012-05-26T13:24:36"/>
        <d v="2012-05-26T13:29:12"/>
        <d v="2012-05-26T13:29:35"/>
        <d v="2012-05-26T13:31:20"/>
        <d v="2012-05-26T13:37:50"/>
        <d v="2012-05-26T13:42:21"/>
        <d v="2012-05-26T13:42:58"/>
        <d v="2012-05-26T13:44:53"/>
        <d v="2012-05-26T13:46:52"/>
        <d v="2012-05-26T13:47:06"/>
        <d v="2012-05-26T13:49:54"/>
        <d v="2012-05-26T13:57:11"/>
        <d v="2012-05-26T14:01:00"/>
        <d v="2012-05-26T14:01:09"/>
        <d v="2012-05-26T14:04:35"/>
        <d v="2012-05-26T14:10:51"/>
        <d v="2012-05-26T14:11:52"/>
        <d v="2012-05-26T14:14:35"/>
        <d v="2012-05-26T14:16:14"/>
        <d v="2012-05-26T14:18:11"/>
        <d v="2012-05-26T14:20:23"/>
        <d v="2012-05-26T14:22:05"/>
        <d v="2012-05-26T14:23:48"/>
        <d v="2012-05-26T14:33:11"/>
        <d v="2012-05-26T14:35:48"/>
        <d v="2012-05-26T14:41:00"/>
        <d v="2012-05-26T14:46:55"/>
        <d v="2012-05-26T14:51:02"/>
        <d v="2012-05-26T14:57:39"/>
        <d v="2012-05-26T14:57:45"/>
        <d v="2012-05-26T14:58:24"/>
        <d v="2012-05-26T15:01:00"/>
        <d v="2012-05-26T15:01:41"/>
        <d v="2012-05-26T15:02:34"/>
        <d v="2012-05-26T15:04:33"/>
        <d v="2012-05-26T15:05:42"/>
        <d v="2012-05-26T15:06:00"/>
        <d v="2012-05-26T15:07:39"/>
        <d v="2012-05-26T15:09:27"/>
        <d v="2012-05-26T15:21:41"/>
        <d v="2012-05-26T15:24:32"/>
        <d v="2012-05-26T15:27:48"/>
        <d v="2012-05-26T15:30:23"/>
        <d v="2012-05-26T15:35:43"/>
        <d v="2012-05-26T15:44:32"/>
        <d v="2012-05-26T15:51:11"/>
        <d v="2012-05-26T15:53:10"/>
        <d v="2012-05-26T15:54:00"/>
        <d v="2012-05-26T15:56:57"/>
        <d v="2012-05-26T15:59:44"/>
        <d v="2012-05-26T16:01:54"/>
        <d v="2012-05-26T16:05:02"/>
        <d v="2012-05-26T16:10:08"/>
        <d v="2012-05-26T16:12:09"/>
        <d v="2012-05-26T16:16:39"/>
        <d v="2012-05-26T16:23:30"/>
        <d v="2012-05-26T16:25:53"/>
        <d v="2012-05-26T16:26:35"/>
        <d v="2012-05-26T16:29:36"/>
        <d v="2012-05-26T16:33:58"/>
        <d v="2012-05-26T16:34:18"/>
        <d v="2012-05-26T16:34:57"/>
        <d v="2012-05-26T16:50:08"/>
        <d v="2012-05-26T16:50:46"/>
        <d v="2012-05-26T17:02:46"/>
        <d v="2012-05-26T17:03:02"/>
        <d v="2012-05-26T17:03:26"/>
        <d v="2012-05-26T17:04:23"/>
        <d v="2012-05-26T17:06:48"/>
        <d v="2012-05-26T17:07:30"/>
        <d v="2012-05-26T17:08:09"/>
        <d v="2012-05-26T17:09:24"/>
        <d v="2012-05-26T17:10:20"/>
        <d v="2012-05-26T17:24:41"/>
        <d v="2012-05-26T17:31:56"/>
        <d v="2012-05-26T17:44:34"/>
        <d v="2012-05-26T17:47:00"/>
        <d v="2012-05-26T17:47:10"/>
        <d v="2012-05-26T17:49:17"/>
        <d v="2012-05-26T17:51:27"/>
        <d v="2012-05-26T18:19:49"/>
        <d v="2012-05-26T18:29:06"/>
        <d v="2012-05-26T18:35:20"/>
        <d v="2012-05-26T18:38:41"/>
        <d v="2012-05-26T18:41:31"/>
        <d v="2012-05-26T18:44:00"/>
        <d v="2012-05-26T18:56:52"/>
        <d v="2012-05-26T19:07:55"/>
        <d v="2012-05-26T19:13:39"/>
        <d v="2012-05-26T19:22:53"/>
        <d v="2012-05-26T19:29:23"/>
        <d v="2012-05-26T19:29:34"/>
        <d v="2012-05-26T19:34:12"/>
        <d v="2012-05-26T19:43:36"/>
        <d v="2012-05-26T20:08:21"/>
        <d v="2012-05-26T20:16:28"/>
        <d v="2012-05-26T20:19:36"/>
        <d v="2012-05-26T20:20:34"/>
        <d v="2012-05-26T20:27:19"/>
        <d v="2012-05-26T20:31:30"/>
        <d v="2012-05-26T20:50:07"/>
        <d v="2012-05-26T20:57:13"/>
        <d v="2012-05-26T20:57:17"/>
        <d v="2012-05-26T21:00:40"/>
        <d v="2012-05-26T21:05:35"/>
        <d v="2012-05-26T21:07:14"/>
        <d v="2012-05-26T21:10:20"/>
        <d v="2012-05-26T21:13:02"/>
        <d v="2012-05-26T21:13:51"/>
        <d v="2012-05-26T21:24:39"/>
        <d v="2012-05-26T21:27:01"/>
        <d v="2012-05-26T21:27:17"/>
        <d v="2012-05-26T21:40:49"/>
        <d v="2012-05-26T21:43:54"/>
        <d v="2012-05-26T21:56:36"/>
        <d v="2012-05-26T21:56:49"/>
        <d v="2012-05-26T22:02:53"/>
        <d v="2012-05-26T22:07:39"/>
        <d v="2012-05-26T22:08:56"/>
        <d v="2012-05-26T22:16:10"/>
        <d v="2012-05-26T22:22:58"/>
        <d v="2012-05-26T22:23:38"/>
        <d v="2012-05-26T22:29:16"/>
        <d v="2012-05-26T22:29:21"/>
        <d v="2012-05-26T22:43:11"/>
        <d v="2012-05-26T22:43:12"/>
        <d v="2012-05-26T22:45:14"/>
        <d v="2012-05-26T22:48:11"/>
        <d v="2012-05-26T22:49:34"/>
        <d v="2012-05-26T22:53:35"/>
        <d v="2012-05-26T23:02:00"/>
        <d v="2012-05-26T23:03:21"/>
        <d v="2012-05-26T23:03:59"/>
        <d v="2012-05-26T23:04:02"/>
        <d v="2012-05-26T23:04:53"/>
        <d v="2012-05-26T23:05:15"/>
        <d v="2012-05-26T23:14:58"/>
        <d v="2012-05-26T23:15:18"/>
        <d v="2012-05-26T23:17:09"/>
        <d v="2012-05-26T23:21:57"/>
        <d v="2012-05-26T23:36:14"/>
        <d v="2012-05-26T23:38:24"/>
        <d v="2012-05-26T23:47:34"/>
        <d v="2012-05-26T23:58:53"/>
        <d v="2012-05-27T00:02:45"/>
        <d v="2012-05-27T00:07:52"/>
        <d v="2012-05-27T00:12:53"/>
        <d v="2012-05-27T00:19:04"/>
        <d v="2012-05-27T00:33:06"/>
        <d v="2012-05-27T00:53:20"/>
        <d v="2012-05-27T01:04:46"/>
        <d v="2012-05-27T01:22:06"/>
        <d v="2012-05-27T01:30:55"/>
        <d v="2012-05-27T01:41:11"/>
        <d v="2012-05-27T01:46:00"/>
        <d v="2012-05-27T02:33:22"/>
        <d v="2012-05-27T03:06:02"/>
        <d v="2012-05-27T03:16:05"/>
        <d v="2012-05-27T03:19:29"/>
        <d v="2012-05-27T03:25:05"/>
        <d v="2012-05-27T03:25:53"/>
        <d v="2012-05-27T03:37:32"/>
        <d v="2012-05-27T03:37:36"/>
        <d v="2012-05-27T04:00:14"/>
        <d v="2012-05-27T04:05:28"/>
        <d v="2012-05-27T04:07:07"/>
        <d v="2012-05-27T04:12:04"/>
        <d v="2012-05-27T04:31:08"/>
        <d v="2012-05-27T04:40:33"/>
        <d v="2012-05-27T06:17:41"/>
        <d v="2012-05-27T06:37:13"/>
        <d v="2012-05-27T06:37:15"/>
        <d v="2012-05-27T07:19:14"/>
        <d v="2012-05-27T08:07:40"/>
        <d v="2012-05-27T08:54:28"/>
        <d v="2012-05-27T08:55:36"/>
        <d v="2012-05-27T09:17:47"/>
        <d v="2012-05-27T09:49:30"/>
        <d v="2012-05-27T10:13:27"/>
        <d v="2012-05-27T11:32:17"/>
        <d v="2012-05-27T11:50:16"/>
        <d v="2012-05-27T12:03:51"/>
        <d v="2012-05-27T12:32:45"/>
        <d v="2012-05-27T12:35:15"/>
        <d v="2012-05-27T12:37:02"/>
        <d v="2012-05-27T12:41:29"/>
        <d v="2012-05-27T12:57:51"/>
        <d v="2012-05-27T13:06:50"/>
        <d v="2012-05-27T13:27:19"/>
        <d v="2012-05-27T13:29:52"/>
        <d v="2012-05-27T13:34:12"/>
        <d v="2012-05-27T13:41:04"/>
        <d v="2012-05-27T13:41:05"/>
        <d v="2012-05-27T13:42:15"/>
        <d v="2012-05-27T13:45:47"/>
        <d v="2012-05-27T13:52:53"/>
        <d v="2012-05-27T14:04:31"/>
        <d v="2012-05-27T14:22:11"/>
        <d v="2012-05-27T14:27:33"/>
        <d v="2012-05-27T14:47:21"/>
        <d v="2012-05-27T14:49:12"/>
        <d v="2012-05-27T14:50:56"/>
        <d v="2012-05-27T14:55:30"/>
        <d v="2012-05-27T15:01:02"/>
        <d v="2012-05-27T15:25:40"/>
        <d v="2012-05-27T15:26:34"/>
        <d v="2012-05-27T15:32:10"/>
        <d v="2012-05-27T15:44:07"/>
        <d v="2012-05-27T15:44:52"/>
        <d v="2012-05-27T15:48:03"/>
        <d v="2012-05-27T16:10:04"/>
        <d v="2012-05-27T16:10:27"/>
        <d v="2012-05-27T16:24:50"/>
        <d v="2012-05-27T16:30:54"/>
        <d v="2012-05-27T16:50:50"/>
        <d v="2012-05-27T17:10:36"/>
        <d v="2012-05-27T17:16:55"/>
        <d v="2012-05-27T17:17:24"/>
        <d v="2012-05-27T17:24:09"/>
        <d v="2012-05-27T18:19:31"/>
        <d v="2012-05-27T18:33:51"/>
        <d v="2012-05-27T19:39:26"/>
        <d v="2012-05-27T19:41:55"/>
        <d v="2012-05-27T20:18:50"/>
        <d v="2012-05-27T20:43:13"/>
        <d v="2012-05-27T20:51:55"/>
        <d v="2012-05-27T21:04:07"/>
        <d v="2012-05-27T21:21:41"/>
        <d v="2012-05-27T21:24:42"/>
        <d v="2012-05-27T21:44:39"/>
        <d v="2012-05-27T21:49:55"/>
        <d v="2012-05-27T22:05:15"/>
        <d v="2012-05-27T22:22:01"/>
        <d v="2012-05-27T22:35:22"/>
        <d v="2012-05-27T22:40:38"/>
        <d v="2012-05-27T22:58:39"/>
        <d v="2012-05-27T23:03:21"/>
        <d v="2012-05-27T23:10:01"/>
        <d v="2012-05-27T23:32:30"/>
        <d v="2012-05-27T23:43:21"/>
        <d v="2012-05-27T23:46:03"/>
        <d v="2012-05-27T23:47:25"/>
        <d v="2012-05-27T23:52:48"/>
        <d v="2012-05-28T00:10:43"/>
        <d v="2012-05-28T00:17:26"/>
        <d v="2012-05-28T00:28:56"/>
        <d v="2012-05-28T00:36:20"/>
        <d v="2012-05-28T00:43:40"/>
        <d v="2012-05-28T00:48:23"/>
        <d v="2012-05-28T01:17:17"/>
        <d v="2012-05-28T01:29:19"/>
        <d v="2012-05-28T01:30:29"/>
        <d v="2012-05-28T01:47:29"/>
        <d v="2012-05-28T02:25:13"/>
        <d v="2012-05-28T03:34:14"/>
        <d v="2012-05-28T03:44:00"/>
        <d v="2012-05-28T04:05:14"/>
        <d v="2012-05-28T04:40:41"/>
        <d v="2012-05-28T05:07:44"/>
        <d v="2012-05-28T05:09:12"/>
        <d v="2012-05-28T05:12:38"/>
        <d v="2012-05-28T05:20:41"/>
        <d v="2012-05-28T05:48:56"/>
        <d v="2012-05-28T05:51:10"/>
        <d v="2012-05-28T05:51:20"/>
        <d v="2012-05-28T06:25:36"/>
        <d v="2012-05-28T06:35:50"/>
        <d v="2012-05-28T06:51:54"/>
        <d v="2012-05-28T06:52:05"/>
        <d v="2012-05-28T07:00:25"/>
        <d v="2012-05-28T07:21:12"/>
        <d v="2012-05-28T07:23:07"/>
        <d v="2012-05-28T07:28:07"/>
        <d v="2012-05-28T07:28:34"/>
        <d v="2012-05-28T07:29:43"/>
        <d v="2012-05-28T07:33:29"/>
        <d v="2012-05-28T07:39:22"/>
        <d v="2012-05-28T07:46:28"/>
        <d v="2012-05-28T07:59:49"/>
        <d v="2012-05-28T08:03:10"/>
        <d v="2012-05-28T08:22:44"/>
        <d v="2012-05-28T08:26:43"/>
        <d v="2012-05-28T08:35:32"/>
        <d v="2012-05-28T08:39:53"/>
        <d v="2012-05-28T08:41:13"/>
        <d v="2012-05-28T08:47:39"/>
        <d v="2012-05-28T08:48:56"/>
        <d v="2012-05-28T09:03:56"/>
        <d v="2012-05-28T09:12:27"/>
        <d v="2012-05-28T09:21:56"/>
        <d v="2012-05-28T09:26:10"/>
        <d v="2012-05-28T09:38:29"/>
        <d v="2012-05-28T09:40:10"/>
        <d v="2012-05-28T09:41:04"/>
        <d v="2012-05-28T09:43:33"/>
        <d v="2012-05-28T09:51:24"/>
        <d v="2012-05-28T10:15:27"/>
        <d v="2012-05-28T10:21:58"/>
        <d v="2012-05-28T10:25:51"/>
        <d v="2012-05-28T10:27:45"/>
        <d v="2012-05-28T10:27:48"/>
        <d v="2012-05-28T10:29:41"/>
        <d v="2012-05-28T10:38:53"/>
        <d v="2012-05-28T10:41:38"/>
        <d v="2012-05-28T10:42:08"/>
        <d v="2012-05-28T11:11:53"/>
        <d v="2012-05-28T11:31:20"/>
        <d v="2012-05-28T11:33:05"/>
        <d v="2012-05-28T11:33:07"/>
        <d v="2012-05-28T11:37:17"/>
        <d v="2012-05-28T11:39:01"/>
        <d v="2012-05-28T11:41:11"/>
        <d v="2012-05-28T11:58:39"/>
        <d v="2012-05-28T12:00:14"/>
        <d v="2012-05-28T12:09:37"/>
        <d v="2012-05-28T12:10:09"/>
        <d v="2012-05-28T12:15:53"/>
        <d v="2012-05-28T12:20:48"/>
        <d v="2012-05-28T12:26:01"/>
        <d v="2012-05-28T12:26:42"/>
        <d v="2012-05-28T12:32:12"/>
        <d v="2012-05-28T12:35:38"/>
        <d v="2012-05-28T12:40:26"/>
        <d v="2012-05-28T12:47:20"/>
        <d v="2012-05-28T12:51:53"/>
        <d v="2012-05-28T12:57:13"/>
        <d v="2012-05-28T12:58:44"/>
        <d v="2012-05-28T12:59:59"/>
        <d v="2012-05-28T13:01:42"/>
        <d v="2012-05-28T13:02:56"/>
        <d v="2012-05-28T13:05:39"/>
        <d v="2012-05-28T13:06:37"/>
        <d v="2012-05-28T13:10:02"/>
        <d v="2012-05-28T13:11:42"/>
        <d v="2012-05-28T13:26:22"/>
        <d v="2012-05-28T13:27:46"/>
        <d v="2012-05-28T13:37:10"/>
        <d v="2012-05-28T13:40:58"/>
        <d v="2012-05-28T13:41:33"/>
        <d v="2012-05-28T13:42:12"/>
        <d v="2012-05-28T13:42:35"/>
        <d v="2012-05-28T13:43:01"/>
        <d v="2012-05-28T13:46:17"/>
        <d v="2012-05-28T13:54:57"/>
        <d v="2012-05-28T14:00:56"/>
        <d v="2012-05-28T14:11:34"/>
        <d v="2012-05-28T14:12:35"/>
        <d v="2012-05-28T14:12:50"/>
        <d v="2012-05-28T14:12:52"/>
        <d v="2012-05-28T14:18:40"/>
        <d v="2012-05-28T14:21:27"/>
        <d v="2012-05-28T14:22:02"/>
        <d v="2012-05-28T14:23:57"/>
        <d v="2012-05-28T14:30:05"/>
        <d v="2012-05-28T14:32:11"/>
        <d v="2012-05-28T14:34:34"/>
        <d v="2012-05-28T14:34:37"/>
        <d v="2012-05-28T14:40:54"/>
        <d v="2012-05-28T14:43:40"/>
        <d v="2012-05-28T14:44:26"/>
        <d v="2012-05-28T14:45:04"/>
        <d v="2012-05-28T14:46:42"/>
        <d v="2012-05-28T14:50:03"/>
        <d v="2012-05-28T14:52:45"/>
        <d v="2012-05-28T14:53:02"/>
        <d v="2012-05-28T14:53:44"/>
        <d v="2012-05-28T14:56:27"/>
        <d v="2012-05-28T15:12:38"/>
        <d v="2012-05-28T15:16:20"/>
        <d v="2012-05-28T15:21:51"/>
        <d v="2012-05-28T15:27:59"/>
        <d v="2012-05-28T15:29:24"/>
        <d v="2012-05-28T15:29:53"/>
        <d v="2012-05-28T15:33:23"/>
        <d v="2012-05-28T15:33:37"/>
        <d v="2012-05-28T15:34:12"/>
        <d v="2012-05-28T15:35:32"/>
        <d v="2012-05-28T15:37:23"/>
        <d v="2012-05-28T15:42:04"/>
        <d v="2012-05-28T15:44:12"/>
        <d v="2012-05-28T15:47:46"/>
        <d v="2012-05-28T15:48:23"/>
        <d v="2012-05-28T15:49:22"/>
        <d v="2012-05-28T15:49:54"/>
        <d v="2012-05-28T15:51:32"/>
        <d v="2012-05-28T15:59:46"/>
        <d v="2012-05-28T16:01:05"/>
        <d v="2012-05-28T16:03:18"/>
        <d v="2012-05-28T16:03:45"/>
        <d v="2012-05-28T16:05:43"/>
        <d v="2012-05-28T16:07:51"/>
        <d v="2012-05-28T16:10:52"/>
        <d v="2012-05-28T16:19:21"/>
        <d v="2012-05-28T16:19:41"/>
        <d v="2012-05-28T16:20:52"/>
        <d v="2012-05-28T16:21:27"/>
        <d v="2012-05-28T16:26:14"/>
        <d v="2012-05-28T16:28:25"/>
        <d v="2012-05-28T16:34:48"/>
        <d v="2012-05-28T16:35:19"/>
        <d v="2012-05-28T16:41:27"/>
        <d v="2012-05-28T16:45:28"/>
        <d v="2012-05-28T16:45:32"/>
        <d v="2012-05-28T16:53:13"/>
        <d v="2012-05-28T16:58:03"/>
        <d v="2012-05-28T16:59:48"/>
        <d v="2012-05-28T17:02:43"/>
        <d v="2012-05-28T17:04:04"/>
        <d v="2012-05-28T17:05:07"/>
        <d v="2012-05-28T17:09:40"/>
        <d v="2012-05-28T17:12:47"/>
        <d v="2012-05-28T17:15:29"/>
        <d v="2012-05-28T17:17:39"/>
        <d v="2012-05-28T17:18:47"/>
        <d v="2012-05-28T17:22:19"/>
        <d v="2012-05-28T17:34:16"/>
        <d v="2012-05-28T17:38:46"/>
        <d v="2012-05-28T17:42:11"/>
        <d v="2012-05-28T17:42:22"/>
        <d v="2012-05-28T17:42:51"/>
        <d v="2012-05-28T17:42:57"/>
        <d v="2012-05-28T17:53:43"/>
        <d v="2012-05-28T18:02:44"/>
        <d v="2012-05-28T18:05:13"/>
        <d v="2012-05-28T18:05:16"/>
        <d v="2012-05-28T18:11:36"/>
        <d v="2012-05-28T18:30:51"/>
        <d v="2012-05-28T18:34:12"/>
        <d v="2012-05-28T18:38:06"/>
        <d v="2012-05-28T18:39:19"/>
        <d v="2012-05-28T18:40:08"/>
        <d v="2012-05-28T18:45:00"/>
        <d v="2012-05-28T18:50:35"/>
        <d v="2012-05-28T19:05:22"/>
        <d v="2012-05-28T19:09:37"/>
        <d v="2012-05-28T19:19:51"/>
        <d v="2012-05-28T19:23:29"/>
        <d v="2012-05-28T19:25:04"/>
        <d v="2012-05-28T19:25:35"/>
        <d v="2012-05-28T19:32:15"/>
        <d v="2012-05-28T19:53:14"/>
        <d v="2012-05-28T20:05:20"/>
        <d v="2012-05-28T20:19:57"/>
        <d v="2012-05-28T20:20:54"/>
        <d v="2012-05-28T20:35:30"/>
        <d v="2012-05-28T20:43:31"/>
        <d v="2012-05-28T20:45:35"/>
        <d v="2012-05-28T20:51:37"/>
        <d v="2012-05-28T20:54:29"/>
        <d v="2012-05-28T21:14:25"/>
        <d v="2012-05-28T21:17:04"/>
        <d v="2012-05-28T21:55:25"/>
        <d v="2012-05-28T22:08:12"/>
        <d v="2012-05-28T22:10:12"/>
        <d v="2012-05-28T22:13:24"/>
        <d v="2012-05-28T22:25:04"/>
        <d v="2012-05-28T22:33:29"/>
        <d v="2012-05-28T22:35:56"/>
        <d v="2012-05-28T22:36:22"/>
        <d v="2012-05-28T22:36:47"/>
        <d v="2012-05-28T22:38:37"/>
        <d v="2012-05-28T22:39:09"/>
        <d v="2012-05-28T22:41:01"/>
        <d v="2012-05-28T22:41:15"/>
        <d v="2012-05-28T22:41:26"/>
        <d v="2012-05-28T22:44:48"/>
        <d v="2012-05-28T22:45:49"/>
        <d v="2012-05-28T22:46:37"/>
        <d v="2012-05-28T22:48:32"/>
        <d v="2012-05-28T22:49:15"/>
        <d v="2012-05-28T22:50:51"/>
        <d v="2012-05-28T22:51:27"/>
        <d v="2012-05-28T22:52:19"/>
        <d v="2012-05-28T22:53:03"/>
        <d v="2012-05-28T22:54:24"/>
        <d v="2012-05-28T22:55:40"/>
        <d v="2012-05-28T22:58:25"/>
        <d v="2012-05-28T22:59:16"/>
        <d v="2012-05-28T23:02:08"/>
        <d v="2012-05-28T23:05:03"/>
        <d v="2012-05-28T23:06:22"/>
        <d v="2012-05-28T23:13:24"/>
        <d v="2012-05-28T23:13:31"/>
        <d v="2012-05-28T23:17:12"/>
        <d v="2012-05-28T23:17:31"/>
        <d v="2012-05-28T23:19:36"/>
        <d v="2012-05-28T23:21:02"/>
        <d v="2012-05-28T23:25:32"/>
        <d v="2012-05-28T23:33:59"/>
        <d v="2012-05-28T23:38:52"/>
        <d v="2012-05-28T23:47:10"/>
        <d v="2012-05-28T23:51:37"/>
        <d v="2012-05-28T23:52:42"/>
        <d v="2012-05-28T23:53:02"/>
        <d v="2012-05-29T00:00:21"/>
        <d v="2012-05-29T00:03:43"/>
        <d v="2012-05-29T00:03:48"/>
        <d v="2012-05-29T00:07:00"/>
        <d v="2012-05-29T00:07:36"/>
        <d v="2012-05-29T00:12:23"/>
        <d v="2012-05-29T00:16:55"/>
        <d v="2012-05-29T00:25:39"/>
        <d v="2012-05-29T00:25:46"/>
        <d v="2012-05-29T00:26:21"/>
        <d v="2012-05-29T00:28:38"/>
        <d v="2012-05-29T00:29:32"/>
        <d v="2012-05-29T00:30:42"/>
        <d v="2012-05-29T00:32:35"/>
        <d v="2012-05-29T00:36:21"/>
        <d v="2012-05-29T00:47:17"/>
        <d v="2012-05-29T01:03:19"/>
        <d v="2012-05-29T01:06:44"/>
        <d v="2012-05-29T01:12:28"/>
        <d v="2012-05-29T01:19:26"/>
        <d v="2012-05-29T01:22:59"/>
        <d v="2012-05-29T01:31:39"/>
        <d v="2012-05-29T01:41:00"/>
        <d v="2012-05-29T01:44:03"/>
        <d v="2012-05-29T01:45:13"/>
        <d v="2012-05-29T01:47:39"/>
        <d v="2012-05-29T01:50:01"/>
        <d v="2012-05-29T02:02:39"/>
        <d v="2012-05-29T02:12:32"/>
        <d v="2012-05-29T02:19:27"/>
        <d v="2012-05-29T02:22:13"/>
        <d v="2012-05-29T02:26:28"/>
        <d v="2012-05-29T02:43:44"/>
        <d v="2012-05-29T03:16:02"/>
        <d v="2012-05-29T03:28:37"/>
        <d v="2012-05-29T03:51:09"/>
        <d v="2012-05-29T03:51:28"/>
        <d v="2012-05-29T04:03:07"/>
        <d v="2012-05-29T04:08:45"/>
        <d v="2012-05-29T04:11:58"/>
        <d v="2012-05-29T04:25:02"/>
        <d v="2012-05-29T04:30:10"/>
        <d v="2012-05-29T04:33:37"/>
        <d v="2012-05-29T05:03:26"/>
        <d v="2012-05-29T05:08:57"/>
        <d v="2012-05-29T05:11:03"/>
        <d v="2012-05-29T05:21:39"/>
        <d v="2012-05-29T05:47:34"/>
        <d v="2012-05-29T05:53:42"/>
        <d v="2012-05-29T06:08:12"/>
        <d v="2012-05-29T06:24:36"/>
        <d v="2012-05-29T06:26:05"/>
        <d v="2012-05-29T07:21:41"/>
        <d v="2012-05-29T07:28:41"/>
        <d v="2012-05-29T07:46:56"/>
        <d v="2012-05-29T07:52:56"/>
        <d v="2012-05-29T07:57:04"/>
        <d v="2012-05-29T08:13:06"/>
        <d v="2012-05-29T08:25:51"/>
        <d v="2012-05-29T08:41:02"/>
        <d v="2012-05-29T08:41:14"/>
        <d v="2012-05-29T08:47:48"/>
        <d v="2012-05-29T08:59:41"/>
        <d v="2012-05-29T09:15:09"/>
        <d v="2012-05-29T09:25:31"/>
        <d v="2012-05-29T09:37:40"/>
        <d v="2012-05-29T09:38:14"/>
        <d v="2012-05-29T09:47:47"/>
        <d v="2012-05-29T09:52:02"/>
        <d v="2012-05-29T10:08:21"/>
        <d v="2012-05-29T10:09:37"/>
        <d v="2012-05-29T10:11:28"/>
        <d v="2012-05-29T10:43:49"/>
        <d v="2012-05-29T10:45:46"/>
        <d v="2012-05-29T10:48:33"/>
        <d v="2012-05-29T10:51:02"/>
        <d v="2012-05-29T10:51:31"/>
        <d v="2012-05-29T11:00:32"/>
        <d v="2012-05-29T11:35:53"/>
        <d v="2012-05-29T11:46:47"/>
        <d v="2012-05-29T11:51:35"/>
        <d v="2012-05-29T12:14:02"/>
        <d v="2012-05-29T12:17:07"/>
        <d v="2012-05-29T12:19:39"/>
        <d v="2012-05-29T12:20:32"/>
        <d v="2012-05-29T12:28:41"/>
        <d v="2012-05-29T12:29:12"/>
        <d v="2012-05-29T13:06:30"/>
        <d v="2012-05-29T13:13:56"/>
        <d v="2012-05-29T13:15:17"/>
        <d v="2012-05-29T13:16:45"/>
        <d v="2012-05-29T13:16:59"/>
        <d v="2012-05-29T13:23:45"/>
        <d v="2012-05-29T13:40:09"/>
        <d v="2012-05-29T13:52:13"/>
        <d v="2012-05-29T13:53:59"/>
        <d v="2012-05-29T13:54:38"/>
        <d v="2012-05-29T13:58:30"/>
        <d v="2012-05-29T13:59:14"/>
        <d v="2012-05-29T14:10:28"/>
        <d v="2012-05-29T14:16:06"/>
        <d v="2012-05-29T14:34:42"/>
        <d v="2012-05-29T14:55:21"/>
        <d v="2012-05-29T14:55:29"/>
        <d v="2012-05-29T14:59:11"/>
        <d v="2012-05-29T15:02:56"/>
        <d v="2012-05-29T15:04:11"/>
        <d v="2012-05-29T15:08:12"/>
        <d v="2012-05-29T15:10:24"/>
        <d v="2012-05-29T15:18:45"/>
        <d v="2012-05-29T15:24:45"/>
        <d v="2012-05-29T15:36:25"/>
        <d v="2012-05-29T15:36:42"/>
        <d v="2012-05-29T15:38:40"/>
        <d v="2012-05-29T15:46:17"/>
        <d v="2012-05-29T15:49:41"/>
        <d v="2012-05-29T15:51:21"/>
        <d v="2012-05-29T15:53:14"/>
        <d v="2012-05-29T16:07:59"/>
        <d v="2012-05-29T16:08:40"/>
        <d v="2012-05-29T16:18:59"/>
        <d v="2012-05-29T16:26:15"/>
        <d v="2012-05-29T16:31:06"/>
        <d v="2012-05-29T16:39:11"/>
        <d v="2012-05-29T16:41:19"/>
        <d v="2012-05-29T16:49:44"/>
        <d v="2012-05-29T16:55:43"/>
        <d v="2012-05-29T17:05:31"/>
        <d v="2012-05-29T17:09:02"/>
        <d v="2012-05-29T17:09:52"/>
        <d v="2012-05-29T17:16:20"/>
        <d v="2012-05-29T17:17:13"/>
        <d v="2012-05-29T17:17:46"/>
        <d v="2012-05-29T17:30:43"/>
        <d v="2012-05-29T17:36:13"/>
        <d v="2012-05-29T17:39:55"/>
        <d v="2012-05-29T17:45:59"/>
        <d v="2012-05-29T17:48:04"/>
        <d v="2012-05-29T18:00:19"/>
        <d v="2012-05-29T18:05:50"/>
        <d v="2012-05-29T18:14:48"/>
        <d v="2012-05-29T18:14:53"/>
        <d v="2012-05-29T18:21:13"/>
        <d v="2012-05-29T18:33:08"/>
        <d v="2012-05-29T18:35:10"/>
        <d v="2012-05-29T18:35:31"/>
        <d v="2012-05-29T18:38:51"/>
        <d v="2012-05-29T18:55:18"/>
        <d v="2012-05-29T18:55:20"/>
        <d v="2012-05-29T19:01:05"/>
        <d v="2012-05-29T19:01:48"/>
        <d v="2012-05-29T19:06:14"/>
        <d v="2012-05-29T19:08:37"/>
        <d v="2012-05-29T19:10:05"/>
        <d v="2012-05-29T19:11:31"/>
        <d v="2012-05-29T19:12:19"/>
        <d v="2012-05-29T19:23:32"/>
        <d v="2012-05-29T19:31:32"/>
        <d v="2012-05-29T19:33:07"/>
        <d v="2012-05-29T19:39:35"/>
        <d v="2012-05-29T19:47:18"/>
        <d v="2012-05-29T19:50:25"/>
        <d v="2012-05-29T19:52:35"/>
        <d v="2012-05-29T19:54:38"/>
        <d v="2012-05-29T20:03:07"/>
        <d v="2012-05-29T20:20:21"/>
        <d v="2012-05-29T20:40:12"/>
        <d v="2012-05-29T20:53:43"/>
        <d v="2012-05-29T21:07:27"/>
        <d v="2012-05-29T21:17:26"/>
        <d v="2012-05-29T21:25:03"/>
        <d v="2012-05-29T21:27:23"/>
        <d v="2012-05-29T21:28:07"/>
        <d v="2012-05-29T21:29:36"/>
        <d v="2012-05-29T21:33:42"/>
        <d v="2012-05-29T21:38:10"/>
        <d v="2012-05-29T21:42:44"/>
        <d v="2012-05-29T21:44:00"/>
        <d v="2012-05-29T21:46:28"/>
        <d v="2012-05-29T21:48:13"/>
        <d v="2012-05-29T21:50:30"/>
        <d v="2012-05-29T21:50:45"/>
        <d v="2012-05-29T21:54:33"/>
        <d v="2012-05-29T21:59:35"/>
        <d v="2012-05-29T22:02:31"/>
        <d v="2012-05-29T22:04:09"/>
        <d v="2012-05-29T22:13:08"/>
        <d v="2012-05-29T22:14:19"/>
        <d v="2012-05-29T22:18:48"/>
        <d v="2012-05-29T22:24:28"/>
        <d v="2012-05-29T22:32:16"/>
        <d v="2012-05-29T22:35:17"/>
        <d v="2012-05-29T22:47:10"/>
        <d v="2012-05-29T22:50:16"/>
        <d v="2012-05-29T22:50:20"/>
        <d v="2012-05-29T22:56:24"/>
        <d v="2012-05-29T23:06:00"/>
        <d v="2012-05-29T23:08:45"/>
        <d v="2012-05-29T23:09:29"/>
        <d v="2012-05-29T23:13:32"/>
        <d v="2012-05-29T23:20:41"/>
        <d v="2012-05-29T23:21:25"/>
        <d v="2012-05-29T23:31:03"/>
        <d v="2012-05-29T23:39:13"/>
        <d v="2012-05-29T23:44:26"/>
        <d v="2012-05-30T00:02:08"/>
        <d v="2012-05-30T00:13:07"/>
        <d v="2012-05-30T00:22:28"/>
        <d v="2012-05-30T00:25:43"/>
        <d v="2012-05-30T00:34:53"/>
        <d v="2012-05-30T00:42:50"/>
        <d v="2012-05-30T00:50:03"/>
        <d v="2012-05-30T01:05:26"/>
        <d v="2012-05-30T01:12:04"/>
        <d v="2012-05-30T01:12:35"/>
        <d v="2012-05-30T01:15:32"/>
        <d v="2012-05-30T01:25:17"/>
        <d v="2012-05-30T01:25:26"/>
        <d v="2012-05-30T01:29:51"/>
        <d v="2012-05-30T01:48:18"/>
        <d v="2012-05-30T01:52:33"/>
        <d v="2012-05-30T01:57:58"/>
        <d v="2012-05-30T02:18:02"/>
        <d v="2012-05-30T02:18:30"/>
        <d v="2012-05-30T02:22:39"/>
        <d v="2012-05-30T02:22:59"/>
        <d v="2012-05-30T02:32:17"/>
        <d v="2012-05-30T02:35:40"/>
        <d v="2012-05-30T02:39:50"/>
        <d v="2012-05-30T03:20:17"/>
        <d v="2012-05-30T04:13:50"/>
        <d v="2012-05-30T08:05:16"/>
        <d v="2012-05-30T09:42:01"/>
        <d v="2012-05-30T10:11:19"/>
        <d v="2012-05-30T10:40:24"/>
        <d v="2012-05-30T10:57:38"/>
        <d v="2012-05-30T11:20:33"/>
        <d v="2012-05-30T11:38:53"/>
        <d v="2012-05-30T11:43:50"/>
        <d v="2012-05-30T12:12:38"/>
        <d v="2012-05-30T12:25:23"/>
        <d v="2012-05-30T12:35:08"/>
        <d v="2012-05-30T12:56:38"/>
        <d v="2012-05-30T13:06:12"/>
        <d v="2012-05-30T13:21:06"/>
        <d v="2012-05-30T13:25:12"/>
        <d v="2012-05-30T13:31:35"/>
        <d v="2012-05-30T13:36:42"/>
        <d v="2012-05-30T13:36:48"/>
        <d v="2012-05-30T13:41:41"/>
        <d v="2012-05-30T13:47:51"/>
        <d v="2012-05-30T13:56:27"/>
        <d v="2012-05-30T13:56:48"/>
        <d v="2012-05-30T14:09:10"/>
        <d v="2012-05-30T14:19:07"/>
        <d v="2012-05-30T14:21:57"/>
        <d v="2012-05-30T14:28:57"/>
        <d v="2012-05-30T14:31:33"/>
        <d v="2012-05-30T15:59:01"/>
        <d v="2012-05-30T16:12:34"/>
        <d v="2012-05-30T16:22:19"/>
        <d v="2012-05-30T16:48:32"/>
        <d v="2012-05-30T16:49:15"/>
        <d v="2012-05-30T16:55:51"/>
        <d v="2012-05-30T17:01:10"/>
        <d v="2012-05-30T17:04:53"/>
        <d v="2012-05-30T17:07:47"/>
        <d v="2012-05-30T17:14:27"/>
        <d v="2012-05-30T17:18:38"/>
        <d v="2012-05-30T18:15:28"/>
        <d v="2012-05-30T18:16:05"/>
        <d v="2012-05-30T18:47:17"/>
        <d v="2012-05-30T18:51:57"/>
        <d v="2012-05-30T19:01:20"/>
        <d v="2012-05-30T19:04:44"/>
        <d v="2012-05-30T19:27:35"/>
        <d v="2012-05-30T19:42:50"/>
        <d v="2012-05-30T19:43:43"/>
        <d v="2012-05-30T20:19:51"/>
        <d v="2012-05-30T20:26:10"/>
        <d v="2012-05-30T20:40:45"/>
        <d v="2012-05-30T20:42:27"/>
        <d v="2012-05-30T20:42:47"/>
        <d v="2012-05-30T20:47:55"/>
        <d v="2012-05-30T20:53:12"/>
        <d v="2012-05-30T21:07:54"/>
        <d v="2012-05-30T21:19:31"/>
        <d v="2012-05-30T21:26:04"/>
        <d v="2012-05-30T21:45:06"/>
        <d v="2012-05-30T22:11:21"/>
        <d v="2012-05-30T22:31:33"/>
        <d v="2012-05-30T22:31:35"/>
        <d v="2012-05-30T22:32:21"/>
        <d v="2012-05-30T22:59:44"/>
        <d v="2012-05-30T23:01:48"/>
        <d v="2012-05-30T23:26:00"/>
        <d v="2012-05-30T23:29:58"/>
        <d v="2012-05-30T23:59:22"/>
        <d v="2012-05-31T00:36:30"/>
        <d v="2012-05-31T00:46:55"/>
        <d v="2012-05-31T01:09:06"/>
        <d v="2012-05-31T01:17:16"/>
        <d v="2012-05-31T01:17:48"/>
        <d v="2012-05-31T01:45:48"/>
        <d v="2012-05-31T01:50:26"/>
        <d v="2012-05-31T02:24:37"/>
        <d v="2012-05-31T02:37:09"/>
        <d v="2012-05-31T03:07:09"/>
        <d v="2012-05-31T04:12:19"/>
        <d v="2012-05-31T05:02:59"/>
        <d v="2012-05-31T05:23:58"/>
        <d v="2012-05-31T05:31:54"/>
        <d v="2012-05-31T05:37:29"/>
        <d v="2012-05-31T06:13:42"/>
        <d v="2012-05-31T06:23:09"/>
        <d v="2012-05-31T06:23:55"/>
        <d v="2012-05-31T07:17:36"/>
        <d v="2012-05-31T08:20:03"/>
        <d v="2012-05-31T09:28:05"/>
        <d v="2012-05-31T09:45:09"/>
        <d v="2012-05-31T10:29:42"/>
        <d v="2012-05-31T10:33:07"/>
        <d v="2012-05-31T10:37:38"/>
        <d v="2012-05-31T10:54:48"/>
        <d v="2012-05-31T11:08:38"/>
        <d v="2012-05-31T13:25:49"/>
        <d v="2012-05-31T16:00:16"/>
        <d v="2012-05-31T16:10:28"/>
        <d v="2012-05-31T16:16:11"/>
        <d v="2012-05-31T16:25:23"/>
        <d v="2012-05-31T16:25:24"/>
        <d v="2012-05-31T16:30:09"/>
        <d v="2012-05-31T17:08:59"/>
        <d v="2012-05-31T17:21:45"/>
        <d v="2012-05-31T17:34:34"/>
        <d v="2012-05-31T17:35:33"/>
        <d v="2012-05-31T18:35:30"/>
        <d v="2012-05-31T19:51:29"/>
        <d v="2012-05-31T20:13:27"/>
        <d v="2012-05-31T20:14:20"/>
        <d v="2012-05-31T21:05:02"/>
        <d v="2012-05-31T21:06:45"/>
        <d v="2012-05-31T21:45:03"/>
        <d v="2012-05-31T21:47:37"/>
        <d v="2012-05-31T21:48:35"/>
        <d v="2012-05-31T22:05:03"/>
        <d v="2012-05-31T22:06:59"/>
        <d v="2012-05-31T22:56:21"/>
        <d v="2012-05-31T23:08:12"/>
        <d v="2012-05-31T23:09:08"/>
        <d v="2012-05-31T23:10:44"/>
        <d v="2012-05-31T23:48:36"/>
        <d v="2012-06-01T00:02:34"/>
        <d v="2012-06-01T00:18:35"/>
        <d v="2012-06-01T00:23:54"/>
        <d v="2012-06-01T01:29:02"/>
        <d v="2012-06-01T01:47:43"/>
        <d v="2012-06-01T02:33:02"/>
        <d v="2012-06-01T02:46:21"/>
        <d v="2012-06-01T03:01:04"/>
        <d v="2012-06-01T03:07:31"/>
        <d v="2012-06-01T04:10:52"/>
        <d v="2012-06-01T04:44:29"/>
        <d v="2012-06-01T05:32:31"/>
        <d v="2012-06-01T05:37:32"/>
        <d v="2012-06-01T05:52:11"/>
        <d v="2012-06-01T05:56:20"/>
        <d v="2012-06-01T06:17:19"/>
        <d v="2012-06-01T06:31:49"/>
        <d v="2012-06-01T06:53:52"/>
        <d v="2012-06-01T07:22:36"/>
        <d v="2012-06-01T08:06:34"/>
        <d v="2012-06-01T08:52:31"/>
        <d v="2012-06-01T10:55:27"/>
        <d v="2012-06-01T10:57:59"/>
        <d v="2012-06-01T13:03:18"/>
        <d v="2012-06-01T14:32:41"/>
        <d v="2012-06-01T14:50:41"/>
        <d v="2012-06-01T15:09:27"/>
        <d v="2012-06-01T15:39:20"/>
        <d v="2012-06-01T18:08:07"/>
        <d v="2012-06-01T18:18:31"/>
        <d v="2012-06-01T18:58:42"/>
        <d v="2012-06-01T19:42:46"/>
        <d v="2012-06-01T19:46:33"/>
        <d v="2012-06-01T19:57:45"/>
        <d v="2012-06-01T20:12:22"/>
        <d v="2012-06-01T20:27:23"/>
        <d v="2012-06-01T20:37:53"/>
        <d v="2012-06-01T20:38:57"/>
        <d v="2012-06-01T20:53:08"/>
        <d v="2012-06-01T22:20:26"/>
        <d v="2012-06-01T23:29:43"/>
        <d v="2012-06-02T01:29:04"/>
        <d v="2012-06-02T01:43:24"/>
        <d v="2012-06-02T02:24:39"/>
        <d v="2012-06-02T02:28:30"/>
        <d v="2012-06-02T03:08:50"/>
        <d v="2012-06-02T03:13:57"/>
        <d v="2012-06-02T03:23:09"/>
        <d v="2012-06-02T03:29:19"/>
        <d v="2012-06-02T04:49:42"/>
        <d v="2012-06-02T06:21:45"/>
        <d v="2012-06-02T06:31:21"/>
        <d v="2012-06-02T06:43:25"/>
        <d v="2012-06-02T07:42:02"/>
        <d v="2012-06-02T11:11:18"/>
        <d v="2012-06-02T13:58:46"/>
        <d v="2012-06-02T17:34:20"/>
        <d v="2012-06-02T18:47:32"/>
        <d v="2012-06-02T19:14:35"/>
        <d v="2012-06-02T20:50:40"/>
        <d v="2012-06-02T20:52:59"/>
        <d v="2012-06-02T21:42:42"/>
        <d v="2012-06-02T22:33:32"/>
        <d v="2012-06-02T22:38:56"/>
        <d v="2012-06-03T01:33:57"/>
        <d v="2012-06-03T01:36:43"/>
        <d v="2012-06-03T02:06:44"/>
        <d v="2012-06-03T02:54:32"/>
        <d v="2012-06-03T04:14:45"/>
        <d v="2012-06-03T04:42:54"/>
        <d v="2012-06-03T07:16:47"/>
        <d v="2012-06-03T09:42:40"/>
        <d v="2012-06-03T10:10:43"/>
        <d v="2012-06-03T12:09:27"/>
        <d v="2012-06-03T12:16:15"/>
        <d v="2012-06-03T12:27:07"/>
        <d v="2012-06-03T13:30:47"/>
        <d v="2012-06-03T14:27:29"/>
        <d v="2012-06-03T14:34:56"/>
        <d v="2012-06-03T14:52:21"/>
        <d v="2012-06-03T16:48:54"/>
        <d v="2012-06-03T17:39:14"/>
        <d v="2012-06-03T19:40:18"/>
        <d v="2012-06-04T01:45:03"/>
        <d v="2012-06-04T02:03:53"/>
        <d v="2012-06-04T02:30:11"/>
        <d v="2012-06-04T04:31:53"/>
        <d v="2012-06-04T09:49:44"/>
        <d v="2012-06-04T10:23:27"/>
        <d v="2012-06-04T12:22:05"/>
        <d v="2012-06-04T12:58:06"/>
        <d v="2012-06-04T13:30:51"/>
        <d v="2012-06-04T14:25:45"/>
        <d v="2012-06-04T16:31:09"/>
        <d v="2012-06-04T18:03:21"/>
        <d v="2012-06-04T18:55:54"/>
        <d v="2012-06-04T19:11:18"/>
        <d v="2012-06-04T19:46:09"/>
        <d v="2012-06-04T21:43:15"/>
        <d v="2012-06-04T22:16:00"/>
        <d v="2012-06-04T23:00:10"/>
        <d v="2012-06-04T23:18:41"/>
        <d v="2012-06-04T23:38:42"/>
        <d v="2012-06-04T23:38:47"/>
        <d v="2012-06-04T23:41:47"/>
        <d v="2012-06-05T00:22:14"/>
        <d v="2012-06-05T02:03:48"/>
        <d v="2012-06-05T02:21:01"/>
        <d v="2012-06-05T03:50:02"/>
        <d v="2012-06-05T03:55:36"/>
        <d v="2012-06-05T04:06:09"/>
        <d v="2012-06-05T05:03:04"/>
        <d v="2012-06-05T05:03:20"/>
        <d v="2012-06-05T06:51:36"/>
        <d v="2012-06-05T07:05:12"/>
        <d v="2012-06-05T10:43:34"/>
        <d v="2012-06-05T12:42:38"/>
        <d v="2012-06-05T17:59:39"/>
        <d v="2012-06-05T18:31:59"/>
        <d v="2012-06-05T19:14:04"/>
        <d v="2012-06-05T19:16:03"/>
        <d v="2012-06-05T19:37:13"/>
        <d v="2012-06-05T19:59:35"/>
        <d v="2012-06-05T20:43:21"/>
        <d v="2012-06-05T21:07:16"/>
        <d v="2012-06-05T21:33:47"/>
        <d v="2012-06-05T21:49:10"/>
        <d v="2012-06-05T21:59:40"/>
        <d v="2012-06-05T22:05:10"/>
        <d v="2012-06-05T22:44:27"/>
        <d v="2012-06-05T22:50:20"/>
        <d v="2012-06-05T23:09:44"/>
        <d v="2012-06-06T00:49:15"/>
        <d v="2012-06-06T01:04:35"/>
        <d v="2012-06-06T01:26:56"/>
        <d v="2012-06-06T01:41:40"/>
        <d v="2012-06-06T02:11:58"/>
        <d v="2012-06-06T02:17:14"/>
        <d v="2012-06-06T03:14:56"/>
        <d v="2012-06-06T04:00:52"/>
        <d v="2012-06-06T05:52:59"/>
        <d v="2012-06-06T07:28:48"/>
        <d v="2012-06-06T08:25:56"/>
        <d v="2012-06-06T09:31:47"/>
        <d v="2012-06-06T11:21:08"/>
        <d v="2012-06-06T16:03:39"/>
        <d v="2012-06-06T17:41:41"/>
        <d v="2012-06-06T18:52:03"/>
        <d v="2012-06-06T19:39:06"/>
        <d v="2012-06-06T19:54:49"/>
        <d v="2012-06-06T20:07:43"/>
        <d v="2012-06-06T20:41:35"/>
        <d v="2012-06-06T21:18:51"/>
        <d v="2012-06-06T21:20:38"/>
        <d v="2012-06-06T22:14:27"/>
        <d v="2012-06-06T22:42:16"/>
        <d v="2012-06-07T00:32:24"/>
        <d v="2012-06-07T06:22:17"/>
        <d v="2012-06-07T08:36:51"/>
        <d v="2012-06-07T09:25:45"/>
        <d v="2012-06-07T14:06:38"/>
        <d v="2012-06-07T15:19:53"/>
        <d v="2012-06-07T16:45:01"/>
        <d v="2012-06-07T16:53:54"/>
        <d v="2012-06-07T17:09:18"/>
        <d v="2012-06-07T17:13:42"/>
        <d v="2012-06-07T20:10:41"/>
        <d v="2012-06-07T20:48:04"/>
        <d v="2012-06-07T23:33:23"/>
        <d v="2012-06-07T23:48:29"/>
        <d v="2012-06-08T00:01:49"/>
        <d v="2012-06-08T00:21:23"/>
        <d v="2012-06-08T02:27:13"/>
        <d v="2012-06-08T02:28:45"/>
        <d v="2012-06-08T03:23:20"/>
        <d v="2012-06-08T03:34:51"/>
        <d v="2012-06-08T04:51:45"/>
        <d v="2012-06-08T06:42:32"/>
        <d v="2012-06-08T08:15:54"/>
        <d v="2012-06-08T09:46:59"/>
        <d v="2012-06-08T13:38:45"/>
        <d v="2012-06-08T13:55:44"/>
        <d v="2012-06-08T14:43:05"/>
        <d v="2012-06-08T14:43:40"/>
        <d v="2012-06-08T15:43:16"/>
        <d v="2012-06-08T15:45:14"/>
        <d v="2012-06-08T18:48:12"/>
        <d v="2012-06-08T18:52:06"/>
        <d v="2012-06-08T18:52:44"/>
        <d v="2012-06-08T20:47:58"/>
        <d v="2012-06-08T21:00:25"/>
        <d v="2012-06-08T21:02:48"/>
        <d v="2012-06-08T22:48:39"/>
        <d v="2012-06-08T23:20:36"/>
        <d v="2012-06-08T23:46:11"/>
        <d v="2012-06-09T00:49:07"/>
        <d v="2012-06-09T01:15:44"/>
        <d v="2012-06-09T01:47:30"/>
        <d v="2012-06-09T03:20:15"/>
        <d v="2012-06-09T12:01:19"/>
        <d v="2012-06-09T20:38:03"/>
        <d v="2012-06-10T00:50:26"/>
        <d v="2012-06-10T01:48:44"/>
        <d v="2012-06-10T02:20:05"/>
        <d v="2012-06-10T02:29:57"/>
        <d v="2012-06-10T04:16:05"/>
        <d v="2012-06-10T12:31:48"/>
        <d v="2012-06-10T14:58:39"/>
        <d v="2012-06-10T15:20:01"/>
        <d v="2012-06-10T15:59:17"/>
        <d v="2012-06-10T17:21:08"/>
        <d v="2012-06-10T20:30:23"/>
        <d v="2012-06-10T21:52:30"/>
        <d v="2012-06-11T03:11:39"/>
        <d v="2012-06-11T05:59:09"/>
        <d v="2012-06-11T05:59:55"/>
        <d v="2012-06-11T10:04:43"/>
        <d v="2012-06-11T16:55:40"/>
        <d v="2012-06-11T17:01:58"/>
        <d v="2012-06-11T17:54:22"/>
        <d v="2012-06-11T19:40:47"/>
        <d v="2012-06-11T19:56:36"/>
        <d v="2012-06-11T21:03:36"/>
        <d v="2012-06-11T21:29:29"/>
        <d v="2012-06-11T21:52:14"/>
        <d v="2012-06-11T22:21:25"/>
        <d v="2012-06-11T22:22:00"/>
        <d v="2012-06-12T00:26:07"/>
        <d v="2012-06-12T01:55:12"/>
        <d v="2012-06-12T01:58:00"/>
        <d v="2012-06-12T02:43:17"/>
        <d v="2012-06-12T02:59:16"/>
        <d v="2012-06-12T03:32:27"/>
        <d v="2012-06-12T03:45:25"/>
        <d v="2012-06-12T06:36:12"/>
        <d v="2012-06-12T08:36:15"/>
        <d v="2012-06-12T08:46:15"/>
        <d v="2012-06-12T12:15:46"/>
        <d v="2012-06-12T15:09:22"/>
        <d v="2012-06-12T15:58:36"/>
        <d v="2012-06-12T16:16:25"/>
        <d v="2012-06-12T18:09:58"/>
        <d v="2012-06-12T18:28:39"/>
        <d v="2012-06-12T20:11:24"/>
        <d v="2012-06-12T20:47:33"/>
        <d v="2012-06-12T21:47:54"/>
        <d v="2012-06-12T21:58:21"/>
        <d v="2012-06-13T00:20:14"/>
        <d v="2012-06-13T00:23:31"/>
        <d v="2012-06-13T00:37:24"/>
        <d v="2012-06-13T00:50:20"/>
        <d v="2012-06-13T01:56:23"/>
        <d v="2012-06-13T03:23:05"/>
        <d v="2012-06-13T03:48:39"/>
        <d v="2012-06-13T04:39:37"/>
        <d v="2012-06-13T04:40:03"/>
        <d v="2012-06-13T05:20:32"/>
        <d v="2012-06-13T06:19:24"/>
        <d v="2012-06-13T11:58:30"/>
        <d v="2012-06-13T17:22:47"/>
        <d v="2012-06-13T18:25:00"/>
        <d v="2012-06-13T19:20:25"/>
        <d v="2012-06-13T19:33:58"/>
        <d v="2012-06-13T19:40:16"/>
        <d v="2012-06-13T20:39:18"/>
        <d v="2012-06-13T23:32:36"/>
        <d v="2012-06-14T01:55:13"/>
        <d v="2012-06-14T02:44:43"/>
        <d v="2012-06-14T04:22:36"/>
        <d v="2012-06-14T07:16:41"/>
        <d v="2012-06-14T12:27:30"/>
        <d v="2012-06-14T14:08:58"/>
        <d v="2012-06-14T18:27:04"/>
        <d v="2012-06-14T22:03:05"/>
        <d v="2012-06-15T00:35:45"/>
        <d v="2012-06-15T00:52:38"/>
        <d v="2012-06-15T01:02:48"/>
        <d v="2012-06-15T01:10:09"/>
        <d v="2012-06-15T02:24:44"/>
        <d v="2012-06-15T02:30:11"/>
        <d v="2012-06-15T03:00:04"/>
        <d v="2012-06-15T03:51:50"/>
        <d v="2012-06-15T05:44:30"/>
        <d v="2012-06-15T09:00:08"/>
        <d v="2012-06-15T09:01:23"/>
        <d v="2012-06-15T15:07:11"/>
        <d v="2012-06-15T15:43:42"/>
        <d v="2012-06-15T16:36:47"/>
        <d v="2012-06-15T17:16:19"/>
        <d v="2012-06-15T17:35:32"/>
        <d v="2012-06-15T17:36:10"/>
        <d v="2012-06-15T18:13:12"/>
        <d v="2012-06-15T20:00:26"/>
        <d v="2012-06-15T20:50:49"/>
        <d v="2012-06-15T21:32:16"/>
        <d v="2012-06-15T22:36:45"/>
        <d v="2012-06-15T23:21:00"/>
        <d v="2012-06-15T23:50:11"/>
        <d v="2012-06-16T02:50:49"/>
        <d v="2012-06-16T05:23:03"/>
        <d v="2012-06-16T06:17:53"/>
        <d v="2012-06-16T08:10:59"/>
        <d v="2012-06-16T14:10:51"/>
        <d v="2012-06-16T17:07:45"/>
        <d v="2012-06-16T17:14:03"/>
        <d v="2012-06-16T17:49:27"/>
        <d v="2012-06-16T18:31:59"/>
        <d v="2012-06-16T18:33:25"/>
        <d v="2012-06-16T22:24:30"/>
        <d v="2012-06-17T01:34:46"/>
        <d v="2012-06-17T04:02:00"/>
        <d v="2012-06-17T11:38:53"/>
        <d v="2012-06-17T12:00:57"/>
        <d v="2012-06-17T12:48:52"/>
        <d v="2012-06-17T13:26:38"/>
        <d v="2012-06-17T16:01:50"/>
        <d v="2012-06-18T05:42:18"/>
        <d v="2012-06-18T06:14:35"/>
        <d v="2012-06-18T08:19:01"/>
        <d v="2012-06-18T14:27:59"/>
        <d v="2012-06-18T17:51:52"/>
        <d v="2012-06-18T18:26:47"/>
        <d v="2012-06-19T00:23:24"/>
        <d v="2012-06-19T01:49:49"/>
        <d v="2012-06-19T03:25:34"/>
        <d v="2012-06-19T04:55:06"/>
        <d v="2012-06-19T06:50:47"/>
        <d v="2012-06-19T07:59:00"/>
        <d v="2012-06-19T12:39:16"/>
        <d v="2012-06-19T15:15:38"/>
        <d v="2012-06-19T17:01:38"/>
        <d v="2012-06-19T18:17:42"/>
        <d v="2012-06-19T19:33:25"/>
        <d v="2012-06-19T20:16:30"/>
        <d v="2012-06-19T20:35:35"/>
        <d v="2012-06-19T21:01:21"/>
        <d v="2012-06-19T21:06:16"/>
        <d v="2012-06-19T21:32:36"/>
        <d v="2012-06-19T22:42:55"/>
        <d v="2012-06-20T00:27:54"/>
        <d v="2012-06-20T00:55:28"/>
        <d v="2012-06-20T01:20:49"/>
        <d v="2012-06-20T01:43:12"/>
        <d v="2012-06-20T01:54:10"/>
        <d v="2012-06-20T02:31:52"/>
        <d v="2012-06-20T03:52:40"/>
        <d v="2012-06-20T03:55:55"/>
        <d v="2012-06-20T05:03:44"/>
        <d v="2012-06-20T12:53:56"/>
        <d v="2012-06-20T13:05:17"/>
        <d v="2012-06-20T14:08:51"/>
        <d v="2012-06-20T20:58:23"/>
        <d v="2012-06-21T03:46:23"/>
        <d v="2012-06-21T04:06:15"/>
        <d v="2012-06-21T04:44:20"/>
        <d v="2012-06-21T04:46:24"/>
      </sharedItems>
      <fieldGroup par="12" base="1">
        <rangePr groupBy="days" startDate="2012-05-25T03:11:32" endDate="2012-06-21T04:46:24"/>
        <groupItems count="368">
          <s v="&lt;25/05/201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06/2012"/>
        </groupItems>
      </fieldGroup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…" numFmtId="0">
      <sharedItems containsSemiMixedTypes="0" containsString="0" containsNumber="1" minValue="1783.166904422254" maxValue="1229201.9037879086"/>
    </cacheField>
    <cacheField name="Your Job Title" numFmtId="0">
      <sharedItems/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Where do you work" numFmtId="0">
      <sharedItems/>
    </cacheField>
    <cacheField name="Country" numFmtId="0">
      <sharedItems count="106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0">
      <sharedItems count="5">
        <s v="4 to 6 hours a day"/>
        <s v="All the 8 hours baby, all the 8!"/>
        <s v="2 to 3 hours per day"/>
        <s v="1 or 2 hours a day"/>
        <s v="Excel ?!? What Excel?"/>
      </sharedItems>
    </cacheField>
    <cacheField name="Years of Experience" numFmtId="0">
      <sharedItems containsString="0" containsBlank="1" containsNumber="1" minValue="0" maxValue="40" count="57">
        <m/>
        <n v="5"/>
        <n v="20"/>
        <n v="7"/>
        <n v="1"/>
        <n v="10"/>
        <n v="6"/>
        <n v="2"/>
        <n v="11"/>
        <n v="23"/>
        <n v="27"/>
        <n v="8"/>
        <n v="15"/>
        <n v="22"/>
        <n v="3"/>
        <n v="30"/>
        <n v="16"/>
        <n v="25"/>
        <n v="4"/>
        <n v="17"/>
        <n v="18"/>
        <n v="32"/>
        <n v="26"/>
        <n v="12"/>
        <n v="1.5"/>
        <n v="9"/>
        <n v="4.5"/>
        <n v="7.3"/>
        <n v="14"/>
        <n v="0"/>
        <n v="3.5"/>
        <n v="13"/>
        <n v="5.5"/>
        <n v="2.5"/>
        <n v="2.4"/>
        <n v="40"/>
        <n v="1.1000000000000001"/>
        <n v="6.5"/>
        <n v="0.5"/>
        <n v="35"/>
        <n v="4.5999999999999996"/>
        <n v="0.8"/>
        <n v="21"/>
        <n v="7.9"/>
        <n v="8.5"/>
        <n v="29"/>
        <n v="28"/>
        <n v="0.1"/>
        <n v="0.6"/>
        <n v="6.4"/>
        <n v="5.6"/>
        <n v="33"/>
        <n v="36"/>
        <n v="1.6"/>
        <n v="19"/>
        <n v="0.3"/>
        <n v="34"/>
      </sharedItems>
      <fieldGroup base="11">
        <rangePr autoStart="0" startNum="1" endNum="40" groupInterval="10"/>
        <groupItems count="6">
          <s v="&lt;1 o (en blanco)"/>
          <s v="1-11"/>
          <s v="11-21"/>
          <s v="21-31"/>
          <s v="31-41"/>
          <s v="&gt;41"/>
        </groupItems>
      </fieldGroup>
    </cacheField>
    <cacheField name="Meses" numFmtId="0" databaseField="0">
      <fieldGroup base="1">
        <rangePr groupBy="months" startDate="2012-05-25T03:11:32" endDate="2012-06-21T04:46:24"/>
        <groupItems count="14">
          <s v="&lt;25/05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6/201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s v="ID0001"/>
    <x v="0"/>
    <n v="5846"/>
    <n v="5846"/>
    <s v="USD"/>
    <n v="5846"/>
    <s v="MIS Analyst"/>
    <x v="0"/>
    <s v="India"/>
    <x v="0"/>
    <x v="0"/>
    <x v="0"/>
  </r>
  <r>
    <s v="ID0002"/>
    <x v="1"/>
    <s v="15000 usd"/>
    <n v="15000"/>
    <s v="USD"/>
    <n v="15000"/>
    <s v="cost control"/>
    <x v="1"/>
    <s v="europe/Croatia"/>
    <x v="1"/>
    <x v="1"/>
    <x v="0"/>
  </r>
  <r>
    <s v="ID0003"/>
    <x v="2"/>
    <n v="58000"/>
    <n v="58000"/>
    <s v="USD"/>
    <n v="58000"/>
    <s v="Financial Analyst"/>
    <x v="0"/>
    <s v="USA"/>
    <x v="2"/>
    <x v="1"/>
    <x v="0"/>
  </r>
  <r>
    <s v="ID0004"/>
    <x v="3"/>
    <n v="48000"/>
    <n v="48000"/>
    <s v="USD"/>
    <n v="48000"/>
    <s v="Quality Control"/>
    <x v="1"/>
    <s v="Pakistan"/>
    <x v="3"/>
    <x v="2"/>
    <x v="0"/>
  </r>
  <r>
    <s v="ID0005"/>
    <x v="4"/>
    <n v="54000"/>
    <n v="54000"/>
    <s v="USD"/>
    <n v="54000"/>
    <s v="Quality Engineer"/>
    <x v="2"/>
    <s v="USA"/>
    <x v="2"/>
    <x v="1"/>
    <x v="0"/>
  </r>
  <r>
    <s v="ID0006"/>
    <x v="5"/>
    <n v="41731"/>
    <n v="41731"/>
    <s v="USD"/>
    <n v="41731"/>
    <s v="Analyst"/>
    <x v="0"/>
    <s v="Iceland"/>
    <x v="4"/>
    <x v="1"/>
    <x v="0"/>
  </r>
  <r>
    <s v="ID0007"/>
    <x v="6"/>
    <n v="145000"/>
    <n v="145000"/>
    <s v="EUR"/>
    <n v="184207.91865378313"/>
    <s v="senior project manager"/>
    <x v="3"/>
    <s v="Germany"/>
    <x v="5"/>
    <x v="3"/>
    <x v="0"/>
  </r>
  <r>
    <s v="ID0008"/>
    <x v="7"/>
    <n v="12000"/>
    <n v="12000"/>
    <s v="USD"/>
    <n v="12000"/>
    <s v="Assistant SP&amp;A"/>
    <x v="0"/>
    <s v="Ukraine"/>
    <x v="6"/>
    <x v="1"/>
    <x v="0"/>
  </r>
  <r>
    <s v="ID0009"/>
    <x v="8"/>
    <s v="44000 $"/>
    <n v="44000"/>
    <s v="USD"/>
    <n v="44000"/>
    <s v="CFO"/>
    <x v="4"/>
    <s v="Portugal"/>
    <x v="7"/>
    <x v="3"/>
    <x v="0"/>
  </r>
  <r>
    <s v="ID0010"/>
    <x v="9"/>
    <s v="PKR 8,000"/>
    <n v="1152000"/>
    <s v="PKR"/>
    <n v="12227.430201752599"/>
    <s v="Audit Trainee "/>
    <x v="5"/>
    <s v="Pakistan"/>
    <x v="3"/>
    <x v="1"/>
    <x v="0"/>
  </r>
  <r>
    <s v="ID0011"/>
    <x v="10"/>
    <s v="â‚¬ 51650"/>
    <n v="51650"/>
    <s v="EUR"/>
    <n v="65616.131023916547"/>
    <s v="Training Specialist"/>
    <x v="6"/>
    <s v="Ireland"/>
    <x v="8"/>
    <x v="2"/>
    <x v="0"/>
  </r>
  <r>
    <s v="ID0012"/>
    <x v="11"/>
    <n v="14000"/>
    <n v="14000"/>
    <s v="USD"/>
    <n v="14000"/>
    <s v="Quality Engineer"/>
    <x v="2"/>
    <s v="Hungary"/>
    <x v="9"/>
    <x v="0"/>
    <x v="0"/>
  </r>
  <r>
    <s v="ID0013"/>
    <x v="12"/>
    <s v="749000 INR"/>
    <n v="749000"/>
    <s v="INR"/>
    <n v="13338.129598894484"/>
    <s v="Senion Analyst"/>
    <x v="0"/>
    <s v="India"/>
    <x v="0"/>
    <x v="1"/>
    <x v="0"/>
  </r>
  <r>
    <s v="ID0014"/>
    <x v="13"/>
    <n v="49000"/>
    <n v="49000"/>
    <s v="USD"/>
    <n v="49000"/>
    <s v="business analyst"/>
    <x v="0"/>
    <s v="USA"/>
    <x v="2"/>
    <x v="1"/>
    <x v="0"/>
  </r>
  <r>
    <s v="ID0015"/>
    <x v="14"/>
    <n v="85000"/>
    <n v="85000"/>
    <s v="USD"/>
    <n v="85000"/>
    <s v="Project Engineer"/>
    <x v="2"/>
    <s v="USA"/>
    <x v="2"/>
    <x v="3"/>
    <x v="0"/>
  </r>
  <r>
    <s v="ID0016"/>
    <x v="15"/>
    <n v="75000"/>
    <n v="75000"/>
    <s v="USD"/>
    <n v="75000"/>
    <s v="Sr Project Engineer"/>
    <x v="2"/>
    <s v="USA"/>
    <x v="2"/>
    <x v="1"/>
    <x v="0"/>
  </r>
  <r>
    <s v="ID0017"/>
    <x v="16"/>
    <n v="107000"/>
    <n v="107000"/>
    <s v="USD"/>
    <n v="107000"/>
    <s v="Business Development"/>
    <x v="3"/>
    <s v="Switzerland"/>
    <x v="10"/>
    <x v="0"/>
    <x v="0"/>
  </r>
  <r>
    <s v="ID0018"/>
    <x v="17"/>
    <n v="45000"/>
    <n v="45000"/>
    <s v="USD"/>
    <n v="45000"/>
    <s v="Excel Report Writer"/>
    <x v="7"/>
    <s v="South Africa"/>
    <x v="11"/>
    <x v="1"/>
    <x v="0"/>
  </r>
  <r>
    <s v="ID0019"/>
    <x v="18"/>
    <n v="550000"/>
    <n v="550000"/>
    <s v="INR"/>
    <n v="9794.354178093412"/>
    <s v="AGM"/>
    <x v="3"/>
    <s v="India"/>
    <x v="0"/>
    <x v="2"/>
    <x v="0"/>
  </r>
  <r>
    <s v="ID0020"/>
    <x v="19"/>
    <n v="50000"/>
    <n v="50000"/>
    <s v="USD"/>
    <n v="50000"/>
    <s v="GM"/>
    <x v="3"/>
    <s v="India"/>
    <x v="0"/>
    <x v="3"/>
    <x v="0"/>
  </r>
  <r>
    <s v="ID0021"/>
    <x v="20"/>
    <n v="13500"/>
    <n v="13500"/>
    <s v="USD"/>
    <n v="13500"/>
    <s v="DSE Co-ordinator"/>
    <x v="3"/>
    <s v="India"/>
    <x v="0"/>
    <x v="0"/>
    <x v="0"/>
  </r>
  <r>
    <s v="ID0022"/>
    <x v="21"/>
    <n v="96000"/>
    <n v="96000"/>
    <s v="USD"/>
    <n v="96000"/>
    <s v="Analyst"/>
    <x v="0"/>
    <s v="USA"/>
    <x v="2"/>
    <x v="2"/>
    <x v="0"/>
  </r>
  <r>
    <s v="ID0023"/>
    <x v="22"/>
    <n v="1000000"/>
    <n v="1000000"/>
    <s v="INR"/>
    <n v="17807.916687442568"/>
    <s v="Manager"/>
    <x v="3"/>
    <s v="India"/>
    <x v="0"/>
    <x v="0"/>
    <x v="0"/>
  </r>
  <r>
    <s v="ID0024"/>
    <x v="23"/>
    <n v="75000"/>
    <n v="75000"/>
    <s v="USD"/>
    <n v="75000"/>
    <s v="Marketing Director"/>
    <x v="4"/>
    <s v="USA"/>
    <x v="2"/>
    <x v="0"/>
    <x v="0"/>
  </r>
  <r>
    <s v="ID0025"/>
    <x v="24"/>
    <s v="40000 us"/>
    <n v="40000"/>
    <s v="USD"/>
    <n v="40000"/>
    <s v="sales and marketing"/>
    <x v="3"/>
    <s v="USA"/>
    <x v="2"/>
    <x v="2"/>
    <x v="0"/>
  </r>
  <r>
    <s v="ID0026"/>
    <x v="25"/>
    <n v="60000"/>
    <n v="60000"/>
    <s v="USD"/>
    <n v="60000"/>
    <s v="Analyst II"/>
    <x v="0"/>
    <s v="USA"/>
    <x v="2"/>
    <x v="1"/>
    <x v="0"/>
  </r>
  <r>
    <s v="ID0028"/>
    <x v="26"/>
    <n v="2700"/>
    <n v="32400"/>
    <s v="EUR"/>
    <n v="41160.941823328096"/>
    <s v="Project Leader"/>
    <x v="3"/>
    <s v="Belgium"/>
    <x v="12"/>
    <x v="0"/>
    <x v="0"/>
  </r>
  <r>
    <s v="ID0029"/>
    <x v="27"/>
    <s v="900000 INR"/>
    <n v="900000"/>
    <s v="INR"/>
    <n v="16027.125018698311"/>
    <s v="Applications Engineer"/>
    <x v="2"/>
    <s v="India"/>
    <x v="0"/>
    <x v="3"/>
    <x v="0"/>
  </r>
  <r>
    <s v="ID0030"/>
    <x v="28"/>
    <s v="Rs 600000"/>
    <n v="600000"/>
    <s v="INR"/>
    <n v="10684.750012465542"/>
    <s v="strategy manager"/>
    <x v="3"/>
    <s v="India"/>
    <x v="0"/>
    <x v="0"/>
    <x v="0"/>
  </r>
  <r>
    <s v="ID0031"/>
    <x v="29"/>
    <n v="41000"/>
    <n v="41000"/>
    <s v="USD"/>
    <n v="41000"/>
    <s v="Chief of the department of public budget analisis and forecasting"/>
    <x v="3"/>
    <s v="Russia"/>
    <x v="13"/>
    <x v="1"/>
    <x v="0"/>
  </r>
  <r>
    <s v="ID0032"/>
    <x v="30"/>
    <s v="360000 INR"/>
    <n v="360000"/>
    <s v="INR"/>
    <n v="6410.8500074793246"/>
    <s v="Specialist"/>
    <x v="6"/>
    <s v="India"/>
    <x v="0"/>
    <x v="0"/>
    <x v="0"/>
  </r>
  <r>
    <s v="ID0033"/>
    <x v="31"/>
    <s v="Â£35000"/>
    <n v="35000"/>
    <s v="GBP"/>
    <n v="55166.239522354947"/>
    <s v="Management Information Analyst"/>
    <x v="0"/>
    <s v="UK"/>
    <x v="14"/>
    <x v="1"/>
    <x v="0"/>
  </r>
  <r>
    <s v="ID0035"/>
    <x v="32"/>
    <s v="1600 $"/>
    <n v="19200"/>
    <s v="USD"/>
    <n v="19200"/>
    <s v="Analyst"/>
    <x v="0"/>
    <s v="Poland"/>
    <x v="15"/>
    <x v="2"/>
    <x v="0"/>
  </r>
  <r>
    <s v="ID0036"/>
    <x v="33"/>
    <n v="500000"/>
    <n v="500000"/>
    <s v="INR"/>
    <n v="8903.9583437212841"/>
    <s v="Senior Consultant"/>
    <x v="8"/>
    <s v="India"/>
    <x v="0"/>
    <x v="1"/>
    <x v="0"/>
  </r>
  <r>
    <s v="ID0037"/>
    <x v="34"/>
    <n v="150000"/>
    <n v="150000"/>
    <s v="USD"/>
    <n v="150000"/>
    <s v="Portfolio Manager"/>
    <x v="3"/>
    <s v="USA"/>
    <x v="2"/>
    <x v="2"/>
    <x v="0"/>
  </r>
  <r>
    <s v="ID0038"/>
    <x v="35"/>
    <n v="69000"/>
    <n v="69000"/>
    <s v="USD"/>
    <n v="69000"/>
    <s v="Design Engineer"/>
    <x v="2"/>
    <s v="USA"/>
    <x v="2"/>
    <x v="0"/>
    <x v="0"/>
  </r>
  <r>
    <s v="ID0039"/>
    <x v="36"/>
    <n v="30000"/>
    <n v="30000"/>
    <s v="USD"/>
    <n v="30000"/>
    <s v="Academic Advisor"/>
    <x v="8"/>
    <s v="USA"/>
    <x v="2"/>
    <x v="2"/>
    <x v="0"/>
  </r>
  <r>
    <s v="ID0040"/>
    <x v="37"/>
    <s v="Rs. 400000"/>
    <n v="400000"/>
    <s v="INR"/>
    <n v="7123.1666749770275"/>
    <s v="Coordination"/>
    <x v="3"/>
    <s v="India"/>
    <x v="0"/>
    <x v="0"/>
    <x v="0"/>
  </r>
  <r>
    <s v="ID0041"/>
    <x v="38"/>
    <n v="70000"/>
    <n v="70000"/>
    <s v="AUD"/>
    <n v="71393.675948184507"/>
    <s v="consultant"/>
    <x v="8"/>
    <s v="Australia"/>
    <x v="16"/>
    <x v="2"/>
    <x v="0"/>
  </r>
  <r>
    <s v="ID0042"/>
    <x v="39"/>
    <n v="14500"/>
    <n v="14500"/>
    <s v="USD"/>
    <n v="14500"/>
    <s v="Business Analsyt"/>
    <x v="0"/>
    <s v="India"/>
    <x v="0"/>
    <x v="0"/>
    <x v="0"/>
  </r>
  <r>
    <s v="ID0043"/>
    <x v="40"/>
    <n v="70000"/>
    <n v="70000"/>
    <s v="CAD"/>
    <n v="68835.306612122877"/>
    <s v="Product Engineer"/>
    <x v="2"/>
    <s v="Canada"/>
    <x v="17"/>
    <x v="2"/>
    <x v="0"/>
  </r>
  <r>
    <s v="ID0044"/>
    <x v="41"/>
    <n v="58000"/>
    <n v="58000"/>
    <s v="USD"/>
    <n v="58000"/>
    <s v="Senior Accountant"/>
    <x v="5"/>
    <s v="USA"/>
    <x v="2"/>
    <x v="0"/>
    <x v="0"/>
  </r>
  <r>
    <s v="ID0045"/>
    <x v="42"/>
    <n v="90000"/>
    <n v="90000"/>
    <s v="USD"/>
    <n v="90000"/>
    <s v="Scientist"/>
    <x v="9"/>
    <s v="USA"/>
    <x v="2"/>
    <x v="3"/>
    <x v="0"/>
  </r>
  <r>
    <s v="ID0046"/>
    <x v="43"/>
    <n v="800000"/>
    <n v="800000"/>
    <s v="INR"/>
    <n v="14246.333349954055"/>
    <s v="Team Lead"/>
    <x v="3"/>
    <s v="India"/>
    <x v="0"/>
    <x v="2"/>
    <x v="0"/>
  </r>
  <r>
    <s v="ID0047"/>
    <x v="44"/>
    <n v="32000"/>
    <n v="32000"/>
    <s v="GBP"/>
    <n v="50437.70470615309"/>
    <s v="Senior intelligence analyst"/>
    <x v="0"/>
    <s v="UK"/>
    <x v="14"/>
    <x v="0"/>
    <x v="0"/>
  </r>
  <r>
    <s v="ID0048"/>
    <x v="45"/>
    <n v="1000"/>
    <n v="12000"/>
    <s v="USD"/>
    <n v="12000"/>
    <s v="Freelance consultant"/>
    <x v="8"/>
    <s v="USA"/>
    <x v="2"/>
    <x v="3"/>
    <x v="0"/>
  </r>
  <r>
    <s v="ID0049"/>
    <x v="46"/>
    <s v="â‚¬ 45"/>
    <n v="45000"/>
    <s v="EUR"/>
    <n v="57167.974754622352"/>
    <s v="Online Traffic Manager / Web Analist"/>
    <x v="3"/>
    <s v="The Netherlands"/>
    <x v="18"/>
    <x v="0"/>
    <x v="0"/>
  </r>
  <r>
    <s v="ID0050"/>
    <x v="47"/>
    <s v="100000 USD"/>
    <n v="100000"/>
    <s v="USD"/>
    <n v="100000"/>
    <s v="Seinor Financial Analyst"/>
    <x v="0"/>
    <s v="Germany"/>
    <x v="5"/>
    <x v="1"/>
    <x v="0"/>
  </r>
  <r>
    <s v="ID0051"/>
    <x v="48"/>
    <n v="57000"/>
    <n v="57000"/>
    <s v="USD"/>
    <n v="57000"/>
    <s v="Senior Accounting Supervisor"/>
    <x v="5"/>
    <s v="USA"/>
    <x v="2"/>
    <x v="2"/>
    <x v="0"/>
  </r>
  <r>
    <s v="ID0052"/>
    <x v="49"/>
    <n v="40000"/>
    <n v="40000"/>
    <s v="GBP"/>
    <n v="63047.130882691366"/>
    <s v="Senior Accountant"/>
    <x v="5"/>
    <s v="UK"/>
    <x v="14"/>
    <x v="0"/>
    <x v="0"/>
  </r>
  <r>
    <s v="ID0053"/>
    <x v="50"/>
    <s v="2000 Euros"/>
    <n v="24000"/>
    <s v="EUR"/>
    <n v="30489.586535798586"/>
    <s v="PPC Manager"/>
    <x v="3"/>
    <s v="Germany"/>
    <x v="5"/>
    <x v="1"/>
    <x v="0"/>
  </r>
  <r>
    <s v="ID0054"/>
    <x v="51"/>
    <n v="4320"/>
    <n v="4320"/>
    <s v="USD"/>
    <n v="4320"/>
    <s v="Financial Planner"/>
    <x v="5"/>
    <s v="India"/>
    <x v="0"/>
    <x v="2"/>
    <x v="0"/>
  </r>
  <r>
    <s v="ID0055"/>
    <x v="52"/>
    <n v="62000"/>
    <n v="62000"/>
    <s v="USD"/>
    <n v="62000"/>
    <s v="Analyst"/>
    <x v="0"/>
    <s v="USA"/>
    <x v="2"/>
    <x v="0"/>
    <x v="0"/>
  </r>
  <r>
    <s v="ID0056"/>
    <x v="53"/>
    <n v="7500"/>
    <n v="7500"/>
    <s v="USD"/>
    <n v="7500"/>
    <s v="Analyst"/>
    <x v="0"/>
    <s v="India"/>
    <x v="0"/>
    <x v="0"/>
    <x v="0"/>
  </r>
  <r>
    <s v="ID0057"/>
    <x v="54"/>
    <s v="Â£18000"/>
    <n v="18000"/>
    <s v="GBP"/>
    <n v="28371.208897211112"/>
    <s v="Building Design and Performance Researcher"/>
    <x v="3"/>
    <s v="UK"/>
    <x v="14"/>
    <x v="3"/>
    <x v="0"/>
  </r>
  <r>
    <s v="ID0058"/>
    <x v="55"/>
    <n v="49000"/>
    <n v="49000"/>
    <s v="EUR"/>
    <n v="62249.572510588783"/>
    <s v="Project leader"/>
    <x v="3"/>
    <s v="France"/>
    <x v="19"/>
    <x v="2"/>
    <x v="0"/>
  </r>
  <r>
    <s v="ID0059"/>
    <x v="56"/>
    <n v="38000"/>
    <n v="38000"/>
    <s v="USD"/>
    <n v="38000"/>
    <s v="Senior Analyst"/>
    <x v="0"/>
    <s v="USA"/>
    <x v="2"/>
    <x v="0"/>
    <x v="0"/>
  </r>
  <r>
    <s v="ID0060"/>
    <x v="57"/>
    <n v="41000"/>
    <n v="41000"/>
    <s v="USD"/>
    <n v="41000"/>
    <s v="Specialist"/>
    <x v="6"/>
    <s v="USA"/>
    <x v="2"/>
    <x v="0"/>
    <x v="0"/>
  </r>
  <r>
    <s v="ID0061"/>
    <x v="58"/>
    <n v="68000"/>
    <n v="68000"/>
    <s v="USD"/>
    <n v="68000"/>
    <s v="Engineering Data Analyst"/>
    <x v="0"/>
    <s v="USA"/>
    <x v="2"/>
    <x v="1"/>
    <x v="0"/>
  </r>
  <r>
    <s v="ID0062"/>
    <x v="59"/>
    <n v="56000"/>
    <n v="56000"/>
    <s v="CAD"/>
    <n v="55068.245289698301"/>
    <s v="Sales Analyst"/>
    <x v="0"/>
    <s v="Canada"/>
    <x v="17"/>
    <x v="1"/>
    <x v="0"/>
  </r>
  <r>
    <s v="ID0063"/>
    <x v="60"/>
    <n v="61000"/>
    <n v="61000"/>
    <s v="USD"/>
    <n v="61000"/>
    <s v="Coordinator Of Costa and Buget"/>
    <x v="3"/>
    <s v="Brasil"/>
    <x v="20"/>
    <x v="1"/>
    <x v="0"/>
  </r>
  <r>
    <s v="ID0064"/>
    <x v="61"/>
    <n v="43000"/>
    <n v="43000"/>
    <s v="EUR"/>
    <n v="54627.175876639136"/>
    <s v="SAP consultant"/>
    <x v="8"/>
    <s v="FR"/>
    <x v="19"/>
    <x v="0"/>
    <x v="0"/>
  </r>
  <r>
    <s v="ID0065"/>
    <x v="62"/>
    <n v="85000"/>
    <n v="85000"/>
    <s v="USD"/>
    <n v="85000"/>
    <s v="Manager"/>
    <x v="3"/>
    <s v="USA"/>
    <x v="2"/>
    <x v="0"/>
    <x v="0"/>
  </r>
  <r>
    <s v="ID0066"/>
    <x v="63"/>
    <s v="â‚¬ 38000"/>
    <n v="38000"/>
    <s v="EUR"/>
    <n v="48275.178681681093"/>
    <s v="busines analist"/>
    <x v="0"/>
    <s v="The Netherlands"/>
    <x v="18"/>
    <x v="3"/>
    <x v="0"/>
  </r>
  <r>
    <s v="ID0067"/>
    <x v="64"/>
    <n v="85000"/>
    <n v="85000"/>
    <s v="AUD"/>
    <n v="86692.320794224041"/>
    <s v="head of data"/>
    <x v="4"/>
    <s v="Australia"/>
    <x v="16"/>
    <x v="0"/>
    <x v="0"/>
  </r>
  <r>
    <s v="ID0068"/>
    <x v="65"/>
    <n v="85087"/>
    <n v="85087"/>
    <s v="USD"/>
    <n v="85087"/>
    <s v="Business Systems Analyst"/>
    <x v="0"/>
    <s v="USA"/>
    <x v="2"/>
    <x v="2"/>
    <x v="0"/>
  </r>
  <r>
    <s v="ID0069"/>
    <x v="66"/>
    <n v="50000"/>
    <n v="50000"/>
    <s v="USD"/>
    <n v="50000"/>
    <s v="Financial Analyst II"/>
    <x v="0"/>
    <s v="USA"/>
    <x v="2"/>
    <x v="1"/>
    <x v="0"/>
  </r>
  <r>
    <s v="ID0070"/>
    <x v="67"/>
    <n v="100000"/>
    <n v="100000"/>
    <s v="USD"/>
    <n v="100000"/>
    <s v="Mngr MI"/>
    <x v="3"/>
    <s v="RSA"/>
    <x v="11"/>
    <x v="0"/>
    <x v="0"/>
  </r>
  <r>
    <s v="ID0071"/>
    <x v="68"/>
    <n v="57000"/>
    <n v="57000"/>
    <s v="USD"/>
    <n v="57000"/>
    <s v="sales analyst"/>
    <x v="0"/>
    <s v="USA"/>
    <x v="2"/>
    <x v="0"/>
    <x v="0"/>
  </r>
  <r>
    <s v="ID0072"/>
    <x v="69"/>
    <n v="75000"/>
    <n v="75000"/>
    <s v="USD"/>
    <n v="75000"/>
    <s v="Consumer Research Program Manager"/>
    <x v="3"/>
    <s v="USA"/>
    <x v="2"/>
    <x v="1"/>
    <x v="0"/>
  </r>
  <r>
    <s v="ID0073"/>
    <x v="70"/>
    <s v="$AUD100000"/>
    <n v="100000"/>
    <s v="AUD"/>
    <n v="101990.96564026357"/>
    <s v="technical trainer"/>
    <x v="3"/>
    <s v="Australia"/>
    <x v="16"/>
    <x v="0"/>
    <x v="0"/>
  </r>
  <r>
    <s v="ID0074"/>
    <x v="71"/>
    <n v="2785"/>
    <n v="33420"/>
    <s v="USD"/>
    <n v="33420"/>
    <s v="Process Flow Coordinator"/>
    <x v="3"/>
    <s v="United Arab Emirates"/>
    <x v="21"/>
    <x v="1"/>
    <x v="0"/>
  </r>
  <r>
    <s v="ID0075"/>
    <x v="72"/>
    <n v="59450"/>
    <n v="59450"/>
    <s v="CAD"/>
    <n v="58460.842544152933"/>
    <s v="Process Improvement Specialist"/>
    <x v="6"/>
    <s v="Canada"/>
    <x v="17"/>
    <x v="1"/>
    <x v="0"/>
  </r>
  <r>
    <s v="ID0076"/>
    <x v="73"/>
    <n v="15000"/>
    <n v="15000"/>
    <s v="USD"/>
    <n v="15000"/>
    <s v="Excel Programmer Consultant"/>
    <x v="8"/>
    <s v="USA"/>
    <x v="2"/>
    <x v="1"/>
    <x v="0"/>
  </r>
  <r>
    <s v="ID0077"/>
    <x v="74"/>
    <s v="US $60,000"/>
    <n v="60000"/>
    <s v="USD"/>
    <n v="60000"/>
    <s v="Statistical Analyst"/>
    <x v="0"/>
    <s v="Canada"/>
    <x v="17"/>
    <x v="3"/>
    <x v="0"/>
  </r>
  <r>
    <s v="ID0078"/>
    <x v="75"/>
    <n v="100000"/>
    <n v="100000"/>
    <s v="GBP"/>
    <n v="157617.8272067284"/>
    <s v="Analyst"/>
    <x v="0"/>
    <s v="UK"/>
    <x v="14"/>
    <x v="2"/>
    <x v="0"/>
  </r>
  <r>
    <s v="ID0079"/>
    <x v="76"/>
    <s v="Us$ 18000"/>
    <n v="18000"/>
    <s v="USD"/>
    <n v="18000"/>
    <s v="Operational Analyst"/>
    <x v="0"/>
    <s v="Saudi Arabia"/>
    <x v="22"/>
    <x v="1"/>
    <x v="0"/>
  </r>
  <r>
    <s v="ID0080"/>
    <x v="77"/>
    <n v="50000"/>
    <n v="50000"/>
    <s v="USD"/>
    <n v="50000"/>
    <s v="Exceler"/>
    <x v="3"/>
    <s v="USA"/>
    <x v="2"/>
    <x v="2"/>
    <x v="0"/>
  </r>
  <r>
    <s v="ID0081"/>
    <x v="78"/>
    <n v="26000"/>
    <n v="26000"/>
    <s v="USD"/>
    <n v="26000"/>
    <s v="Marketing Analyst"/>
    <x v="0"/>
    <s v="Panama"/>
    <x v="23"/>
    <x v="1"/>
    <x v="0"/>
  </r>
  <r>
    <s v="ID0082"/>
    <x v="79"/>
    <s v="Â£30000"/>
    <n v="30000"/>
    <s v="GBP"/>
    <n v="47285.348162018527"/>
    <s v="Database Manager"/>
    <x v="3"/>
    <s v="UK"/>
    <x v="14"/>
    <x v="0"/>
    <x v="0"/>
  </r>
  <r>
    <s v="ID0083"/>
    <x v="80"/>
    <n v="150000"/>
    <n v="150000"/>
    <s v="USD"/>
    <n v="150000"/>
    <s v="Director"/>
    <x v="4"/>
    <s v="USA"/>
    <x v="2"/>
    <x v="1"/>
    <x v="0"/>
  </r>
  <r>
    <s v="ID0084"/>
    <x v="81"/>
    <n v="120000"/>
    <n v="120000"/>
    <s v="USD"/>
    <n v="120000"/>
    <s v="Manager, Forecasts &amp; Budgets"/>
    <x v="3"/>
    <s v="USA"/>
    <x v="2"/>
    <x v="0"/>
    <x v="0"/>
  </r>
  <r>
    <s v="ID0085"/>
    <x v="82"/>
    <n v="500000"/>
    <n v="500000"/>
    <s v="INR"/>
    <n v="8903.9583437212841"/>
    <s v="Senior Consultant"/>
    <x v="8"/>
    <s v="India"/>
    <x v="0"/>
    <x v="1"/>
    <x v="0"/>
  </r>
  <r>
    <s v="ID0086"/>
    <x v="83"/>
    <s v="US $ 31330.00"/>
    <n v="31330"/>
    <s v="USD"/>
    <n v="31330"/>
    <s v="VBA Analyst"/>
    <x v="0"/>
    <s v="Brazil"/>
    <x v="20"/>
    <x v="1"/>
    <x v="0"/>
  </r>
  <r>
    <s v="ID0087"/>
    <x v="84"/>
    <n v="110000"/>
    <n v="110000"/>
    <s v="USD"/>
    <n v="110000"/>
    <s v="Senior Scheduling Engineer"/>
    <x v="2"/>
    <s v="USA"/>
    <x v="2"/>
    <x v="2"/>
    <x v="0"/>
  </r>
  <r>
    <s v="ID0088"/>
    <x v="85"/>
    <s v="81,000USD"/>
    <n v="81000"/>
    <s v="USD"/>
    <n v="81000"/>
    <s v="Strategy Consultant"/>
    <x v="8"/>
    <s v="UK"/>
    <x v="14"/>
    <x v="0"/>
    <x v="0"/>
  </r>
  <r>
    <s v="ID0089"/>
    <x v="86"/>
    <n v="40000"/>
    <n v="40000"/>
    <s v="USD"/>
    <n v="40000"/>
    <s v="Admin"/>
    <x v="0"/>
    <s v="USA"/>
    <x v="2"/>
    <x v="0"/>
    <x v="0"/>
  </r>
  <r>
    <s v="ID0090"/>
    <x v="87"/>
    <n v="42000"/>
    <n v="42000"/>
    <s v="CAD"/>
    <n v="41301.183967273726"/>
    <s v="IT Asset Administrator"/>
    <x v="0"/>
    <s v="Canada"/>
    <x v="17"/>
    <x v="0"/>
    <x v="0"/>
  </r>
  <r>
    <s v="ID0091"/>
    <x v="88"/>
    <n v="125000"/>
    <n v="125000"/>
    <s v="USD"/>
    <n v="125000"/>
    <s v="Director of Marketing"/>
    <x v="4"/>
    <s v="USA"/>
    <x v="2"/>
    <x v="0"/>
    <x v="0"/>
  </r>
  <r>
    <s v="ID0092"/>
    <x v="89"/>
    <n v="36000"/>
    <n v="36000"/>
    <s v="USD"/>
    <n v="36000"/>
    <s v="Graphic Design Manager"/>
    <x v="3"/>
    <s v="USA"/>
    <x v="2"/>
    <x v="2"/>
    <x v="0"/>
  </r>
  <r>
    <s v="ID0093"/>
    <x v="90"/>
    <s v="Rs. 12,000/-"/>
    <n v="144000"/>
    <s v="INR"/>
    <n v="2564.3400029917298"/>
    <s v="Financial Consultant"/>
    <x v="8"/>
    <s v="India"/>
    <x v="0"/>
    <x v="3"/>
    <x v="0"/>
  </r>
  <r>
    <s v="ID0094"/>
    <x v="91"/>
    <n v="75000"/>
    <n v="75000"/>
    <s v="USD"/>
    <n v="75000"/>
    <s v="Data Analyst"/>
    <x v="0"/>
    <s v="USA"/>
    <x v="2"/>
    <x v="3"/>
    <x v="0"/>
  </r>
  <r>
    <s v="ID0095"/>
    <x v="92"/>
    <n v="95000"/>
    <n v="95000"/>
    <s v="USD"/>
    <n v="95000"/>
    <s v="CFO"/>
    <x v="4"/>
    <s v="USA"/>
    <x v="2"/>
    <x v="0"/>
    <x v="0"/>
  </r>
  <r>
    <s v="ID0096"/>
    <x v="93"/>
    <n v="24000"/>
    <n v="24000"/>
    <s v="USD"/>
    <n v="24000"/>
    <s v="Paraeducator"/>
    <x v="3"/>
    <s v="USA"/>
    <x v="2"/>
    <x v="2"/>
    <x v="0"/>
  </r>
  <r>
    <s v="ID0097"/>
    <x v="94"/>
    <s v="91,000 USD"/>
    <n v="91000"/>
    <s v="USD"/>
    <n v="91000"/>
    <s v="Channel Marketing Manager"/>
    <x v="3"/>
    <s v="USA"/>
    <x v="2"/>
    <x v="3"/>
    <x v="0"/>
  </r>
  <r>
    <s v="ID0098"/>
    <x v="95"/>
    <n v="40000"/>
    <n v="40000"/>
    <s v="USD"/>
    <n v="40000"/>
    <s v="Sales and Marketing Analyst "/>
    <x v="0"/>
    <s v="USA"/>
    <x v="2"/>
    <x v="0"/>
    <x v="0"/>
  </r>
  <r>
    <s v="ID0099"/>
    <x v="96"/>
    <n v="57000"/>
    <n v="57000"/>
    <s v="USD"/>
    <n v="57000"/>
    <s v="Production Scheduler"/>
    <x v="3"/>
    <s v="USA"/>
    <x v="2"/>
    <x v="0"/>
    <x v="0"/>
  </r>
  <r>
    <s v="ID0100"/>
    <x v="97"/>
    <n v="74000"/>
    <n v="74000"/>
    <s v="USD"/>
    <n v="74000"/>
    <s v="Senior Consultant"/>
    <x v="8"/>
    <s v="USA"/>
    <x v="2"/>
    <x v="0"/>
    <x v="0"/>
  </r>
  <r>
    <s v="ID0101"/>
    <x v="98"/>
    <s v="80k"/>
    <n v="80000"/>
    <s v="USD"/>
    <n v="80000"/>
    <s v="financial analyst"/>
    <x v="0"/>
    <s v="USA"/>
    <x v="2"/>
    <x v="0"/>
    <x v="0"/>
  </r>
  <r>
    <s v="ID0102"/>
    <x v="99"/>
    <n v="90000"/>
    <n v="90000"/>
    <s v="USD"/>
    <n v="90000"/>
    <s v="Product Specialist"/>
    <x v="6"/>
    <s v="USA"/>
    <x v="2"/>
    <x v="0"/>
    <x v="0"/>
  </r>
  <r>
    <s v="ID0103"/>
    <x v="100"/>
    <n v="21000"/>
    <n v="21000"/>
    <s v="USD"/>
    <n v="21000"/>
    <s v="IT support"/>
    <x v="0"/>
    <s v="arabian Gulf"/>
    <x v="24"/>
    <x v="3"/>
    <x v="0"/>
  </r>
  <r>
    <s v="ID0104"/>
    <x v="101"/>
    <n v="52000"/>
    <n v="52000"/>
    <s v="USD"/>
    <n v="52000"/>
    <s v="sr. project coordinator"/>
    <x v="3"/>
    <s v="USA"/>
    <x v="2"/>
    <x v="0"/>
    <x v="0"/>
  </r>
  <r>
    <s v="ID0105"/>
    <x v="102"/>
    <n v="19200"/>
    <n v="19200"/>
    <s v="USD"/>
    <n v="19200"/>
    <s v="Sr Administrative Assistant"/>
    <x v="0"/>
    <s v="Mexico"/>
    <x v="25"/>
    <x v="0"/>
    <x v="0"/>
  </r>
  <r>
    <s v="ID0106"/>
    <x v="103"/>
    <n v="36000"/>
    <n v="36000"/>
    <s v="USD"/>
    <n v="36000"/>
    <s v="Analyst"/>
    <x v="0"/>
    <s v="USA"/>
    <x v="2"/>
    <x v="0"/>
    <x v="0"/>
  </r>
  <r>
    <s v="ID0107"/>
    <x v="104"/>
    <n v="57400"/>
    <n v="57400"/>
    <s v="USD"/>
    <n v="57400"/>
    <s v="IT Analyst"/>
    <x v="0"/>
    <s v="USA"/>
    <x v="2"/>
    <x v="0"/>
    <x v="0"/>
  </r>
  <r>
    <s v="ID0108"/>
    <x v="105"/>
    <n v="66000"/>
    <n v="66000"/>
    <s v="USD"/>
    <n v="66000"/>
    <s v="Analyst"/>
    <x v="0"/>
    <s v="USA"/>
    <x v="2"/>
    <x v="2"/>
    <x v="0"/>
  </r>
  <r>
    <s v="ID0109"/>
    <x v="106"/>
    <n v="35000"/>
    <n v="35000"/>
    <s v="EUR"/>
    <n v="44463.980364706273"/>
    <s v="Project manager"/>
    <x v="3"/>
    <s v="Greece"/>
    <x v="26"/>
    <x v="0"/>
    <x v="0"/>
  </r>
  <r>
    <s v="ID0111"/>
    <x v="107"/>
    <s v="$85,000+"/>
    <n v="85000"/>
    <s v="USD"/>
    <n v="85000"/>
    <s v="Strategic Analyst"/>
    <x v="0"/>
    <s v="USA"/>
    <x v="2"/>
    <x v="0"/>
    <x v="0"/>
  </r>
  <r>
    <s v="ID0112"/>
    <x v="108"/>
    <n v="50000"/>
    <n v="50000"/>
    <s v="USD"/>
    <n v="50000"/>
    <s v="Transportation Specialist"/>
    <x v="6"/>
    <s v="USA"/>
    <x v="2"/>
    <x v="0"/>
    <x v="0"/>
  </r>
  <r>
    <s v="ID0113"/>
    <x v="109"/>
    <s v="$58,000 USD"/>
    <n v="58000"/>
    <s v="USD"/>
    <n v="58000"/>
    <s v="Operations Programs Support"/>
    <x v="3"/>
    <s v="USA"/>
    <x v="2"/>
    <x v="0"/>
    <x v="0"/>
  </r>
  <r>
    <s v="ID0114"/>
    <x v="110"/>
    <n v="37900"/>
    <n v="37900"/>
    <s v="USD"/>
    <n v="37900"/>
    <s v="Accounting Coordinator"/>
    <x v="5"/>
    <s v="USA"/>
    <x v="2"/>
    <x v="1"/>
    <x v="0"/>
  </r>
  <r>
    <s v="ID0115"/>
    <x v="111"/>
    <n v="4000"/>
    <n v="48000"/>
    <s v="USD"/>
    <n v="48000"/>
    <s v="Asst.Manager Finance"/>
    <x v="3"/>
    <s v="UAE"/>
    <x v="21"/>
    <x v="2"/>
    <x v="0"/>
  </r>
  <r>
    <s v="ID0116"/>
    <x v="112"/>
    <n v="67000"/>
    <n v="67000"/>
    <s v="USD"/>
    <n v="67000"/>
    <s v="Operations Cost Analyst"/>
    <x v="0"/>
    <s v="USA"/>
    <x v="2"/>
    <x v="0"/>
    <x v="0"/>
  </r>
  <r>
    <s v="ID0117"/>
    <x v="113"/>
    <n v="85000"/>
    <n v="85000"/>
    <s v="USD"/>
    <n v="85000"/>
    <s v="Financial Controller"/>
    <x v="1"/>
    <s v="UAE"/>
    <x v="21"/>
    <x v="0"/>
    <x v="0"/>
  </r>
  <r>
    <s v="ID0118"/>
    <x v="113"/>
    <n v="56160"/>
    <n v="56160"/>
    <s v="USD"/>
    <n v="56160"/>
    <s v="Utilization Analyst"/>
    <x v="0"/>
    <s v="USA"/>
    <x v="2"/>
    <x v="0"/>
    <x v="0"/>
  </r>
  <r>
    <s v="ID0119"/>
    <x v="114"/>
    <n v="2000"/>
    <n v="24000"/>
    <s v="USD"/>
    <n v="24000"/>
    <s v="Researcher"/>
    <x v="3"/>
    <s v="Colombia"/>
    <x v="27"/>
    <x v="1"/>
    <x v="0"/>
  </r>
  <r>
    <s v="ID0120"/>
    <x v="114"/>
    <n v="52000"/>
    <n v="52000"/>
    <s v="USD"/>
    <n v="52000"/>
    <s v="Market Analyst"/>
    <x v="0"/>
    <s v="USA"/>
    <x v="2"/>
    <x v="4"/>
    <x v="0"/>
  </r>
  <r>
    <s v="ID0121"/>
    <x v="115"/>
    <n v="60000"/>
    <n v="60000"/>
    <s v="CAD"/>
    <n v="59001.691381819612"/>
    <s v="Web Developer"/>
    <x v="0"/>
    <s v="Canada"/>
    <x v="17"/>
    <x v="4"/>
    <x v="0"/>
  </r>
  <r>
    <s v="ID0122"/>
    <x v="116"/>
    <n v="70000"/>
    <n v="70000"/>
    <s v="USD"/>
    <n v="70000"/>
    <s v="Sr. Acct"/>
    <x v="5"/>
    <s v="USA"/>
    <x v="2"/>
    <x v="1"/>
    <x v="0"/>
  </r>
  <r>
    <s v="ID0123"/>
    <x v="117"/>
    <n v="50000"/>
    <n v="50000"/>
    <s v="USD"/>
    <n v="50000"/>
    <s v="Information Systems Specialist"/>
    <x v="6"/>
    <s v="USA"/>
    <x v="2"/>
    <x v="0"/>
    <x v="0"/>
  </r>
  <r>
    <s v="ID0124"/>
    <x v="118"/>
    <n v="2300000"/>
    <n v="2300000"/>
    <s v="INR"/>
    <n v="40958.208381117904"/>
    <s v="Analytics lead"/>
    <x v="0"/>
    <s v="India"/>
    <x v="0"/>
    <x v="3"/>
    <x v="0"/>
  </r>
  <r>
    <s v="ID0125"/>
    <x v="119"/>
    <n v="80000"/>
    <n v="80000"/>
    <s v="USD"/>
    <n v="80000"/>
    <s v="Financial Analyst"/>
    <x v="0"/>
    <s v="USA"/>
    <x v="2"/>
    <x v="0"/>
    <x v="0"/>
  </r>
  <r>
    <s v="ID0126"/>
    <x v="120"/>
    <n v="128000"/>
    <n v="128000"/>
    <s v="USD"/>
    <n v="128000"/>
    <s v="Actuary"/>
    <x v="3"/>
    <s v="USA"/>
    <x v="2"/>
    <x v="1"/>
    <x v="0"/>
  </r>
  <r>
    <s v="ID0127"/>
    <x v="121"/>
    <s v="US $44,000"/>
    <n v="44000"/>
    <s v="USD"/>
    <n v="44000"/>
    <s v="School Tech Coordinator"/>
    <x v="3"/>
    <s v="USA"/>
    <x v="2"/>
    <x v="3"/>
    <x v="0"/>
  </r>
  <r>
    <s v="ID0128"/>
    <x v="122"/>
    <n v="65000"/>
    <n v="65000"/>
    <s v="USD"/>
    <n v="65000"/>
    <s v="sr accountant"/>
    <x v="5"/>
    <s v="USA"/>
    <x v="2"/>
    <x v="1"/>
    <x v="0"/>
  </r>
  <r>
    <s v="ID0129"/>
    <x v="123"/>
    <s v="36000 usd"/>
    <n v="36000"/>
    <s v="USD"/>
    <n v="36000"/>
    <s v="senior accountant"/>
    <x v="5"/>
    <s v="Turkey"/>
    <x v="28"/>
    <x v="0"/>
    <x v="0"/>
  </r>
  <r>
    <s v="ID0130"/>
    <x v="124"/>
    <n v="1000"/>
    <n v="12000"/>
    <s v="USD"/>
    <n v="12000"/>
    <s v="Freelance"/>
    <x v="8"/>
    <s v="Pakistan"/>
    <x v="3"/>
    <x v="3"/>
    <x v="0"/>
  </r>
  <r>
    <s v="ID0131"/>
    <x v="125"/>
    <n v="28159.200000000001"/>
    <n v="28159"/>
    <s v="GBP"/>
    <n v="44383.603963142654"/>
    <s v="Data Analyst"/>
    <x v="0"/>
    <s v="UK"/>
    <x v="14"/>
    <x v="1"/>
    <x v="0"/>
  </r>
  <r>
    <s v="ID0132"/>
    <x v="126"/>
    <n v="45000"/>
    <n v="45000"/>
    <s v="USD"/>
    <n v="45000"/>
    <s v="DBA"/>
    <x v="0"/>
    <s v="USA"/>
    <x v="2"/>
    <x v="0"/>
    <x v="0"/>
  </r>
  <r>
    <s v="ID0133"/>
    <x v="127"/>
    <n v="54000"/>
    <n v="54000"/>
    <s v="USD"/>
    <n v="54000"/>
    <s v="Research Analyst"/>
    <x v="0"/>
    <s v="USA"/>
    <x v="2"/>
    <x v="2"/>
    <x v="0"/>
  </r>
  <r>
    <s v="ID0134"/>
    <x v="128"/>
    <n v="70000"/>
    <n v="70000"/>
    <s v="GBP"/>
    <n v="110332.47904470989"/>
    <s v="Project Manager"/>
    <x v="3"/>
    <s v="UK"/>
    <x v="14"/>
    <x v="2"/>
    <x v="0"/>
  </r>
  <r>
    <s v="ID0135"/>
    <x v="129"/>
    <n v="71000"/>
    <n v="71000"/>
    <s v="USD"/>
    <n v="71000"/>
    <s v="Market Research Analyst"/>
    <x v="0"/>
    <s v="USA"/>
    <x v="2"/>
    <x v="0"/>
    <x v="0"/>
  </r>
  <r>
    <s v="ID0136"/>
    <x v="130"/>
    <n v="800000"/>
    <n v="800000"/>
    <s v="INR"/>
    <n v="14246.333349954055"/>
    <s v="Manager : Accounts"/>
    <x v="3"/>
    <s v="India"/>
    <x v="0"/>
    <x v="2"/>
    <x v="0"/>
  </r>
  <r>
    <s v="ID0137"/>
    <x v="131"/>
    <n v="70000"/>
    <n v="70000"/>
    <s v="CAD"/>
    <n v="68835.306612122877"/>
    <s v="project manager"/>
    <x v="3"/>
    <s v="canada"/>
    <x v="17"/>
    <x v="0"/>
    <x v="0"/>
  </r>
  <r>
    <s v="ID0138"/>
    <x v="132"/>
    <n v="50000"/>
    <n v="50000"/>
    <s v="CAD"/>
    <n v="49168.076151516347"/>
    <s v="Inventory manger"/>
    <x v="3"/>
    <s v="Canada"/>
    <x v="17"/>
    <x v="0"/>
    <x v="0"/>
  </r>
  <r>
    <s v="ID0139"/>
    <x v="133"/>
    <n v="40000"/>
    <n v="40000"/>
    <s v="USD"/>
    <n v="40000"/>
    <s v="Business Analyst"/>
    <x v="0"/>
    <s v="USA"/>
    <x v="2"/>
    <x v="0"/>
    <x v="0"/>
  </r>
  <r>
    <s v="ID0140"/>
    <x v="134"/>
    <s v="$62,000 CND"/>
    <n v="62000"/>
    <s v="CAD"/>
    <n v="60968.414427880263"/>
    <s v="Process Technician"/>
    <x v="0"/>
    <s v="Canada"/>
    <x v="17"/>
    <x v="2"/>
    <x v="0"/>
  </r>
  <r>
    <s v="ID0141"/>
    <x v="135"/>
    <s v="28000rs"/>
    <n v="336000"/>
    <s v="INR"/>
    <n v="5983.4600069807029"/>
    <s v="MIS Team Leader"/>
    <x v="7"/>
    <s v="India"/>
    <x v="0"/>
    <x v="0"/>
    <x v="0"/>
  </r>
  <r>
    <s v="ID0142"/>
    <x v="135"/>
    <n v="53000"/>
    <n v="53000"/>
    <s v="USD"/>
    <n v="53000"/>
    <s v="Data Analyst"/>
    <x v="0"/>
    <s v="USA"/>
    <x v="2"/>
    <x v="0"/>
    <x v="0"/>
  </r>
  <r>
    <s v="ID0143"/>
    <x v="136"/>
    <n v="104000"/>
    <n v="104000"/>
    <s v="USD"/>
    <n v="104000"/>
    <s v="Finance Director"/>
    <x v="4"/>
    <s v="USA"/>
    <x v="2"/>
    <x v="2"/>
    <x v="0"/>
  </r>
  <r>
    <s v="ID0144"/>
    <x v="137"/>
    <n v="57000"/>
    <n v="57000"/>
    <s v="USD"/>
    <n v="57000"/>
    <s v="Industrial Engineer"/>
    <x v="2"/>
    <s v="USA"/>
    <x v="2"/>
    <x v="0"/>
    <x v="0"/>
  </r>
  <r>
    <s v="ID0145"/>
    <x v="138"/>
    <n v="45000"/>
    <n v="45000"/>
    <s v="USD"/>
    <n v="45000"/>
    <s v="data analyst"/>
    <x v="0"/>
    <s v="USA"/>
    <x v="2"/>
    <x v="2"/>
    <x v="0"/>
  </r>
  <r>
    <s v="ID0146"/>
    <x v="139"/>
    <n v="92000"/>
    <n v="92000"/>
    <s v="USD"/>
    <n v="92000"/>
    <s v="Senior Financial &amp; Systems Analyst"/>
    <x v="0"/>
    <s v="USA"/>
    <x v="2"/>
    <x v="0"/>
    <x v="0"/>
  </r>
  <r>
    <s v="ID0147"/>
    <x v="140"/>
    <n v="88000"/>
    <n v="88000"/>
    <s v="USD"/>
    <n v="88000"/>
    <s v="project manager - metrics"/>
    <x v="3"/>
    <s v="USA"/>
    <x v="2"/>
    <x v="0"/>
    <x v="0"/>
  </r>
  <r>
    <s v="ID0148"/>
    <x v="141"/>
    <n v="80000"/>
    <n v="80000"/>
    <s v="USD"/>
    <n v="80000"/>
    <s v="Informatics Research Analyst"/>
    <x v="0"/>
    <s v="USA"/>
    <x v="2"/>
    <x v="2"/>
    <x v="0"/>
  </r>
  <r>
    <s v="ID0149"/>
    <x v="142"/>
    <n v="69000"/>
    <n v="69000"/>
    <s v="USD"/>
    <n v="69000"/>
    <s v="Business Technical Consultant"/>
    <x v="8"/>
    <s v="USA"/>
    <x v="2"/>
    <x v="0"/>
    <x v="0"/>
  </r>
  <r>
    <s v="ID0150"/>
    <x v="143"/>
    <n v="50000"/>
    <n v="50000"/>
    <s v="USD"/>
    <n v="50000"/>
    <s v="Business Operations Reporting Analyst"/>
    <x v="0"/>
    <s v="Mexico"/>
    <x v="25"/>
    <x v="1"/>
    <x v="0"/>
  </r>
  <r>
    <s v="ID0151"/>
    <x v="144"/>
    <n v="35000"/>
    <n v="35000"/>
    <s v="USD"/>
    <n v="35000"/>
    <s v="Program Services Coordinator"/>
    <x v="3"/>
    <s v="USA"/>
    <x v="2"/>
    <x v="2"/>
    <x v="0"/>
  </r>
  <r>
    <s v="ID0152"/>
    <x v="145"/>
    <n v="96000"/>
    <n v="96000"/>
    <s v="USD"/>
    <n v="96000"/>
    <s v="Specialist - Finance Planning and Analysis"/>
    <x v="0"/>
    <s v="USA"/>
    <x v="2"/>
    <x v="0"/>
    <x v="0"/>
  </r>
  <r>
    <s v="ID0153"/>
    <x v="146"/>
    <n v="65000"/>
    <n v="65000"/>
    <s v="USD"/>
    <n v="65000"/>
    <s v="Sr Accountant"/>
    <x v="5"/>
    <s v="USA"/>
    <x v="2"/>
    <x v="1"/>
    <x v="0"/>
  </r>
  <r>
    <s v="ID0154"/>
    <x v="147"/>
    <n v="37440"/>
    <n v="37440"/>
    <s v="USD"/>
    <n v="37440"/>
    <s v="sales analyst"/>
    <x v="0"/>
    <s v="USA"/>
    <x v="2"/>
    <x v="1"/>
    <x v="0"/>
  </r>
  <r>
    <s v="ID0155"/>
    <x v="148"/>
    <n v="15500"/>
    <n v="15500"/>
    <s v="USD"/>
    <n v="15500"/>
    <s v="Proces auditor"/>
    <x v="5"/>
    <s v="Mexico"/>
    <x v="25"/>
    <x v="1"/>
    <x v="0"/>
  </r>
  <r>
    <s v="ID0156"/>
    <x v="149"/>
    <s v="90000 USD"/>
    <n v="90000"/>
    <s v="USD"/>
    <n v="90000"/>
    <s v="Senior Data Quality Analyst"/>
    <x v="0"/>
    <s v="USA"/>
    <x v="2"/>
    <x v="2"/>
    <x v="0"/>
  </r>
  <r>
    <s v="ID0157"/>
    <x v="150"/>
    <n v="66500"/>
    <n v="66500"/>
    <s v="USD"/>
    <n v="66500"/>
    <s v="Sr Business Analyst"/>
    <x v="0"/>
    <s v="USA"/>
    <x v="2"/>
    <x v="1"/>
    <x v="0"/>
  </r>
  <r>
    <s v="ID0158"/>
    <x v="151"/>
    <n v="100000"/>
    <n v="100000"/>
    <s v="USD"/>
    <n v="100000"/>
    <s v="COST ACCOUNTANT"/>
    <x v="5"/>
    <s v="USA"/>
    <x v="2"/>
    <x v="1"/>
    <x v="0"/>
  </r>
  <r>
    <s v="ID0159"/>
    <x v="152"/>
    <s v="Â£32250"/>
    <n v="32250"/>
    <s v="GBP"/>
    <n v="50831.74927416991"/>
    <s v="project Support"/>
    <x v="3"/>
    <s v="UK"/>
    <x v="14"/>
    <x v="0"/>
    <x v="0"/>
  </r>
  <r>
    <s v="ID0160"/>
    <x v="153"/>
    <n v="420000"/>
    <n v="420000"/>
    <s v="INR"/>
    <n v="7479.3250087258784"/>
    <s v="managerial"/>
    <x v="3"/>
    <s v="India"/>
    <x v="0"/>
    <x v="3"/>
    <x v="0"/>
  </r>
  <r>
    <s v="ID0161"/>
    <x v="154"/>
    <n v="75000"/>
    <n v="75000"/>
    <s v="USD"/>
    <n v="75000"/>
    <s v="Program Analyst"/>
    <x v="0"/>
    <s v="USA"/>
    <x v="2"/>
    <x v="3"/>
    <x v="0"/>
  </r>
  <r>
    <s v="ID0162"/>
    <x v="155"/>
    <n v="58"/>
    <n v="58000"/>
    <s v="USD"/>
    <n v="58000"/>
    <s v="Team Lead - Computer Discounts"/>
    <x v="3"/>
    <s v="Canada"/>
    <x v="17"/>
    <x v="3"/>
    <x v="0"/>
  </r>
  <r>
    <s v="ID0163"/>
    <x v="156"/>
    <n v="55000"/>
    <n v="55000"/>
    <s v="USD"/>
    <n v="55000"/>
    <s v="Change Architect"/>
    <x v="3"/>
    <s v="USA"/>
    <x v="2"/>
    <x v="2"/>
    <x v="0"/>
  </r>
  <r>
    <s v="ID0164"/>
    <x v="157"/>
    <n v="60000"/>
    <n v="60000"/>
    <s v="USD"/>
    <n v="60000"/>
    <s v="Telecom Technician"/>
    <x v="0"/>
    <s v="USA"/>
    <x v="2"/>
    <x v="0"/>
    <x v="0"/>
  </r>
  <r>
    <s v="ID0165"/>
    <x v="158"/>
    <s v="Rs. 1300000"/>
    <n v="1300000"/>
    <s v="INR"/>
    <n v="23150.291693675339"/>
    <s v="Manager"/>
    <x v="3"/>
    <s v="India"/>
    <x v="0"/>
    <x v="0"/>
    <x v="0"/>
  </r>
  <r>
    <s v="ID0166"/>
    <x v="159"/>
    <n v="107000"/>
    <n v="107000"/>
    <s v="CAD"/>
    <n v="105219.68296424497"/>
    <s v="Manager, Asset Optimization"/>
    <x v="3"/>
    <s v="Canada"/>
    <x v="17"/>
    <x v="2"/>
    <x v="0"/>
  </r>
  <r>
    <s v="ID0167"/>
    <x v="160"/>
    <n v="145000"/>
    <n v="145000"/>
    <s v="USD"/>
    <n v="145000"/>
    <s v="Financialcontroller"/>
    <x v="1"/>
    <s v="Switzerland"/>
    <x v="10"/>
    <x v="1"/>
    <x v="0"/>
  </r>
  <r>
    <s v="ID0168"/>
    <x v="161"/>
    <n v="22880"/>
    <n v="22880"/>
    <s v="USD"/>
    <n v="22880"/>
    <s v="Accounting "/>
    <x v="5"/>
    <s v="USA"/>
    <x v="2"/>
    <x v="0"/>
    <x v="0"/>
  </r>
  <r>
    <s v="ID0169"/>
    <x v="162"/>
    <n v="80000"/>
    <n v="80000"/>
    <s v="USD"/>
    <n v="80000"/>
    <s v="Consultant, HR Services &amp; Governance"/>
    <x v="8"/>
    <s v="USA"/>
    <x v="2"/>
    <x v="0"/>
    <x v="0"/>
  </r>
  <r>
    <s v="ID0170"/>
    <x v="163"/>
    <s v="Rs 5 lakh"/>
    <n v="500000"/>
    <s v="INR"/>
    <n v="8903.9583437212841"/>
    <s v="QA Executive"/>
    <x v="0"/>
    <s v="India"/>
    <x v="0"/>
    <x v="2"/>
    <x v="0"/>
  </r>
  <r>
    <s v="ID0171"/>
    <x v="164"/>
    <n v="90000"/>
    <n v="90000"/>
    <s v="CAD"/>
    <n v="88502.537072729421"/>
    <s v="Senior Actuarial Analyst"/>
    <x v="0"/>
    <s v="Canada"/>
    <x v="17"/>
    <x v="0"/>
    <x v="0"/>
  </r>
  <r>
    <s v="ID0172"/>
    <x v="165"/>
    <n v="180000"/>
    <n v="180000"/>
    <s v="INR"/>
    <n v="3205.4250037396623"/>
    <s v="Sr. Associate"/>
    <x v="0"/>
    <s v="India"/>
    <x v="0"/>
    <x v="0"/>
    <x v="0"/>
  </r>
  <r>
    <s v="ID0173"/>
    <x v="165"/>
    <n v="46584"/>
    <n v="46584"/>
    <s v="USD"/>
    <n v="46584"/>
    <s v="Budget Analyst"/>
    <x v="0"/>
    <s v="USA"/>
    <x v="2"/>
    <x v="0"/>
    <x v="0"/>
  </r>
  <r>
    <s v="ID0174"/>
    <x v="165"/>
    <n v="67000"/>
    <n v="67000"/>
    <s v="USD"/>
    <n v="67000"/>
    <s v="B.I. Data Analyst II"/>
    <x v="0"/>
    <s v="USA"/>
    <x v="2"/>
    <x v="0"/>
    <x v="0"/>
  </r>
  <r>
    <s v="ID0175"/>
    <x v="166"/>
    <s v="Rd. 11 lakhs"/>
    <n v="1100000"/>
    <s v="INR"/>
    <n v="19588.708356186824"/>
    <s v="Asst manager investor relations and business analytics"/>
    <x v="3"/>
    <s v="India"/>
    <x v="0"/>
    <x v="0"/>
    <x v="0"/>
  </r>
  <r>
    <s v="ID0176"/>
    <x v="167"/>
    <n v="92000"/>
    <n v="92000"/>
    <s v="USD"/>
    <n v="92000"/>
    <s v="Industrial Engineer (Fed)"/>
    <x v="2"/>
    <s v="USA"/>
    <x v="2"/>
    <x v="0"/>
    <x v="0"/>
  </r>
  <r>
    <s v="ID0177"/>
    <x v="168"/>
    <n v="75000"/>
    <n v="75000"/>
    <s v="USD"/>
    <n v="75000"/>
    <s v="Informatics specialist"/>
    <x v="6"/>
    <s v="USA"/>
    <x v="2"/>
    <x v="1"/>
    <x v="0"/>
  </r>
  <r>
    <s v="ID0178"/>
    <x v="169"/>
    <n v="180000"/>
    <n v="180000"/>
    <s v="INR"/>
    <n v="3205.4250037396623"/>
    <s v="Sr. Associate"/>
    <x v="0"/>
    <s v="India"/>
    <x v="0"/>
    <x v="0"/>
    <x v="0"/>
  </r>
  <r>
    <s v="ID0179"/>
    <x v="170"/>
    <n v="18500"/>
    <n v="18500"/>
    <s v="GBP"/>
    <n v="29159.298033244755"/>
    <s v="Trainee Management Accountant"/>
    <x v="3"/>
    <s v="UK"/>
    <x v="14"/>
    <x v="1"/>
    <x v="0"/>
  </r>
  <r>
    <s v="ID0180"/>
    <x v="171"/>
    <n v="40000"/>
    <n v="40000"/>
    <s v="USD"/>
    <n v="40000"/>
    <s v="Senior analyst"/>
    <x v="0"/>
    <s v="USA"/>
    <x v="2"/>
    <x v="1"/>
    <x v="0"/>
  </r>
  <r>
    <s v="ID0181"/>
    <x v="172"/>
    <n v="111680"/>
    <n v="111680"/>
    <s v="USD"/>
    <n v="111680"/>
    <s v="Director of Analytics"/>
    <x v="0"/>
    <s v="USA"/>
    <x v="2"/>
    <x v="2"/>
    <x v="0"/>
  </r>
  <r>
    <s v="ID0182"/>
    <x v="173"/>
    <n v="41.405999999999999"/>
    <n v="41406"/>
    <s v="USD"/>
    <n v="41406"/>
    <s v="Executive Assistant"/>
    <x v="0"/>
    <s v="Canada"/>
    <x v="17"/>
    <x v="3"/>
    <x v="0"/>
  </r>
  <r>
    <s v="ID0183"/>
    <x v="174"/>
    <n v="70000"/>
    <n v="70000"/>
    <s v="USD"/>
    <n v="70000"/>
    <s v="Project Speciast"/>
    <x v="3"/>
    <s v="USA"/>
    <x v="2"/>
    <x v="0"/>
    <x v="0"/>
  </r>
  <r>
    <s v="ID0184"/>
    <x v="175"/>
    <n v="40700"/>
    <n v="40700"/>
    <s v="USD"/>
    <n v="40700"/>
    <s v="Sales Coordinator &amp; Analytical Support"/>
    <x v="0"/>
    <s v="USA"/>
    <x v="2"/>
    <x v="3"/>
    <x v="0"/>
  </r>
  <r>
    <s v="ID0185"/>
    <x v="176"/>
    <n v="40000"/>
    <n v="40000"/>
    <s v="USD"/>
    <n v="40000"/>
    <s v="analyst"/>
    <x v="0"/>
    <s v="USA"/>
    <x v="2"/>
    <x v="0"/>
    <x v="0"/>
  </r>
  <r>
    <s v="ID0186"/>
    <x v="177"/>
    <n v="60000"/>
    <n v="60000"/>
    <s v="USD"/>
    <n v="60000"/>
    <s v="Senior Staff Accountant"/>
    <x v="5"/>
    <s v="USA"/>
    <x v="2"/>
    <x v="0"/>
    <x v="0"/>
  </r>
  <r>
    <s v="ID0187"/>
    <x v="178"/>
    <n v="92000"/>
    <n v="92000"/>
    <s v="CAD"/>
    <n v="90469.260118790073"/>
    <s v="Consultant - Retail Mkts"/>
    <x v="8"/>
    <s v="Canada"/>
    <x v="17"/>
    <x v="1"/>
    <x v="0"/>
  </r>
  <r>
    <s v="ID0188"/>
    <x v="179"/>
    <n v="13636.36"/>
    <n v="13636"/>
    <s v="USD"/>
    <n v="13636"/>
    <s v="Process Manager"/>
    <x v="3"/>
    <s v="India"/>
    <x v="0"/>
    <x v="1"/>
    <x v="0"/>
  </r>
  <r>
    <s v="ID0189"/>
    <x v="179"/>
    <n v="80000"/>
    <n v="80000"/>
    <s v="USD"/>
    <n v="80000"/>
    <s v="Project Manager (Process Owner)"/>
    <x v="3"/>
    <s v="USA"/>
    <x v="2"/>
    <x v="2"/>
    <x v="0"/>
  </r>
  <r>
    <s v="ID0190"/>
    <x v="180"/>
    <s v="60000 CAD$"/>
    <n v="60000"/>
    <s v="CAD"/>
    <n v="59001.691381819612"/>
    <s v="Demographer"/>
    <x v="0"/>
    <s v="Canada"/>
    <x v="17"/>
    <x v="2"/>
    <x v="0"/>
  </r>
  <r>
    <s v="ID0192"/>
    <x v="181"/>
    <n v="28000"/>
    <n v="28000"/>
    <s v="USD"/>
    <n v="28000"/>
    <s v="Administrative Assistant"/>
    <x v="0"/>
    <s v="USA"/>
    <x v="2"/>
    <x v="0"/>
    <x v="0"/>
  </r>
  <r>
    <s v="ID0193"/>
    <x v="182"/>
    <n v="60000"/>
    <n v="60000"/>
    <s v="USD"/>
    <n v="60000"/>
    <s v="Accounting/Financial Analyst"/>
    <x v="0"/>
    <s v="USA"/>
    <x v="2"/>
    <x v="0"/>
    <x v="0"/>
  </r>
  <r>
    <s v="ID0194"/>
    <x v="183"/>
    <n v="96000"/>
    <n v="96000"/>
    <s v="USD"/>
    <n v="96000"/>
    <s v="Business Process Specialist"/>
    <x v="6"/>
    <s v="USA"/>
    <x v="2"/>
    <x v="2"/>
    <x v="0"/>
  </r>
  <r>
    <s v="ID0195"/>
    <x v="184"/>
    <n v="67000"/>
    <n v="67000"/>
    <s v="USD"/>
    <n v="67000"/>
    <s v="Financial Analyst"/>
    <x v="0"/>
    <s v="USA"/>
    <x v="2"/>
    <x v="0"/>
    <x v="0"/>
  </r>
  <r>
    <s v="ID0196"/>
    <x v="185"/>
    <n v="70000"/>
    <n v="70000"/>
    <s v="USD"/>
    <n v="70000"/>
    <s v="Sr Financial Analyst"/>
    <x v="0"/>
    <s v="USA"/>
    <x v="2"/>
    <x v="0"/>
    <x v="0"/>
  </r>
  <r>
    <s v="ID0197"/>
    <x v="186"/>
    <n v="233000"/>
    <n v="233000"/>
    <s v="INR"/>
    <n v="4149.2445881741187"/>
    <s v="Asst. Manager (MIS)"/>
    <x v="3"/>
    <s v="India"/>
    <x v="0"/>
    <x v="1"/>
    <x v="0"/>
  </r>
  <r>
    <s v="ID0198"/>
    <x v="187"/>
    <s v="US$ 99000"/>
    <n v="99000"/>
    <s v="USD"/>
    <n v="99000"/>
    <s v="Business Controller"/>
    <x v="1"/>
    <s v="USA"/>
    <x v="2"/>
    <x v="0"/>
    <x v="0"/>
  </r>
  <r>
    <s v="ID0200"/>
    <x v="188"/>
    <n v="90000"/>
    <n v="90000"/>
    <s v="USD"/>
    <n v="90000"/>
    <s v="Project Manager"/>
    <x v="3"/>
    <s v="USA"/>
    <x v="2"/>
    <x v="2"/>
    <x v="0"/>
  </r>
  <r>
    <s v="ID0201"/>
    <x v="189"/>
    <s v="Rs. 275000"/>
    <n v="275000"/>
    <s v="INR"/>
    <n v="4897.177089046706"/>
    <s v="low level monitoring"/>
    <x v="0"/>
    <s v="India"/>
    <x v="0"/>
    <x v="2"/>
    <x v="0"/>
  </r>
  <r>
    <s v="ID0202"/>
    <x v="190"/>
    <s v="INR 16000"/>
    <n v="192000"/>
    <s v="INR"/>
    <n v="3419.1200039889732"/>
    <s v="Administrative"/>
    <x v="0"/>
    <s v="India"/>
    <x v="0"/>
    <x v="1"/>
    <x v="0"/>
  </r>
  <r>
    <s v="ID0203"/>
    <x v="191"/>
    <n v="51000"/>
    <n v="51000"/>
    <s v="USD"/>
    <n v="51000"/>
    <s v="Service Line Coordinator"/>
    <x v="3"/>
    <s v="USA"/>
    <x v="2"/>
    <x v="0"/>
    <x v="0"/>
  </r>
  <r>
    <s v="ID0204"/>
    <x v="192"/>
    <n v="100000"/>
    <n v="100000"/>
    <s v="USD"/>
    <n v="100000"/>
    <s v="Strategic Sourcing Manager"/>
    <x v="3"/>
    <s v="USA"/>
    <x v="2"/>
    <x v="1"/>
    <x v="0"/>
  </r>
  <r>
    <s v="ID0205"/>
    <x v="193"/>
    <s v="INR18Lacs or US$36000"/>
    <n v="1800000"/>
    <s v="INR"/>
    <n v="32054.250037396621"/>
    <s v="Chief Manager"/>
    <x v="3"/>
    <s v="India"/>
    <x v="0"/>
    <x v="3"/>
    <x v="0"/>
  </r>
  <r>
    <s v="ID0207"/>
    <x v="194"/>
    <s v="Â£30000"/>
    <n v="30000"/>
    <s v="GBP"/>
    <n v="47285.348162018527"/>
    <s v="Business Intelligence Analyst"/>
    <x v="0"/>
    <s v="UK"/>
    <x v="14"/>
    <x v="2"/>
    <x v="0"/>
  </r>
  <r>
    <s v="ID0208"/>
    <x v="195"/>
    <s v="â‚¬ 50000"/>
    <n v="50000"/>
    <s v="EUR"/>
    <n v="63519.971949580387"/>
    <s v="Data Analyst"/>
    <x v="0"/>
    <s v="Ireland"/>
    <x v="8"/>
    <x v="0"/>
    <x v="0"/>
  </r>
  <r>
    <s v="ID0209"/>
    <x v="196"/>
    <n v="108160"/>
    <n v="108160"/>
    <s v="USD"/>
    <n v="108160"/>
    <s v="Sr. Financial Analyst"/>
    <x v="0"/>
    <s v="USA"/>
    <x v="2"/>
    <x v="0"/>
    <x v="0"/>
  </r>
  <r>
    <s v="ID0210"/>
    <x v="197"/>
    <n v="50000"/>
    <n v="50000"/>
    <s v="USD"/>
    <n v="50000"/>
    <s v="Buyer"/>
    <x v="3"/>
    <s v="USA"/>
    <x v="2"/>
    <x v="0"/>
    <x v="0"/>
  </r>
  <r>
    <s v="ID0211"/>
    <x v="198"/>
    <n v="400000"/>
    <n v="400000"/>
    <s v="USD"/>
    <n v="400000"/>
    <s v="program manager"/>
    <x v="3"/>
    <s v="USA"/>
    <x v="2"/>
    <x v="3"/>
    <x v="0"/>
  </r>
  <r>
    <s v="ID0212"/>
    <x v="199"/>
    <n v="43000"/>
    <n v="43000"/>
    <s v="USD"/>
    <n v="43000"/>
    <s v="Reporting Analyst Team Lead"/>
    <x v="0"/>
    <s v="USA"/>
    <x v="2"/>
    <x v="1"/>
    <x v="0"/>
  </r>
  <r>
    <s v="ID0213"/>
    <x v="200"/>
    <n v="27000"/>
    <n v="27000"/>
    <s v="USD"/>
    <n v="27000"/>
    <s v="Innovation Analyst"/>
    <x v="0"/>
    <s v="Singapore"/>
    <x v="29"/>
    <x v="1"/>
    <x v="0"/>
  </r>
  <r>
    <s v="ID0214"/>
    <x v="201"/>
    <n v="41000"/>
    <n v="41000"/>
    <s v="USD"/>
    <n v="41000"/>
    <s v="Operations Expert"/>
    <x v="3"/>
    <s v="USA"/>
    <x v="2"/>
    <x v="1"/>
    <x v="0"/>
  </r>
  <r>
    <s v="ID0215"/>
    <x v="202"/>
    <n v="100000"/>
    <n v="100000"/>
    <s v="USD"/>
    <n v="100000"/>
    <s v="Director of Finance"/>
    <x v="4"/>
    <s v="USA"/>
    <x v="2"/>
    <x v="0"/>
    <x v="0"/>
  </r>
  <r>
    <s v="ID0216"/>
    <x v="203"/>
    <n v="42140"/>
    <n v="42140"/>
    <s v="USD"/>
    <n v="42140"/>
    <s v="Information Analyst II"/>
    <x v="0"/>
    <s v="USA"/>
    <x v="2"/>
    <x v="0"/>
    <x v="0"/>
  </r>
  <r>
    <s v="ID0217"/>
    <x v="204"/>
    <n v="80000"/>
    <n v="80000"/>
    <s v="USD"/>
    <n v="80000"/>
    <s v="Marketing Analyst"/>
    <x v="0"/>
    <s v="USA"/>
    <x v="2"/>
    <x v="0"/>
    <x v="0"/>
  </r>
  <r>
    <s v="ID0218"/>
    <x v="205"/>
    <n v="41600"/>
    <n v="41600"/>
    <s v="USD"/>
    <n v="41600"/>
    <s v="Project Manager"/>
    <x v="3"/>
    <s v="USA"/>
    <x v="2"/>
    <x v="0"/>
    <x v="0"/>
  </r>
  <r>
    <s v="ID0219"/>
    <x v="205"/>
    <s v="45k"/>
    <n v="45000"/>
    <s v="USD"/>
    <n v="45000"/>
    <s v="Accounting Assistant"/>
    <x v="5"/>
    <s v="USA"/>
    <x v="2"/>
    <x v="2"/>
    <x v="0"/>
  </r>
  <r>
    <s v="ID0220"/>
    <x v="206"/>
    <n v="78000"/>
    <n v="78000"/>
    <s v="USD"/>
    <n v="78000"/>
    <s v="Tax Professional"/>
    <x v="5"/>
    <s v="Bermuda"/>
    <x v="30"/>
    <x v="0"/>
    <x v="0"/>
  </r>
  <r>
    <s v="ID0221"/>
    <x v="207"/>
    <s v="INR 500000"/>
    <n v="500000"/>
    <s v="INR"/>
    <n v="8903.9583437212841"/>
    <s v="Project Manager"/>
    <x v="3"/>
    <s v="India"/>
    <x v="0"/>
    <x v="0"/>
    <x v="0"/>
  </r>
  <r>
    <s v="ID0222"/>
    <x v="208"/>
    <s v="INR 350k"/>
    <n v="350000"/>
    <s v="INR"/>
    <n v="6232.7708406048987"/>
    <s v="Jr. Executive Finance"/>
    <x v="5"/>
    <s v="India"/>
    <x v="0"/>
    <x v="0"/>
    <x v="0"/>
  </r>
  <r>
    <s v="ID0223"/>
    <x v="209"/>
    <n v="72500"/>
    <n v="72500"/>
    <s v="USD"/>
    <n v="72500"/>
    <s v="Assistant Controller"/>
    <x v="1"/>
    <s v="USA"/>
    <x v="2"/>
    <x v="0"/>
    <x v="0"/>
  </r>
  <r>
    <s v="ID0224"/>
    <x v="210"/>
    <s v="US$ 138K"/>
    <n v="138000"/>
    <s v="USD"/>
    <n v="138000"/>
    <s v="Project engineer"/>
    <x v="2"/>
    <s v="Thailand"/>
    <x v="31"/>
    <x v="0"/>
    <x v="0"/>
  </r>
  <r>
    <s v="ID0225"/>
    <x v="211"/>
    <n v="480000"/>
    <n v="480000"/>
    <s v="INR"/>
    <n v="8547.8000099724322"/>
    <s v="Cash Officer"/>
    <x v="3"/>
    <s v="India"/>
    <x v="0"/>
    <x v="0"/>
    <x v="0"/>
  </r>
  <r>
    <s v="ID0226"/>
    <x v="212"/>
    <n v="80000"/>
    <n v="80000"/>
    <s v="USD"/>
    <n v="80000"/>
    <s v="Senior Analyst"/>
    <x v="0"/>
    <s v="USA"/>
    <x v="2"/>
    <x v="0"/>
    <x v="0"/>
  </r>
  <r>
    <s v="ID0227"/>
    <x v="213"/>
    <n v="50000"/>
    <n v="50000"/>
    <s v="USD"/>
    <n v="50000"/>
    <s v="Project Manager"/>
    <x v="3"/>
    <s v="USA"/>
    <x v="2"/>
    <x v="0"/>
    <x v="0"/>
  </r>
  <r>
    <s v="ID0228"/>
    <x v="214"/>
    <n v="45000"/>
    <n v="45000"/>
    <s v="CAD"/>
    <n v="44251.268536364711"/>
    <s v="Technical support specialist"/>
    <x v="6"/>
    <s v="Canada"/>
    <x v="17"/>
    <x v="3"/>
    <x v="0"/>
  </r>
  <r>
    <s v="ID0229"/>
    <x v="215"/>
    <n v="43000"/>
    <n v="43000"/>
    <s v="GBP"/>
    <n v="67775.665698893223"/>
    <s v="ServiceDesk Supervisor"/>
    <x v="3"/>
    <s v="UK"/>
    <x v="14"/>
    <x v="2"/>
    <x v="0"/>
  </r>
  <r>
    <s v="ID0230"/>
    <x v="216"/>
    <n v="200000"/>
    <n v="200000"/>
    <s v="INR"/>
    <n v="3561.5833374885137"/>
    <s v="medical biller"/>
    <x v="0"/>
    <s v="India"/>
    <x v="0"/>
    <x v="3"/>
    <x v="0"/>
  </r>
  <r>
    <s v="ID0231"/>
    <x v="217"/>
    <n v="65000"/>
    <n v="65000"/>
    <s v="USD"/>
    <n v="65000"/>
    <s v="Sr. Strategic Development Specialist"/>
    <x v="6"/>
    <s v="USA"/>
    <x v="2"/>
    <x v="2"/>
    <x v="0"/>
  </r>
  <r>
    <s v="ID0232"/>
    <x v="218"/>
    <n v="114000"/>
    <n v="114000"/>
    <s v="USD"/>
    <n v="114000"/>
    <s v="Director"/>
    <x v="4"/>
    <s v="USA"/>
    <x v="2"/>
    <x v="2"/>
    <x v="0"/>
  </r>
  <r>
    <s v="ID0233"/>
    <x v="219"/>
    <n v="95000"/>
    <n v="95000"/>
    <s v="USD"/>
    <n v="95000"/>
    <s v="VP - Procurment"/>
    <x v="4"/>
    <s v="USA"/>
    <x v="2"/>
    <x v="0"/>
    <x v="0"/>
  </r>
  <r>
    <s v="ID0234"/>
    <x v="220"/>
    <s v="52500.00 USD"/>
    <n v="52500"/>
    <s v="USD"/>
    <n v="52500"/>
    <s v="HRIS Analyst"/>
    <x v="0"/>
    <s v="USA"/>
    <x v="2"/>
    <x v="0"/>
    <x v="0"/>
  </r>
  <r>
    <s v="ID0235"/>
    <x v="221"/>
    <n v="45000"/>
    <n v="45000"/>
    <s v="GBP"/>
    <n v="70928.022243027779"/>
    <s v="Procurement manager"/>
    <x v="3"/>
    <s v="UK"/>
    <x v="14"/>
    <x v="2"/>
    <x v="0"/>
  </r>
  <r>
    <s v="ID0236"/>
    <x v="222"/>
    <n v="60000"/>
    <n v="60000"/>
    <s v="USD"/>
    <n v="60000"/>
    <s v="Energy Analyst"/>
    <x v="0"/>
    <s v="USA"/>
    <x v="2"/>
    <x v="0"/>
    <x v="0"/>
  </r>
  <r>
    <s v="ID0237"/>
    <x v="223"/>
    <n v="65250"/>
    <n v="65250"/>
    <s v="USD"/>
    <n v="65250"/>
    <s v="Accountant"/>
    <x v="5"/>
    <s v="USA"/>
    <x v="2"/>
    <x v="0"/>
    <x v="0"/>
  </r>
  <r>
    <s v="ID0238"/>
    <x v="224"/>
    <n v="1200000"/>
    <n v="1200000"/>
    <s v="INR"/>
    <n v="21369.500024931083"/>
    <s v="Branch head -sales"/>
    <x v="3"/>
    <s v="India"/>
    <x v="0"/>
    <x v="2"/>
    <x v="0"/>
  </r>
  <r>
    <s v="ID0239"/>
    <x v="225"/>
    <n v="100000"/>
    <n v="100000"/>
    <s v="CAD"/>
    <n v="98336.152303032693"/>
    <s v="retail buyer"/>
    <x v="3"/>
    <s v="Canada"/>
    <x v="17"/>
    <x v="2"/>
    <x v="0"/>
  </r>
  <r>
    <s v="ID0240"/>
    <x v="226"/>
    <s v="1000 â‚¬"/>
    <n v="12000"/>
    <s v="EUR"/>
    <n v="15244.793267899293"/>
    <s v="HR Specialist"/>
    <x v="6"/>
    <s v="Portugal"/>
    <x v="7"/>
    <x v="1"/>
    <x v="0"/>
  </r>
  <r>
    <s v="ID0241"/>
    <x v="227"/>
    <n v="73000"/>
    <n v="73000"/>
    <s v="USD"/>
    <n v="73000"/>
    <s v="Financial Analyst"/>
    <x v="0"/>
    <s v="USA"/>
    <x v="2"/>
    <x v="0"/>
    <x v="0"/>
  </r>
  <r>
    <s v="ID0242"/>
    <x v="228"/>
    <n v="50000"/>
    <n v="50000"/>
    <s v="USD"/>
    <n v="50000"/>
    <s v="data analyst"/>
    <x v="0"/>
    <s v="USA"/>
    <x v="2"/>
    <x v="1"/>
    <x v="0"/>
  </r>
  <r>
    <s v="ID0243"/>
    <x v="229"/>
    <n v="79000"/>
    <n v="79000"/>
    <s v="USD"/>
    <n v="79000"/>
    <s v="Director of Finance and Accounting"/>
    <x v="5"/>
    <s v="USA"/>
    <x v="2"/>
    <x v="2"/>
    <x v="0"/>
  </r>
  <r>
    <s v="ID0244"/>
    <x v="230"/>
    <n v="90000"/>
    <n v="90000"/>
    <s v="USD"/>
    <n v="90000"/>
    <s v="Manager Business Control"/>
    <x v="3"/>
    <s v="USA"/>
    <x v="2"/>
    <x v="0"/>
    <x v="0"/>
  </r>
  <r>
    <s v="ID0245"/>
    <x v="231"/>
    <n v="70000"/>
    <n v="70000"/>
    <s v="USD"/>
    <n v="70000"/>
    <s v="Manager Pricing"/>
    <x v="3"/>
    <s v="USA"/>
    <x v="2"/>
    <x v="2"/>
    <x v="0"/>
  </r>
  <r>
    <s v="ID0246"/>
    <x v="232"/>
    <n v="65000"/>
    <n v="65000"/>
    <s v="CAD"/>
    <n v="63918.498996971248"/>
    <s v="Insurance Manager"/>
    <x v="3"/>
    <s v="Canada"/>
    <x v="17"/>
    <x v="0"/>
    <x v="0"/>
  </r>
  <r>
    <s v="ID0247"/>
    <x v="233"/>
    <n v="80000"/>
    <n v="80000"/>
    <s v="USD"/>
    <n v="80000"/>
    <s v="Analyst"/>
    <x v="0"/>
    <s v="USA"/>
    <x v="2"/>
    <x v="0"/>
    <x v="0"/>
  </r>
  <r>
    <s v="ID0248"/>
    <x v="234"/>
    <n v="140000"/>
    <n v="140000"/>
    <s v="USD"/>
    <n v="140000"/>
    <s v="Manager"/>
    <x v="3"/>
    <s v="USA"/>
    <x v="2"/>
    <x v="0"/>
    <x v="0"/>
  </r>
  <r>
    <s v="ID0249"/>
    <x v="235"/>
    <s v="US$ 96k"/>
    <n v="96000"/>
    <s v="USD"/>
    <n v="96000"/>
    <s v="Freellance"/>
    <x v="8"/>
    <s v="Poland"/>
    <x v="15"/>
    <x v="2"/>
    <x v="0"/>
  </r>
  <r>
    <s v="ID0250"/>
    <x v="236"/>
    <n v="20000"/>
    <n v="20000"/>
    <s v="USD"/>
    <n v="20000"/>
    <s v="category manager"/>
    <x v="3"/>
    <s v="India"/>
    <x v="0"/>
    <x v="0"/>
    <x v="0"/>
  </r>
  <r>
    <s v="ID0251"/>
    <x v="237"/>
    <n v="47700"/>
    <n v="47700"/>
    <s v="USD"/>
    <n v="47700"/>
    <s v="Customer Operations Analyst"/>
    <x v="0"/>
    <s v="USA"/>
    <x v="2"/>
    <x v="0"/>
    <x v="0"/>
  </r>
  <r>
    <s v="ID0252"/>
    <x v="238"/>
    <n v="25000"/>
    <n v="25000"/>
    <s v="USD"/>
    <n v="25000"/>
    <s v="Team Lead"/>
    <x v="3"/>
    <s v="India"/>
    <x v="0"/>
    <x v="3"/>
    <x v="0"/>
  </r>
  <r>
    <s v="ID0253"/>
    <x v="239"/>
    <n v="52500"/>
    <n v="52500"/>
    <s v="USD"/>
    <n v="52500"/>
    <s v="Analyst"/>
    <x v="0"/>
    <s v="USA"/>
    <x v="2"/>
    <x v="0"/>
    <x v="0"/>
  </r>
  <r>
    <s v="ID0254"/>
    <x v="240"/>
    <n v="40000"/>
    <n v="40000"/>
    <s v="USD"/>
    <n v="40000"/>
    <s v="Business Analyst"/>
    <x v="0"/>
    <s v="USA"/>
    <x v="2"/>
    <x v="1"/>
    <x v="0"/>
  </r>
  <r>
    <s v="ID0255"/>
    <x v="241"/>
    <s v="$31,000 USD"/>
    <n v="31000"/>
    <s v="USD"/>
    <n v="31000"/>
    <s v="Site Technician"/>
    <x v="0"/>
    <s v="USA"/>
    <x v="2"/>
    <x v="0"/>
    <x v="0"/>
  </r>
  <r>
    <s v="ID0256"/>
    <x v="242"/>
    <n v="4390"/>
    <n v="52680"/>
    <s v="GBP"/>
    <n v="83033.071372504521"/>
    <s v="Excel Consultant"/>
    <x v="8"/>
    <s v="UK"/>
    <x v="14"/>
    <x v="1"/>
    <x v="0"/>
  </r>
  <r>
    <s v="ID0257"/>
    <x v="243"/>
    <n v="130000"/>
    <n v="130000"/>
    <s v="USD"/>
    <n v="130000"/>
    <s v="Senior Project Manager"/>
    <x v="3"/>
    <s v="USA"/>
    <x v="2"/>
    <x v="0"/>
    <x v="0"/>
  </r>
  <r>
    <s v="ID0258"/>
    <x v="244"/>
    <s v="Rs 470000"/>
    <n v="470000"/>
    <s v="INR"/>
    <n v="8369.7208430980063"/>
    <s v="Web Statistics Analyst"/>
    <x v="0"/>
    <s v="India"/>
    <x v="0"/>
    <x v="1"/>
    <x v="0"/>
  </r>
  <r>
    <s v="ID0259"/>
    <x v="245"/>
    <n v="51000"/>
    <n v="51000"/>
    <s v="USD"/>
    <n v="51000"/>
    <s v="Business Data Analyst I"/>
    <x v="0"/>
    <s v="USA"/>
    <x v="2"/>
    <x v="2"/>
    <x v="0"/>
  </r>
  <r>
    <s v="ID0260"/>
    <x v="246"/>
    <s v="Â£60000"/>
    <n v="60000"/>
    <s v="GBP"/>
    <n v="94570.696324037053"/>
    <s v="Decision Analyst &amp; Modeller"/>
    <x v="0"/>
    <s v="UK"/>
    <x v="14"/>
    <x v="1"/>
    <x v="0"/>
  </r>
  <r>
    <s v="ID0261"/>
    <x v="247"/>
    <n v="1920000"/>
    <n v="1920000"/>
    <s v="INR"/>
    <n v="34191.200039889729"/>
    <s v="Project Manager"/>
    <x v="3"/>
    <s v="India"/>
    <x v="0"/>
    <x v="2"/>
    <x v="0"/>
  </r>
  <r>
    <s v="ID0262"/>
    <x v="248"/>
    <n v="28000"/>
    <n v="28000"/>
    <s v="GBP"/>
    <n v="44132.991617883956"/>
    <s v="Ops Adminstrator"/>
    <x v="0"/>
    <s v="UK"/>
    <x v="14"/>
    <x v="1"/>
    <x v="0"/>
  </r>
  <r>
    <s v="ID0263"/>
    <x v="249"/>
    <n v="73000"/>
    <n v="73000"/>
    <s v="USD"/>
    <n v="73000"/>
    <s v="Sr. Global marketing Specialist"/>
    <x v="6"/>
    <s v="USA"/>
    <x v="2"/>
    <x v="0"/>
    <x v="0"/>
  </r>
  <r>
    <s v="ID0264"/>
    <x v="250"/>
    <n v="62400"/>
    <n v="62400"/>
    <s v="USD"/>
    <n v="62400"/>
    <s v="financial accountant"/>
    <x v="5"/>
    <s v="USA"/>
    <x v="2"/>
    <x v="1"/>
    <x v="0"/>
  </r>
  <r>
    <s v="ID0265"/>
    <x v="251"/>
    <n v="2300"/>
    <n v="27600"/>
    <s v="USD"/>
    <n v="27600"/>
    <s v="Software Consultant"/>
    <x v="8"/>
    <s v="Singapore"/>
    <x v="29"/>
    <x v="1"/>
    <x v="0"/>
  </r>
  <r>
    <s v="ID0266"/>
    <x v="252"/>
    <n v="54000"/>
    <n v="54000"/>
    <s v="USD"/>
    <n v="54000"/>
    <s v="Anaylst"/>
    <x v="3"/>
    <s v="USA"/>
    <x v="2"/>
    <x v="1"/>
    <x v="0"/>
  </r>
  <r>
    <s v="ID0267"/>
    <x v="253"/>
    <s v="rs 2.76 lakhs per year"/>
    <n v="276000"/>
    <s v="INR"/>
    <n v="4914.9850057341491"/>
    <s v="analyst"/>
    <x v="0"/>
    <s v="India"/>
    <x v="0"/>
    <x v="1"/>
    <x v="0"/>
  </r>
  <r>
    <s v="ID0268"/>
    <x v="254"/>
    <s v="$77,000 USD"/>
    <n v="77000"/>
    <s v="USD"/>
    <n v="77000"/>
    <s v="senior accounting coordinator"/>
    <x v="5"/>
    <s v="USA"/>
    <x v="2"/>
    <x v="0"/>
    <x v="0"/>
  </r>
  <r>
    <s v="ID0269"/>
    <x v="255"/>
    <n v="76000"/>
    <n v="76000"/>
    <s v="USD"/>
    <n v="76000"/>
    <s v="Demand Planning Mgr"/>
    <x v="3"/>
    <s v="USA"/>
    <x v="2"/>
    <x v="1"/>
    <x v="0"/>
  </r>
  <r>
    <s v="ID0270"/>
    <x v="256"/>
    <n v="103000"/>
    <n v="103000"/>
    <s v="USD"/>
    <n v="103000"/>
    <s v="VP / Credit Administrator"/>
    <x v="4"/>
    <s v="USA"/>
    <x v="2"/>
    <x v="2"/>
    <x v="0"/>
  </r>
  <r>
    <s v="ID0271"/>
    <x v="257"/>
    <n v="7600"/>
    <n v="7600"/>
    <s v="USD"/>
    <n v="7600"/>
    <s v="DP specialist"/>
    <x v="6"/>
    <s v="Ukraine"/>
    <x v="6"/>
    <x v="3"/>
    <x v="0"/>
  </r>
  <r>
    <s v="ID0272"/>
    <x v="258"/>
    <n v="40000"/>
    <n v="40000"/>
    <s v="USD"/>
    <n v="40000"/>
    <s v="Analyst 2"/>
    <x v="0"/>
    <s v="USA"/>
    <x v="2"/>
    <x v="0"/>
    <x v="0"/>
  </r>
  <r>
    <s v="ID0273"/>
    <x v="259"/>
    <n v="80000"/>
    <n v="80000"/>
    <s v="USD"/>
    <n v="80000"/>
    <s v="VP"/>
    <x v="4"/>
    <s v="USA"/>
    <x v="2"/>
    <x v="2"/>
    <x v="0"/>
  </r>
  <r>
    <s v="ID0274"/>
    <x v="260"/>
    <n v="55000"/>
    <n v="55000"/>
    <s v="USD"/>
    <n v="55000"/>
    <s v="data analyst"/>
    <x v="0"/>
    <s v="USA"/>
    <x v="2"/>
    <x v="1"/>
    <x v="0"/>
  </r>
  <r>
    <s v="ID0275"/>
    <x v="261"/>
    <n v="99000"/>
    <n v="99000"/>
    <s v="USD"/>
    <n v="99000"/>
    <s v="Business Analyst"/>
    <x v="0"/>
    <s v="USA"/>
    <x v="2"/>
    <x v="2"/>
    <x v="0"/>
  </r>
  <r>
    <s v="ID0276"/>
    <x v="262"/>
    <s v="35,000 Philippine Peso"/>
    <n v="420000"/>
    <s v="PHP"/>
    <n v="9956.1219482708348"/>
    <s v="Global Problem Management - IT"/>
    <x v="3"/>
    <s v="Philippines"/>
    <x v="32"/>
    <x v="0"/>
    <x v="0"/>
  </r>
  <r>
    <s v="ID0277"/>
    <x v="263"/>
    <n v="75000"/>
    <n v="75000"/>
    <s v="USD"/>
    <n v="75000"/>
    <s v="financial analyst"/>
    <x v="0"/>
    <s v="USA"/>
    <x v="2"/>
    <x v="0"/>
    <x v="0"/>
  </r>
  <r>
    <s v="ID0278"/>
    <x v="264"/>
    <n v="80000"/>
    <n v="80000"/>
    <s v="USD"/>
    <n v="80000"/>
    <s v="Enterprise Performance Metrics Manager"/>
    <x v="3"/>
    <s v="USA"/>
    <x v="2"/>
    <x v="2"/>
    <x v="0"/>
  </r>
  <r>
    <s v="ID0279"/>
    <x v="265"/>
    <n v="20000"/>
    <n v="20000"/>
    <s v="USD"/>
    <n v="20000"/>
    <s v="Analyst"/>
    <x v="0"/>
    <s v="India"/>
    <x v="0"/>
    <x v="1"/>
    <x v="0"/>
  </r>
  <r>
    <s v="ID0280"/>
    <x v="266"/>
    <n v="40000"/>
    <n v="40000"/>
    <s v="USD"/>
    <n v="40000"/>
    <s v="Business Analyst"/>
    <x v="0"/>
    <s v="USA"/>
    <x v="2"/>
    <x v="1"/>
    <x v="0"/>
  </r>
  <r>
    <s v="ID0281"/>
    <x v="267"/>
    <n v="46000"/>
    <n v="46000"/>
    <s v="USD"/>
    <n v="46000"/>
    <s v="University Relations Intern"/>
    <x v="0"/>
    <s v="USA"/>
    <x v="2"/>
    <x v="1"/>
    <x v="0"/>
  </r>
  <r>
    <s v="ID0282"/>
    <x v="268"/>
    <n v="14000"/>
    <n v="14000"/>
    <s v="USD"/>
    <n v="14000"/>
    <s v="Auxiliar Administrativo"/>
    <x v="0"/>
    <s v="Brazil"/>
    <x v="20"/>
    <x v="3"/>
    <x v="0"/>
  </r>
  <r>
    <s v="ID0283"/>
    <x v="269"/>
    <n v="70000"/>
    <n v="70000"/>
    <s v="USD"/>
    <n v="70000"/>
    <s v="Engineering Tech Sr."/>
    <x v="2"/>
    <s v="USA"/>
    <x v="2"/>
    <x v="1"/>
    <x v="0"/>
  </r>
  <r>
    <s v="ID0284"/>
    <x v="270"/>
    <s v="36000 $"/>
    <n v="36000"/>
    <s v="USD"/>
    <n v="36000"/>
    <s v="Senior Specialist"/>
    <x v="6"/>
    <s v="Russia"/>
    <x v="13"/>
    <x v="0"/>
    <x v="0"/>
  </r>
  <r>
    <s v="ID0285"/>
    <x v="271"/>
    <n v="15000"/>
    <n v="15000"/>
    <s v="USD"/>
    <n v="15000"/>
    <s v="moneymaker"/>
    <x v="3"/>
    <s v="USA"/>
    <x v="2"/>
    <x v="2"/>
    <x v="0"/>
  </r>
  <r>
    <s v="ID0286"/>
    <x v="272"/>
    <s v="INR 15,00,000"/>
    <n v="1500000"/>
    <s v="INR"/>
    <n v="26711.875031163851"/>
    <s v="Consultant"/>
    <x v="8"/>
    <s v="India"/>
    <x v="0"/>
    <x v="1"/>
    <x v="0"/>
  </r>
  <r>
    <s v="ID0287"/>
    <x v="273"/>
    <s v="AED100000"/>
    <n v="100000"/>
    <s v="AED"/>
    <n v="27221.92126875931"/>
    <s v="Accountant"/>
    <x v="5"/>
    <s v="Dubai"/>
    <x v="33"/>
    <x v="0"/>
    <x v="0"/>
  </r>
  <r>
    <s v="ID0288"/>
    <x v="274"/>
    <n v="22000"/>
    <n v="22000"/>
    <s v="USD"/>
    <n v="22000"/>
    <s v="MIS"/>
    <x v="7"/>
    <s v="India"/>
    <x v="0"/>
    <x v="1"/>
    <x v="0"/>
  </r>
  <r>
    <s v="ID0289"/>
    <x v="275"/>
    <n v="68000"/>
    <n v="68000"/>
    <s v="USD"/>
    <n v="68000"/>
    <s v="management accountant"/>
    <x v="3"/>
    <s v="USA"/>
    <x v="2"/>
    <x v="1"/>
    <x v="0"/>
  </r>
  <r>
    <s v="ID0290"/>
    <x v="276"/>
    <n v="97000"/>
    <n v="97000"/>
    <s v="USD"/>
    <n v="97000"/>
    <s v="business analyst"/>
    <x v="0"/>
    <s v="USA"/>
    <x v="2"/>
    <x v="1"/>
    <x v="0"/>
  </r>
  <r>
    <s v="ID0291"/>
    <x v="277"/>
    <s v="Â£31000"/>
    <n v="31000"/>
    <s v="GBP"/>
    <n v="48861.526434085805"/>
    <s v="Telecoms Engineer"/>
    <x v="2"/>
    <s v="UK"/>
    <x v="14"/>
    <x v="2"/>
    <x v="0"/>
  </r>
  <r>
    <s v="ID0292"/>
    <x v="278"/>
    <n v="65000"/>
    <n v="65000"/>
    <s v="USD"/>
    <n v="65000"/>
    <s v="Software Support"/>
    <x v="0"/>
    <s v="USA"/>
    <x v="2"/>
    <x v="0"/>
    <x v="0"/>
  </r>
  <r>
    <s v="ID0293"/>
    <x v="279"/>
    <n v="3600"/>
    <n v="43200"/>
    <s v="USD"/>
    <n v="43200"/>
    <s v="Projects Planner"/>
    <x v="3"/>
    <s v="Saudi Arabia"/>
    <x v="22"/>
    <x v="0"/>
    <x v="0"/>
  </r>
  <r>
    <s v="ID0294"/>
    <x v="280"/>
    <s v="4.5 lakh INR"/>
    <n v="450000"/>
    <s v="INR"/>
    <n v="8013.5625093491553"/>
    <s v="Business Analyst"/>
    <x v="0"/>
    <s v="India"/>
    <x v="0"/>
    <x v="0"/>
    <x v="0"/>
  </r>
  <r>
    <s v="ID0295"/>
    <x v="280"/>
    <n v="50000"/>
    <n v="50000"/>
    <s v="USD"/>
    <n v="50000"/>
    <s v="Mathematical Data Analyist"/>
    <x v="0"/>
    <s v="USA"/>
    <x v="2"/>
    <x v="1"/>
    <x v="0"/>
  </r>
  <r>
    <s v="ID0296"/>
    <x v="281"/>
    <n v="45000"/>
    <n v="45000"/>
    <s v="USD"/>
    <n v="45000"/>
    <s v="sales support"/>
    <x v="0"/>
    <s v="USA"/>
    <x v="2"/>
    <x v="0"/>
    <x v="0"/>
  </r>
  <r>
    <s v="ID0297"/>
    <x v="282"/>
    <s v="Rs.1.8 lakhs "/>
    <n v="180000"/>
    <s v="INR"/>
    <n v="3205.4250037396623"/>
    <s v="Administrative Officer"/>
    <x v="3"/>
    <s v="India"/>
    <x v="0"/>
    <x v="0"/>
    <x v="0"/>
  </r>
  <r>
    <s v="ID0298"/>
    <x v="283"/>
    <n v="60000"/>
    <n v="60000"/>
    <s v="USD"/>
    <n v="60000"/>
    <s v="IS Manager"/>
    <x v="3"/>
    <s v="USA"/>
    <x v="2"/>
    <x v="1"/>
    <x v="0"/>
  </r>
  <r>
    <s v="ID0299"/>
    <x v="284"/>
    <n v="31000"/>
    <n v="31000"/>
    <s v="USD"/>
    <n v="31000"/>
    <s v="Support Specialist "/>
    <x v="6"/>
    <s v="USA"/>
    <x v="2"/>
    <x v="2"/>
    <x v="0"/>
  </r>
  <r>
    <s v="ID0300"/>
    <x v="285"/>
    <n v="75000"/>
    <n v="75000"/>
    <s v="USD"/>
    <n v="75000"/>
    <s v="FA"/>
    <x v="0"/>
    <s v="USA"/>
    <x v="2"/>
    <x v="0"/>
    <x v="0"/>
  </r>
  <r>
    <s v="ID0301"/>
    <x v="286"/>
    <n v="16000"/>
    <n v="16000"/>
    <s v="USD"/>
    <n v="16000"/>
    <s v="VP of Finance"/>
    <x v="4"/>
    <s v="USA"/>
    <x v="2"/>
    <x v="3"/>
    <x v="0"/>
  </r>
  <r>
    <s v="ID0302"/>
    <x v="287"/>
    <s v="36,000 USD"/>
    <n v="36000"/>
    <s v="USD"/>
    <n v="36000"/>
    <s v="PRODUCTION ASSISTANT"/>
    <x v="0"/>
    <s v="USA"/>
    <x v="2"/>
    <x v="1"/>
    <x v="0"/>
  </r>
  <r>
    <s v="ID0303"/>
    <x v="288"/>
    <n v="42000"/>
    <n v="42000"/>
    <s v="CAD"/>
    <n v="41301.183967273726"/>
    <s v="Financial Analyst"/>
    <x v="0"/>
    <s v="Canada"/>
    <x v="17"/>
    <x v="1"/>
    <x v="0"/>
  </r>
  <r>
    <s v="ID0304"/>
    <x v="289"/>
    <n v="53000"/>
    <n v="53000"/>
    <s v="USD"/>
    <n v="53000"/>
    <s v="Data Analyst"/>
    <x v="0"/>
    <s v="USA"/>
    <x v="2"/>
    <x v="0"/>
    <x v="0"/>
  </r>
  <r>
    <s v="ID0305"/>
    <x v="290"/>
    <s v="65000 euro"/>
    <n v="65000"/>
    <s v="EUR"/>
    <n v="82575.963534454509"/>
    <s v="controller"/>
    <x v="1"/>
    <s v="germany"/>
    <x v="5"/>
    <x v="1"/>
    <x v="0"/>
  </r>
  <r>
    <s v="ID0306"/>
    <x v="291"/>
    <n v="67000"/>
    <n v="67000"/>
    <s v="USD"/>
    <n v="67000"/>
    <s v="HR Analyst"/>
    <x v="0"/>
    <s v="USA"/>
    <x v="2"/>
    <x v="0"/>
    <x v="0"/>
  </r>
  <r>
    <s v="ID0307"/>
    <x v="292"/>
    <n v="12000"/>
    <n v="12000"/>
    <s v="USD"/>
    <n v="12000"/>
    <s v="Analyst"/>
    <x v="0"/>
    <s v="India"/>
    <x v="0"/>
    <x v="1"/>
    <x v="0"/>
  </r>
  <r>
    <s v="ID0308"/>
    <x v="293"/>
    <n v="85000"/>
    <n v="85000"/>
    <s v="USD"/>
    <n v="85000"/>
    <s v="Plant Controller"/>
    <x v="1"/>
    <s v="USA"/>
    <x v="2"/>
    <x v="1"/>
    <x v="0"/>
  </r>
  <r>
    <s v="ID0309"/>
    <x v="294"/>
    <n v="200000"/>
    <n v="200000"/>
    <s v="EUR"/>
    <n v="254079.88779832155"/>
    <s v="consultant bi"/>
    <x v="7"/>
    <s v="The netherlands"/>
    <x v="18"/>
    <x v="1"/>
    <x v="0"/>
  </r>
  <r>
    <s v="ID0310"/>
    <x v="295"/>
    <n v="40000"/>
    <n v="40000"/>
    <s v="USD"/>
    <n v="40000"/>
    <s v="Royalties Coordinator"/>
    <x v="3"/>
    <s v="USA"/>
    <x v="2"/>
    <x v="0"/>
    <x v="0"/>
  </r>
  <r>
    <s v="ID0311"/>
    <x v="296"/>
    <s v="Â£20000/year but i work part time 30h/week"/>
    <n v="20000"/>
    <s v="GBP"/>
    <n v="31523.565441345683"/>
    <s v="Graduate Structural Engineer"/>
    <x v="2"/>
    <s v="UK"/>
    <x v="14"/>
    <x v="3"/>
    <x v="0"/>
  </r>
  <r>
    <s v="ID0312"/>
    <x v="297"/>
    <n v="41000"/>
    <n v="41000"/>
    <s v="USD"/>
    <n v="41000"/>
    <s v="Operations Analyst"/>
    <x v="0"/>
    <s v="USA"/>
    <x v="2"/>
    <x v="0"/>
    <x v="0"/>
  </r>
  <r>
    <s v="ID0313"/>
    <x v="298"/>
    <n v="1400000"/>
    <n v="1400000"/>
    <s v="INR"/>
    <n v="24931.083362419595"/>
    <s v="Marketing"/>
    <x v="3"/>
    <s v="India"/>
    <x v="0"/>
    <x v="3"/>
    <x v="0"/>
  </r>
  <r>
    <s v="ID0314"/>
    <x v="299"/>
    <n v="125000"/>
    <n v="125000"/>
    <s v="USD"/>
    <n v="125000"/>
    <s v="Finance, Manager "/>
    <x v="3"/>
    <s v="USA"/>
    <x v="2"/>
    <x v="0"/>
    <x v="0"/>
  </r>
  <r>
    <s v="ID0315"/>
    <x v="300"/>
    <n v="60000"/>
    <n v="60000"/>
    <s v="CAD"/>
    <n v="59001.691381819612"/>
    <s v="Sr. Business Analyst"/>
    <x v="0"/>
    <s v="Canada"/>
    <x v="17"/>
    <x v="1"/>
    <x v="0"/>
  </r>
  <r>
    <s v="ID0316"/>
    <x v="301"/>
    <s v="150000 MXN"/>
    <n v="150000"/>
    <s v="MXN"/>
    <n v="10956.982885192734"/>
    <s v="Information Analyst"/>
    <x v="0"/>
    <s v="Mexico"/>
    <x v="25"/>
    <x v="1"/>
    <x v="0"/>
  </r>
  <r>
    <s v="ID0317"/>
    <x v="302"/>
    <n v="70000"/>
    <n v="70000"/>
    <s v="USD"/>
    <n v="70000"/>
    <s v="Analyst"/>
    <x v="0"/>
    <s v="USA"/>
    <x v="2"/>
    <x v="2"/>
    <x v="0"/>
  </r>
  <r>
    <s v="ID0318"/>
    <x v="303"/>
    <n v="400000"/>
    <n v="400000"/>
    <s v="USD"/>
    <n v="400000"/>
    <s v="Financial Specialist"/>
    <x v="6"/>
    <s v="USA"/>
    <x v="2"/>
    <x v="1"/>
    <x v="0"/>
  </r>
  <r>
    <s v="ID0319"/>
    <x v="304"/>
    <n v="55"/>
    <n v="55000"/>
    <s v="USD"/>
    <n v="55000"/>
    <s v="Business Analyst"/>
    <x v="0"/>
    <s v="USA"/>
    <x v="2"/>
    <x v="0"/>
    <x v="0"/>
  </r>
  <r>
    <s v="ID0320"/>
    <x v="305"/>
    <n v="60000"/>
    <n v="60000"/>
    <s v="USD"/>
    <n v="60000"/>
    <s v="Management Analyst"/>
    <x v="0"/>
    <s v="USA"/>
    <x v="2"/>
    <x v="0"/>
    <x v="0"/>
  </r>
  <r>
    <s v="ID0321"/>
    <x v="306"/>
    <s v="INR 1000000"/>
    <n v="1000000"/>
    <s v="INR"/>
    <n v="17807.916687442568"/>
    <s v="Manager"/>
    <x v="3"/>
    <s v="India"/>
    <x v="0"/>
    <x v="0"/>
    <x v="0"/>
  </r>
  <r>
    <s v="ID0322"/>
    <x v="307"/>
    <n v="40000"/>
    <n v="40000"/>
    <s v="USD"/>
    <n v="40000"/>
    <s v="Dp manager"/>
    <x v="3"/>
    <s v="Hungary"/>
    <x v="9"/>
    <x v="0"/>
    <x v="0"/>
  </r>
  <r>
    <s v="ID0323"/>
    <x v="308"/>
    <n v="137500"/>
    <n v="137500"/>
    <s v="USD"/>
    <n v="137500"/>
    <s v="director of analytics"/>
    <x v="0"/>
    <s v="USA"/>
    <x v="2"/>
    <x v="0"/>
    <x v="0"/>
  </r>
  <r>
    <s v="ID0324"/>
    <x v="309"/>
    <s v="US$ 4.545"/>
    <n v="4545"/>
    <s v="USD"/>
    <n v="4545"/>
    <s v="Supply Processes Analyst"/>
    <x v="0"/>
    <s v="Brasil"/>
    <x v="20"/>
    <x v="1"/>
    <x v="0"/>
  </r>
  <r>
    <s v="ID0325"/>
    <x v="310"/>
    <s v="Â£29000"/>
    <n v="29000"/>
    <s v="GBP"/>
    <n v="45709.169889951241"/>
    <s v="ICT Technical Analyst"/>
    <x v="0"/>
    <s v="UK"/>
    <x v="14"/>
    <x v="0"/>
    <x v="0"/>
  </r>
  <r>
    <s v="ID0326"/>
    <x v="311"/>
    <n v="47000"/>
    <n v="47000"/>
    <s v="USD"/>
    <n v="47000"/>
    <s v="Sourcing Specialist"/>
    <x v="6"/>
    <s v="USA"/>
    <x v="2"/>
    <x v="0"/>
    <x v="0"/>
  </r>
  <r>
    <s v="ID0327"/>
    <x v="312"/>
    <n v="65000"/>
    <n v="65000"/>
    <s v="USD"/>
    <n v="65000"/>
    <s v="business analyst"/>
    <x v="0"/>
    <s v="USA"/>
    <x v="2"/>
    <x v="1"/>
    <x v="0"/>
  </r>
  <r>
    <s v="ID0328"/>
    <x v="313"/>
    <s v="PhP 456,000"/>
    <n v="456000"/>
    <s v="PHP"/>
    <n v="10809.503829551191"/>
    <s v="Reporting Shared Services Oferring Lead"/>
    <x v="7"/>
    <s v="Philippines"/>
    <x v="32"/>
    <x v="0"/>
    <x v="0"/>
  </r>
  <r>
    <s v="ID0329"/>
    <x v="314"/>
    <n v="92000"/>
    <n v="92000"/>
    <s v="USD"/>
    <n v="92000"/>
    <s v="Sales Analytics Manager"/>
    <x v="3"/>
    <s v="USA"/>
    <x v="2"/>
    <x v="0"/>
    <x v="0"/>
  </r>
  <r>
    <s v="ID0330"/>
    <x v="315"/>
    <s v="22000 usd"/>
    <n v="22000"/>
    <s v="USD"/>
    <n v="22000"/>
    <s v="Product Manager Sr"/>
    <x v="3"/>
    <s v="Mexico"/>
    <x v="25"/>
    <x v="0"/>
    <x v="0"/>
  </r>
  <r>
    <s v="ID0331"/>
    <x v="316"/>
    <n v="108000"/>
    <n v="108000"/>
    <s v="USD"/>
    <n v="108000"/>
    <s v="Database Architect"/>
    <x v="3"/>
    <s v="USA"/>
    <x v="2"/>
    <x v="2"/>
    <x v="0"/>
  </r>
  <r>
    <s v="ID0332"/>
    <x v="317"/>
    <n v="61000"/>
    <n v="61000"/>
    <s v="USD"/>
    <n v="61000"/>
    <s v="Data Analyst"/>
    <x v="0"/>
    <s v="USA"/>
    <x v="2"/>
    <x v="3"/>
    <x v="0"/>
  </r>
  <r>
    <s v="ID0333"/>
    <x v="318"/>
    <s v="CAD 65000"/>
    <n v="65000"/>
    <s v="CAD"/>
    <n v="63918.498996971248"/>
    <s v="Product developer"/>
    <x v="3"/>
    <s v="CANADA"/>
    <x v="17"/>
    <x v="2"/>
    <x v="0"/>
  </r>
  <r>
    <s v="ID0334"/>
    <x v="319"/>
    <n v="50000"/>
    <n v="50000"/>
    <s v="USD"/>
    <n v="50000"/>
    <s v="Supply Chain Analyst"/>
    <x v="0"/>
    <s v="USA"/>
    <x v="2"/>
    <x v="1"/>
    <x v="0"/>
  </r>
  <r>
    <s v="ID0335"/>
    <x v="320"/>
    <n v="150000"/>
    <n v="150000"/>
    <s v="USD"/>
    <n v="150000"/>
    <s v="financial planning"/>
    <x v="5"/>
    <s v="USA"/>
    <x v="2"/>
    <x v="1"/>
    <x v="0"/>
  </r>
  <r>
    <s v="ID0336"/>
    <x v="321"/>
    <s v="400000 INR"/>
    <n v="400000"/>
    <s v="INR"/>
    <n v="7123.1666749770275"/>
    <s v="Test Analyst"/>
    <x v="0"/>
    <s v="India"/>
    <x v="0"/>
    <x v="0"/>
    <x v="0"/>
  </r>
  <r>
    <s v="ID0337"/>
    <x v="322"/>
    <n v="150000"/>
    <n v="150000"/>
    <s v="USD"/>
    <n v="150000"/>
    <s v="project manager, project finance consultant"/>
    <x v="3"/>
    <s v="Israel"/>
    <x v="34"/>
    <x v="0"/>
    <x v="0"/>
  </r>
  <r>
    <s v="ID0338"/>
    <x v="323"/>
    <n v="45000"/>
    <n v="45000"/>
    <s v="USD"/>
    <n v="45000"/>
    <s v="QC Fabrication Inspector"/>
    <x v="6"/>
    <s v="USA"/>
    <x v="2"/>
    <x v="0"/>
    <x v="0"/>
  </r>
  <r>
    <s v="ID0339"/>
    <x v="324"/>
    <n v="135000"/>
    <n v="135000"/>
    <s v="USD"/>
    <n v="135000"/>
    <s v="Manager of Trade Investment &amp; Analysis"/>
    <x v="3"/>
    <s v="USA"/>
    <x v="2"/>
    <x v="1"/>
    <x v="0"/>
  </r>
  <r>
    <s v="ID0340"/>
    <x v="325"/>
    <s v="30000 Rs"/>
    <n v="360000"/>
    <s v="INR"/>
    <n v="6410.8500074793246"/>
    <s v="Business Analysit"/>
    <x v="0"/>
    <s v="India"/>
    <x v="0"/>
    <x v="2"/>
    <x v="0"/>
  </r>
  <r>
    <s v="ID0341"/>
    <x v="326"/>
    <n v="29000"/>
    <n v="29000"/>
    <s v="USD"/>
    <n v="29000"/>
    <s v="Assistant Outside Plant Project Manager"/>
    <x v="3"/>
    <s v="USA"/>
    <x v="2"/>
    <x v="0"/>
    <x v="0"/>
  </r>
  <r>
    <s v="ID0342"/>
    <x v="327"/>
    <n v="13000"/>
    <n v="13000"/>
    <s v="USD"/>
    <n v="13000"/>
    <s v="operation-manager"/>
    <x v="3"/>
    <s v="India"/>
    <x v="0"/>
    <x v="1"/>
    <x v="0"/>
  </r>
  <r>
    <s v="ID0343"/>
    <x v="328"/>
    <s v="63000 USD"/>
    <n v="63000"/>
    <s v="USD"/>
    <n v="63000"/>
    <s v="Sales Analyst"/>
    <x v="0"/>
    <s v="USA"/>
    <x v="2"/>
    <x v="1"/>
    <x v="0"/>
  </r>
  <r>
    <s v="ID0344"/>
    <x v="328"/>
    <n v="95000"/>
    <n v="95000"/>
    <s v="USD"/>
    <n v="95000"/>
    <s v="Senior Financial Analyst"/>
    <x v="0"/>
    <s v="USA"/>
    <x v="2"/>
    <x v="0"/>
    <x v="0"/>
  </r>
  <r>
    <s v="ID0346"/>
    <x v="329"/>
    <s v="100,000 US$ equiv"/>
    <n v="100000"/>
    <s v="USD"/>
    <n v="100000"/>
    <s v="Senior Data Analyst"/>
    <x v="0"/>
    <s v="UK"/>
    <x v="14"/>
    <x v="0"/>
    <x v="0"/>
  </r>
  <r>
    <s v="ID0347"/>
    <x v="330"/>
    <s v="3.8 k"/>
    <n v="3800"/>
    <s v="USD"/>
    <n v="3800"/>
    <s v="MIS EXCUTIVE"/>
    <x v="7"/>
    <s v="India"/>
    <x v="0"/>
    <x v="0"/>
    <x v="0"/>
  </r>
  <r>
    <s v="ID0348"/>
    <x v="331"/>
    <n v="950"/>
    <n v="11400"/>
    <s v="USD"/>
    <n v="11400"/>
    <s v="Advisor"/>
    <x v="8"/>
    <s v="Brazil"/>
    <x v="20"/>
    <x v="0"/>
    <x v="0"/>
  </r>
  <r>
    <s v="ID0349"/>
    <x v="332"/>
    <n v="56000"/>
    <n v="56000"/>
    <s v="CAD"/>
    <n v="55068.245289698301"/>
    <s v="Online Analyst"/>
    <x v="0"/>
    <s v="Canada"/>
    <x v="17"/>
    <x v="0"/>
    <x v="0"/>
  </r>
  <r>
    <s v="ID0350"/>
    <x v="333"/>
    <n v="53000"/>
    <n v="53000"/>
    <s v="USD"/>
    <n v="53000"/>
    <s v="General Manager"/>
    <x v="3"/>
    <s v="USA"/>
    <x v="2"/>
    <x v="2"/>
    <x v="0"/>
  </r>
  <r>
    <s v="ID0351"/>
    <x v="334"/>
    <n v="130000"/>
    <n v="130000"/>
    <s v="USD"/>
    <n v="130000"/>
    <s v="Sr Staff Engineer"/>
    <x v="2"/>
    <s v="USA"/>
    <x v="2"/>
    <x v="0"/>
    <x v="0"/>
  </r>
  <r>
    <s v="ID0352"/>
    <x v="335"/>
    <s v="3,70,000"/>
    <n v="370000"/>
    <s v="INR"/>
    <n v="6588.9291743537506"/>
    <s v="Senior Design Associate"/>
    <x v="0"/>
    <s v="India"/>
    <x v="0"/>
    <x v="1"/>
    <x v="0"/>
  </r>
  <r>
    <s v="ID0353"/>
    <x v="336"/>
    <n v="160000"/>
    <n v="160000"/>
    <s v="CAD"/>
    <n v="157337.8436848523"/>
    <s v="Consultant"/>
    <x v="8"/>
    <s v="Canada"/>
    <x v="17"/>
    <x v="2"/>
    <x v="0"/>
  </r>
  <r>
    <s v="ID0354"/>
    <x v="337"/>
    <n v="44200"/>
    <n v="44200"/>
    <s v="USD"/>
    <n v="44200"/>
    <s v="Planning and Analysis Supervisor"/>
    <x v="0"/>
    <s v="USA"/>
    <x v="2"/>
    <x v="1"/>
    <x v="0"/>
  </r>
  <r>
    <s v="ID0355"/>
    <x v="338"/>
    <n v="56000"/>
    <n v="56000"/>
    <s v="USD"/>
    <n v="56000"/>
    <s v="asset manager"/>
    <x v="3"/>
    <s v="USA"/>
    <x v="2"/>
    <x v="2"/>
    <x v="0"/>
  </r>
  <r>
    <s v="ID0356"/>
    <x v="339"/>
    <n v="72500"/>
    <n v="72500"/>
    <s v="USD"/>
    <n v="72500"/>
    <s v="Transportation Engineer"/>
    <x v="2"/>
    <s v="USA"/>
    <x v="2"/>
    <x v="2"/>
    <x v="0"/>
  </r>
  <r>
    <s v="ID0357"/>
    <x v="340"/>
    <n v="75000"/>
    <n v="75000"/>
    <s v="CAD"/>
    <n v="73752.11422727452"/>
    <s v="web marketing analyst"/>
    <x v="0"/>
    <s v="canada"/>
    <x v="17"/>
    <x v="0"/>
    <x v="0"/>
  </r>
  <r>
    <s v="ID0358"/>
    <x v="341"/>
    <s v="170000 usd"/>
    <n v="170000"/>
    <s v="USD"/>
    <n v="170000"/>
    <s v="RS"/>
    <x v="0"/>
    <s v="UK"/>
    <x v="14"/>
    <x v="4"/>
    <x v="0"/>
  </r>
  <r>
    <s v="ID0359"/>
    <x v="342"/>
    <n v="68000"/>
    <n v="68000"/>
    <s v="USD"/>
    <n v="68000"/>
    <s v="Project Manager"/>
    <x v="3"/>
    <s v="USA"/>
    <x v="2"/>
    <x v="2"/>
    <x v="0"/>
  </r>
  <r>
    <s v="ID0360"/>
    <x v="343"/>
    <n v="75000"/>
    <n v="75000"/>
    <s v="USD"/>
    <n v="75000"/>
    <s v="Sr. Financial Analyst"/>
    <x v="0"/>
    <s v="USA"/>
    <x v="2"/>
    <x v="1"/>
    <x v="0"/>
  </r>
  <r>
    <s v="ID0361"/>
    <x v="344"/>
    <s v="62500.00 USD"/>
    <n v="62500"/>
    <s v="USD"/>
    <n v="62500"/>
    <s v="Director of Payroll"/>
    <x v="4"/>
    <s v="USA"/>
    <x v="2"/>
    <x v="1"/>
    <x v="0"/>
  </r>
  <r>
    <s v="ID0362"/>
    <x v="345"/>
    <n v="25000"/>
    <n v="25000"/>
    <s v="USD"/>
    <n v="25000"/>
    <s v="Manager"/>
    <x v="3"/>
    <s v="India"/>
    <x v="0"/>
    <x v="0"/>
    <x v="0"/>
  </r>
  <r>
    <s v="ID0363"/>
    <x v="346"/>
    <s v="480 000 SEK / 70000 US$"/>
    <n v="480000"/>
    <s v="SEK"/>
    <n v="68954.520184280962"/>
    <s v="IT consultant"/>
    <x v="8"/>
    <s v="Sweden"/>
    <x v="35"/>
    <x v="3"/>
    <x v="0"/>
  </r>
  <r>
    <s v="ID0365"/>
    <x v="347"/>
    <n v="85000"/>
    <n v="85000"/>
    <s v="USD"/>
    <n v="85000"/>
    <s v="Sr. Financial Analyst"/>
    <x v="0"/>
    <s v="USA"/>
    <x v="2"/>
    <x v="0"/>
    <x v="0"/>
  </r>
  <r>
    <s v="ID0366"/>
    <x v="348"/>
    <n v="43000"/>
    <n v="43000"/>
    <s v="GBP"/>
    <n v="67775.665698893223"/>
    <s v="Commercial Manager"/>
    <x v="3"/>
    <s v="UK"/>
    <x v="14"/>
    <x v="0"/>
    <x v="0"/>
  </r>
  <r>
    <s v="ID0367"/>
    <x v="349"/>
    <n v="89000"/>
    <n v="89000"/>
    <s v="USD"/>
    <n v="89000"/>
    <s v="Quality Assurance Officer"/>
    <x v="3"/>
    <s v="USA"/>
    <x v="2"/>
    <x v="0"/>
    <x v="0"/>
  </r>
  <r>
    <s v="ID0368"/>
    <x v="350"/>
    <n v="35000"/>
    <n v="35000"/>
    <s v="USD"/>
    <n v="35000"/>
    <s v="Senior Treasury Analyst"/>
    <x v="0"/>
    <s v="Brasil"/>
    <x v="20"/>
    <x v="1"/>
    <x v="0"/>
  </r>
  <r>
    <s v="ID0369"/>
    <x v="351"/>
    <n v="47500"/>
    <n v="47500"/>
    <s v="USD"/>
    <n v="47500"/>
    <s v="Supervisor, Contracts, Rebates, Chargebacks and Returns"/>
    <x v="3"/>
    <s v="USA"/>
    <x v="2"/>
    <x v="1"/>
    <x v="0"/>
  </r>
  <r>
    <s v="ID0370"/>
    <x v="352"/>
    <n v="130000"/>
    <n v="130000"/>
    <s v="USD"/>
    <n v="130000"/>
    <s v="Project Manager"/>
    <x v="3"/>
    <s v="USA"/>
    <x v="2"/>
    <x v="2"/>
    <x v="0"/>
  </r>
  <r>
    <s v="ID0371"/>
    <x v="353"/>
    <n v="18000"/>
    <n v="18000"/>
    <s v="USD"/>
    <n v="18000"/>
    <s v="ceo"/>
    <x v="4"/>
    <s v="India"/>
    <x v="0"/>
    <x v="2"/>
    <x v="0"/>
  </r>
  <r>
    <s v="ID0372"/>
    <x v="354"/>
    <s v="480000 Rs."/>
    <n v="480000"/>
    <s v="INR"/>
    <n v="8547.8000099724322"/>
    <s v="System Manager"/>
    <x v="3"/>
    <s v="India"/>
    <x v="0"/>
    <x v="3"/>
    <x v="0"/>
  </r>
  <r>
    <s v="ID0373"/>
    <x v="355"/>
    <n v="41932"/>
    <n v="41932"/>
    <s v="USD"/>
    <n v="41932"/>
    <s v="Buyer"/>
    <x v="3"/>
    <s v="USA"/>
    <x v="2"/>
    <x v="2"/>
    <x v="0"/>
  </r>
  <r>
    <s v="ID0374"/>
    <x v="356"/>
    <s v="2207,00"/>
    <n v="220700"/>
    <s v="USD"/>
    <n v="220700"/>
    <s v="Consultant"/>
    <x v="8"/>
    <s v="Brazil"/>
    <x v="20"/>
    <x v="1"/>
    <x v="0"/>
  </r>
  <r>
    <s v="ID0375"/>
    <x v="357"/>
    <n v="194000"/>
    <n v="194000"/>
    <s v="USD"/>
    <n v="194000"/>
    <s v="director"/>
    <x v="4"/>
    <s v="USA"/>
    <x v="2"/>
    <x v="2"/>
    <x v="0"/>
  </r>
  <r>
    <s v="ID0376"/>
    <x v="358"/>
    <n v="9000000"/>
    <n v="9000000"/>
    <s v="INR"/>
    <n v="160271.25018698312"/>
    <s v="Financial Analyst"/>
    <x v="0"/>
    <s v="India"/>
    <x v="0"/>
    <x v="0"/>
    <x v="0"/>
  </r>
  <r>
    <s v="ID0377"/>
    <x v="359"/>
    <s v="Rs. 500000"/>
    <n v="500000"/>
    <s v="INR"/>
    <n v="8903.9583437212841"/>
    <s v="Owner"/>
    <x v="3"/>
    <s v="India"/>
    <x v="0"/>
    <x v="2"/>
    <x v="0"/>
  </r>
  <r>
    <s v="ID0378"/>
    <x v="360"/>
    <n v="80000"/>
    <n v="80000"/>
    <s v="CAD"/>
    <n v="78668.921842426149"/>
    <s v="Senior Business Analyst"/>
    <x v="0"/>
    <s v="Canada"/>
    <x v="17"/>
    <x v="0"/>
    <x v="0"/>
  </r>
  <r>
    <s v="ID0379"/>
    <x v="361"/>
    <n v="1500"/>
    <n v="18000"/>
    <s v="EUR"/>
    <n v="22867.189901848938"/>
    <s v="marketing and sales "/>
    <x v="3"/>
    <s v="Portugal"/>
    <x v="7"/>
    <x v="2"/>
    <x v="0"/>
  </r>
  <r>
    <s v="ID0380"/>
    <x v="362"/>
    <s v="Â£60000"/>
    <n v="60000"/>
    <s v="GBP"/>
    <n v="94570.696324037053"/>
    <s v="Managing Director"/>
    <x v="4"/>
    <s v="UK"/>
    <x v="14"/>
    <x v="2"/>
    <x v="0"/>
  </r>
  <r>
    <s v="ID0381"/>
    <x v="363"/>
    <n v="95000"/>
    <n v="95000"/>
    <s v="USD"/>
    <n v="95000"/>
    <s v="Senior Financial Analyst"/>
    <x v="0"/>
    <s v="USA"/>
    <x v="2"/>
    <x v="1"/>
    <x v="0"/>
  </r>
  <r>
    <s v="ID0382"/>
    <x v="364"/>
    <s v="INR 5,40,000"/>
    <n v="540000"/>
    <s v="INR"/>
    <n v="9616.275011218986"/>
    <s v="Senior Billing Engineer"/>
    <x v="2"/>
    <s v="India"/>
    <x v="0"/>
    <x v="0"/>
    <x v="0"/>
  </r>
  <r>
    <s v="ID0383"/>
    <x v="365"/>
    <n v="48000"/>
    <n v="48000"/>
    <s v="USD"/>
    <n v="48000"/>
    <s v="Quality Analyst"/>
    <x v="0"/>
    <s v="USA"/>
    <x v="2"/>
    <x v="3"/>
    <x v="0"/>
  </r>
  <r>
    <s v="ID0384"/>
    <x v="366"/>
    <s v="46000 usd"/>
    <n v="46000"/>
    <s v="USD"/>
    <n v="46000"/>
    <s v="Financial analyst"/>
    <x v="0"/>
    <s v="USA"/>
    <x v="2"/>
    <x v="0"/>
    <x v="0"/>
  </r>
  <r>
    <s v="ID0385"/>
    <x v="367"/>
    <n v="15000"/>
    <n v="15000"/>
    <s v="USD"/>
    <n v="15000"/>
    <s v="Economist"/>
    <x v="7"/>
    <s v="Ukraine"/>
    <x v="6"/>
    <x v="2"/>
    <x v="0"/>
  </r>
  <r>
    <s v="ID0386"/>
    <x v="368"/>
    <s v="Rs 6.2 lakhs"/>
    <n v="620000"/>
    <s v="INR"/>
    <n v="11040.908346214392"/>
    <s v="assistant manager (finance)"/>
    <x v="3"/>
    <s v="India"/>
    <x v="0"/>
    <x v="3"/>
    <x v="0"/>
  </r>
  <r>
    <s v="ID0387"/>
    <x v="369"/>
    <s v="Â£28000"/>
    <n v="28000"/>
    <s v="GBP"/>
    <n v="44132.991617883956"/>
    <s v="Central Services Manager"/>
    <x v="3"/>
    <s v="UK"/>
    <x v="14"/>
    <x v="2"/>
    <x v="0"/>
  </r>
  <r>
    <s v="ID0388"/>
    <x v="370"/>
    <n v="47000"/>
    <n v="47000"/>
    <s v="USD"/>
    <n v="47000"/>
    <s v="Trainer "/>
    <x v="3"/>
    <s v="USA"/>
    <x v="2"/>
    <x v="2"/>
    <x v="0"/>
  </r>
  <r>
    <s v="ID0389"/>
    <x v="371"/>
    <n v="44000"/>
    <n v="44000"/>
    <s v="USD"/>
    <n v="44000"/>
    <s v="continuous improvement team member"/>
    <x v="0"/>
    <s v="USA"/>
    <x v="2"/>
    <x v="2"/>
    <x v="0"/>
  </r>
  <r>
    <s v="ID0390"/>
    <x v="372"/>
    <n v="55000"/>
    <n v="55000"/>
    <s v="USD"/>
    <n v="55000"/>
    <s v="Accountant"/>
    <x v="5"/>
    <s v="USA"/>
    <x v="2"/>
    <x v="0"/>
    <x v="0"/>
  </r>
  <r>
    <s v="ID0391"/>
    <x v="373"/>
    <n v="12000"/>
    <n v="12000"/>
    <s v="USD"/>
    <n v="12000"/>
    <s v="MIS Officer"/>
    <x v="7"/>
    <s v="South Africa"/>
    <x v="11"/>
    <x v="0"/>
    <x v="0"/>
  </r>
  <r>
    <s v="ID0392"/>
    <x v="374"/>
    <n v="50000"/>
    <n v="50000"/>
    <s v="USD"/>
    <n v="50000"/>
    <s v="IR Manager"/>
    <x v="3"/>
    <s v="USA"/>
    <x v="2"/>
    <x v="2"/>
    <x v="0"/>
  </r>
  <r>
    <s v="ID0393"/>
    <x v="375"/>
    <s v="7,50,000 INR"/>
    <n v="750000"/>
    <s v="INR"/>
    <n v="13355.937515581925"/>
    <s v="Business Analyst"/>
    <x v="0"/>
    <s v="India"/>
    <x v="0"/>
    <x v="3"/>
    <x v="0"/>
  </r>
  <r>
    <s v="ID0394"/>
    <x v="376"/>
    <s v="99147 $"/>
    <n v="99147"/>
    <s v="USD"/>
    <n v="99147"/>
    <s v="Chief Specialist of Economics &amp; Planning"/>
    <x v="6"/>
    <s v="Russia"/>
    <x v="13"/>
    <x v="0"/>
    <x v="0"/>
  </r>
  <r>
    <s v="ID0395"/>
    <x v="377"/>
    <n v="45880"/>
    <n v="45880"/>
    <s v="USD"/>
    <n v="45880"/>
    <s v="Campus Budget Officer"/>
    <x v="3"/>
    <s v="USA"/>
    <x v="2"/>
    <x v="1"/>
    <x v="0"/>
  </r>
  <r>
    <s v="ID0396"/>
    <x v="378"/>
    <n v="70000"/>
    <n v="70000"/>
    <s v="USD"/>
    <n v="70000"/>
    <s v="Management Ananlyst"/>
    <x v="3"/>
    <s v="USA"/>
    <x v="2"/>
    <x v="0"/>
    <x v="0"/>
  </r>
  <r>
    <s v="ID0397"/>
    <x v="379"/>
    <n v="100000"/>
    <n v="100000"/>
    <s v="USD"/>
    <n v="100000"/>
    <s v="Sales Operations Analyst"/>
    <x v="0"/>
    <s v="USA"/>
    <x v="2"/>
    <x v="1"/>
    <x v="0"/>
  </r>
  <r>
    <s v="ID0398"/>
    <x v="380"/>
    <s v="120000 BDT"/>
    <n v="1440000"/>
    <s v="BDT"/>
    <n v="17598.017290051986"/>
    <s v="Computer Operator"/>
    <x v="0"/>
    <s v="Bangladesh"/>
    <x v="36"/>
    <x v="2"/>
    <x v="0"/>
  </r>
  <r>
    <s v="ID0399"/>
    <x v="381"/>
    <n v="85000"/>
    <n v="85000"/>
    <s v="USD"/>
    <n v="85000"/>
    <s v="ENGINEER"/>
    <x v="2"/>
    <s v="USA"/>
    <x v="2"/>
    <x v="2"/>
    <x v="0"/>
  </r>
  <r>
    <s v="ID0400"/>
    <x v="382"/>
    <n v="47000"/>
    <n v="47000"/>
    <s v="USD"/>
    <n v="47000"/>
    <s v="Sr Management Analytst 2"/>
    <x v="3"/>
    <s v="USA"/>
    <x v="2"/>
    <x v="0"/>
    <x v="0"/>
  </r>
  <r>
    <s v="ID0401"/>
    <x v="383"/>
    <n v="40000"/>
    <n v="40000"/>
    <s v="USD"/>
    <n v="40000"/>
    <s v="Accounting Manager"/>
    <x v="3"/>
    <s v="USA"/>
    <x v="2"/>
    <x v="2"/>
    <x v="0"/>
  </r>
  <r>
    <s v="ID0402"/>
    <x v="384"/>
    <n v="30000"/>
    <n v="30000"/>
    <s v="USD"/>
    <n v="30000"/>
    <s v="ceo"/>
    <x v="4"/>
    <s v="India"/>
    <x v="0"/>
    <x v="2"/>
    <x v="0"/>
  </r>
  <r>
    <s v="ID0403"/>
    <x v="385"/>
    <n v="72000"/>
    <n v="72000"/>
    <s v="CAD"/>
    <n v="70802.029658183528"/>
    <s v="Controller"/>
    <x v="1"/>
    <s v="Canada"/>
    <x v="17"/>
    <x v="0"/>
    <x v="0"/>
  </r>
  <r>
    <s v="ID0404"/>
    <x v="386"/>
    <n v="34000"/>
    <n v="34000"/>
    <s v="USD"/>
    <n v="34000"/>
    <s v="Information Research Technician II"/>
    <x v="0"/>
    <s v="USA"/>
    <x v="2"/>
    <x v="0"/>
    <x v="0"/>
  </r>
  <r>
    <s v="ID0405"/>
    <x v="387"/>
    <n v="52000"/>
    <n v="52000"/>
    <s v="USD"/>
    <n v="52000"/>
    <s v="Data Analyst"/>
    <x v="0"/>
    <s v="USA"/>
    <x v="2"/>
    <x v="0"/>
    <x v="0"/>
  </r>
  <r>
    <s v="ID0406"/>
    <x v="388"/>
    <n v="300000"/>
    <n v="300000"/>
    <s v="INR"/>
    <n v="5342.3750062327708"/>
    <s v="Sr. Systems Engineer"/>
    <x v="2"/>
    <s v="India"/>
    <x v="0"/>
    <x v="3"/>
    <x v="0"/>
  </r>
  <r>
    <s v="ID0407"/>
    <x v="389"/>
    <n v="400000"/>
    <n v="400000"/>
    <s v="INR"/>
    <n v="7123.1666749770275"/>
    <s v="Analyst"/>
    <x v="0"/>
    <s v="India"/>
    <x v="0"/>
    <x v="0"/>
    <x v="0"/>
  </r>
  <r>
    <s v="ID0408"/>
    <x v="390"/>
    <n v="63586.95"/>
    <n v="63586"/>
    <s v="USD"/>
    <n v="63586"/>
    <s v="Senior Purchasing Officer"/>
    <x v="3"/>
    <s v="United Arab Emriate"/>
    <x v="21"/>
    <x v="2"/>
    <x v="0"/>
  </r>
  <r>
    <s v="ID0409"/>
    <x v="391"/>
    <s v="Â£35000"/>
    <n v="35000"/>
    <s v="GBP"/>
    <n v="55166.239522354947"/>
    <s v="Mgmt Accountant"/>
    <x v="5"/>
    <s v="UK"/>
    <x v="14"/>
    <x v="0"/>
    <x v="0"/>
  </r>
  <r>
    <s v="ID0410"/>
    <x v="392"/>
    <n v="60000"/>
    <n v="60000"/>
    <s v="USD"/>
    <n v="60000"/>
    <s v="Sr financial analyst "/>
    <x v="0"/>
    <s v="USA"/>
    <x v="2"/>
    <x v="0"/>
    <x v="0"/>
  </r>
  <r>
    <s v="ID0411"/>
    <x v="393"/>
    <n v="19200"/>
    <n v="19200"/>
    <s v="USD"/>
    <n v="19200"/>
    <s v="Department Manager"/>
    <x v="3"/>
    <s v="Romania"/>
    <x v="37"/>
    <x v="1"/>
    <x v="0"/>
  </r>
  <r>
    <s v="ID0412"/>
    <x v="394"/>
    <s v="Â¢ 14.000.000,00"/>
    <n v="14000000"/>
    <s v="COSTARICAN"/>
    <n v="28109.627547434993"/>
    <s v="Businees Adminstratot"/>
    <x v="0"/>
    <s v="Costa Rica"/>
    <x v="38"/>
    <x v="1"/>
    <x v="0"/>
  </r>
  <r>
    <s v="ID0413"/>
    <x v="395"/>
    <n v="56000"/>
    <n v="56000"/>
    <s v="USD"/>
    <n v="56000"/>
    <s v="Staff assistant "/>
    <x v="0"/>
    <s v="USA"/>
    <x v="2"/>
    <x v="0"/>
    <x v="0"/>
  </r>
  <r>
    <s v="ID0414"/>
    <x v="396"/>
    <n v="52000"/>
    <n v="52000"/>
    <s v="USD"/>
    <n v="52000"/>
    <s v="Sr. Accountant"/>
    <x v="5"/>
    <s v="USA"/>
    <x v="2"/>
    <x v="0"/>
    <x v="0"/>
  </r>
  <r>
    <s v="ID0415"/>
    <x v="397"/>
    <n v="51613"/>
    <n v="51613"/>
    <s v="USD"/>
    <n v="51613"/>
    <s v="Air Planning Analyst"/>
    <x v="0"/>
    <s v="USA"/>
    <x v="2"/>
    <x v="1"/>
    <x v="0"/>
  </r>
  <r>
    <s v="ID0416"/>
    <x v="398"/>
    <n v="35000"/>
    <n v="35000"/>
    <s v="USD"/>
    <n v="35000"/>
    <s v="Credit Analyst"/>
    <x v="0"/>
    <s v="Russia"/>
    <x v="13"/>
    <x v="0"/>
    <x v="0"/>
  </r>
  <r>
    <s v="ID0417"/>
    <x v="399"/>
    <n v="56000"/>
    <n v="56000"/>
    <s v="USD"/>
    <n v="56000"/>
    <s v="financial management consultant"/>
    <x v="3"/>
    <s v="USA"/>
    <x v="2"/>
    <x v="1"/>
    <x v="0"/>
  </r>
  <r>
    <s v="ID0418"/>
    <x v="400"/>
    <s v="US$115000"/>
    <n v="115000"/>
    <s v="USD"/>
    <n v="115000"/>
    <s v="Consultant"/>
    <x v="8"/>
    <s v="USA"/>
    <x v="2"/>
    <x v="2"/>
    <x v="0"/>
  </r>
  <r>
    <s v="ID0419"/>
    <x v="401"/>
    <s v="Â£66000"/>
    <n v="66000"/>
    <s v="GBP"/>
    <n v="104027.76595644075"/>
    <s v="IT Project Manager, EMEA"/>
    <x v="3"/>
    <s v="UK"/>
    <x v="14"/>
    <x v="3"/>
    <x v="0"/>
  </r>
  <r>
    <s v="ID0420"/>
    <x v="402"/>
    <s v="INR 200000"/>
    <n v="200000"/>
    <s v="INR"/>
    <n v="3561.5833374885137"/>
    <s v="Consultant"/>
    <x v="8"/>
    <s v="India"/>
    <x v="0"/>
    <x v="3"/>
    <x v="0"/>
  </r>
  <r>
    <s v="ID0421"/>
    <x v="403"/>
    <n v="72000"/>
    <n v="72000"/>
    <s v="USD"/>
    <n v="72000"/>
    <s v="IS Director"/>
    <x v="4"/>
    <s v="USA"/>
    <x v="2"/>
    <x v="0"/>
    <x v="0"/>
  </r>
  <r>
    <s v="ID0422"/>
    <x v="404"/>
    <n v="90000"/>
    <n v="90000"/>
    <s v="USD"/>
    <n v="90000"/>
    <s v="Financial Analyst"/>
    <x v="0"/>
    <s v="USA"/>
    <x v="2"/>
    <x v="1"/>
    <x v="0"/>
  </r>
  <r>
    <s v="ID0423"/>
    <x v="405"/>
    <s v="8500 USD"/>
    <n v="8500"/>
    <s v="USD"/>
    <n v="8500"/>
    <s v="Accounting Coordinator"/>
    <x v="5"/>
    <s v="Romania"/>
    <x v="37"/>
    <x v="2"/>
    <x v="0"/>
  </r>
  <r>
    <s v="ID0424"/>
    <x v="406"/>
    <n v="12000"/>
    <n v="12000"/>
    <s v="USD"/>
    <n v="12000"/>
    <s v="teacher"/>
    <x v="0"/>
    <s v="iran"/>
    <x v="39"/>
    <x v="2"/>
    <x v="0"/>
  </r>
  <r>
    <s v="ID0425"/>
    <x v="407"/>
    <s v="250000 to 270000"/>
    <n v="250000"/>
    <s v="USD"/>
    <n v="250000"/>
    <s v="consultant"/>
    <x v="8"/>
    <s v="USA"/>
    <x v="2"/>
    <x v="1"/>
    <x v="0"/>
  </r>
  <r>
    <s v="ID0426"/>
    <x v="408"/>
    <n v="5900"/>
    <n v="70800"/>
    <s v="EUR"/>
    <n v="89944.280280605832"/>
    <s v="Excel trainer"/>
    <x v="0"/>
    <s v="Finland"/>
    <x v="40"/>
    <x v="1"/>
    <x v="0"/>
  </r>
  <r>
    <s v="ID0427"/>
    <x v="409"/>
    <s v="20000 RS"/>
    <n v="240000"/>
    <s v="INR"/>
    <n v="4273.9000049862161"/>
    <s v="WFM Team Lead"/>
    <x v="3"/>
    <s v="India"/>
    <x v="0"/>
    <x v="1"/>
    <x v="0"/>
  </r>
  <r>
    <s v="ID0428"/>
    <x v="410"/>
    <s v="US $30,000.00 "/>
    <n v="30000"/>
    <s v="USD"/>
    <n v="30000"/>
    <s v="Supervisor"/>
    <x v="3"/>
    <s v="USA"/>
    <x v="2"/>
    <x v="2"/>
    <x v="0"/>
  </r>
  <r>
    <s v="ID0429"/>
    <x v="411"/>
    <s v="30000 $"/>
    <n v="30000"/>
    <s v="USD"/>
    <n v="30000"/>
    <s v="BI Developer"/>
    <x v="7"/>
    <s v="Romania"/>
    <x v="37"/>
    <x v="3"/>
    <x v="0"/>
  </r>
  <r>
    <s v="ID0430"/>
    <x v="412"/>
    <n v="24"/>
    <n v="24000"/>
    <s v="USD"/>
    <n v="24000"/>
    <s v="engineer"/>
    <x v="2"/>
    <s v="USA"/>
    <x v="2"/>
    <x v="3"/>
    <x v="0"/>
  </r>
  <r>
    <s v="ID0431"/>
    <x v="413"/>
    <n v="60000"/>
    <n v="60000"/>
    <s v="USD"/>
    <n v="60000"/>
    <s v="Planner"/>
    <x v="3"/>
    <s v="USA"/>
    <x v="2"/>
    <x v="0"/>
    <x v="0"/>
  </r>
  <r>
    <s v="ID0432"/>
    <x v="414"/>
    <n v="76600"/>
    <n v="76600"/>
    <s v="USD"/>
    <n v="76600"/>
    <s v="Analyst"/>
    <x v="0"/>
    <s v="USA"/>
    <x v="2"/>
    <x v="2"/>
    <x v="0"/>
  </r>
  <r>
    <s v="ID0433"/>
    <x v="415"/>
    <s v="Â£65000"/>
    <n v="65000"/>
    <s v="GBP"/>
    <n v="102451.58768437347"/>
    <s v="Financial Controller"/>
    <x v="1"/>
    <s v="UK"/>
    <x v="14"/>
    <x v="2"/>
    <x v="0"/>
  </r>
  <r>
    <s v="ID0434"/>
    <x v="416"/>
    <s v="US $6,629.00"/>
    <n v="6629"/>
    <s v="USD"/>
    <n v="6629"/>
    <s v="Engineer"/>
    <x v="2"/>
    <s v="Dominican Republic"/>
    <x v="41"/>
    <x v="1"/>
    <x v="0"/>
  </r>
  <r>
    <s v="ID0435"/>
    <x v="417"/>
    <n v="90000"/>
    <n v="90000"/>
    <s v="USD"/>
    <n v="90000"/>
    <s v="senior analyst"/>
    <x v="0"/>
    <s v="USA"/>
    <x v="2"/>
    <x v="3"/>
    <x v="0"/>
  </r>
  <r>
    <s v="ID0436"/>
    <x v="418"/>
    <n v="8500"/>
    <n v="8500"/>
    <s v="USD"/>
    <n v="8500"/>
    <s v="Assesor"/>
    <x v="0"/>
    <s v="Colombia"/>
    <x v="27"/>
    <x v="3"/>
    <x v="0"/>
  </r>
  <r>
    <s v="ID0437"/>
    <x v="419"/>
    <n v="75000"/>
    <n v="75000"/>
    <s v="USD"/>
    <n v="75000"/>
    <s v="Financial Analys"/>
    <x v="0"/>
    <s v="USA"/>
    <x v="2"/>
    <x v="0"/>
    <x v="0"/>
  </r>
  <r>
    <s v="ID0438"/>
    <x v="420"/>
    <n v="72000"/>
    <n v="72000"/>
    <s v="USD"/>
    <n v="72000"/>
    <s v="Sr. Information Systems Analyst"/>
    <x v="0"/>
    <s v="USA"/>
    <x v="2"/>
    <x v="2"/>
    <x v="0"/>
  </r>
  <r>
    <s v="ID0439"/>
    <x v="421"/>
    <n v="65000"/>
    <n v="65000"/>
    <s v="USD"/>
    <n v="65000"/>
    <s v="Senior Claims Analyst"/>
    <x v="0"/>
    <s v="USA"/>
    <x v="2"/>
    <x v="0"/>
    <x v="0"/>
  </r>
  <r>
    <s v="ID0440"/>
    <x v="422"/>
    <n v="120000"/>
    <n v="120000"/>
    <s v="USD"/>
    <n v="120000"/>
    <s v="Director"/>
    <x v="4"/>
    <s v="USA"/>
    <x v="2"/>
    <x v="3"/>
    <x v="0"/>
  </r>
  <r>
    <s v="ID0441"/>
    <x v="423"/>
    <s v="INR 40L"/>
    <n v="4000000"/>
    <s v="INR"/>
    <n v="71231.666749770273"/>
    <s v="Sr Mgr Finance"/>
    <x v="5"/>
    <s v="India"/>
    <x v="0"/>
    <x v="1"/>
    <x v="0"/>
  </r>
  <r>
    <s v="ID0442"/>
    <x v="424"/>
    <s v="Rs. 300000"/>
    <n v="300000"/>
    <s v="INR"/>
    <n v="5342.3750062327708"/>
    <s v="Web Portal Manager"/>
    <x v="3"/>
    <s v="India"/>
    <x v="0"/>
    <x v="0"/>
    <x v="0"/>
  </r>
  <r>
    <s v="ID0443"/>
    <x v="425"/>
    <n v="1100000"/>
    <n v="1100000"/>
    <s v="INR"/>
    <n v="19588.708356186824"/>
    <s v="manager - MIS &amp; operations planning"/>
    <x v="3"/>
    <s v="India"/>
    <x v="0"/>
    <x v="0"/>
    <x v="0"/>
  </r>
  <r>
    <s v="ID0444"/>
    <x v="426"/>
    <n v="80000"/>
    <n v="80000"/>
    <s v="USD"/>
    <n v="80000"/>
    <s v="web analyst"/>
    <x v="0"/>
    <s v="USA"/>
    <x v="2"/>
    <x v="0"/>
    <x v="0"/>
  </r>
  <r>
    <s v="ID0445"/>
    <x v="427"/>
    <s v="INR 30,00,000"/>
    <n v="3000000"/>
    <s v="INR"/>
    <n v="53423.750062327701"/>
    <s v="Management Consultant"/>
    <x v="3"/>
    <s v="India"/>
    <x v="0"/>
    <x v="0"/>
    <x v="0"/>
  </r>
  <r>
    <s v="ID0446"/>
    <x v="428"/>
    <n v="110000"/>
    <n v="110000"/>
    <s v="CAD"/>
    <n v="108169.76753333595"/>
    <s v="Continuos improvment"/>
    <x v="1"/>
    <s v="Canad"/>
    <x v="17"/>
    <x v="2"/>
    <x v="0"/>
  </r>
  <r>
    <s v="ID0447"/>
    <x v="429"/>
    <n v="51000"/>
    <n v="51000"/>
    <s v="USD"/>
    <n v="51000"/>
    <s v="Direct marketing manager"/>
    <x v="3"/>
    <s v="USA"/>
    <x v="2"/>
    <x v="2"/>
    <x v="0"/>
  </r>
  <r>
    <s v="ID0448"/>
    <x v="430"/>
    <s v="5000 $"/>
    <n v="5000"/>
    <s v="USD"/>
    <n v="5000"/>
    <s v="mis"/>
    <x v="7"/>
    <s v="India"/>
    <x v="0"/>
    <x v="0"/>
    <x v="0"/>
  </r>
  <r>
    <s v="ID0449"/>
    <x v="431"/>
    <n v="74000"/>
    <n v="74000"/>
    <s v="USD"/>
    <n v="74000"/>
    <s v="Engineer"/>
    <x v="2"/>
    <s v="USA"/>
    <x v="2"/>
    <x v="0"/>
    <x v="0"/>
  </r>
  <r>
    <s v="ID0450"/>
    <x v="432"/>
    <s v="Â£60000"/>
    <n v="60000"/>
    <s v="GBP"/>
    <n v="94570.696324037053"/>
    <s v="Excel Consultant"/>
    <x v="8"/>
    <s v="UK"/>
    <x v="14"/>
    <x v="0"/>
    <x v="0"/>
  </r>
  <r>
    <s v="ID0451"/>
    <x v="433"/>
    <n v="50000"/>
    <n v="50000"/>
    <s v="USD"/>
    <n v="50000"/>
    <s v="Wine Analyst"/>
    <x v="0"/>
    <s v="USA"/>
    <x v="2"/>
    <x v="0"/>
    <x v="0"/>
  </r>
  <r>
    <s v="ID0452"/>
    <x v="434"/>
    <s v="500000 rupees"/>
    <n v="500000"/>
    <s v="INR"/>
    <n v="8903.9583437212841"/>
    <s v="Business Analyst"/>
    <x v="0"/>
    <s v="India"/>
    <x v="0"/>
    <x v="0"/>
    <x v="0"/>
  </r>
  <r>
    <s v="ID0453"/>
    <x v="435"/>
    <n v="78000"/>
    <n v="78000"/>
    <s v="USD"/>
    <n v="78000"/>
    <s v="FinanceManager"/>
    <x v="3"/>
    <s v="Somalia"/>
    <x v="42"/>
    <x v="0"/>
    <x v="0"/>
  </r>
  <r>
    <s v="ID0454"/>
    <x v="436"/>
    <n v="900000"/>
    <n v="900000"/>
    <s v="INR"/>
    <n v="16027.125018698311"/>
    <s v="Regional Manager"/>
    <x v="3"/>
    <s v="India"/>
    <x v="0"/>
    <x v="3"/>
    <x v="0"/>
  </r>
  <r>
    <s v="ID0455"/>
    <x v="437"/>
    <s v="7500 USD"/>
    <n v="7500"/>
    <s v="USD"/>
    <n v="7500"/>
    <s v="HR reporting analyst"/>
    <x v="0"/>
    <s v="Romania"/>
    <x v="37"/>
    <x v="1"/>
    <x v="0"/>
  </r>
  <r>
    <s v="ID0456"/>
    <x v="438"/>
    <n v="60000"/>
    <n v="60000"/>
    <s v="USD"/>
    <n v="60000"/>
    <s v="Finalcial Reporting Analyst"/>
    <x v="0"/>
    <s v="USA"/>
    <x v="2"/>
    <x v="1"/>
    <x v="0"/>
  </r>
  <r>
    <s v="ID0457"/>
    <x v="439"/>
    <s v="800000 rupees"/>
    <n v="800000"/>
    <s v="INR"/>
    <n v="14246.333349954055"/>
    <s v="Partner"/>
    <x v="4"/>
    <s v="India"/>
    <x v="0"/>
    <x v="1"/>
    <x v="0"/>
  </r>
  <r>
    <s v="ID0458"/>
    <x v="440"/>
    <n v="80000"/>
    <n v="80000"/>
    <s v="USD"/>
    <n v="80000"/>
    <s v="operations tech"/>
    <x v="3"/>
    <s v="USA"/>
    <x v="2"/>
    <x v="3"/>
    <x v="0"/>
  </r>
  <r>
    <s v="ID0459"/>
    <x v="441"/>
    <s v="Â£38000"/>
    <n v="38000"/>
    <s v="GBP"/>
    <n v="59894.774338556796"/>
    <s v="Commercial Accountant"/>
    <x v="5"/>
    <s v="UK"/>
    <x v="14"/>
    <x v="0"/>
    <x v="0"/>
  </r>
  <r>
    <s v="ID0460"/>
    <x v="442"/>
    <s v="52,000 Cdn"/>
    <n v="52000"/>
    <s v="CAD"/>
    <n v="51134.799197576998"/>
    <s v="Office Manager"/>
    <x v="3"/>
    <s v="Canada"/>
    <x v="17"/>
    <x v="0"/>
    <x v="0"/>
  </r>
  <r>
    <s v="ID0461"/>
    <x v="443"/>
    <n v="125000"/>
    <n v="125000"/>
    <s v="USD"/>
    <n v="125000"/>
    <s v="Prod Mgr"/>
    <x v="3"/>
    <s v="USA"/>
    <x v="2"/>
    <x v="2"/>
    <x v="0"/>
  </r>
  <r>
    <s v="ID0462"/>
    <x v="444"/>
    <n v="52000"/>
    <n v="52000"/>
    <s v="USD"/>
    <n v="52000"/>
    <s v="Graphics/Web Document Designer"/>
    <x v="0"/>
    <s v="USA"/>
    <x v="2"/>
    <x v="2"/>
    <x v="0"/>
  </r>
  <r>
    <s v="ID0463"/>
    <x v="445"/>
    <n v="45000"/>
    <n v="45000"/>
    <s v="USD"/>
    <n v="45000"/>
    <s v="Analyst"/>
    <x v="0"/>
    <s v="USA"/>
    <x v="2"/>
    <x v="0"/>
    <x v="0"/>
  </r>
  <r>
    <s v="ID0464"/>
    <x v="446"/>
    <n v="25000"/>
    <n v="25000"/>
    <s v="GBP"/>
    <n v="39404.456801682099"/>
    <s v="Analyst"/>
    <x v="0"/>
    <s v="UK"/>
    <x v="14"/>
    <x v="0"/>
    <x v="0"/>
  </r>
  <r>
    <s v="ID0465"/>
    <x v="447"/>
    <n v="60000"/>
    <n v="60000"/>
    <s v="USD"/>
    <n v="60000"/>
    <s v="Business intelligence manager"/>
    <x v="3"/>
    <s v="USA"/>
    <x v="2"/>
    <x v="1"/>
    <x v="0"/>
  </r>
  <r>
    <s v="ID0466"/>
    <x v="448"/>
    <s v="CDN $70,000"/>
    <n v="70000"/>
    <s v="CAD"/>
    <n v="68835.306612122877"/>
    <s v="Program Manager"/>
    <x v="3"/>
    <s v="Canada"/>
    <x v="17"/>
    <x v="3"/>
    <x v="0"/>
  </r>
  <r>
    <s v="ID0467"/>
    <x v="449"/>
    <s v="5250 $"/>
    <n v="5250"/>
    <s v="USD"/>
    <n v="5250"/>
    <s v="Treasure Specialist"/>
    <x v="6"/>
    <s v="Republic of Georgia"/>
    <x v="43"/>
    <x v="0"/>
    <x v="0"/>
  </r>
  <r>
    <s v="ID0468"/>
    <x v="450"/>
    <n v="87000"/>
    <n v="87000"/>
    <s v="CAD"/>
    <n v="85552.452503638444"/>
    <s v="Business Manager"/>
    <x v="3"/>
    <s v="Canada"/>
    <x v="17"/>
    <x v="0"/>
    <x v="0"/>
  </r>
  <r>
    <s v="ID0469"/>
    <x v="451"/>
    <n v="125000"/>
    <n v="125000"/>
    <s v="INR"/>
    <n v="2225.989585930321"/>
    <s v="clerk"/>
    <x v="0"/>
    <s v="India"/>
    <x v="0"/>
    <x v="0"/>
    <x v="0"/>
  </r>
  <r>
    <s v="ID0470"/>
    <x v="452"/>
    <n v="150000"/>
    <n v="150000"/>
    <s v="USD"/>
    <n v="150000"/>
    <s v="CFO"/>
    <x v="4"/>
    <s v="USA"/>
    <x v="2"/>
    <x v="2"/>
    <x v="0"/>
  </r>
  <r>
    <s v="ID0471"/>
    <x v="453"/>
    <n v="50000"/>
    <n v="50000"/>
    <s v="USD"/>
    <n v="50000"/>
    <s v="Researcher &amp; Data Analyst"/>
    <x v="0"/>
    <s v="USA"/>
    <x v="2"/>
    <x v="0"/>
    <x v="0"/>
  </r>
  <r>
    <s v="ID0472"/>
    <x v="454"/>
    <n v="70000"/>
    <n v="70000"/>
    <s v="USD"/>
    <n v="70000"/>
    <s v="Analyst"/>
    <x v="0"/>
    <s v="USA"/>
    <x v="2"/>
    <x v="0"/>
    <x v="0"/>
  </r>
  <r>
    <s v="ID0473"/>
    <x v="455"/>
    <s v="Â£28500"/>
    <n v="28500"/>
    <s v="GBP"/>
    <n v="44921.080753917595"/>
    <s v="Data Quality &amp; Analysis Manager"/>
    <x v="3"/>
    <s v="UK"/>
    <x v="14"/>
    <x v="2"/>
    <x v="0"/>
  </r>
  <r>
    <s v="ID0474"/>
    <x v="456"/>
    <n v="20000"/>
    <n v="20000"/>
    <s v="USD"/>
    <n v="20000"/>
    <s v="Specialist"/>
    <x v="6"/>
    <s v="India"/>
    <x v="0"/>
    <x v="0"/>
    <x v="0"/>
  </r>
  <r>
    <s v="ID0476"/>
    <x v="457"/>
    <n v="12000"/>
    <n v="12000"/>
    <s v="USD"/>
    <n v="12000"/>
    <s v="Resource managment Analyst"/>
    <x v="0"/>
    <s v="Estonia"/>
    <x v="44"/>
    <x v="1"/>
    <x v="0"/>
  </r>
  <r>
    <s v="ID0477"/>
    <x v="458"/>
    <n v="1250000"/>
    <n v="1250000"/>
    <s v="CAD"/>
    <n v="1229201.9037879086"/>
    <s v="Account Executive"/>
    <x v="5"/>
    <s v="Canada"/>
    <x v="17"/>
    <x v="0"/>
    <x v="0"/>
  </r>
  <r>
    <s v="ID0478"/>
    <x v="459"/>
    <n v="30000"/>
    <n v="30000"/>
    <s v="USD"/>
    <n v="30000"/>
    <s v="video production"/>
    <x v="0"/>
    <s v="USA"/>
    <x v="2"/>
    <x v="4"/>
    <x v="0"/>
  </r>
  <r>
    <s v="ID0479"/>
    <x v="460"/>
    <n v="2000"/>
    <n v="24000"/>
    <s v="USD"/>
    <n v="24000"/>
    <s v="engineer"/>
    <x v="2"/>
    <s v="mozambique"/>
    <x v="45"/>
    <x v="2"/>
    <x v="0"/>
  </r>
  <r>
    <s v="ID0480"/>
    <x v="461"/>
    <n v="92000"/>
    <n v="92000"/>
    <s v="USD"/>
    <n v="92000"/>
    <s v="principal engineer"/>
    <x v="2"/>
    <s v="USA"/>
    <x v="2"/>
    <x v="3"/>
    <x v="0"/>
  </r>
  <r>
    <s v="ID0481"/>
    <x v="462"/>
    <n v="52000"/>
    <n v="52000"/>
    <s v="USD"/>
    <n v="52000"/>
    <s v="budget analyst"/>
    <x v="0"/>
    <s v="USA"/>
    <x v="2"/>
    <x v="0"/>
    <x v="0"/>
  </r>
  <r>
    <s v="ID0482"/>
    <x v="463"/>
    <s v="US$169,000"/>
    <n v="169000"/>
    <s v="USD"/>
    <n v="169000"/>
    <s v="Category Director (Marketing)"/>
    <x v="4"/>
    <s v="USA"/>
    <x v="2"/>
    <x v="2"/>
    <x v="0"/>
  </r>
  <r>
    <s v="ID0484"/>
    <x v="464"/>
    <n v="110000"/>
    <n v="110000"/>
    <s v="USD"/>
    <n v="110000"/>
    <s v="Senior consultant accounting"/>
    <x v="5"/>
    <s v="Norway"/>
    <x v="46"/>
    <x v="2"/>
    <x v="0"/>
  </r>
  <r>
    <s v="ID0485"/>
    <x v="465"/>
    <s v="Zar 1080000"/>
    <n v="1080000"/>
    <s v="ZAR"/>
    <n v="131675.52225194403"/>
    <s v="Finance manager"/>
    <x v="3"/>
    <s v="South africa"/>
    <x v="11"/>
    <x v="2"/>
    <x v="0"/>
  </r>
  <r>
    <s v="ID0486"/>
    <x v="466"/>
    <s v="GB Sterling 59k"/>
    <n v="59000"/>
    <s v="GBP"/>
    <n v="92994.518051969761"/>
    <s v="Health and safety advisor"/>
    <x v="8"/>
    <s v="UK"/>
    <x v="14"/>
    <x v="2"/>
    <x v="0"/>
  </r>
  <r>
    <s v="ID0487"/>
    <x v="467"/>
    <n v="50000"/>
    <n v="50000"/>
    <s v="USD"/>
    <n v="50000"/>
    <s v="Workforce Analyst"/>
    <x v="0"/>
    <s v="USA"/>
    <x v="2"/>
    <x v="0"/>
    <x v="0"/>
  </r>
  <r>
    <s v="ID0488"/>
    <x v="468"/>
    <n v="65000"/>
    <n v="65000"/>
    <s v="USD"/>
    <n v="65000"/>
    <s v="Business Systems Analyst"/>
    <x v="0"/>
    <s v="USA"/>
    <x v="2"/>
    <x v="2"/>
    <x v="0"/>
  </r>
  <r>
    <s v="ID0489"/>
    <x v="469"/>
    <n v="46000"/>
    <n v="46000"/>
    <s v="CAD"/>
    <n v="45234.630059395036"/>
    <s v="Sr. Marketing Solutions Analyst"/>
    <x v="0"/>
    <s v="Canada"/>
    <x v="17"/>
    <x v="1"/>
    <x v="0"/>
  </r>
  <r>
    <s v="ID0490"/>
    <x v="470"/>
    <n v="55000"/>
    <n v="55000"/>
    <s v="USD"/>
    <n v="55000"/>
    <s v="Analyst"/>
    <x v="0"/>
    <s v="USA"/>
    <x v="2"/>
    <x v="2"/>
    <x v="0"/>
  </r>
  <r>
    <s v="ID0491"/>
    <x v="471"/>
    <s v="20000 US$"/>
    <n v="20000"/>
    <s v="USD"/>
    <n v="20000"/>
    <s v="Consultant"/>
    <x v="8"/>
    <s v="India"/>
    <x v="0"/>
    <x v="2"/>
    <x v="0"/>
  </r>
  <r>
    <s v="ID0492"/>
    <x v="472"/>
    <n v="6000"/>
    <n v="6000"/>
    <s v="USD"/>
    <n v="6000"/>
    <s v="MIS"/>
    <x v="7"/>
    <s v="India"/>
    <x v="0"/>
    <x v="1"/>
    <x v="0"/>
  </r>
  <r>
    <s v="ID0493"/>
    <x v="473"/>
    <n v="190000"/>
    <n v="190000"/>
    <s v="GBP"/>
    <n v="299473.87169278396"/>
    <s v="Managing Partner"/>
    <x v="4"/>
    <s v="UK"/>
    <x v="14"/>
    <x v="0"/>
    <x v="0"/>
  </r>
  <r>
    <s v="ID0494"/>
    <x v="474"/>
    <n v="28164"/>
    <n v="28164"/>
    <s v="GBP"/>
    <n v="44391.484854502989"/>
    <s v="Administration Officer"/>
    <x v="3"/>
    <s v="UK"/>
    <x v="14"/>
    <x v="0"/>
    <x v="0"/>
  </r>
  <r>
    <s v="ID0495"/>
    <x v="475"/>
    <n v="40000"/>
    <n v="40000"/>
    <s v="USD"/>
    <n v="40000"/>
    <s v="BAS"/>
    <x v="0"/>
    <s v="USA"/>
    <x v="2"/>
    <x v="2"/>
    <x v="0"/>
  </r>
  <r>
    <s v="ID0496"/>
    <x v="476"/>
    <s v="USD 108,000"/>
    <n v="108000"/>
    <s v="USD"/>
    <n v="108000"/>
    <s v="Manager"/>
    <x v="3"/>
    <s v="Norway"/>
    <x v="46"/>
    <x v="0"/>
    <x v="0"/>
  </r>
  <r>
    <s v="ID0497"/>
    <x v="477"/>
    <s v="200000 Rupees"/>
    <n v="200000"/>
    <s v="INR"/>
    <n v="3561.5833374885137"/>
    <s v="chemist"/>
    <x v="0"/>
    <s v="India"/>
    <x v="0"/>
    <x v="2"/>
    <x v="0"/>
  </r>
  <r>
    <s v="ID0498"/>
    <x v="478"/>
    <n v="84000"/>
    <n v="84000"/>
    <s v="USD"/>
    <n v="84000"/>
    <s v="Senior Analyst"/>
    <x v="0"/>
    <s v="USA"/>
    <x v="2"/>
    <x v="1"/>
    <x v="0"/>
  </r>
  <r>
    <s v="ID0499"/>
    <x v="479"/>
    <n v="33000"/>
    <n v="33000"/>
    <s v="GBP"/>
    <n v="52013.882978220376"/>
    <s v="LOGISTIC MANAGER"/>
    <x v="3"/>
    <s v="UK"/>
    <x v="14"/>
    <x v="0"/>
    <x v="0"/>
  </r>
  <r>
    <s v="ID0500"/>
    <x v="480"/>
    <s v="Rs. 7,20,000/-"/>
    <n v="720000"/>
    <s v="INR"/>
    <n v="12821.700014958649"/>
    <s v="Manager Finance"/>
    <x v="3"/>
    <s v="India"/>
    <x v="0"/>
    <x v="2"/>
    <x v="0"/>
  </r>
  <r>
    <s v="ID0501"/>
    <x v="481"/>
    <n v="68500"/>
    <n v="68500"/>
    <s v="CAD"/>
    <n v="67360.264327577388"/>
    <s v="Financial Analyst"/>
    <x v="0"/>
    <s v="Canada"/>
    <x v="17"/>
    <x v="0"/>
    <x v="0"/>
  </r>
  <r>
    <s v="ID0502"/>
    <x v="482"/>
    <s v="23000 USD"/>
    <n v="23000"/>
    <s v="USD"/>
    <n v="23000"/>
    <s v="IT solutions coordinator"/>
    <x v="3"/>
    <s v="Hungary"/>
    <x v="9"/>
    <x v="0"/>
    <x v="0"/>
  </r>
  <r>
    <s v="ID0503"/>
    <x v="483"/>
    <n v="58000"/>
    <n v="58000"/>
    <s v="GBP"/>
    <n v="91418.339779902482"/>
    <s v="Business Modeller"/>
    <x v="3"/>
    <s v="UK"/>
    <x v="14"/>
    <x v="1"/>
    <x v="0"/>
  </r>
  <r>
    <s v="ID0504"/>
    <x v="484"/>
    <n v="77000"/>
    <n v="77000"/>
    <s v="USD"/>
    <n v="77000"/>
    <s v="Senior Financial Analyst"/>
    <x v="0"/>
    <s v="USA"/>
    <x v="2"/>
    <x v="1"/>
    <x v="0"/>
  </r>
  <r>
    <s v="ID0505"/>
    <x v="485"/>
    <n v="100000"/>
    <n v="100000"/>
    <s v="USD"/>
    <n v="100000"/>
    <s v="Analyst"/>
    <x v="0"/>
    <s v="USA"/>
    <x v="2"/>
    <x v="0"/>
    <x v="0"/>
  </r>
  <r>
    <s v="ID0506"/>
    <x v="486"/>
    <n v="55500"/>
    <n v="55500"/>
    <s v="USD"/>
    <n v="55500"/>
    <s v="Sr QS"/>
    <x v="1"/>
    <s v="UAE"/>
    <x v="21"/>
    <x v="0"/>
    <x v="0"/>
  </r>
  <r>
    <s v="ID0507"/>
    <x v="487"/>
    <s v="15000 â‚¬"/>
    <n v="15000"/>
    <s v="EUR"/>
    <n v="19055.991584874118"/>
    <s v="Report Analyst"/>
    <x v="0"/>
    <s v="Spain"/>
    <x v="47"/>
    <x v="1"/>
    <x v="0"/>
  </r>
  <r>
    <s v="ID0508"/>
    <x v="488"/>
    <s v="Rs 6L"/>
    <n v="600000"/>
    <s v="INR"/>
    <n v="10684.750012465542"/>
    <s v="Business Co ordinator"/>
    <x v="3"/>
    <s v="India"/>
    <x v="0"/>
    <x v="0"/>
    <x v="0"/>
  </r>
  <r>
    <s v="ID0509"/>
    <x v="489"/>
    <n v="8400"/>
    <n v="8400"/>
    <s v="USD"/>
    <n v="8400"/>
    <s v="Manager"/>
    <x v="3"/>
    <s v="India"/>
    <x v="0"/>
    <x v="0"/>
    <x v="0"/>
  </r>
  <r>
    <s v="ID0510"/>
    <x v="490"/>
    <s v="Rs 500000"/>
    <n v="500000"/>
    <s v="INR"/>
    <n v="8903.9583437212841"/>
    <s v="duty manager"/>
    <x v="3"/>
    <s v="India"/>
    <x v="0"/>
    <x v="2"/>
    <x v="0"/>
  </r>
  <r>
    <s v="ID0511"/>
    <x v="491"/>
    <n v="12000"/>
    <n v="12000"/>
    <s v="USD"/>
    <n v="12000"/>
    <s v="Report Analyst"/>
    <x v="0"/>
    <s v="Brazil"/>
    <x v="20"/>
    <x v="1"/>
    <x v="0"/>
  </r>
  <r>
    <s v="ID0512"/>
    <x v="492"/>
    <n v="65000"/>
    <n v="65000"/>
    <s v="USD"/>
    <n v="65000"/>
    <s v="Retail Store Manager"/>
    <x v="3"/>
    <s v="USA"/>
    <x v="2"/>
    <x v="1"/>
    <x v="0"/>
  </r>
  <r>
    <s v="ID0513"/>
    <x v="493"/>
    <s v="Â£16400"/>
    <n v="16400"/>
    <s v="GBP"/>
    <n v="25849.323661903458"/>
    <s v="Job Build analyst"/>
    <x v="0"/>
    <s v="UK"/>
    <x v="14"/>
    <x v="0"/>
    <x v="0"/>
  </r>
  <r>
    <s v="ID0514"/>
    <x v="494"/>
    <n v="78000"/>
    <n v="78000"/>
    <s v="GBP"/>
    <n v="122941.90522124816"/>
    <s v="Associate"/>
    <x v="0"/>
    <s v="UK"/>
    <x v="14"/>
    <x v="3"/>
    <x v="0"/>
  </r>
  <r>
    <s v="ID0515"/>
    <x v="495"/>
    <n v="76000"/>
    <n v="76000"/>
    <s v="USD"/>
    <n v="76000"/>
    <s v="Accounting Manager"/>
    <x v="3"/>
    <s v="USA"/>
    <x v="2"/>
    <x v="2"/>
    <x v="0"/>
  </r>
  <r>
    <s v="ID0516"/>
    <x v="496"/>
    <s v="$150000pa"/>
    <n v="150000"/>
    <s v="USD"/>
    <n v="150000"/>
    <s v="Consultant"/>
    <x v="8"/>
    <s v="USA"/>
    <x v="2"/>
    <x v="1"/>
    <x v="0"/>
  </r>
  <r>
    <s v="ID0517"/>
    <x v="497"/>
    <n v="54000"/>
    <n v="54000"/>
    <s v="USD"/>
    <n v="54000"/>
    <s v="Business Analyst"/>
    <x v="0"/>
    <s v="USA"/>
    <x v="2"/>
    <x v="0"/>
    <x v="0"/>
  </r>
  <r>
    <s v="ID0518"/>
    <x v="498"/>
    <s v="57000 USD"/>
    <n v="57000"/>
    <s v="USD"/>
    <n v="57000"/>
    <s v="project finance manager"/>
    <x v="3"/>
    <s v="israel"/>
    <x v="34"/>
    <x v="0"/>
    <x v="0"/>
  </r>
  <r>
    <s v="ID0519"/>
    <x v="499"/>
    <n v="61000"/>
    <n v="61000"/>
    <s v="USD"/>
    <n v="61000"/>
    <s v="Senior Accountant"/>
    <x v="5"/>
    <s v="USA"/>
    <x v="2"/>
    <x v="0"/>
    <x v="0"/>
  </r>
  <r>
    <s v="ID0520"/>
    <x v="500"/>
    <n v="70000"/>
    <n v="70000"/>
    <s v="USD"/>
    <n v="70000"/>
    <s v="Metrics Analyst"/>
    <x v="0"/>
    <s v="USA"/>
    <x v="2"/>
    <x v="1"/>
    <x v="0"/>
  </r>
  <r>
    <s v="ID0521"/>
    <x v="501"/>
    <n v="15000"/>
    <n v="15000"/>
    <s v="USD"/>
    <n v="15000"/>
    <s v="Asst.Manager"/>
    <x v="3"/>
    <s v="India"/>
    <x v="0"/>
    <x v="0"/>
    <x v="0"/>
  </r>
  <r>
    <s v="ID0522"/>
    <x v="502"/>
    <n v="87550"/>
    <n v="87550"/>
    <s v="CAD"/>
    <n v="86093.301341305123"/>
    <s v="Manager"/>
    <x v="3"/>
    <s v="Canada"/>
    <x v="17"/>
    <x v="0"/>
    <x v="0"/>
  </r>
  <r>
    <s v="ID0523"/>
    <x v="503"/>
    <n v="72600"/>
    <n v="72600"/>
    <s v="USD"/>
    <n v="72600"/>
    <s v="Accounting Operations Manager"/>
    <x v="3"/>
    <s v="USA"/>
    <x v="2"/>
    <x v="2"/>
    <x v="0"/>
  </r>
  <r>
    <s v="ID0524"/>
    <x v="504"/>
    <n v="100000"/>
    <n v="100000"/>
    <s v="USD"/>
    <n v="100000"/>
    <s v="Director"/>
    <x v="4"/>
    <s v="USA"/>
    <x v="2"/>
    <x v="2"/>
    <x v="0"/>
  </r>
  <r>
    <s v="ID0525"/>
    <x v="505"/>
    <n v="104000"/>
    <n v="104000"/>
    <s v="USD"/>
    <n v="104000"/>
    <s v="Vice President, Analyst"/>
    <x v="0"/>
    <s v="USA"/>
    <x v="2"/>
    <x v="0"/>
    <x v="0"/>
  </r>
  <r>
    <s v="ID0526"/>
    <x v="506"/>
    <n v="600000"/>
    <n v="600000"/>
    <s v="INR"/>
    <n v="10684.750012465542"/>
    <s v="Project Manager"/>
    <x v="3"/>
    <s v="India"/>
    <x v="0"/>
    <x v="0"/>
    <x v="0"/>
  </r>
  <r>
    <s v="ID0527"/>
    <x v="507"/>
    <n v="200000"/>
    <n v="200000"/>
    <s v="USD"/>
    <n v="200000"/>
    <s v="COO"/>
    <x v="4"/>
    <s v="USA"/>
    <x v="2"/>
    <x v="2"/>
    <x v="0"/>
  </r>
  <r>
    <s v="ID0528"/>
    <x v="508"/>
    <s v="EUR 49248"/>
    <n v="49248"/>
    <s v="EUR"/>
    <n v="62564.631571458704"/>
    <s v="Financial Advisor"/>
    <x v="5"/>
    <s v="Netherlands"/>
    <x v="18"/>
    <x v="1"/>
    <x v="0"/>
  </r>
  <r>
    <s v="ID0529"/>
    <x v="509"/>
    <n v="36500"/>
    <n v="36500"/>
    <s v="GBP"/>
    <n v="57530.506930455871"/>
    <s v="Production Manager"/>
    <x v="3"/>
    <s v="UK"/>
    <x v="14"/>
    <x v="2"/>
    <x v="0"/>
  </r>
  <r>
    <s v="ID0530"/>
    <x v="510"/>
    <n v="82300"/>
    <n v="82300"/>
    <s v="USD"/>
    <n v="82300"/>
    <s v="Manager - Finance"/>
    <x v="3"/>
    <s v="USA"/>
    <x v="2"/>
    <x v="2"/>
    <x v="0"/>
  </r>
  <r>
    <s v="ID0531"/>
    <x v="511"/>
    <n v="95000"/>
    <n v="95000"/>
    <s v="USD"/>
    <n v="95000"/>
    <s v="Process Design Consultant"/>
    <x v="8"/>
    <s v="USA"/>
    <x v="2"/>
    <x v="0"/>
    <x v="0"/>
  </r>
  <r>
    <s v="ID0532"/>
    <x v="512"/>
    <n v="140000"/>
    <n v="140000"/>
    <s v="GBP"/>
    <n v="220664.95808941979"/>
    <s v="vba specialist"/>
    <x v="6"/>
    <s v="UK"/>
    <x v="14"/>
    <x v="1"/>
    <x v="0"/>
  </r>
  <r>
    <s v="ID0533"/>
    <x v="513"/>
    <n v="72000"/>
    <n v="72000"/>
    <s v="USD"/>
    <n v="72000"/>
    <s v="Analytical Department Director "/>
    <x v="0"/>
    <s v="Russia"/>
    <x v="13"/>
    <x v="2"/>
    <x v="0"/>
  </r>
  <r>
    <s v="ID0534"/>
    <x v="514"/>
    <n v="60000"/>
    <n v="60000"/>
    <s v="AUD"/>
    <n v="61194.579384158147"/>
    <s v="Analyst"/>
    <x v="0"/>
    <s v="Australia"/>
    <x v="16"/>
    <x v="2"/>
    <x v="0"/>
  </r>
  <r>
    <s v="ID0535"/>
    <x v="515"/>
    <s v="120k"/>
    <n v="120000"/>
    <s v="USD"/>
    <n v="120000"/>
    <s v="manager"/>
    <x v="3"/>
    <s v="nz"/>
    <x v="48"/>
    <x v="2"/>
    <x v="0"/>
  </r>
  <r>
    <s v="ID0536"/>
    <x v="516"/>
    <s v="US$95K"/>
    <n v="95000"/>
    <s v="USD"/>
    <n v="95000"/>
    <s v="Director of Supply Chain"/>
    <x v="4"/>
    <s v="Central America"/>
    <x v="49"/>
    <x v="2"/>
    <x v="0"/>
  </r>
  <r>
    <s v="ID0537"/>
    <x v="517"/>
    <n v="50000"/>
    <n v="50000"/>
    <s v="USD"/>
    <n v="50000"/>
    <s v="Research Assistant"/>
    <x v="0"/>
    <s v="USA"/>
    <x v="2"/>
    <x v="2"/>
    <x v="0"/>
  </r>
  <r>
    <s v="ID0538"/>
    <x v="518"/>
    <s v="73,000 GBP"/>
    <n v="73000"/>
    <s v="GBP"/>
    <n v="115061.01386091174"/>
    <s v="Finance Manager"/>
    <x v="3"/>
    <s v="UK"/>
    <x v="14"/>
    <x v="0"/>
    <x v="0"/>
  </r>
  <r>
    <s v="ID0539"/>
    <x v="519"/>
    <n v="50000"/>
    <n v="50000"/>
    <s v="USD"/>
    <n v="50000"/>
    <s v="Excel professional"/>
    <x v="0"/>
    <s v="self-employed"/>
    <x v="50"/>
    <x v="0"/>
    <x v="0"/>
  </r>
  <r>
    <s v="ID0540"/>
    <x v="520"/>
    <n v="46000"/>
    <n v="46000"/>
    <s v="USD"/>
    <n v="46000"/>
    <s v="Research Analyst"/>
    <x v="0"/>
    <s v="USA"/>
    <x v="2"/>
    <x v="2"/>
    <x v="0"/>
  </r>
  <r>
    <s v="ID0541"/>
    <x v="521"/>
    <s v="PKR 50,000"/>
    <n v="600000"/>
    <s v="PKR"/>
    <n v="6368.453230079479"/>
    <s v="Trainer"/>
    <x v="8"/>
    <s v="Pakistan"/>
    <x v="3"/>
    <x v="0"/>
    <x v="0"/>
  </r>
  <r>
    <s v="ID0543"/>
    <x v="522"/>
    <n v="85000"/>
    <n v="85000"/>
    <s v="AUD"/>
    <n v="86692.320794224041"/>
    <s v="Business analyst"/>
    <x v="0"/>
    <s v="Australia"/>
    <x v="16"/>
    <x v="0"/>
    <x v="0"/>
  </r>
  <r>
    <s v="ID0544"/>
    <x v="523"/>
    <n v="450000"/>
    <n v="450000"/>
    <s v="INR"/>
    <n v="8013.5625093491553"/>
    <s v="deputy manager"/>
    <x v="3"/>
    <s v="India"/>
    <x v="0"/>
    <x v="1"/>
    <x v="0"/>
  </r>
  <r>
    <s v="ID0545"/>
    <x v="524"/>
    <n v="43000"/>
    <n v="43000"/>
    <s v="USD"/>
    <n v="43000"/>
    <s v="Accountant"/>
    <x v="5"/>
    <s v="USA"/>
    <x v="2"/>
    <x v="1"/>
    <x v="0"/>
  </r>
  <r>
    <s v="ID0546"/>
    <x v="525"/>
    <n v="1500"/>
    <n v="18000"/>
    <s v="USD"/>
    <n v="18000"/>
    <s v="Engineer"/>
    <x v="2"/>
    <s v="Brazil"/>
    <x v="20"/>
    <x v="0"/>
    <x v="0"/>
  </r>
  <r>
    <s v="ID0547"/>
    <x v="526"/>
    <n v="55000"/>
    <n v="55000"/>
    <s v="USD"/>
    <n v="55000"/>
    <s v="Marketing"/>
    <x v="0"/>
    <s v="USA"/>
    <x v="2"/>
    <x v="2"/>
    <x v="0"/>
  </r>
  <r>
    <s v="ID0548"/>
    <x v="527"/>
    <s v="Rs. 500000"/>
    <n v="500000"/>
    <s v="INR"/>
    <n v="8903.9583437212841"/>
    <s v="Research Associate"/>
    <x v="0"/>
    <s v="India"/>
    <x v="0"/>
    <x v="1"/>
    <x v="0"/>
  </r>
  <r>
    <s v="ID0549"/>
    <x v="528"/>
    <n v="45000"/>
    <n v="45000"/>
    <s v="USD"/>
    <n v="45000"/>
    <s v="Reports Coordinator"/>
    <x v="7"/>
    <s v="USA"/>
    <x v="2"/>
    <x v="1"/>
    <x v="0"/>
  </r>
  <r>
    <s v="ID0550"/>
    <x v="529"/>
    <n v="50000"/>
    <n v="50000"/>
    <s v="USD"/>
    <n v="50000"/>
    <s v="Quality Compliance Manager"/>
    <x v="3"/>
    <s v="USA"/>
    <x v="2"/>
    <x v="0"/>
    <x v="0"/>
  </r>
  <r>
    <s v="ID0551"/>
    <x v="530"/>
    <s v="80,000 USD"/>
    <n v="80000"/>
    <s v="USD"/>
    <n v="80000"/>
    <s v="Cost Analyst"/>
    <x v="0"/>
    <s v="USA"/>
    <x v="2"/>
    <x v="1"/>
    <x v="0"/>
  </r>
  <r>
    <s v="ID0552"/>
    <x v="531"/>
    <n v="67000"/>
    <n v="67000"/>
    <s v="USD"/>
    <n v="67000"/>
    <s v="Management Analyst"/>
    <x v="0"/>
    <s v="USA"/>
    <x v="2"/>
    <x v="0"/>
    <x v="0"/>
  </r>
  <r>
    <s v="ID0553"/>
    <x v="532"/>
    <n v="111000"/>
    <n v="111000"/>
    <s v="USD"/>
    <n v="111000"/>
    <s v="Senior Financial Analyst"/>
    <x v="0"/>
    <s v="Japan"/>
    <x v="51"/>
    <x v="1"/>
    <x v="0"/>
  </r>
  <r>
    <s v="ID0554"/>
    <x v="533"/>
    <n v="120000"/>
    <n v="120000"/>
    <s v="USD"/>
    <n v="120000"/>
    <s v="Director"/>
    <x v="4"/>
    <s v="USA"/>
    <x v="2"/>
    <x v="0"/>
    <x v="0"/>
  </r>
  <r>
    <s v="ID0555"/>
    <x v="534"/>
    <s v="Â£20000"/>
    <n v="20000"/>
    <s v="GBP"/>
    <n v="31523.565441345683"/>
    <s v="IT Consultant"/>
    <x v="8"/>
    <s v="UK"/>
    <x v="14"/>
    <x v="0"/>
    <x v="0"/>
  </r>
  <r>
    <s v="ID0556"/>
    <x v="535"/>
    <n v="77000"/>
    <n v="77000"/>
    <s v="AUD"/>
    <n v="78533.043543002947"/>
    <s v="Intelligence Analyst"/>
    <x v="0"/>
    <s v="Australia"/>
    <x v="16"/>
    <x v="2"/>
    <x v="0"/>
  </r>
  <r>
    <s v="ID0557"/>
    <x v="536"/>
    <n v="60000"/>
    <n v="60000"/>
    <s v="USD"/>
    <n v="60000"/>
    <s v="Marketing Specialist"/>
    <x v="6"/>
    <s v="USA"/>
    <x v="2"/>
    <x v="3"/>
    <x v="0"/>
  </r>
  <r>
    <s v="ID0558"/>
    <x v="537"/>
    <n v="35000"/>
    <n v="35000"/>
    <s v="USD"/>
    <n v="35000"/>
    <s v="Analyst"/>
    <x v="0"/>
    <s v="USA"/>
    <x v="2"/>
    <x v="2"/>
    <x v="0"/>
  </r>
  <r>
    <s v="ID0559"/>
    <x v="538"/>
    <n v="50000"/>
    <n v="50000"/>
    <s v="EUR"/>
    <n v="63519.971949580387"/>
    <s v="Proyect Manager"/>
    <x v="3"/>
    <s v="Panama"/>
    <x v="23"/>
    <x v="2"/>
    <x v="0"/>
  </r>
  <r>
    <s v="ID0560"/>
    <x v="539"/>
    <n v="54000"/>
    <n v="54000"/>
    <s v="USD"/>
    <n v="54000"/>
    <s v="IT Specialist"/>
    <x v="6"/>
    <s v="USA"/>
    <x v="2"/>
    <x v="1"/>
    <x v="1"/>
  </r>
  <r>
    <s v="ID0561"/>
    <x v="540"/>
    <n v="1300"/>
    <n v="15600"/>
    <s v="USD"/>
    <n v="15600"/>
    <s v="CONTROLLER"/>
    <x v="1"/>
    <s v="BRA"/>
    <x v="20"/>
    <x v="0"/>
    <x v="2"/>
  </r>
  <r>
    <s v="ID0562"/>
    <x v="541"/>
    <n v="35000"/>
    <n v="35000"/>
    <s v="USD"/>
    <n v="35000"/>
    <s v="Technical Support Technician"/>
    <x v="0"/>
    <s v="USA"/>
    <x v="2"/>
    <x v="3"/>
    <x v="3"/>
  </r>
  <r>
    <s v="ID0563"/>
    <x v="542"/>
    <n v="188000"/>
    <n v="188000"/>
    <s v="USD"/>
    <n v="188000"/>
    <s v="Director, Supply Chain Operations"/>
    <x v="4"/>
    <s v="USA"/>
    <x v="2"/>
    <x v="3"/>
    <x v="2"/>
  </r>
  <r>
    <s v="ID0564"/>
    <x v="543"/>
    <n v="27500"/>
    <n v="27500"/>
    <s v="USD"/>
    <n v="27500"/>
    <s v="Associate"/>
    <x v="0"/>
    <s v="USA"/>
    <x v="2"/>
    <x v="1"/>
    <x v="4"/>
  </r>
  <r>
    <s v="ID0565"/>
    <x v="544"/>
    <n v="140000"/>
    <n v="140000"/>
    <s v="USD"/>
    <n v="140000"/>
    <s v="controller"/>
    <x v="1"/>
    <s v="USA"/>
    <x v="2"/>
    <x v="2"/>
    <x v="5"/>
  </r>
  <r>
    <s v="ID0566"/>
    <x v="545"/>
    <n v="55000"/>
    <n v="55000"/>
    <s v="EUR"/>
    <n v="69871.969144538423"/>
    <s v="Business analyst"/>
    <x v="0"/>
    <s v="Netherlands"/>
    <x v="18"/>
    <x v="1"/>
    <x v="6"/>
  </r>
  <r>
    <s v="ID0567"/>
    <x v="546"/>
    <n v="45000"/>
    <n v="45000"/>
    <s v="USD"/>
    <n v="45000"/>
    <s v="Workflow Analyst"/>
    <x v="0"/>
    <s v="USA"/>
    <x v="2"/>
    <x v="0"/>
    <x v="7"/>
  </r>
  <r>
    <s v="ID0568"/>
    <x v="547"/>
    <s v="95000 USD"/>
    <n v="95000"/>
    <s v="USD"/>
    <n v="95000"/>
    <s v="Business Analyst"/>
    <x v="0"/>
    <s v="Australia"/>
    <x v="16"/>
    <x v="2"/>
    <x v="8"/>
  </r>
  <r>
    <s v="ID0569"/>
    <x v="548"/>
    <s v="AUD $155,000"/>
    <n v="155000"/>
    <s v="AUD"/>
    <n v="158085.99674240855"/>
    <s v="Finance Manager Business Services"/>
    <x v="3"/>
    <s v="Australia"/>
    <x v="16"/>
    <x v="0"/>
    <x v="2"/>
  </r>
  <r>
    <s v="ID0570"/>
    <x v="549"/>
    <s v="NZ $80,000"/>
    <n v="80000"/>
    <s v="NZD"/>
    <n v="63807.047488395103"/>
    <s v="Accountant/Analyst"/>
    <x v="0"/>
    <s v="New Zealand"/>
    <x v="48"/>
    <x v="0"/>
    <x v="9"/>
  </r>
  <r>
    <s v="ID0572"/>
    <x v="550"/>
    <n v="38000"/>
    <n v="38000"/>
    <s v="USD"/>
    <n v="38000"/>
    <s v="Costing Analysis"/>
    <x v="0"/>
    <s v="USA"/>
    <x v="2"/>
    <x v="1"/>
    <x v="8"/>
  </r>
  <r>
    <s v="ID0573"/>
    <x v="551"/>
    <n v="90000"/>
    <n v="90000"/>
    <s v="USD"/>
    <n v="90000"/>
    <s v="Sales Operations Supervisor"/>
    <x v="3"/>
    <s v="USA"/>
    <x v="2"/>
    <x v="0"/>
    <x v="6"/>
  </r>
  <r>
    <s v="ID0574"/>
    <x v="552"/>
    <s v="Â£28800"/>
    <n v="28800"/>
    <s v="GBP"/>
    <n v="45393.934235537781"/>
    <s v="Finance Manager"/>
    <x v="3"/>
    <s v="UK"/>
    <x v="14"/>
    <x v="0"/>
    <x v="10"/>
  </r>
  <r>
    <s v="ID0575"/>
    <x v="553"/>
    <s v="Â£21000"/>
    <n v="21000"/>
    <s v="GBP"/>
    <n v="33099.743713412965"/>
    <s v="Sales Analyst"/>
    <x v="0"/>
    <s v="UK"/>
    <x v="14"/>
    <x v="1"/>
    <x v="5"/>
  </r>
  <r>
    <s v="ID0576"/>
    <x v="554"/>
    <s v="USD 4285.00"/>
    <n v="4285"/>
    <s v="USD"/>
    <n v="4285"/>
    <s v="Assistant"/>
    <x v="0"/>
    <s v="India"/>
    <x v="0"/>
    <x v="1"/>
    <x v="6"/>
  </r>
  <r>
    <s v="ID0577"/>
    <x v="555"/>
    <n v="6000"/>
    <n v="6000"/>
    <s v="USD"/>
    <n v="6000"/>
    <s v="In Charge"/>
    <x v="3"/>
    <s v="Guyana"/>
    <x v="52"/>
    <x v="3"/>
    <x v="2"/>
  </r>
  <r>
    <s v="ID0578"/>
    <x v="556"/>
    <s v="$22,000 AUD"/>
    <n v="22000"/>
    <s v="AUD"/>
    <n v="22438.012440857987"/>
    <s v="Sales Analyst"/>
    <x v="0"/>
    <s v="Australia"/>
    <x v="16"/>
    <x v="0"/>
    <x v="11"/>
  </r>
  <r>
    <s v="ID0579"/>
    <x v="557"/>
    <n v="90000"/>
    <n v="90000"/>
    <s v="USD"/>
    <n v="90000"/>
    <s v="Manager"/>
    <x v="3"/>
    <s v="USA"/>
    <x v="2"/>
    <x v="2"/>
    <x v="12"/>
  </r>
  <r>
    <s v="ID0580"/>
    <x v="558"/>
    <n v="150000"/>
    <n v="150000"/>
    <s v="USD"/>
    <n v="150000"/>
    <s v="CFO"/>
    <x v="4"/>
    <s v="USA"/>
    <x v="2"/>
    <x v="0"/>
    <x v="13"/>
  </r>
  <r>
    <s v="ID0581"/>
    <x v="559"/>
    <n v="130000"/>
    <n v="130000"/>
    <s v="AUD"/>
    <n v="132588.25533234264"/>
    <s v="Accountant"/>
    <x v="5"/>
    <s v="Australia"/>
    <x v="16"/>
    <x v="2"/>
    <x v="10"/>
  </r>
  <r>
    <s v="ID0582"/>
    <x v="560"/>
    <n v="45000"/>
    <n v="45000"/>
    <s v="USD"/>
    <n v="45000"/>
    <s v="business analyst"/>
    <x v="0"/>
    <s v="USA"/>
    <x v="2"/>
    <x v="0"/>
    <x v="14"/>
  </r>
  <r>
    <s v="ID0583"/>
    <x v="561"/>
    <n v="50000"/>
    <n v="50000"/>
    <s v="USD"/>
    <n v="50000"/>
    <s v="IT Specialist"/>
    <x v="6"/>
    <s v="USA"/>
    <x v="2"/>
    <x v="2"/>
    <x v="5"/>
  </r>
  <r>
    <s v="ID0584"/>
    <x v="562"/>
    <n v="300000"/>
    <n v="300000"/>
    <s v="USD"/>
    <n v="300000"/>
    <s v="CEO"/>
    <x v="4"/>
    <s v="USA"/>
    <x v="2"/>
    <x v="2"/>
    <x v="15"/>
  </r>
  <r>
    <s v="ID0585"/>
    <x v="563"/>
    <n v="102000"/>
    <n v="102000"/>
    <s v="AUD"/>
    <n v="104030.78495306884"/>
    <s v="coordinator lismore regional airport"/>
    <x v="3"/>
    <s v="Australia"/>
    <x v="16"/>
    <x v="3"/>
    <x v="5"/>
  </r>
  <r>
    <s v="ID0586"/>
    <x v="564"/>
    <n v="115000"/>
    <n v="115000"/>
    <s v="USD"/>
    <n v="115000"/>
    <s v="Mgr Op Excellence"/>
    <x v="3"/>
    <s v="USA"/>
    <x v="2"/>
    <x v="0"/>
    <x v="12"/>
  </r>
  <r>
    <s v="ID0587"/>
    <x v="565"/>
    <n v="70000"/>
    <n v="70000"/>
    <s v="USD"/>
    <n v="70000"/>
    <s v="Financial Analyst"/>
    <x v="0"/>
    <s v="USA"/>
    <x v="2"/>
    <x v="0"/>
    <x v="14"/>
  </r>
  <r>
    <s v="ID0588"/>
    <x v="566"/>
    <n v="106000"/>
    <n v="106000"/>
    <s v="AUD"/>
    <n v="108110.42357867939"/>
    <s v="Pricing and Strategy Specialist"/>
    <x v="6"/>
    <s v="Australia"/>
    <x v="16"/>
    <x v="0"/>
    <x v="16"/>
  </r>
  <r>
    <s v="ID0589"/>
    <x v="567"/>
    <n v="75000"/>
    <n v="75000"/>
    <s v="USD"/>
    <n v="75000"/>
    <s v="Sr. Human Resources Analyst"/>
    <x v="0"/>
    <s v="USA"/>
    <x v="2"/>
    <x v="2"/>
    <x v="17"/>
  </r>
  <r>
    <s v="ID0590"/>
    <x v="568"/>
    <n v="40414"/>
    <n v="40414"/>
    <s v="USD"/>
    <n v="40414"/>
    <s v="Performance Improvement Analyst"/>
    <x v="0"/>
    <s v="USA"/>
    <x v="2"/>
    <x v="0"/>
    <x v="11"/>
  </r>
  <r>
    <s v="ID0591"/>
    <x v="569"/>
    <n v="65000"/>
    <n v="65000"/>
    <s v="USD"/>
    <n v="65000"/>
    <s v="Data Analyst"/>
    <x v="0"/>
    <s v="USA"/>
    <x v="2"/>
    <x v="0"/>
    <x v="14"/>
  </r>
  <r>
    <s v="ID0592"/>
    <x v="570"/>
    <n v="120000"/>
    <n v="120000"/>
    <s v="USD"/>
    <n v="120000"/>
    <s v="Sr. Analyst"/>
    <x v="0"/>
    <s v="USA"/>
    <x v="2"/>
    <x v="1"/>
    <x v="3"/>
  </r>
  <r>
    <s v="ID0593"/>
    <x v="571"/>
    <n v="8000"/>
    <n v="96000"/>
    <s v="CNY"/>
    <n v="15092.18020692008"/>
    <s v="finance"/>
    <x v="5"/>
    <s v="china"/>
    <x v="53"/>
    <x v="0"/>
    <x v="5"/>
  </r>
  <r>
    <s v="ID0594"/>
    <x v="572"/>
    <s v="$36 000"/>
    <n v="36000"/>
    <s v="USD"/>
    <n v="36000"/>
    <s v="Consulting"/>
    <x v="8"/>
    <s v="Russia"/>
    <x v="13"/>
    <x v="1"/>
    <x v="5"/>
  </r>
  <r>
    <s v="ID0595"/>
    <x v="573"/>
    <s v="â‚¬ 50000"/>
    <n v="50000"/>
    <s v="EUR"/>
    <n v="63519.971949580387"/>
    <s v="Analyst"/>
    <x v="0"/>
    <s v="Germany"/>
    <x v="5"/>
    <x v="2"/>
    <x v="18"/>
  </r>
  <r>
    <s v="ID0596"/>
    <x v="574"/>
    <n v="108000"/>
    <n v="108000"/>
    <s v="USD"/>
    <n v="108000"/>
    <s v="Technology consultant "/>
    <x v="8"/>
    <s v="USA"/>
    <x v="2"/>
    <x v="2"/>
    <x v="3"/>
  </r>
  <r>
    <s v="ID0597"/>
    <x v="575"/>
    <n v="75000"/>
    <n v="75000"/>
    <s v="USD"/>
    <n v="75000"/>
    <s v="Financial Analyst"/>
    <x v="0"/>
    <s v="USA"/>
    <x v="2"/>
    <x v="0"/>
    <x v="1"/>
  </r>
  <r>
    <s v="ID0598"/>
    <x v="576"/>
    <s v="4,00,000"/>
    <n v="400000"/>
    <s v="INR"/>
    <n v="7123.1666749770275"/>
    <s v="BPO"/>
    <x v="3"/>
    <s v="India"/>
    <x v="0"/>
    <x v="3"/>
    <x v="14"/>
  </r>
  <r>
    <s v="ID0599"/>
    <x v="577"/>
    <n v="50000"/>
    <n v="50000"/>
    <s v="USD"/>
    <n v="50000"/>
    <s v="General manager"/>
    <x v="3"/>
    <s v="India"/>
    <x v="0"/>
    <x v="3"/>
    <x v="17"/>
  </r>
  <r>
    <s v="ID0600"/>
    <x v="578"/>
    <n v="45000"/>
    <n v="45000"/>
    <s v="USD"/>
    <n v="45000"/>
    <s v="Technical Analyst"/>
    <x v="0"/>
    <s v="USA"/>
    <x v="2"/>
    <x v="0"/>
    <x v="12"/>
  </r>
  <r>
    <s v="ID0601"/>
    <x v="579"/>
    <n v="45000"/>
    <n v="45000"/>
    <s v="USD"/>
    <n v="45000"/>
    <s v="Head Accounts"/>
    <x v="5"/>
    <s v="USA"/>
    <x v="2"/>
    <x v="0"/>
    <x v="3"/>
  </r>
  <r>
    <s v="ID0602"/>
    <x v="580"/>
    <s v="90 k"/>
    <n v="90000"/>
    <s v="USD"/>
    <n v="90000"/>
    <s v="Operations"/>
    <x v="3"/>
    <s v="USA"/>
    <x v="2"/>
    <x v="2"/>
    <x v="2"/>
  </r>
  <r>
    <s v="ID0603"/>
    <x v="581"/>
    <s v="Rs. 20000"/>
    <n v="240000"/>
    <s v="INR"/>
    <n v="4273.9000049862161"/>
    <s v="Talati"/>
    <x v="0"/>
    <s v="India"/>
    <x v="0"/>
    <x v="2"/>
    <x v="1"/>
  </r>
  <r>
    <s v="ID0604"/>
    <x v="582"/>
    <n v="50000"/>
    <n v="50000"/>
    <s v="USD"/>
    <n v="50000"/>
    <s v="Product manager"/>
    <x v="3"/>
    <s v="India"/>
    <x v="0"/>
    <x v="3"/>
    <x v="5"/>
  </r>
  <r>
    <s v="ID0605"/>
    <x v="583"/>
    <n v="65000"/>
    <n v="65000"/>
    <s v="USD"/>
    <n v="65000"/>
    <s v="Helicopter Mechanic"/>
    <x v="0"/>
    <s v="USA"/>
    <x v="2"/>
    <x v="2"/>
    <x v="19"/>
  </r>
  <r>
    <s v="ID0606"/>
    <x v="584"/>
    <n v="70000"/>
    <n v="70000"/>
    <s v="USD"/>
    <n v="70000"/>
    <s v="Program/Mgt Analyst"/>
    <x v="0"/>
    <s v="USA"/>
    <x v="2"/>
    <x v="2"/>
    <x v="20"/>
  </r>
  <r>
    <s v="ID0608"/>
    <x v="585"/>
    <n v="160000"/>
    <n v="160000"/>
    <s v="USD"/>
    <n v="160000"/>
    <s v="Director, Analytics"/>
    <x v="0"/>
    <s v="USA"/>
    <x v="2"/>
    <x v="0"/>
    <x v="1"/>
  </r>
  <r>
    <s v="ID0609"/>
    <x v="586"/>
    <n v="100000"/>
    <n v="100000"/>
    <s v="AUD"/>
    <n v="101990.96564026357"/>
    <s v="Purchasing Manager"/>
    <x v="3"/>
    <s v="Australia"/>
    <x v="16"/>
    <x v="2"/>
    <x v="2"/>
  </r>
  <r>
    <s v="ID0611"/>
    <x v="587"/>
    <n v="380000"/>
    <n v="380000"/>
    <s v="INR"/>
    <n v="6767.0083412281756"/>
    <s v="Incharge"/>
    <x v="3"/>
    <s v="India"/>
    <x v="0"/>
    <x v="0"/>
    <x v="5"/>
  </r>
  <r>
    <s v="ID0612"/>
    <x v="588"/>
    <n v="30000"/>
    <n v="30000"/>
    <s v="USD"/>
    <n v="30000"/>
    <s v="Sales Assistant"/>
    <x v="0"/>
    <s v="USA"/>
    <x v="2"/>
    <x v="2"/>
    <x v="11"/>
  </r>
  <r>
    <s v="ID0613"/>
    <x v="589"/>
    <s v="INR 420000"/>
    <n v="420000"/>
    <s v="INR"/>
    <n v="7479.3250087258784"/>
    <s v="Assistant EDP"/>
    <x v="0"/>
    <s v="India"/>
    <x v="0"/>
    <x v="0"/>
    <x v="14"/>
  </r>
  <r>
    <s v="ID0614"/>
    <x v="590"/>
    <n v="61000"/>
    <n v="61000"/>
    <s v="USD"/>
    <n v="61000"/>
    <s v="Sales ops"/>
    <x v="3"/>
    <s v="USA"/>
    <x v="2"/>
    <x v="0"/>
    <x v="1"/>
  </r>
  <r>
    <s v="ID0615"/>
    <x v="591"/>
    <s v="1150 $"/>
    <n v="13800"/>
    <s v="USD"/>
    <n v="13800"/>
    <s v="QS"/>
    <x v="1"/>
    <s v="Sri Lanka"/>
    <x v="54"/>
    <x v="0"/>
    <x v="2"/>
  </r>
  <r>
    <s v="ID0616"/>
    <x v="592"/>
    <s v="INR 850,000"/>
    <n v="850000"/>
    <s v="INR"/>
    <n v="15136.729184326183"/>
    <s v="Sales Analyst"/>
    <x v="0"/>
    <s v="India"/>
    <x v="0"/>
    <x v="0"/>
    <x v="6"/>
  </r>
  <r>
    <s v="ID0617"/>
    <x v="593"/>
    <n v="1800000"/>
    <n v="1800000"/>
    <s v="INR"/>
    <n v="32054.250037396621"/>
    <s v="AGM Finance"/>
    <x v="3"/>
    <s v="India"/>
    <x v="0"/>
    <x v="2"/>
    <x v="5"/>
  </r>
  <r>
    <s v="ID0618"/>
    <x v="594"/>
    <n v="80000"/>
    <n v="80000"/>
    <s v="USD"/>
    <n v="80000"/>
    <s v="Sales Controller"/>
    <x v="1"/>
    <s v="USA"/>
    <x v="2"/>
    <x v="0"/>
    <x v="12"/>
  </r>
  <r>
    <s v="ID0619"/>
    <x v="595"/>
    <n v="21000"/>
    <n v="21000"/>
    <s v="USD"/>
    <n v="21000"/>
    <s v="Manager"/>
    <x v="3"/>
    <s v="India"/>
    <x v="0"/>
    <x v="1"/>
    <x v="9"/>
  </r>
  <r>
    <s v="ID0620"/>
    <x v="596"/>
    <n v="250000"/>
    <n v="250000"/>
    <s v="CAD"/>
    <n v="245840.3807575817"/>
    <s v="Business Analyst"/>
    <x v="0"/>
    <s v="Canada"/>
    <x v="17"/>
    <x v="0"/>
    <x v="21"/>
  </r>
  <r>
    <s v="ID0621"/>
    <x v="597"/>
    <s v="1 lakh 60 thousand INR/Year"/>
    <n v="160000"/>
    <s v="INR"/>
    <n v="2849.2666699908109"/>
    <s v="MIS Executive"/>
    <x v="7"/>
    <s v="India"/>
    <x v="0"/>
    <x v="1"/>
    <x v="14"/>
  </r>
  <r>
    <s v="ID0622"/>
    <x v="598"/>
    <n v="700"/>
    <n v="8400"/>
    <s v="USD"/>
    <n v="8400"/>
    <s v="SYSTEM MANAGER"/>
    <x v="3"/>
    <s v="India"/>
    <x v="0"/>
    <x v="1"/>
    <x v="22"/>
  </r>
  <r>
    <s v="ID0623"/>
    <x v="599"/>
    <s v="A$85000"/>
    <n v="85000"/>
    <s v="AUD"/>
    <n v="86692.320794224041"/>
    <s v="Trainer"/>
    <x v="8"/>
    <s v="Australia"/>
    <x v="16"/>
    <x v="3"/>
    <x v="2"/>
  </r>
  <r>
    <s v="ID0624"/>
    <x v="600"/>
    <n v="50000"/>
    <n v="50000"/>
    <s v="USD"/>
    <n v="50000"/>
    <s v="Project coordinator"/>
    <x v="3"/>
    <s v="USA"/>
    <x v="2"/>
    <x v="0"/>
    <x v="2"/>
  </r>
  <r>
    <s v="ID0625"/>
    <x v="601"/>
    <n v="4000"/>
    <n v="4000"/>
    <s v="USD"/>
    <n v="4000"/>
    <s v="MIS Executive"/>
    <x v="7"/>
    <s v="India"/>
    <x v="0"/>
    <x v="1"/>
    <x v="6"/>
  </r>
  <r>
    <s v="ID0626"/>
    <x v="602"/>
    <n v="100000"/>
    <n v="100000"/>
    <s v="AUD"/>
    <n v="101990.96564026357"/>
    <s v="Business Analyst"/>
    <x v="0"/>
    <s v="Australia"/>
    <x v="16"/>
    <x v="1"/>
    <x v="4"/>
  </r>
  <r>
    <s v="ID0627"/>
    <x v="603"/>
    <n v="95000"/>
    <n v="95000"/>
    <s v="USD"/>
    <n v="95000"/>
    <s v="Program Manager"/>
    <x v="3"/>
    <s v="USA"/>
    <x v="2"/>
    <x v="3"/>
    <x v="5"/>
  </r>
  <r>
    <s v="ID0628"/>
    <x v="604"/>
    <n v="10000"/>
    <n v="10000"/>
    <s v="USD"/>
    <n v="10000"/>
    <s v="executive"/>
    <x v="3"/>
    <s v="Indonesia"/>
    <x v="55"/>
    <x v="2"/>
    <x v="1"/>
  </r>
  <r>
    <s v="ID0629"/>
    <x v="605"/>
    <n v="4200"/>
    <n v="4200"/>
    <s v="USD"/>
    <n v="4200"/>
    <s v="MIS Executive"/>
    <x v="7"/>
    <s v="India"/>
    <x v="0"/>
    <x v="1"/>
    <x v="18"/>
  </r>
  <r>
    <s v="ID0630"/>
    <x v="606"/>
    <s v="Rs60000"/>
    <n v="720000"/>
    <s v="INR"/>
    <n v="12821.700014958649"/>
    <s v="Quantity Surveyor"/>
    <x v="3"/>
    <s v="India"/>
    <x v="0"/>
    <x v="0"/>
    <x v="23"/>
  </r>
  <r>
    <s v="ID0631"/>
    <x v="607"/>
    <n v="39000"/>
    <n v="39000"/>
    <s v="USD"/>
    <n v="39000"/>
    <s v="Content Analyst "/>
    <x v="0"/>
    <s v="USA"/>
    <x v="2"/>
    <x v="1"/>
    <x v="14"/>
  </r>
  <r>
    <s v="ID0632"/>
    <x v="608"/>
    <n v="60000"/>
    <n v="60000"/>
    <s v="USD"/>
    <n v="60000"/>
    <s v="business analyst"/>
    <x v="0"/>
    <s v="USA"/>
    <x v="2"/>
    <x v="0"/>
    <x v="23"/>
  </r>
  <r>
    <s v="ID0633"/>
    <x v="609"/>
    <s v="A$170000"/>
    <n v="170000"/>
    <s v="AUD"/>
    <n v="173384.64158844808"/>
    <s v="senior business analyst"/>
    <x v="0"/>
    <s v="Australia"/>
    <x v="16"/>
    <x v="1"/>
    <x v="5"/>
  </r>
  <r>
    <s v="ID0634"/>
    <x v="610"/>
    <n v="125000"/>
    <n v="125000"/>
    <s v="USD"/>
    <n v="125000"/>
    <s v="Analyst"/>
    <x v="0"/>
    <s v="USA"/>
    <x v="2"/>
    <x v="2"/>
    <x v="2"/>
  </r>
  <r>
    <s v="ID0635"/>
    <x v="611"/>
    <n v="78000"/>
    <n v="78000"/>
    <s v="AUD"/>
    <n v="79552.953199405587"/>
    <s v="Corporate Accountant"/>
    <x v="5"/>
    <s v="Australia"/>
    <x v="16"/>
    <x v="1"/>
    <x v="18"/>
  </r>
  <r>
    <s v="ID0636"/>
    <x v="612"/>
    <s v="Rs. 200000"/>
    <n v="200000"/>
    <s v="INR"/>
    <n v="3561.5833374885137"/>
    <s v="Auditor"/>
    <x v="5"/>
    <s v="India"/>
    <x v="0"/>
    <x v="0"/>
    <x v="14"/>
  </r>
  <r>
    <s v="ID0637"/>
    <x v="613"/>
    <n v="80000"/>
    <n v="80000"/>
    <s v="USD"/>
    <n v="80000"/>
    <s v="program coordinator - automotive"/>
    <x v="3"/>
    <s v="USA"/>
    <x v="2"/>
    <x v="0"/>
    <x v="11"/>
  </r>
  <r>
    <s v="ID0638"/>
    <x v="614"/>
    <n v="600000"/>
    <n v="600000"/>
    <s v="INR"/>
    <n v="10684.750012465542"/>
    <s v="Financial Analyst"/>
    <x v="0"/>
    <s v="India"/>
    <x v="0"/>
    <x v="2"/>
    <x v="14"/>
  </r>
  <r>
    <s v="ID0639"/>
    <x v="615"/>
    <s v="Rs 300000"/>
    <n v="300000"/>
    <s v="INR"/>
    <n v="5342.3750062327708"/>
    <s v="Planning Engineer"/>
    <x v="2"/>
    <s v="India"/>
    <x v="0"/>
    <x v="1"/>
    <x v="7"/>
  </r>
  <r>
    <s v="ID0640"/>
    <x v="616"/>
    <s v="4000000 INR"/>
    <n v="4000000"/>
    <s v="INR"/>
    <n v="71231.666749770273"/>
    <s v="Senior Executive"/>
    <x v="3"/>
    <s v="India"/>
    <x v="0"/>
    <x v="0"/>
    <x v="24"/>
  </r>
  <r>
    <s v="ID0641"/>
    <x v="617"/>
    <s v="4500000 inr/pa"/>
    <n v="4500000"/>
    <s v="INR"/>
    <n v="80135.625093491559"/>
    <s v="cmo"/>
    <x v="4"/>
    <s v="India"/>
    <x v="0"/>
    <x v="3"/>
    <x v="6"/>
  </r>
  <r>
    <s v="ID0642"/>
    <x v="618"/>
    <n v="55000"/>
    <n v="55000"/>
    <s v="CAD"/>
    <n v="54084.883766667976"/>
    <s v="Project coordinator"/>
    <x v="3"/>
    <s v="Canada"/>
    <x v="17"/>
    <x v="0"/>
    <x v="1"/>
  </r>
  <r>
    <s v="ID0643"/>
    <x v="619"/>
    <n v="53000"/>
    <n v="53000"/>
    <s v="USD"/>
    <n v="53000"/>
    <s v="Financial Analyst"/>
    <x v="0"/>
    <s v="USA"/>
    <x v="2"/>
    <x v="0"/>
    <x v="15"/>
  </r>
  <r>
    <s v="ID0644"/>
    <x v="620"/>
    <s v="25000 INR"/>
    <n v="300000"/>
    <s v="INR"/>
    <n v="5342.3750062327708"/>
    <s v="MIS"/>
    <x v="7"/>
    <s v="India"/>
    <x v="0"/>
    <x v="0"/>
    <x v="4"/>
  </r>
  <r>
    <s v="ID0645"/>
    <x v="621"/>
    <s v="Rs 4,00,000"/>
    <n v="400000"/>
    <s v="INR"/>
    <n v="7123.1666749770275"/>
    <s v="Sr Processor"/>
    <x v="3"/>
    <s v="India"/>
    <x v="0"/>
    <x v="3"/>
    <x v="1"/>
  </r>
  <r>
    <s v="ID0646"/>
    <x v="622"/>
    <s v="6,00,000"/>
    <n v="600000"/>
    <s v="INR"/>
    <n v="10684.750012465542"/>
    <s v="Organiser"/>
    <x v="3"/>
    <s v="India"/>
    <x v="0"/>
    <x v="0"/>
    <x v="8"/>
  </r>
  <r>
    <s v="ID0647"/>
    <x v="623"/>
    <n v="4000"/>
    <n v="4000"/>
    <s v="USD"/>
    <n v="4000"/>
    <s v="MIS Executive"/>
    <x v="7"/>
    <s v="India"/>
    <x v="0"/>
    <x v="1"/>
    <x v="18"/>
  </r>
  <r>
    <s v="ID0648"/>
    <x v="624"/>
    <n v="8000"/>
    <n v="8000"/>
    <s v="USD"/>
    <n v="8000"/>
    <s v="Quality officer"/>
    <x v="3"/>
    <s v="bangkok"/>
    <x v="31"/>
    <x v="1"/>
    <x v="4"/>
  </r>
  <r>
    <s v="ID0649"/>
    <x v="625"/>
    <n v="150000"/>
    <n v="150000"/>
    <s v="INR"/>
    <n v="2671.1875031163854"/>
    <s v="Executive"/>
    <x v="3"/>
    <s v="India"/>
    <x v="0"/>
    <x v="2"/>
    <x v="1"/>
  </r>
  <r>
    <s v="ID0650"/>
    <x v="626"/>
    <s v="Rs 800000"/>
    <n v="800000"/>
    <s v="INR"/>
    <n v="14246.333349954055"/>
    <s v="Engineer"/>
    <x v="2"/>
    <s v="India"/>
    <x v="0"/>
    <x v="2"/>
    <x v="14"/>
  </r>
  <r>
    <s v="ID0651"/>
    <x v="627"/>
    <n v="480000"/>
    <n v="480000"/>
    <s v="INR"/>
    <n v="8547.8000099724322"/>
    <s v="BI Consultant"/>
    <x v="7"/>
    <s v="India"/>
    <x v="0"/>
    <x v="3"/>
    <x v="14"/>
  </r>
  <r>
    <s v="ID0652"/>
    <x v="628"/>
    <s v="Rs. 4.32 Lakhs"/>
    <n v="432000"/>
    <s v="INR"/>
    <n v="7693.0200089751897"/>
    <s v="Assistant Manager - IT"/>
    <x v="3"/>
    <s v="India"/>
    <x v="0"/>
    <x v="2"/>
    <x v="1"/>
  </r>
  <r>
    <s v="ID0653"/>
    <x v="629"/>
    <n v="4000"/>
    <n v="4000"/>
    <s v="USD"/>
    <n v="4000"/>
    <s v="Coordinator"/>
    <x v="3"/>
    <s v="India"/>
    <x v="0"/>
    <x v="1"/>
    <x v="11"/>
  </r>
  <r>
    <s v="ID0654"/>
    <x v="630"/>
    <n v="450"/>
    <n v="5400"/>
    <s v="USD"/>
    <n v="5400"/>
    <s v="manager"/>
    <x v="3"/>
    <s v="India"/>
    <x v="0"/>
    <x v="1"/>
    <x v="14"/>
  </r>
  <r>
    <s v="ID0655"/>
    <x v="631"/>
    <n v="10500000"/>
    <n v="10500000"/>
    <s v="INR"/>
    <n v="186983.12521814698"/>
    <s v="MANAGER"/>
    <x v="3"/>
    <s v="India"/>
    <x v="0"/>
    <x v="2"/>
    <x v="5"/>
  </r>
  <r>
    <s v="ID0657"/>
    <x v="632"/>
    <n v="21500"/>
    <n v="21500"/>
    <s v="USD"/>
    <n v="21500"/>
    <s v="Asst Mgr"/>
    <x v="0"/>
    <s v="India"/>
    <x v="0"/>
    <x v="0"/>
    <x v="25"/>
  </r>
  <r>
    <s v="ID0658"/>
    <x v="633"/>
    <n v="15000"/>
    <n v="15000"/>
    <s v="USD"/>
    <n v="15000"/>
    <s v="MIS Executive"/>
    <x v="7"/>
    <s v="India"/>
    <x v="0"/>
    <x v="1"/>
    <x v="7"/>
  </r>
  <r>
    <s v="ID0659"/>
    <x v="634"/>
    <n v="200000"/>
    <n v="200000"/>
    <s v="PKR"/>
    <n v="2122.8177433598262"/>
    <s v="Accounts Officer"/>
    <x v="5"/>
    <s v="Pakistan"/>
    <x v="3"/>
    <x v="2"/>
    <x v="7"/>
  </r>
  <r>
    <s v="ID0660"/>
    <x v="635"/>
    <s v="INR 9,50,000"/>
    <n v="950000"/>
    <s v="INR"/>
    <n v="16917.52085307044"/>
    <s v="Investment Banker"/>
    <x v="3"/>
    <s v="India"/>
    <x v="0"/>
    <x v="0"/>
    <x v="14"/>
  </r>
  <r>
    <s v="ID0661"/>
    <x v="636"/>
    <s v="INR 165000"/>
    <n v="165000"/>
    <s v="INR"/>
    <n v="2938.3062534280239"/>
    <s v="Co-operative bank"/>
    <x v="3"/>
    <s v="India"/>
    <x v="0"/>
    <x v="1"/>
    <x v="8"/>
  </r>
  <r>
    <s v="ID0662"/>
    <x v="637"/>
    <n v="1400"/>
    <n v="16800"/>
    <s v="USD"/>
    <n v="16800"/>
    <s v="Assistant"/>
    <x v="0"/>
    <s v="Pakistan"/>
    <x v="3"/>
    <x v="0"/>
    <x v="23"/>
  </r>
  <r>
    <s v="ID0663"/>
    <x v="638"/>
    <n v="37000"/>
    <n v="37000"/>
    <s v="USD"/>
    <n v="37000"/>
    <s v="Cad Engineer"/>
    <x v="2"/>
    <s v="India"/>
    <x v="0"/>
    <x v="0"/>
    <x v="5"/>
  </r>
  <r>
    <s v="ID0664"/>
    <x v="639"/>
    <s v="Rs 300000"/>
    <n v="300000"/>
    <s v="INR"/>
    <n v="5342.3750062327708"/>
    <s v="Mis Analyst"/>
    <x v="0"/>
    <s v="India"/>
    <x v="0"/>
    <x v="0"/>
    <x v="26"/>
  </r>
  <r>
    <s v="ID0665"/>
    <x v="640"/>
    <s v="INR 2 l;acks"/>
    <n v="200000"/>
    <s v="INR"/>
    <n v="3561.5833374885137"/>
    <s v="MIS EXECUTIVE"/>
    <x v="7"/>
    <s v="India"/>
    <x v="0"/>
    <x v="1"/>
    <x v="14"/>
  </r>
  <r>
    <s v="ID0666"/>
    <x v="641"/>
    <s v="Rs 480000"/>
    <n v="480000"/>
    <s v="INR"/>
    <n v="8547.8000099724322"/>
    <s v="PMO"/>
    <x v="3"/>
    <s v="India"/>
    <x v="0"/>
    <x v="2"/>
    <x v="11"/>
  </r>
  <r>
    <s v="ID0667"/>
    <x v="642"/>
    <n v="5800"/>
    <n v="5800"/>
    <s v="USD"/>
    <n v="5800"/>
    <s v="Asst. Manager(Commercial)"/>
    <x v="3"/>
    <s v="India"/>
    <x v="0"/>
    <x v="1"/>
    <x v="11"/>
  </r>
  <r>
    <s v="ID0668"/>
    <x v="643"/>
    <s v="230000 INR"/>
    <n v="230000"/>
    <s v="INR"/>
    <n v="4095.8208381117906"/>
    <s v="MIS Executive"/>
    <x v="7"/>
    <s v="India"/>
    <x v="0"/>
    <x v="1"/>
    <x v="14"/>
  </r>
  <r>
    <s v="ID0669"/>
    <x v="644"/>
    <s v="23000 Rupees"/>
    <n v="276000"/>
    <s v="INR"/>
    <n v="4914.9850057341491"/>
    <s v="Education Officer"/>
    <x v="3"/>
    <s v="Pakistan"/>
    <x v="3"/>
    <x v="3"/>
    <x v="14"/>
  </r>
  <r>
    <s v="ID0670"/>
    <x v="645"/>
    <n v="24000"/>
    <n v="24000"/>
    <s v="USD"/>
    <n v="24000"/>
    <s v="Management Accountant"/>
    <x v="3"/>
    <s v="Saudi Arabai"/>
    <x v="22"/>
    <x v="0"/>
    <x v="23"/>
  </r>
  <r>
    <s v="ID0671"/>
    <x v="646"/>
    <s v="Us$24000"/>
    <n v="24000"/>
    <s v="USD"/>
    <n v="24000"/>
    <s v="Accountant"/>
    <x v="5"/>
    <s v="UAE"/>
    <x v="21"/>
    <x v="2"/>
    <x v="12"/>
  </r>
  <r>
    <s v="ID0672"/>
    <x v="647"/>
    <n v="8738"/>
    <n v="8738"/>
    <s v="USD"/>
    <n v="8738"/>
    <s v="Sales Coordinator"/>
    <x v="3"/>
    <s v="India"/>
    <x v="0"/>
    <x v="1"/>
    <x v="27"/>
  </r>
  <r>
    <s v="ID0673"/>
    <x v="648"/>
    <n v="15000"/>
    <n v="15000"/>
    <s v="USD"/>
    <n v="15000"/>
    <s v="TA"/>
    <x v="0"/>
    <s v="Indonesia"/>
    <x v="55"/>
    <x v="0"/>
    <x v="4"/>
  </r>
  <r>
    <s v="ID0674"/>
    <x v="649"/>
    <n v="4700"/>
    <n v="56400"/>
    <s v="USD"/>
    <n v="56400"/>
    <s v="Finance Manager"/>
    <x v="3"/>
    <s v="UAE"/>
    <x v="21"/>
    <x v="2"/>
    <x v="6"/>
  </r>
  <r>
    <s v="ID0675"/>
    <x v="650"/>
    <n v="10200"/>
    <n v="10200"/>
    <s v="USD"/>
    <n v="10200"/>
    <s v="business analyst"/>
    <x v="0"/>
    <s v="India"/>
    <x v="0"/>
    <x v="0"/>
    <x v="26"/>
  </r>
  <r>
    <s v="ID0676"/>
    <x v="651"/>
    <n v="325000"/>
    <n v="325000"/>
    <s v="INR"/>
    <n v="5787.5729234188348"/>
    <s v="MIS Executive"/>
    <x v="7"/>
    <s v="India"/>
    <x v="0"/>
    <x v="1"/>
    <x v="26"/>
  </r>
  <r>
    <s v="ID0677"/>
    <x v="652"/>
    <n v="105000"/>
    <n v="105000"/>
    <s v="USD"/>
    <n v="105000"/>
    <s v="Senior Consultant"/>
    <x v="8"/>
    <s v="USA"/>
    <x v="2"/>
    <x v="2"/>
    <x v="12"/>
  </r>
  <r>
    <s v="ID0678"/>
    <x v="653"/>
    <s v="2.5lakh"/>
    <n v="250000"/>
    <s v="INR"/>
    <n v="4451.9791718606421"/>
    <s v="ASM"/>
    <x v="3"/>
    <s v="India"/>
    <x v="0"/>
    <x v="2"/>
    <x v="1"/>
  </r>
  <r>
    <s v="ID0679"/>
    <x v="654"/>
    <n v="470000"/>
    <n v="470000"/>
    <s v="INR"/>
    <n v="8369.7208430980063"/>
    <s v="Consultant"/>
    <x v="8"/>
    <s v="India"/>
    <x v="0"/>
    <x v="1"/>
    <x v="18"/>
  </r>
  <r>
    <s v="ID0680"/>
    <x v="655"/>
    <n v="720000"/>
    <n v="720000"/>
    <s v="PHP"/>
    <n v="17067.637625607145"/>
    <s v="System Manager"/>
    <x v="3"/>
    <s v="Philippines"/>
    <x v="32"/>
    <x v="0"/>
    <x v="25"/>
  </r>
  <r>
    <s v="ID0681"/>
    <x v="656"/>
    <n v="100000"/>
    <n v="100000"/>
    <s v="AUD"/>
    <n v="101990.96564026357"/>
    <s v="principal developer"/>
    <x v="3"/>
    <s v="Australia"/>
    <x v="16"/>
    <x v="3"/>
    <x v="2"/>
  </r>
  <r>
    <s v="ID0682"/>
    <x v="657"/>
    <s v="220000 in INR"/>
    <n v="220000"/>
    <s v="INR"/>
    <n v="3917.7416712373652"/>
    <s v="Accounts Payable Analyst"/>
    <x v="0"/>
    <s v="India"/>
    <x v="0"/>
    <x v="2"/>
    <x v="14"/>
  </r>
  <r>
    <s v="ID0683"/>
    <x v="658"/>
    <n v="52000"/>
    <n v="52000"/>
    <s v="USD"/>
    <n v="52000"/>
    <s v="Maint Sys Support Specialist"/>
    <x v="6"/>
    <s v="USA"/>
    <x v="2"/>
    <x v="0"/>
    <x v="20"/>
  </r>
  <r>
    <s v="ID0684"/>
    <x v="659"/>
    <s v="Rs. 260000"/>
    <n v="260000"/>
    <s v="INR"/>
    <n v="4630.058338735068"/>
    <s v="Analyst"/>
    <x v="0"/>
    <s v="India"/>
    <x v="0"/>
    <x v="0"/>
    <x v="7"/>
  </r>
  <r>
    <s v="ID0685"/>
    <x v="660"/>
    <s v="1,20,000 INR"/>
    <n v="120000"/>
    <s v="INR"/>
    <n v="2136.9500024931081"/>
    <s v="Data Analyst"/>
    <x v="0"/>
    <s v="India"/>
    <x v="0"/>
    <x v="2"/>
    <x v="14"/>
  </r>
  <r>
    <s v="ID0686"/>
    <x v="661"/>
    <n v="13000"/>
    <n v="13000"/>
    <s v="USD"/>
    <n v="13000"/>
    <s v="Analyst"/>
    <x v="0"/>
    <s v="India"/>
    <x v="0"/>
    <x v="3"/>
    <x v="18"/>
  </r>
  <r>
    <s v="ID0687"/>
    <x v="662"/>
    <s v="Rs. 144000"/>
    <n v="144000"/>
    <s v="INR"/>
    <n v="2564.3400029917298"/>
    <s v="Team Leader"/>
    <x v="3"/>
    <s v="India"/>
    <x v="0"/>
    <x v="2"/>
    <x v="3"/>
  </r>
  <r>
    <s v="ID0688"/>
    <x v="663"/>
    <s v="inr 11.5"/>
    <n v="1150000"/>
    <s v="INR"/>
    <n v="20479.104190558952"/>
    <s v="manager portfolio monitoring"/>
    <x v="3"/>
    <s v="India"/>
    <x v="0"/>
    <x v="2"/>
    <x v="3"/>
  </r>
  <r>
    <s v="ID0689"/>
    <x v="664"/>
    <s v="33,500 US $"/>
    <n v="33500"/>
    <s v="USD"/>
    <n v="33500"/>
    <s v="Sr. Executive Finance &amp; Accounts"/>
    <x v="5"/>
    <s v="Dubai"/>
    <x v="33"/>
    <x v="3"/>
    <x v="5"/>
  </r>
  <r>
    <s v="ID0690"/>
    <x v="665"/>
    <n v="50000"/>
    <n v="50000"/>
    <s v="USD"/>
    <n v="50000"/>
    <s v="AREA SALES MANAGER"/>
    <x v="3"/>
    <s v="India"/>
    <x v="0"/>
    <x v="2"/>
    <x v="2"/>
  </r>
  <r>
    <s v="ID0691"/>
    <x v="666"/>
    <n v="300000"/>
    <n v="300000"/>
    <s v="INR"/>
    <n v="5342.3750062327708"/>
    <s v="govt"/>
    <x v="3"/>
    <s v="India"/>
    <x v="0"/>
    <x v="2"/>
    <x v="14"/>
  </r>
  <r>
    <s v="ID0692"/>
    <x v="667"/>
    <s v="4500 rs. per month"/>
    <n v="648000"/>
    <s v="INR"/>
    <n v="11539.530013462785"/>
    <s v="COMPUTER OPERATOR"/>
    <x v="0"/>
    <s v="India"/>
    <x v="0"/>
    <x v="1"/>
    <x v="7"/>
  </r>
  <r>
    <s v="ID0693"/>
    <x v="668"/>
    <n v="7000"/>
    <n v="7000"/>
    <s v="USD"/>
    <n v="7000"/>
    <s v="Business Executive"/>
    <x v="3"/>
    <s v="India"/>
    <x v="0"/>
    <x v="0"/>
    <x v="9"/>
  </r>
  <r>
    <s v="ID0694"/>
    <x v="669"/>
    <n v="380000"/>
    <n v="380000"/>
    <s v="INR"/>
    <n v="6767.0083412281756"/>
    <s v="Team Lead Mis"/>
    <x v="7"/>
    <s v="India"/>
    <x v="0"/>
    <x v="2"/>
    <x v="6"/>
  </r>
  <r>
    <s v="ID0695"/>
    <x v="670"/>
    <s v="3000 $"/>
    <n v="3000"/>
    <s v="USD"/>
    <n v="3000"/>
    <s v="Call Centre Consultant"/>
    <x v="8"/>
    <s v="Cambodia"/>
    <x v="56"/>
    <x v="2"/>
    <x v="7"/>
  </r>
  <r>
    <s v="ID0696"/>
    <x v="671"/>
    <s v="250000 rupees"/>
    <n v="250000"/>
    <s v="INR"/>
    <n v="4451.9791718606421"/>
    <s v="MIS executive"/>
    <x v="7"/>
    <s v="India"/>
    <x v="0"/>
    <x v="1"/>
    <x v="18"/>
  </r>
  <r>
    <s v="ID0697"/>
    <x v="672"/>
    <s v="Rs. 150000"/>
    <n v="150000"/>
    <s v="INR"/>
    <n v="2671.1875031163854"/>
    <s v="Oprations head"/>
    <x v="4"/>
    <s v="India"/>
    <x v="0"/>
    <x v="0"/>
    <x v="26"/>
  </r>
  <r>
    <s v="ID0698"/>
    <x v="673"/>
    <n v="278400"/>
    <n v="278400"/>
    <s v="INR"/>
    <n v="4957.7240057840108"/>
    <s v="Asst. Manager"/>
    <x v="3"/>
    <s v="India"/>
    <x v="0"/>
    <x v="0"/>
    <x v="1"/>
  </r>
  <r>
    <s v="ID0699"/>
    <x v="674"/>
    <n v="180000"/>
    <n v="180000"/>
    <s v="INR"/>
    <n v="3205.4250037396623"/>
    <s v="accounts"/>
    <x v="5"/>
    <s v="India"/>
    <x v="0"/>
    <x v="2"/>
    <x v="28"/>
  </r>
  <r>
    <s v="ID0700"/>
    <x v="675"/>
    <n v="800000"/>
    <n v="800000"/>
    <s v="INR"/>
    <n v="14246.333349954055"/>
    <s v="Manager"/>
    <x v="3"/>
    <s v="India"/>
    <x v="0"/>
    <x v="0"/>
    <x v="3"/>
  </r>
  <r>
    <s v="ID0701"/>
    <x v="676"/>
    <s v="25000 rupess"/>
    <n v="300000"/>
    <s v="INR"/>
    <n v="5342.3750062327708"/>
    <s v="Analyst"/>
    <x v="0"/>
    <s v="India"/>
    <x v="0"/>
    <x v="1"/>
    <x v="3"/>
  </r>
  <r>
    <s v="ID0702"/>
    <x v="677"/>
    <s v="370000 inr"/>
    <n v="370000"/>
    <s v="INR"/>
    <n v="6588.9291743537506"/>
    <s v="Operations Analyst"/>
    <x v="0"/>
    <s v="India"/>
    <x v="0"/>
    <x v="1"/>
    <x v="7"/>
  </r>
  <r>
    <s v="ID0703"/>
    <x v="678"/>
    <s v="370000 inr"/>
    <n v="370000"/>
    <s v="INR"/>
    <n v="6588.9291743537506"/>
    <s v="Operations Analyst"/>
    <x v="0"/>
    <s v="India"/>
    <x v="0"/>
    <x v="1"/>
    <x v="7"/>
  </r>
  <r>
    <s v="ID0704"/>
    <x v="679"/>
    <n v="35000"/>
    <n v="35000"/>
    <s v="USD"/>
    <n v="35000"/>
    <s v="IT Specialist"/>
    <x v="6"/>
    <s v="USA"/>
    <x v="2"/>
    <x v="0"/>
    <x v="5"/>
  </r>
  <r>
    <s v="ID0705"/>
    <x v="680"/>
    <n v="720000"/>
    <n v="720000"/>
    <s v="INR"/>
    <n v="12821.700014958649"/>
    <s v="Cost Accountant"/>
    <x v="5"/>
    <s v="India"/>
    <x v="0"/>
    <x v="0"/>
    <x v="18"/>
  </r>
  <r>
    <s v="ID0706"/>
    <x v="681"/>
    <n v="600000"/>
    <n v="600000"/>
    <s v="INR"/>
    <n v="10684.750012465542"/>
    <s v="senior executive"/>
    <x v="3"/>
    <s v="India"/>
    <x v="0"/>
    <x v="3"/>
    <x v="7"/>
  </r>
  <r>
    <s v="ID0707"/>
    <x v="682"/>
    <n v="10000"/>
    <n v="10000"/>
    <s v="USD"/>
    <n v="10000"/>
    <s v="Executive"/>
    <x v="3"/>
    <s v="India"/>
    <x v="0"/>
    <x v="0"/>
    <x v="7"/>
  </r>
  <r>
    <s v="ID0708"/>
    <x v="683"/>
    <s v="Rs 10000"/>
    <n v="120000"/>
    <s v="INR"/>
    <n v="2136.9500024931081"/>
    <s v="Intern"/>
    <x v="0"/>
    <s v="India"/>
    <x v="0"/>
    <x v="3"/>
    <x v="29"/>
  </r>
  <r>
    <s v="ID0709"/>
    <x v="684"/>
    <s v="4,80,000 Ruppes"/>
    <n v="480000"/>
    <s v="INR"/>
    <n v="8547.8000099724322"/>
    <s v="Business Analyst"/>
    <x v="0"/>
    <s v="India"/>
    <x v="0"/>
    <x v="0"/>
    <x v="18"/>
  </r>
  <r>
    <s v="ID0710"/>
    <x v="685"/>
    <s v="Re. 4.5 Lacs Per Annum"/>
    <n v="450000"/>
    <s v="INR"/>
    <n v="8013.5625093491553"/>
    <s v="Data Analyst"/>
    <x v="0"/>
    <s v="India"/>
    <x v="0"/>
    <x v="1"/>
    <x v="11"/>
  </r>
  <r>
    <s v="ID0711"/>
    <x v="686"/>
    <n v="400000"/>
    <n v="400000"/>
    <s v="INR"/>
    <n v="7123.1666749770275"/>
    <s v="Consultant"/>
    <x v="8"/>
    <s v="India"/>
    <x v="0"/>
    <x v="0"/>
    <x v="29"/>
  </r>
  <r>
    <s v="ID0712"/>
    <x v="687"/>
    <s v="inr 2300000"/>
    <n v="2300000"/>
    <s v="INR"/>
    <n v="40958.208381117904"/>
    <s v="analyst"/>
    <x v="0"/>
    <s v="India"/>
    <x v="0"/>
    <x v="1"/>
    <x v="1"/>
  </r>
  <r>
    <s v="ID0713"/>
    <x v="688"/>
    <n v="636000"/>
    <n v="636000"/>
    <s v="INR"/>
    <n v="11325.835013213473"/>
    <s v="Audit Manager"/>
    <x v="3"/>
    <s v="India"/>
    <x v="0"/>
    <x v="0"/>
    <x v="7"/>
  </r>
  <r>
    <s v="ID0714"/>
    <x v="689"/>
    <s v="15000 USD"/>
    <n v="15000"/>
    <s v="USD"/>
    <n v="15000"/>
    <s v="Audit - senior assistant"/>
    <x v="5"/>
    <s v="Lithuania"/>
    <x v="57"/>
    <x v="0"/>
    <x v="7"/>
  </r>
  <r>
    <s v="ID0715"/>
    <x v="690"/>
    <n v="1000"/>
    <n v="12000"/>
    <s v="USD"/>
    <n v="12000"/>
    <s v="tech operator (oil)"/>
    <x v="0"/>
    <s v="uae"/>
    <x v="21"/>
    <x v="0"/>
    <x v="23"/>
  </r>
  <r>
    <s v="ID0716"/>
    <x v="691"/>
    <n v="500000"/>
    <n v="500000"/>
    <s v="INR"/>
    <n v="8903.9583437212841"/>
    <s v="mis "/>
    <x v="7"/>
    <s v="India"/>
    <x v="0"/>
    <x v="2"/>
    <x v="4"/>
  </r>
  <r>
    <s v="ID0717"/>
    <x v="692"/>
    <n v="500000"/>
    <n v="500000"/>
    <s v="INR"/>
    <n v="8903.9583437212841"/>
    <s v="Engineer"/>
    <x v="2"/>
    <s v="India"/>
    <x v="0"/>
    <x v="1"/>
    <x v="7"/>
  </r>
  <r>
    <s v="ID0718"/>
    <x v="693"/>
    <s v="Inr 60000"/>
    <n v="720000"/>
    <s v="INR"/>
    <n v="12821.700014958649"/>
    <s v="Asstt manager"/>
    <x v="3"/>
    <s v="India"/>
    <x v="0"/>
    <x v="1"/>
    <x v="5"/>
  </r>
  <r>
    <s v="ID0719"/>
    <x v="694"/>
    <s v="Rs 15000"/>
    <n v="180000"/>
    <s v="INR"/>
    <n v="3205.4250037396623"/>
    <s v="Import &amp; Export Documentation Executive"/>
    <x v="3"/>
    <s v="India"/>
    <x v="0"/>
    <x v="1"/>
    <x v="3"/>
  </r>
  <r>
    <s v="ID0720"/>
    <x v="695"/>
    <n v="375000"/>
    <n v="375000"/>
    <s v="INR"/>
    <n v="6677.9687577909626"/>
    <s v="Team Lead"/>
    <x v="3"/>
    <s v="India"/>
    <x v="0"/>
    <x v="2"/>
    <x v="6"/>
  </r>
  <r>
    <s v="ID0721"/>
    <x v="696"/>
    <n v="85000"/>
    <n v="85000"/>
    <s v="NZD"/>
    <n v="67794.987956419791"/>
    <s v="Systems Manager"/>
    <x v="3"/>
    <s v="New Zealand"/>
    <x v="48"/>
    <x v="0"/>
    <x v="12"/>
  </r>
  <r>
    <s v="ID0722"/>
    <x v="697"/>
    <n v="31250"/>
    <n v="31250"/>
    <s v="USD"/>
    <n v="31250"/>
    <s v="Program management"/>
    <x v="3"/>
    <s v="India"/>
    <x v="0"/>
    <x v="2"/>
    <x v="6"/>
  </r>
  <r>
    <s v="ID0723"/>
    <x v="698"/>
    <s v="PKR 17000"/>
    <n v="204000"/>
    <s v="PKR"/>
    <n v="2165.2740982270229"/>
    <s v="Accounts Manager"/>
    <x v="3"/>
    <s v="Pakistan"/>
    <x v="3"/>
    <x v="1"/>
    <x v="7"/>
  </r>
  <r>
    <s v="ID0724"/>
    <x v="699"/>
    <s v="Rs.4lk "/>
    <n v="400000"/>
    <s v="INR"/>
    <n v="7123.1666749770275"/>
    <s v="sr. mis executive"/>
    <x v="7"/>
    <s v="India"/>
    <x v="0"/>
    <x v="1"/>
    <x v="18"/>
  </r>
  <r>
    <s v="ID0725"/>
    <x v="700"/>
    <s v="USD130000"/>
    <n v="130000"/>
    <s v="USD"/>
    <n v="130000"/>
    <s v="Modeller"/>
    <x v="3"/>
    <s v="Australia"/>
    <x v="16"/>
    <x v="0"/>
    <x v="14"/>
  </r>
  <r>
    <s v="ID0726"/>
    <x v="701"/>
    <s v="Rs. 250000"/>
    <n v="250000"/>
    <s v="INR"/>
    <n v="4451.9791718606421"/>
    <s v="Asst. Manager"/>
    <x v="3"/>
    <s v="India"/>
    <x v="0"/>
    <x v="0"/>
    <x v="6"/>
  </r>
  <r>
    <s v="ID0727"/>
    <x v="702"/>
    <n v="800"/>
    <n v="9600"/>
    <s v="USD"/>
    <n v="9600"/>
    <s v="Admin"/>
    <x v="0"/>
    <s v="South Africa"/>
    <x v="11"/>
    <x v="0"/>
    <x v="7"/>
  </r>
  <r>
    <s v="ID0728"/>
    <x v="703"/>
    <s v="INR 390000 PA"/>
    <n v="390000"/>
    <s v="INR"/>
    <n v="6945.0875081026015"/>
    <s v="Business Analyst"/>
    <x v="0"/>
    <s v="India"/>
    <x v="0"/>
    <x v="0"/>
    <x v="4"/>
  </r>
  <r>
    <s v="ID0729"/>
    <x v="704"/>
    <n v="600000"/>
    <n v="600000"/>
    <s v="INR"/>
    <n v="10684.750012465542"/>
    <s v="Sr Financial Execative"/>
    <x v="5"/>
    <s v="India"/>
    <x v="0"/>
    <x v="1"/>
    <x v="3"/>
  </r>
  <r>
    <s v="ID0730"/>
    <x v="705"/>
    <n v="4.8"/>
    <n v="480000"/>
    <s v="INR"/>
    <n v="8547.8000099724322"/>
    <s v="Asst Mngr"/>
    <x v="0"/>
    <s v="India"/>
    <x v="0"/>
    <x v="2"/>
    <x v="30"/>
  </r>
  <r>
    <s v="ID0731"/>
    <x v="706"/>
    <n v="35000"/>
    <n v="35000"/>
    <s v="USD"/>
    <n v="35000"/>
    <s v="Associate"/>
    <x v="0"/>
    <s v="India"/>
    <x v="0"/>
    <x v="0"/>
    <x v="5"/>
  </r>
  <r>
    <s v="ID0732"/>
    <x v="707"/>
    <s v="Ind Rs.10,00,000.00"/>
    <n v="1000000"/>
    <s v="INR"/>
    <n v="17807.916687442568"/>
    <s v="Sr Associate"/>
    <x v="0"/>
    <s v="India"/>
    <x v="0"/>
    <x v="2"/>
    <x v="23"/>
  </r>
  <r>
    <s v="ID0733"/>
    <x v="708"/>
    <n v="180000"/>
    <n v="180000"/>
    <s v="INR"/>
    <n v="3205.4250037396623"/>
    <s v="Accountant"/>
    <x v="5"/>
    <s v="India"/>
    <x v="0"/>
    <x v="1"/>
    <x v="18"/>
  </r>
  <r>
    <s v="ID0734"/>
    <x v="709"/>
    <n v="5000"/>
    <n v="60000"/>
    <s v="USD"/>
    <n v="60000"/>
    <s v="Manager"/>
    <x v="3"/>
    <s v="Russia"/>
    <x v="13"/>
    <x v="0"/>
    <x v="5"/>
  </r>
  <r>
    <s v="ID0735"/>
    <x v="710"/>
    <s v="8 Lakhs"/>
    <n v="800000"/>
    <s v="INR"/>
    <n v="14246.333349954055"/>
    <s v="Manager"/>
    <x v="3"/>
    <s v="India"/>
    <x v="0"/>
    <x v="2"/>
    <x v="31"/>
  </r>
  <r>
    <s v="ID0736"/>
    <x v="711"/>
    <s v="6 Lac Rs"/>
    <n v="600000"/>
    <s v="INR"/>
    <n v="10684.750012465542"/>
    <s v="ERP Co-Ordinator"/>
    <x v="3"/>
    <s v="India"/>
    <x v="0"/>
    <x v="2"/>
    <x v="11"/>
  </r>
  <r>
    <s v="ID0737"/>
    <x v="712"/>
    <n v="40000"/>
    <n v="40000"/>
    <s v="USD"/>
    <n v="40000"/>
    <s v="Revenue Manager"/>
    <x v="3"/>
    <s v="India"/>
    <x v="0"/>
    <x v="1"/>
    <x v="12"/>
  </r>
  <r>
    <s v="ID0738"/>
    <x v="713"/>
    <n v="5022"/>
    <n v="5022"/>
    <s v="USD"/>
    <n v="5022"/>
    <s v="Accounts analyst"/>
    <x v="0"/>
    <s v="Pakistan"/>
    <x v="3"/>
    <x v="0"/>
    <x v="12"/>
  </r>
  <r>
    <s v="ID0739"/>
    <x v="714"/>
    <n v="410000"/>
    <n v="410000"/>
    <s v="INR"/>
    <n v="7301.2458418514525"/>
    <s v="MIS Analyst"/>
    <x v="0"/>
    <s v="India"/>
    <x v="0"/>
    <x v="1"/>
    <x v="1"/>
  </r>
  <r>
    <s v="ID0740"/>
    <x v="715"/>
    <n v="10000"/>
    <n v="120000"/>
    <s v="EGYPT"/>
    <n v="19831.432821021317"/>
    <s v="Estimator"/>
    <x v="0"/>
    <s v="Egypt"/>
    <x v="58"/>
    <x v="1"/>
    <x v="1"/>
  </r>
  <r>
    <s v="ID0741"/>
    <x v="716"/>
    <s v="50 k per month"/>
    <n v="600000"/>
    <s v="INR"/>
    <n v="10684.750012465542"/>
    <s v="Finance Manager"/>
    <x v="3"/>
    <s v="India"/>
    <x v="0"/>
    <x v="0"/>
    <x v="1"/>
  </r>
  <r>
    <s v="ID0742"/>
    <x v="717"/>
    <s v="4800 $"/>
    <n v="4800"/>
    <s v="USD"/>
    <n v="4800"/>
    <s v="Data Analysis"/>
    <x v="0"/>
    <s v="Bhutan"/>
    <x v="59"/>
    <x v="0"/>
    <x v="7"/>
  </r>
  <r>
    <s v="ID0743"/>
    <x v="718"/>
    <s v="66000 â‚¬"/>
    <n v="66000"/>
    <s v="EUR"/>
    <n v="83846.362973446114"/>
    <s v="Logistics Analyst"/>
    <x v="0"/>
    <s v="germany"/>
    <x v="5"/>
    <x v="0"/>
    <x v="3"/>
  </r>
  <r>
    <s v="ID0744"/>
    <x v="719"/>
    <n v="15000"/>
    <n v="15000"/>
    <s v="USD"/>
    <n v="15000"/>
    <s v="PROCSS ASOCIATE"/>
    <x v="1"/>
    <s v="India"/>
    <x v="0"/>
    <x v="2"/>
    <x v="7"/>
  </r>
  <r>
    <s v="ID0745"/>
    <x v="720"/>
    <n v="10000"/>
    <n v="10000"/>
    <s v="USD"/>
    <n v="10000"/>
    <s v="Reporting Analyst"/>
    <x v="0"/>
    <s v="India"/>
    <x v="0"/>
    <x v="0"/>
    <x v="23"/>
  </r>
  <r>
    <s v="ID0746"/>
    <x v="721"/>
    <n v="74000"/>
    <n v="74000"/>
    <s v="GBP"/>
    <n v="116637.19213297902"/>
    <s v="Corporate Finance Manager"/>
    <x v="3"/>
    <s v="UK"/>
    <x v="14"/>
    <x v="0"/>
    <x v="1"/>
  </r>
  <r>
    <s v="ID0747"/>
    <x v="722"/>
    <s v="GBP21798"/>
    <n v="21798"/>
    <s v="GBP"/>
    <n v="34357.533974522659"/>
    <s v="Data Analyst"/>
    <x v="0"/>
    <s v="UK"/>
    <x v="14"/>
    <x v="1"/>
    <x v="24"/>
  </r>
  <r>
    <s v="ID0748"/>
    <x v="723"/>
    <n v="65000"/>
    <n v="65000"/>
    <s v="GBP"/>
    <n v="102451.58768437347"/>
    <s v="compliance manager"/>
    <x v="3"/>
    <s v="UK"/>
    <x v="14"/>
    <x v="0"/>
    <x v="12"/>
  </r>
  <r>
    <s v="ID0749"/>
    <x v="724"/>
    <n v="16000"/>
    <n v="16000"/>
    <s v="USD"/>
    <n v="16000"/>
    <s v="Engineer"/>
    <x v="2"/>
    <s v="India"/>
    <x v="0"/>
    <x v="2"/>
    <x v="1"/>
  </r>
  <r>
    <s v="ID0750"/>
    <x v="725"/>
    <n v="6000"/>
    <n v="6000"/>
    <s v="USD"/>
    <n v="6000"/>
    <s v="Merchandiser"/>
    <x v="3"/>
    <s v="India"/>
    <x v="0"/>
    <x v="2"/>
    <x v="6"/>
  </r>
  <r>
    <s v="ID0751"/>
    <x v="726"/>
    <s v="INR 30000"/>
    <n v="360000"/>
    <s v="INR"/>
    <n v="6410.8500074793246"/>
    <s v="Project Lead"/>
    <x v="3"/>
    <s v="India"/>
    <x v="0"/>
    <x v="1"/>
    <x v="6"/>
  </r>
  <r>
    <s v="ID0752"/>
    <x v="727"/>
    <n v="36000"/>
    <n v="36000"/>
    <s v="USD"/>
    <n v="36000"/>
    <s v="ENGINEER"/>
    <x v="2"/>
    <s v="uae"/>
    <x v="21"/>
    <x v="3"/>
    <x v="3"/>
  </r>
  <r>
    <s v="ID0753"/>
    <x v="728"/>
    <n v="20000"/>
    <n v="20000"/>
    <s v="USD"/>
    <n v="20000"/>
    <s v="engineer"/>
    <x v="2"/>
    <s v="India"/>
    <x v="0"/>
    <x v="3"/>
    <x v="3"/>
  </r>
  <r>
    <s v="ID0754"/>
    <x v="729"/>
    <s v="INR240000"/>
    <n v="240000"/>
    <s v="INR"/>
    <n v="4273.9000049862161"/>
    <s v="SR. ACCOUNTS EXECUTIVE"/>
    <x v="5"/>
    <s v="India"/>
    <x v="0"/>
    <x v="0"/>
    <x v="11"/>
  </r>
  <r>
    <s v="ID0755"/>
    <x v="730"/>
    <s v="Â£ 24000"/>
    <n v="24000"/>
    <s v="GBP"/>
    <n v="37828.278529614821"/>
    <s v="Business Support Specialist"/>
    <x v="6"/>
    <s v="UK"/>
    <x v="14"/>
    <x v="1"/>
    <x v="11"/>
  </r>
  <r>
    <s v="ID0756"/>
    <x v="731"/>
    <s v="US $ 11,000"/>
    <n v="11000"/>
    <s v="USD"/>
    <n v="11000"/>
    <s v="Assistant Manager - Group MIS"/>
    <x v="3"/>
    <s v="Sri Lanka"/>
    <x v="54"/>
    <x v="1"/>
    <x v="26"/>
  </r>
  <r>
    <s v="ID0757"/>
    <x v="732"/>
    <n v="8000"/>
    <n v="8000"/>
    <s v="USD"/>
    <n v="8000"/>
    <s v="Business Analyst"/>
    <x v="0"/>
    <s v="India"/>
    <x v="0"/>
    <x v="2"/>
    <x v="6"/>
  </r>
  <r>
    <s v="ID0758"/>
    <x v="733"/>
    <s v="Rs. 225000"/>
    <n v="225000"/>
    <s v="INR"/>
    <n v="4006.7812546745777"/>
    <s v="MIS Executive"/>
    <x v="7"/>
    <s v="India"/>
    <x v="0"/>
    <x v="1"/>
    <x v="32"/>
  </r>
  <r>
    <s v="ID0759"/>
    <x v="734"/>
    <n v="1488000"/>
    <n v="1488000"/>
    <s v="NAIRA"/>
    <n v="9171.0323574730355"/>
    <s v="Company Systems Integration Manager"/>
    <x v="3"/>
    <s v="Nigeria"/>
    <x v="60"/>
    <x v="2"/>
    <x v="1"/>
  </r>
  <r>
    <s v="ID0760"/>
    <x v="735"/>
    <s v="INR 20000"/>
    <n v="240000"/>
    <s v="INR"/>
    <n v="4273.9000049862161"/>
    <s v="EXECUTIVE"/>
    <x v="0"/>
    <s v="India"/>
    <x v="0"/>
    <x v="2"/>
    <x v="2"/>
  </r>
  <r>
    <s v="ID0761"/>
    <x v="736"/>
    <s v="INR 700000"/>
    <n v="700000"/>
    <s v="INR"/>
    <n v="12465.541681209797"/>
    <s v="Sales Management Analyst"/>
    <x v="0"/>
    <s v="India"/>
    <x v="0"/>
    <x v="1"/>
    <x v="1"/>
  </r>
  <r>
    <s v="ID0762"/>
    <x v="737"/>
    <n v="2000"/>
    <n v="24000"/>
    <s v="USD"/>
    <n v="24000"/>
    <s v="Asst Production Planner"/>
    <x v="0"/>
    <s v="India"/>
    <x v="0"/>
    <x v="2"/>
    <x v="4"/>
  </r>
  <r>
    <s v="ID0763"/>
    <x v="738"/>
    <n v="20000"/>
    <n v="20000"/>
    <s v="USD"/>
    <n v="20000"/>
    <s v="Consultat"/>
    <x v="8"/>
    <s v="Denmark"/>
    <x v="61"/>
    <x v="2"/>
    <x v="12"/>
  </r>
  <r>
    <s v="ID0764"/>
    <x v="739"/>
    <n v="62000"/>
    <n v="62000"/>
    <s v="USD"/>
    <n v="62000"/>
    <s v="System Analyst "/>
    <x v="0"/>
    <s v="USA"/>
    <x v="2"/>
    <x v="2"/>
    <x v="2"/>
  </r>
  <r>
    <s v="ID0765"/>
    <x v="740"/>
    <s v="14960 $"/>
    <n v="14960"/>
    <s v="USD"/>
    <n v="14960"/>
    <s v="Stock Controller"/>
    <x v="1"/>
    <s v="Saudi Arabia"/>
    <x v="22"/>
    <x v="1"/>
    <x v="7"/>
  </r>
  <r>
    <s v="ID0766"/>
    <x v="741"/>
    <n v="120000"/>
    <n v="120000"/>
    <s v="INR"/>
    <n v="2136.9500024931081"/>
    <s v="ACCOUNTANT"/>
    <x v="5"/>
    <s v="India"/>
    <x v="0"/>
    <x v="2"/>
    <x v="7"/>
  </r>
  <r>
    <s v="ID0767"/>
    <x v="742"/>
    <n v="30232"/>
    <n v="30232"/>
    <s v="USD"/>
    <n v="30232"/>
    <s v="Accounts Supervisor"/>
    <x v="5"/>
    <s v="KSA"/>
    <x v="2"/>
    <x v="2"/>
    <x v="1"/>
  </r>
  <r>
    <s v="ID0768"/>
    <x v="742"/>
    <n v="41000"/>
    <n v="41000"/>
    <s v="USD"/>
    <n v="41000"/>
    <s v="Business Analyst"/>
    <x v="0"/>
    <s v="USA"/>
    <x v="2"/>
    <x v="1"/>
    <x v="18"/>
  </r>
  <r>
    <s v="ID0769"/>
    <x v="743"/>
    <s v="95000 AUD"/>
    <n v="95000"/>
    <s v="AUD"/>
    <n v="96891.417358250401"/>
    <s v="Data Analyst - Report Writer"/>
    <x v="0"/>
    <s v="Australia"/>
    <x v="16"/>
    <x v="2"/>
    <x v="8"/>
  </r>
  <r>
    <s v="ID0770"/>
    <x v="744"/>
    <s v="Rs 1200000"/>
    <n v="1200000"/>
    <s v="INR"/>
    <n v="21369.500024931083"/>
    <s v="Regional Formwork Head "/>
    <x v="3"/>
    <s v="India"/>
    <x v="0"/>
    <x v="1"/>
    <x v="28"/>
  </r>
  <r>
    <s v="ID0771"/>
    <x v="745"/>
    <n v="205000"/>
    <n v="205000"/>
    <s v="INR"/>
    <n v="3650.6229209257262"/>
    <s v="BRANCH ACCOUNTANT"/>
    <x v="5"/>
    <s v="India"/>
    <x v="0"/>
    <x v="1"/>
    <x v="5"/>
  </r>
  <r>
    <s v="ID0772"/>
    <x v="746"/>
    <s v="$1,589.00/per month"/>
    <n v="19068"/>
    <s v="USD"/>
    <n v="19068"/>
    <s v="Accounting Head"/>
    <x v="5"/>
    <s v="Philippines"/>
    <x v="32"/>
    <x v="1"/>
    <x v="2"/>
  </r>
  <r>
    <s v="ID0773"/>
    <x v="747"/>
    <s v="Rs. 300000"/>
    <n v="300000"/>
    <s v="INR"/>
    <n v="5342.3750062327708"/>
    <s v="OPEX CONTROL"/>
    <x v="1"/>
    <s v="India"/>
    <x v="0"/>
    <x v="1"/>
    <x v="18"/>
  </r>
  <r>
    <s v="ID0774"/>
    <x v="748"/>
    <n v="48000"/>
    <n v="48000"/>
    <s v="USD"/>
    <n v="48000"/>
    <s v="Consultant"/>
    <x v="8"/>
    <s v="Singapore"/>
    <x v="29"/>
    <x v="1"/>
    <x v="14"/>
  </r>
  <r>
    <s v="ID0775"/>
    <x v="749"/>
    <s v="2.2 lakhs per annum"/>
    <n v="220000"/>
    <s v="INR"/>
    <n v="3917.7416712373652"/>
    <s v="Associate Software Engineer"/>
    <x v="2"/>
    <s v="India"/>
    <x v="0"/>
    <x v="0"/>
    <x v="7"/>
  </r>
  <r>
    <s v="ID0776"/>
    <x v="750"/>
    <n v="13500"/>
    <n v="13500"/>
    <s v="USD"/>
    <n v="13500"/>
    <s v="MIS"/>
    <x v="7"/>
    <s v="India"/>
    <x v="0"/>
    <x v="1"/>
    <x v="33"/>
  </r>
  <r>
    <s v="ID0777"/>
    <x v="751"/>
    <s v="45000 $"/>
    <n v="45000"/>
    <s v="USD"/>
    <n v="45000"/>
    <s v="AGM"/>
    <x v="3"/>
    <s v="India"/>
    <x v="0"/>
    <x v="3"/>
    <x v="12"/>
  </r>
  <r>
    <s v="ID0778"/>
    <x v="752"/>
    <n v="55000"/>
    <n v="55000"/>
    <s v="EUR"/>
    <n v="69871.969144538423"/>
    <s v="CFO"/>
    <x v="4"/>
    <s v="italy"/>
    <x v="62"/>
    <x v="2"/>
    <x v="20"/>
  </r>
  <r>
    <s v="ID0779"/>
    <x v="753"/>
    <s v="Rs 40000"/>
    <n v="480000"/>
    <s v="INR"/>
    <n v="8547.8000099724322"/>
    <s v="Banker"/>
    <x v="3"/>
    <s v="India"/>
    <x v="0"/>
    <x v="0"/>
    <x v="8"/>
  </r>
  <r>
    <s v="ID0780"/>
    <x v="754"/>
    <s v="Dhs 2800 + Accomodation"/>
    <n v="33600"/>
    <s v="AED"/>
    <n v="9146.5655463031271"/>
    <s v="Accountant"/>
    <x v="5"/>
    <s v="Dubai"/>
    <x v="33"/>
    <x v="3"/>
    <x v="3"/>
  </r>
  <r>
    <s v="ID0781"/>
    <x v="755"/>
    <n v="570000"/>
    <n v="570000"/>
    <s v="INR"/>
    <n v="10150.512511842264"/>
    <s v="Analyst"/>
    <x v="0"/>
    <s v="India"/>
    <x v="0"/>
    <x v="1"/>
    <x v="34"/>
  </r>
  <r>
    <s v="ID0782"/>
    <x v="756"/>
    <n v="636000"/>
    <n v="636000"/>
    <s v="INR"/>
    <n v="11325.835013213473"/>
    <s v="Program Manager"/>
    <x v="3"/>
    <s v="India"/>
    <x v="0"/>
    <x v="0"/>
    <x v="3"/>
  </r>
  <r>
    <s v="ID0783"/>
    <x v="757"/>
    <s v="180000 PKR"/>
    <n v="180000"/>
    <s v="PKR"/>
    <n v="1910.5359690238436"/>
    <s v="S&amp;D Reporting &amp; Analysis Team Leader"/>
    <x v="7"/>
    <s v="Pakistan"/>
    <x v="3"/>
    <x v="1"/>
    <x v="3"/>
  </r>
  <r>
    <s v="ID0784"/>
    <x v="758"/>
    <s v="AUS$36000"/>
    <n v="36000"/>
    <s v="USD"/>
    <n v="36000"/>
    <s v="Key Expert User"/>
    <x v="3"/>
    <s v="Australia"/>
    <x v="16"/>
    <x v="2"/>
    <x v="23"/>
  </r>
  <r>
    <s v="ID0785"/>
    <x v="759"/>
    <s v="2.25 lakhs per year(prof income)"/>
    <n v="2250000"/>
    <s v="INR"/>
    <n v="40067.812546745779"/>
    <s v="company secretary"/>
    <x v="5"/>
    <s v="India"/>
    <x v="0"/>
    <x v="3"/>
    <x v="1"/>
  </r>
  <r>
    <s v="ID0786"/>
    <x v="760"/>
    <n v="16000"/>
    <n v="16000"/>
    <s v="USD"/>
    <n v="16000"/>
    <s v="Mis executiv"/>
    <x v="7"/>
    <s v="India"/>
    <x v="0"/>
    <x v="1"/>
    <x v="4"/>
  </r>
  <r>
    <s v="ID0787"/>
    <x v="761"/>
    <n v="240000"/>
    <n v="240000"/>
    <s v="INR"/>
    <n v="4273.9000049862161"/>
    <s v="Analyst"/>
    <x v="0"/>
    <s v="India"/>
    <x v="0"/>
    <x v="1"/>
    <x v="18"/>
  </r>
  <r>
    <s v="ID0788"/>
    <x v="762"/>
    <s v="INR 400000"/>
    <n v="400000"/>
    <s v="INR"/>
    <n v="7123.1666749770275"/>
    <s v="Asst.Manager"/>
    <x v="3"/>
    <s v="India"/>
    <x v="0"/>
    <x v="0"/>
    <x v="3"/>
  </r>
  <r>
    <s v="ID0789"/>
    <x v="763"/>
    <n v="10000"/>
    <n v="10000"/>
    <s v="USD"/>
    <n v="10000"/>
    <s v="BDM"/>
    <x v="3"/>
    <s v="India"/>
    <x v="0"/>
    <x v="3"/>
    <x v="23"/>
  </r>
  <r>
    <s v="ID0790"/>
    <x v="764"/>
    <s v="CA$66000"/>
    <n v="66000"/>
    <s v="CAD"/>
    <n v="64901.860520001574"/>
    <s v="Programmer-analyst"/>
    <x v="0"/>
    <s v="Canada"/>
    <x v="17"/>
    <x v="2"/>
    <x v="2"/>
  </r>
  <r>
    <s v="ID0791"/>
    <x v="765"/>
    <n v="65000"/>
    <n v="65000"/>
    <s v="USD"/>
    <n v="65000"/>
    <s v="security analyst"/>
    <x v="0"/>
    <s v="USA"/>
    <x v="2"/>
    <x v="2"/>
    <x v="5"/>
  </r>
  <r>
    <s v="ID0792"/>
    <x v="766"/>
    <s v="Rs 450000"/>
    <n v="450000"/>
    <s v="INR"/>
    <n v="8013.5625093491553"/>
    <s v="Material Planner"/>
    <x v="3"/>
    <s v="India"/>
    <x v="0"/>
    <x v="1"/>
    <x v="24"/>
  </r>
  <r>
    <s v="ID0793"/>
    <x v="767"/>
    <n v="100000"/>
    <n v="100000"/>
    <s v="CAD"/>
    <n v="98336.152303032693"/>
    <s v="VP Infrastructure"/>
    <x v="4"/>
    <s v="Canada"/>
    <x v="17"/>
    <x v="0"/>
    <x v="1"/>
  </r>
  <r>
    <s v="ID0794"/>
    <x v="768"/>
    <s v="ONE LACK FIFTY THOUSAND(INR)"/>
    <n v="150000"/>
    <s v="INR"/>
    <n v="2671.1875031163854"/>
    <s v="WORKING WITH PRODUCT TEAM OF MAKEMYTRIP.COM"/>
    <x v="0"/>
    <s v="India"/>
    <x v="0"/>
    <x v="0"/>
    <x v="7"/>
  </r>
  <r>
    <s v="ID0795"/>
    <x v="769"/>
    <n v="96000"/>
    <n v="96000"/>
    <s v="USD"/>
    <n v="96000"/>
    <s v="MIS Executive"/>
    <x v="7"/>
    <s v="India"/>
    <x v="0"/>
    <x v="1"/>
    <x v="11"/>
  </r>
  <r>
    <s v="ID0796"/>
    <x v="770"/>
    <s v="Rs. 8000"/>
    <n v="1152000"/>
    <s v="INR"/>
    <n v="20514.720023933838"/>
    <s v="Cashier"/>
    <x v="5"/>
    <s v="India"/>
    <x v="0"/>
    <x v="0"/>
    <x v="6"/>
  </r>
  <r>
    <s v="ID0797"/>
    <x v="771"/>
    <n v="15000"/>
    <n v="15000"/>
    <s v="EUR"/>
    <n v="19055.991584874118"/>
    <s v="Technician"/>
    <x v="0"/>
    <s v="Spain"/>
    <x v="47"/>
    <x v="2"/>
    <x v="5"/>
  </r>
  <r>
    <s v="ID0798"/>
    <x v="772"/>
    <s v="Aud 65000"/>
    <n v="65000"/>
    <s v="AUD"/>
    <n v="66294.12766617132"/>
    <s v="Market analyst"/>
    <x v="0"/>
    <s v="Australia"/>
    <x v="16"/>
    <x v="1"/>
    <x v="5"/>
  </r>
  <r>
    <s v="ID0799"/>
    <x v="773"/>
    <s v="Rs. 377000"/>
    <n v="377000"/>
    <s v="INR"/>
    <n v="6713.584591165848"/>
    <s v="Team Developer"/>
    <x v="0"/>
    <s v="India"/>
    <x v="0"/>
    <x v="3"/>
    <x v="3"/>
  </r>
  <r>
    <s v="ID0800"/>
    <x v="774"/>
    <s v="Â£29000"/>
    <n v="29000"/>
    <s v="GBP"/>
    <n v="45709.169889951241"/>
    <s v="Reporting Assistant"/>
    <x v="7"/>
    <s v="UK"/>
    <x v="14"/>
    <x v="2"/>
    <x v="12"/>
  </r>
  <r>
    <s v="ID0801"/>
    <x v="775"/>
    <n v="48500"/>
    <n v="48500"/>
    <s v="USD"/>
    <n v="48500"/>
    <s v="Loss Prevention Finance Coordinator"/>
    <x v="3"/>
    <s v="USA"/>
    <x v="2"/>
    <x v="2"/>
    <x v="5"/>
  </r>
  <r>
    <s v="ID0802"/>
    <x v="776"/>
    <n v="600000"/>
    <n v="600000"/>
    <s v="INR"/>
    <n v="10684.750012465542"/>
    <s v="MIS Analyst"/>
    <x v="0"/>
    <s v="India"/>
    <x v="0"/>
    <x v="1"/>
    <x v="18"/>
  </r>
  <r>
    <s v="ID0803"/>
    <x v="777"/>
    <n v="33900"/>
    <n v="33900"/>
    <s v="USD"/>
    <n v="33900"/>
    <s v="Administrative Assistant"/>
    <x v="0"/>
    <s v="USA"/>
    <x v="2"/>
    <x v="2"/>
    <x v="5"/>
  </r>
  <r>
    <s v="ID0804"/>
    <x v="778"/>
    <s v="ZAR900,000"/>
    <n v="900000"/>
    <s v="ZAR"/>
    <n v="109729.60187662003"/>
    <s v="Business Analyst"/>
    <x v="0"/>
    <s v="South Africa"/>
    <x v="11"/>
    <x v="1"/>
    <x v="35"/>
  </r>
  <r>
    <s v="ID0805"/>
    <x v="779"/>
    <n v="850000"/>
    <n v="850000"/>
    <s v="INR"/>
    <n v="15136.729184326183"/>
    <s v="Senior Research Analyst"/>
    <x v="0"/>
    <s v="India"/>
    <x v="0"/>
    <x v="0"/>
    <x v="7"/>
  </r>
  <r>
    <s v="ID0806"/>
    <x v="780"/>
    <n v="85000"/>
    <n v="85000"/>
    <s v="USD"/>
    <n v="85000"/>
    <s v="Director, IT/Operations"/>
    <x v="4"/>
    <s v="USA"/>
    <x v="2"/>
    <x v="0"/>
    <x v="12"/>
  </r>
  <r>
    <s v="ID0807"/>
    <x v="781"/>
    <s v="Rs. 450000"/>
    <n v="450000"/>
    <s v="INR"/>
    <n v="8013.5625093491553"/>
    <s v="Sr. Executive"/>
    <x v="3"/>
    <s v="India"/>
    <x v="0"/>
    <x v="0"/>
    <x v="6"/>
  </r>
  <r>
    <s v="ID0808"/>
    <x v="782"/>
    <n v="48000"/>
    <n v="48000"/>
    <s v="USD"/>
    <n v="48000"/>
    <s v="Operations Support Coordinator"/>
    <x v="3"/>
    <s v="USA"/>
    <x v="2"/>
    <x v="2"/>
    <x v="16"/>
  </r>
  <r>
    <s v="ID0809"/>
    <x v="783"/>
    <n v="170000"/>
    <n v="170000"/>
    <s v="INR"/>
    <n v="3027.3458368652364"/>
    <s v="Sr. Executive MIS"/>
    <x v="7"/>
    <s v="India"/>
    <x v="0"/>
    <x v="0"/>
    <x v="7"/>
  </r>
  <r>
    <s v="ID0810"/>
    <x v="784"/>
    <n v="13100"/>
    <n v="13100"/>
    <s v="USD"/>
    <n v="13100"/>
    <s v="accountant"/>
    <x v="5"/>
    <s v="India"/>
    <x v="0"/>
    <x v="2"/>
    <x v="1"/>
  </r>
  <r>
    <s v="ID0811"/>
    <x v="785"/>
    <n v="5000"/>
    <n v="60000"/>
    <s v="USD"/>
    <n v="60000"/>
    <s v="Audit Manager"/>
    <x v="3"/>
    <s v="UAE"/>
    <x v="21"/>
    <x v="2"/>
    <x v="12"/>
  </r>
  <r>
    <s v="ID0812"/>
    <x v="786"/>
    <s v="24000 $"/>
    <n v="24000"/>
    <s v="USD"/>
    <n v="24000"/>
    <s v="Logistic KA Manager"/>
    <x v="3"/>
    <s v="Croatia"/>
    <x v="1"/>
    <x v="2"/>
    <x v="1"/>
  </r>
  <r>
    <s v="ID0813"/>
    <x v="787"/>
    <s v="Rs 20000"/>
    <n v="240000"/>
    <s v="INR"/>
    <n v="4273.9000049862161"/>
    <s v="MANAGER"/>
    <x v="3"/>
    <s v="India"/>
    <x v="0"/>
    <x v="2"/>
    <x v="14"/>
  </r>
  <r>
    <s v="ID0814"/>
    <x v="788"/>
    <s v="INR 650000"/>
    <n v="650000"/>
    <s v="INR"/>
    <n v="11575.14584683767"/>
    <s v="Deputy Manager"/>
    <x v="3"/>
    <s v="India"/>
    <x v="0"/>
    <x v="2"/>
    <x v="1"/>
  </r>
  <r>
    <s v="ID0815"/>
    <x v="789"/>
    <n v="95000"/>
    <n v="95000"/>
    <s v="USD"/>
    <n v="95000"/>
    <s v="Business Analyst"/>
    <x v="0"/>
    <s v="USA"/>
    <x v="2"/>
    <x v="2"/>
    <x v="31"/>
  </r>
  <r>
    <s v="ID0816"/>
    <x v="790"/>
    <n v="516000"/>
    <n v="516000"/>
    <s v="INR"/>
    <n v="9188.8850107203652"/>
    <s v="Management Trainee"/>
    <x v="3"/>
    <s v="India"/>
    <x v="0"/>
    <x v="0"/>
    <x v="29"/>
  </r>
  <r>
    <s v="ID0817"/>
    <x v="791"/>
    <s v="3500 Rs"/>
    <n v="504000"/>
    <s v="INR"/>
    <n v="8975.1900104710548"/>
    <s v="MNR"/>
    <x v="3"/>
    <s v="India"/>
    <x v="0"/>
    <x v="1"/>
    <x v="14"/>
  </r>
  <r>
    <s v="ID0818"/>
    <x v="792"/>
    <n v="144000"/>
    <n v="144000"/>
    <s v="INR"/>
    <n v="2564.3400029917298"/>
    <s v="BPO information process enabler"/>
    <x v="0"/>
    <s v="India"/>
    <x v="0"/>
    <x v="1"/>
    <x v="4"/>
  </r>
  <r>
    <s v="ID0820"/>
    <x v="793"/>
    <s v="Â£55000"/>
    <n v="55000"/>
    <s v="GBP"/>
    <n v="86689.804963700633"/>
    <s v="Financial controller"/>
    <x v="1"/>
    <s v="UK"/>
    <x v="14"/>
    <x v="0"/>
    <x v="23"/>
  </r>
  <r>
    <s v="ID0821"/>
    <x v="794"/>
    <n v="15500"/>
    <n v="15500"/>
    <s v="USD"/>
    <n v="15500"/>
    <s v="Engineer"/>
    <x v="2"/>
    <s v="India"/>
    <x v="0"/>
    <x v="3"/>
    <x v="14"/>
  </r>
  <r>
    <s v="ID0822"/>
    <x v="795"/>
    <s v="R$3.000,00"/>
    <n v="300000"/>
    <s v="BRL"/>
    <n v="148284.35006969364"/>
    <s v="Market Intelligence Analyst"/>
    <x v="0"/>
    <s v="Brazil"/>
    <x v="20"/>
    <x v="1"/>
    <x v="14"/>
  </r>
  <r>
    <s v="ID0823"/>
    <x v="796"/>
    <n v="600000"/>
    <n v="600000"/>
    <s v="INR"/>
    <n v="10684.750012465542"/>
    <s v="Reporting Analyst"/>
    <x v="0"/>
    <s v="India"/>
    <x v="0"/>
    <x v="1"/>
    <x v="1"/>
  </r>
  <r>
    <s v="ID0824"/>
    <x v="797"/>
    <n v="75000"/>
    <n v="75000"/>
    <s v="USD"/>
    <n v="75000"/>
    <s v="sr financial analyst"/>
    <x v="0"/>
    <s v="USA"/>
    <x v="2"/>
    <x v="2"/>
    <x v="10"/>
  </r>
  <r>
    <s v="ID0825"/>
    <x v="798"/>
    <s v="12000 $"/>
    <n v="12000"/>
    <s v="USD"/>
    <n v="12000"/>
    <s v="Investment manager"/>
    <x v="3"/>
    <s v="Ukraine"/>
    <x v="6"/>
    <x v="0"/>
    <x v="1"/>
  </r>
  <r>
    <s v="ID0826"/>
    <x v="799"/>
    <s v="INR 1700000"/>
    <n v="1700000"/>
    <s v="INR"/>
    <n v="30273.458368652366"/>
    <s v="Operations Lead"/>
    <x v="3"/>
    <s v="India"/>
    <x v="0"/>
    <x v="1"/>
    <x v="36"/>
  </r>
  <r>
    <s v="ID0827"/>
    <x v="800"/>
    <s v="US$30,000"/>
    <n v="30000"/>
    <s v="USD"/>
    <n v="30000"/>
    <s v="Financial Control Section Headm"/>
    <x v="1"/>
    <s v="Inonesia"/>
    <x v="55"/>
    <x v="0"/>
    <x v="3"/>
  </r>
  <r>
    <s v="ID0828"/>
    <x v="801"/>
    <s v="30000 Rs"/>
    <n v="360000"/>
    <s v="INR"/>
    <n v="6410.8500074793246"/>
    <s v="Application Developer"/>
    <x v="0"/>
    <s v="India"/>
    <x v="0"/>
    <x v="1"/>
    <x v="18"/>
  </r>
  <r>
    <s v="ID0829"/>
    <x v="802"/>
    <n v="100000"/>
    <n v="100000"/>
    <s v="USD"/>
    <n v="100000"/>
    <s v="director"/>
    <x v="4"/>
    <s v="USA"/>
    <x v="2"/>
    <x v="0"/>
    <x v="5"/>
  </r>
  <r>
    <s v="ID0830"/>
    <x v="803"/>
    <n v="42000"/>
    <n v="42000"/>
    <s v="EUR"/>
    <n v="53356.776437647524"/>
    <s v="Project Engineer"/>
    <x v="2"/>
    <s v="The Netherlands"/>
    <x v="18"/>
    <x v="0"/>
    <x v="7"/>
  </r>
  <r>
    <s v="ID0831"/>
    <x v="804"/>
    <n v="40000"/>
    <n v="40000"/>
    <s v="USD"/>
    <n v="40000"/>
    <s v="High School Teacher"/>
    <x v="3"/>
    <s v="USA"/>
    <x v="2"/>
    <x v="2"/>
    <x v="2"/>
  </r>
  <r>
    <s v="ID0832"/>
    <x v="805"/>
    <s v="5.5 lakhs"/>
    <n v="550000"/>
    <s v="INR"/>
    <n v="9794.354178093412"/>
    <s v="web analyst"/>
    <x v="0"/>
    <s v="India"/>
    <x v="0"/>
    <x v="0"/>
    <x v="4"/>
  </r>
  <r>
    <s v="ID0833"/>
    <x v="806"/>
    <s v="65000 ron"/>
    <n v="65000"/>
    <s v="RON"/>
    <n v="18499.860539512854"/>
    <s v="HR Planning Specialist"/>
    <x v="6"/>
    <s v="Romania"/>
    <x v="37"/>
    <x v="0"/>
    <x v="6"/>
  </r>
  <r>
    <s v="ID0834"/>
    <x v="807"/>
    <s v="15600 â‚¬"/>
    <n v="15600"/>
    <s v="EUR"/>
    <n v="19818.231248269083"/>
    <s v="Managment controller"/>
    <x v="1"/>
    <s v="Portugal"/>
    <x v="7"/>
    <x v="0"/>
    <x v="1"/>
  </r>
  <r>
    <s v="ID0835"/>
    <x v="808"/>
    <s v="Rs.6,00,000/-"/>
    <n v="600000"/>
    <s v="INR"/>
    <n v="10684.750012465542"/>
    <s v="AO"/>
    <x v="3"/>
    <s v="India"/>
    <x v="0"/>
    <x v="1"/>
    <x v="2"/>
  </r>
  <r>
    <s v="ID0836"/>
    <x v="809"/>
    <s v="Rs. 6,00,000"/>
    <n v="600000"/>
    <s v="INR"/>
    <n v="10684.750012465542"/>
    <s v="Project Manager"/>
    <x v="3"/>
    <s v="India"/>
    <x v="0"/>
    <x v="2"/>
    <x v="20"/>
  </r>
  <r>
    <s v="ID0837"/>
    <x v="810"/>
    <n v="1000000"/>
    <n v="1000000"/>
    <s v="INR"/>
    <n v="17807.916687442568"/>
    <s v="business analyist"/>
    <x v="0"/>
    <s v="India"/>
    <x v="0"/>
    <x v="0"/>
    <x v="5"/>
  </r>
  <r>
    <s v="ID0838"/>
    <x v="811"/>
    <s v="13000 USD"/>
    <n v="13000"/>
    <s v="USD"/>
    <n v="13000"/>
    <s v="Business Analyst"/>
    <x v="0"/>
    <s v="India"/>
    <x v="0"/>
    <x v="1"/>
    <x v="6"/>
  </r>
  <r>
    <s v="ID0839"/>
    <x v="812"/>
    <s v="900000 Rs"/>
    <n v="900000"/>
    <s v="INR"/>
    <n v="16027.125018698311"/>
    <s v="Deputy Manager"/>
    <x v="3"/>
    <s v="India"/>
    <x v="0"/>
    <x v="3"/>
    <x v="25"/>
  </r>
  <r>
    <s v="ID0840"/>
    <x v="813"/>
    <n v="85000"/>
    <n v="85000"/>
    <s v="USD"/>
    <n v="85000"/>
    <s v="actuary"/>
    <x v="5"/>
    <s v="USA"/>
    <x v="2"/>
    <x v="1"/>
    <x v="4"/>
  </r>
  <r>
    <s v="ID0841"/>
    <x v="814"/>
    <n v="6000"/>
    <n v="6000"/>
    <s v="USD"/>
    <n v="6000"/>
    <s v="Analysis Quality"/>
    <x v="0"/>
    <s v="Colombia - South America"/>
    <x v="27"/>
    <x v="3"/>
    <x v="5"/>
  </r>
  <r>
    <s v="ID0842"/>
    <x v="815"/>
    <n v="30000"/>
    <n v="30000"/>
    <s v="USD"/>
    <n v="30000"/>
    <s v="MIS Executive"/>
    <x v="7"/>
    <s v="India"/>
    <x v="0"/>
    <x v="0"/>
    <x v="7"/>
  </r>
  <r>
    <s v="ID0844"/>
    <x v="816"/>
    <n v="100000"/>
    <n v="100000"/>
    <s v="GBP"/>
    <n v="157617.8272067284"/>
    <s v="Financial Controller"/>
    <x v="1"/>
    <s v="UK"/>
    <x v="14"/>
    <x v="2"/>
    <x v="2"/>
  </r>
  <r>
    <s v="ID0845"/>
    <x v="817"/>
    <s v="1200000 Rs"/>
    <n v="1200000"/>
    <s v="INR"/>
    <n v="21369.500024931083"/>
    <s v="project manager"/>
    <x v="3"/>
    <s v="India"/>
    <x v="0"/>
    <x v="3"/>
    <x v="20"/>
  </r>
  <r>
    <s v="ID0846"/>
    <x v="818"/>
    <s v="2 lac"/>
    <n v="200000"/>
    <s v="INR"/>
    <n v="3561.5833374885137"/>
    <s v="Bio-Statiscian"/>
    <x v="7"/>
    <s v="India"/>
    <x v="0"/>
    <x v="0"/>
    <x v="4"/>
  </r>
  <r>
    <s v="ID0847"/>
    <x v="819"/>
    <n v="5000"/>
    <n v="5000"/>
    <s v="USD"/>
    <n v="5000"/>
    <s v="Management Intern"/>
    <x v="3"/>
    <s v="India"/>
    <x v="0"/>
    <x v="0"/>
    <x v="4"/>
  </r>
  <r>
    <s v="ID0848"/>
    <x v="820"/>
    <s v="INR 2,00,000"/>
    <n v="200000"/>
    <s v="INR"/>
    <n v="3561.5833374885137"/>
    <s v="Sales Analyst"/>
    <x v="0"/>
    <s v="India"/>
    <x v="0"/>
    <x v="0"/>
    <x v="7"/>
  </r>
  <r>
    <s v="ID0849"/>
    <x v="821"/>
    <s v="30000 eur"/>
    <n v="30000"/>
    <s v="EUR"/>
    <n v="38111.983169748237"/>
    <s v="financialcotroller"/>
    <x v="5"/>
    <s v="portugal"/>
    <x v="7"/>
    <x v="1"/>
    <x v="11"/>
  </r>
  <r>
    <s v="ID0850"/>
    <x v="822"/>
    <s v="Rs. 10,00,000"/>
    <n v="1000000"/>
    <s v="INR"/>
    <n v="17807.916687442568"/>
    <s v="HR Analyst"/>
    <x v="0"/>
    <s v="India"/>
    <x v="0"/>
    <x v="0"/>
    <x v="37"/>
  </r>
  <r>
    <s v="ID0851"/>
    <x v="823"/>
    <n v="650000"/>
    <n v="650000"/>
    <s v="INR"/>
    <n v="11575.14584683767"/>
    <s v="Financial Analyist"/>
    <x v="0"/>
    <s v="India"/>
    <x v="0"/>
    <x v="1"/>
    <x v="30"/>
  </r>
  <r>
    <s v="ID0852"/>
    <x v="824"/>
    <n v="100000"/>
    <n v="100000"/>
    <s v="CAD"/>
    <n v="98336.152303032693"/>
    <s v="Marketing Manager"/>
    <x v="3"/>
    <s v="Canada"/>
    <x v="17"/>
    <x v="2"/>
    <x v="5"/>
  </r>
  <r>
    <s v="ID0854"/>
    <x v="825"/>
    <n v="92500"/>
    <n v="92500"/>
    <s v="USD"/>
    <n v="92500"/>
    <s v="Dir of Analytics"/>
    <x v="0"/>
    <s v="USA"/>
    <x v="2"/>
    <x v="2"/>
    <x v="12"/>
  </r>
  <r>
    <s v="ID0855"/>
    <x v="826"/>
    <s v="Rs. 550000"/>
    <n v="550000"/>
    <s v="INR"/>
    <n v="9794.354178093412"/>
    <s v="Analyst"/>
    <x v="0"/>
    <s v="India"/>
    <x v="0"/>
    <x v="0"/>
    <x v="4"/>
  </r>
  <r>
    <s v="ID0856"/>
    <x v="827"/>
    <n v="32000"/>
    <n v="32000"/>
    <s v="USD"/>
    <n v="32000"/>
    <s v="Reporting Manager"/>
    <x v="3"/>
    <s v="USA"/>
    <x v="2"/>
    <x v="0"/>
    <x v="4"/>
  </r>
  <r>
    <s v="ID0857"/>
    <x v="828"/>
    <n v="55000"/>
    <n v="55000"/>
    <s v="USD"/>
    <n v="55000"/>
    <s v="Analyst"/>
    <x v="0"/>
    <s v="USA"/>
    <x v="2"/>
    <x v="0"/>
    <x v="5"/>
  </r>
  <r>
    <s v="ID0858"/>
    <x v="829"/>
    <n v="40000"/>
    <n v="40000"/>
    <s v="USD"/>
    <n v="40000"/>
    <s v="Data Research Assistant"/>
    <x v="0"/>
    <s v="USA"/>
    <x v="2"/>
    <x v="1"/>
    <x v="18"/>
  </r>
  <r>
    <s v="ID0859"/>
    <x v="830"/>
    <s v="3000 $"/>
    <n v="3000"/>
    <s v="USD"/>
    <n v="3000"/>
    <s v="Statistical Analyst"/>
    <x v="0"/>
    <s v="Pakistan"/>
    <x v="3"/>
    <x v="2"/>
    <x v="7"/>
  </r>
  <r>
    <s v="ID0860"/>
    <x v="831"/>
    <n v="43600"/>
    <n v="43600"/>
    <s v="USD"/>
    <n v="43600"/>
    <s v="Data Analyst"/>
    <x v="0"/>
    <s v="USA"/>
    <x v="2"/>
    <x v="0"/>
    <x v="1"/>
  </r>
  <r>
    <s v="ID0861"/>
    <x v="832"/>
    <s v="Rs. 45000"/>
    <n v="540000"/>
    <s v="INR"/>
    <n v="9616.275011218986"/>
    <s v="Senior analyst"/>
    <x v="0"/>
    <s v="India"/>
    <x v="0"/>
    <x v="1"/>
    <x v="11"/>
  </r>
  <r>
    <s v="ID0862"/>
    <x v="833"/>
    <n v="35000"/>
    <n v="35000"/>
    <s v="USD"/>
    <n v="35000"/>
    <s v="Purchasing Manager"/>
    <x v="3"/>
    <s v="Uruguay"/>
    <x v="63"/>
    <x v="1"/>
    <x v="5"/>
  </r>
  <r>
    <s v="ID0863"/>
    <x v="834"/>
    <n v="12000"/>
    <n v="12000"/>
    <s v="USD"/>
    <n v="12000"/>
    <s v="Guide for About.com"/>
    <x v="8"/>
    <s v="Spain"/>
    <x v="47"/>
    <x v="2"/>
    <x v="12"/>
  </r>
  <r>
    <s v="ID0864"/>
    <x v="835"/>
    <n v="5000"/>
    <n v="5000"/>
    <s v="USD"/>
    <n v="5000"/>
    <s v="Policy advisor"/>
    <x v="8"/>
    <s v="Aruba"/>
    <x v="64"/>
    <x v="3"/>
    <x v="31"/>
  </r>
  <r>
    <s v="ID0865"/>
    <x v="836"/>
    <s v="R134000"/>
    <n v="134000"/>
    <s v="ZAR"/>
    <n v="16337.518501630093"/>
    <s v="Data Analyst"/>
    <x v="0"/>
    <s v="South Africa"/>
    <x v="11"/>
    <x v="0"/>
    <x v="7"/>
  </r>
  <r>
    <s v="ID0866"/>
    <x v="837"/>
    <n v="65000"/>
    <n v="65000"/>
    <s v="USD"/>
    <n v="65000"/>
    <s v="Security Access Governance Analyst"/>
    <x v="0"/>
    <s v="USA"/>
    <x v="2"/>
    <x v="3"/>
    <x v="11"/>
  </r>
  <r>
    <s v="ID0867"/>
    <x v="838"/>
    <n v="40000"/>
    <n v="40000"/>
    <s v="USD"/>
    <n v="40000"/>
    <s v="IT Capacity Planner"/>
    <x v="0"/>
    <s v="USA"/>
    <x v="2"/>
    <x v="1"/>
    <x v="7"/>
  </r>
  <r>
    <s v="ID0868"/>
    <x v="839"/>
    <n v="98000"/>
    <n v="98000"/>
    <s v="USD"/>
    <n v="98000"/>
    <s v="supply chain manager"/>
    <x v="3"/>
    <s v="indonesia"/>
    <x v="55"/>
    <x v="2"/>
    <x v="28"/>
  </r>
  <r>
    <s v="ID0869"/>
    <x v="840"/>
    <n v="50000"/>
    <n v="50000"/>
    <s v="USD"/>
    <n v="50000"/>
    <s v="Boss"/>
    <x v="4"/>
    <s v="USA"/>
    <x v="2"/>
    <x v="1"/>
    <x v="12"/>
  </r>
  <r>
    <s v="ID0870"/>
    <x v="841"/>
    <n v="135000"/>
    <n v="135000"/>
    <s v="USD"/>
    <n v="135000"/>
    <s v="Director, P&amp;A"/>
    <x v="4"/>
    <s v="USA"/>
    <x v="2"/>
    <x v="0"/>
    <x v="17"/>
  </r>
  <r>
    <s v="ID0871"/>
    <x v="842"/>
    <s v="125 $"/>
    <n v="125000"/>
    <s v="USD"/>
    <n v="125000"/>
    <s v="Project controls manager"/>
    <x v="3"/>
    <s v="Norway"/>
    <x v="46"/>
    <x v="0"/>
    <x v="6"/>
  </r>
  <r>
    <s v="ID0872"/>
    <x v="843"/>
    <n v="4500"/>
    <n v="4500"/>
    <s v="USD"/>
    <n v="4500"/>
    <s v="senior associate"/>
    <x v="0"/>
    <s v="indonesia"/>
    <x v="55"/>
    <x v="2"/>
    <x v="18"/>
  </r>
  <r>
    <s v="ID0873"/>
    <x v="844"/>
    <n v="115000"/>
    <n v="115000"/>
    <s v="USD"/>
    <n v="115000"/>
    <s v="Principal Financial Analyst"/>
    <x v="0"/>
    <s v="USA"/>
    <x v="2"/>
    <x v="0"/>
    <x v="5"/>
  </r>
  <r>
    <s v="ID0874"/>
    <x v="845"/>
    <n v="70000"/>
    <n v="70000"/>
    <s v="USD"/>
    <n v="70000"/>
    <s v="Financial Analyst"/>
    <x v="0"/>
    <s v="USA"/>
    <x v="2"/>
    <x v="1"/>
    <x v="12"/>
  </r>
  <r>
    <s v="ID0875"/>
    <x v="846"/>
    <n v="5000"/>
    <n v="60000"/>
    <s v="USD"/>
    <n v="60000"/>
    <s v="Store keeper"/>
    <x v="0"/>
    <s v="USA"/>
    <x v="2"/>
    <x v="2"/>
    <x v="11"/>
  </r>
  <r>
    <s v="ID0876"/>
    <x v="847"/>
    <n v="87456"/>
    <n v="87456"/>
    <s v="USD"/>
    <n v="87456"/>
    <s v="qa team supervisor "/>
    <x v="3"/>
    <s v="USA"/>
    <x v="2"/>
    <x v="2"/>
    <x v="23"/>
  </r>
  <r>
    <s v="ID0877"/>
    <x v="848"/>
    <n v="26400"/>
    <n v="26400"/>
    <s v="USD"/>
    <n v="26400"/>
    <s v="Supply Chain Administrator"/>
    <x v="0"/>
    <s v="UAE"/>
    <x v="21"/>
    <x v="1"/>
    <x v="6"/>
  </r>
  <r>
    <s v="ID0878"/>
    <x v="849"/>
    <n v="1000"/>
    <n v="12000"/>
    <s v="USD"/>
    <n v="12000"/>
    <s v="sup"/>
    <x v="3"/>
    <s v="UAE"/>
    <x v="21"/>
    <x v="1"/>
    <x v="20"/>
  </r>
  <r>
    <s v="ID0879"/>
    <x v="850"/>
    <n v="144000"/>
    <n v="144000"/>
    <s v="INR"/>
    <n v="2564.3400029917298"/>
    <s v="Cost Trainee"/>
    <x v="0"/>
    <s v="India"/>
    <x v="0"/>
    <x v="0"/>
    <x v="4"/>
  </r>
  <r>
    <s v="ID0880"/>
    <x v="851"/>
    <s v="62000 USD"/>
    <n v="62000"/>
    <s v="USD"/>
    <n v="62000"/>
    <s v="Deputy Manager Finance"/>
    <x v="3"/>
    <s v="Qatar"/>
    <x v="65"/>
    <x v="1"/>
    <x v="8"/>
  </r>
  <r>
    <s v="ID0881"/>
    <x v="852"/>
    <s v="3 lacs P.A"/>
    <n v="300000"/>
    <s v="INR"/>
    <n v="5342.3750062327708"/>
    <s v="Sales"/>
    <x v="0"/>
    <s v="India"/>
    <x v="0"/>
    <x v="3"/>
    <x v="5"/>
  </r>
  <r>
    <s v="ID0882"/>
    <x v="853"/>
    <n v="40000"/>
    <n v="40000"/>
    <s v="EUR"/>
    <n v="50815.977559664309"/>
    <s v="Medical information analist"/>
    <x v="0"/>
    <s v="Netherlands"/>
    <x v="18"/>
    <x v="0"/>
    <x v="18"/>
  </r>
  <r>
    <s v="ID0883"/>
    <x v="854"/>
    <s v="US 2130"/>
    <n v="25560"/>
    <s v="USD"/>
    <n v="25560"/>
    <s v="Training Coordinator"/>
    <x v="3"/>
    <s v="saudi arabia"/>
    <x v="22"/>
    <x v="0"/>
    <x v="14"/>
  </r>
  <r>
    <s v="ID0884"/>
    <x v="855"/>
    <s v="Rs.60000/-"/>
    <n v="720000"/>
    <s v="INR"/>
    <n v="12821.700014958649"/>
    <s v="Article (Internship) - CA"/>
    <x v="5"/>
    <s v="India"/>
    <x v="0"/>
    <x v="0"/>
    <x v="14"/>
  </r>
  <r>
    <s v="ID0885"/>
    <x v="856"/>
    <n v="600000"/>
    <n v="600000"/>
    <s v="INR"/>
    <n v="10684.750012465542"/>
    <s v="Asst Manager"/>
    <x v="3"/>
    <s v="India"/>
    <x v="0"/>
    <x v="1"/>
    <x v="1"/>
  </r>
  <r>
    <s v="ID0886"/>
    <x v="857"/>
    <s v="Rs. 35000"/>
    <n v="420000"/>
    <s v="PKR"/>
    <n v="4457.9172610556352"/>
    <s v="Assistant Manager"/>
    <x v="3"/>
    <s v="Pakistan"/>
    <x v="3"/>
    <x v="1"/>
    <x v="18"/>
  </r>
  <r>
    <s v="ID0887"/>
    <x v="858"/>
    <s v="$125000 / a excl bonus"/>
    <n v="125000"/>
    <s v="USD"/>
    <n v="125000"/>
    <s v="Commercial Director"/>
    <x v="4"/>
    <s v="South Africa"/>
    <x v="11"/>
    <x v="0"/>
    <x v="2"/>
  </r>
  <r>
    <s v="ID0888"/>
    <x v="859"/>
    <n v="43000"/>
    <n v="43000"/>
    <s v="USD"/>
    <n v="43000"/>
    <s v="Financial Analyst"/>
    <x v="0"/>
    <s v="USA"/>
    <x v="2"/>
    <x v="0"/>
    <x v="4"/>
  </r>
  <r>
    <s v="ID0889"/>
    <x v="860"/>
    <s v="400000 Rs"/>
    <n v="400000"/>
    <s v="INR"/>
    <n v="7123.1666749770275"/>
    <s v="engineer"/>
    <x v="2"/>
    <s v="India"/>
    <x v="0"/>
    <x v="2"/>
    <x v="6"/>
  </r>
  <r>
    <s v="ID0890"/>
    <x v="861"/>
    <n v="10000"/>
    <n v="10000"/>
    <s v="USD"/>
    <n v="10000"/>
    <s v="Finance Staff"/>
    <x v="5"/>
    <s v="Viet Nam"/>
    <x v="66"/>
    <x v="0"/>
    <x v="18"/>
  </r>
  <r>
    <s v="ID0891"/>
    <x v="862"/>
    <s v="inr 500000"/>
    <n v="500000"/>
    <s v="INR"/>
    <n v="8903.9583437212841"/>
    <s v="team coach"/>
    <x v="3"/>
    <s v="India"/>
    <x v="0"/>
    <x v="3"/>
    <x v="1"/>
  </r>
  <r>
    <s v="ID0892"/>
    <x v="863"/>
    <n v="36500"/>
    <n v="36500"/>
    <s v="USD"/>
    <n v="36500"/>
    <s v="Accountant"/>
    <x v="5"/>
    <s v="Saudi Arabia"/>
    <x v="22"/>
    <x v="0"/>
    <x v="12"/>
  </r>
  <r>
    <s v="ID0893"/>
    <x v="864"/>
    <s v="100,000 usd"/>
    <n v="100000"/>
    <s v="USD"/>
    <n v="100000"/>
    <s v="Director"/>
    <x v="4"/>
    <s v="MÃ©xico"/>
    <x v="25"/>
    <x v="1"/>
    <x v="5"/>
  </r>
  <r>
    <s v="ID0894"/>
    <x v="865"/>
    <s v="Rs. 400000"/>
    <n v="400000"/>
    <s v="INR"/>
    <n v="7123.1666749770275"/>
    <s v="Accountancy"/>
    <x v="5"/>
    <s v="India"/>
    <x v="0"/>
    <x v="2"/>
    <x v="11"/>
  </r>
  <r>
    <s v="ID0895"/>
    <x v="866"/>
    <s v="INR 23 L"/>
    <n v="2300000"/>
    <s v="INR"/>
    <n v="40958.208381117904"/>
    <s v="Manager - Business Planning &amp; Reporting"/>
    <x v="3"/>
    <s v="India"/>
    <x v="0"/>
    <x v="2"/>
    <x v="11"/>
  </r>
  <r>
    <s v="ID0896"/>
    <x v="867"/>
    <s v="rs 100000"/>
    <n v="1200000"/>
    <s v="INR"/>
    <n v="21369.500024931083"/>
    <s v="ASST VICE PREDISDENT"/>
    <x v="4"/>
    <s v="India"/>
    <x v="0"/>
    <x v="0"/>
    <x v="19"/>
  </r>
  <r>
    <s v="ID0897"/>
    <x v="868"/>
    <n v="120000"/>
    <n v="120000"/>
    <s v="INR"/>
    <n v="2136.9500024931081"/>
    <s v="co ordinator"/>
    <x v="3"/>
    <s v="India"/>
    <x v="0"/>
    <x v="0"/>
    <x v="1"/>
  </r>
  <r>
    <s v="ID0898"/>
    <x v="869"/>
    <s v="5,00,000 INR"/>
    <n v="500000"/>
    <s v="INR"/>
    <n v="8903.9583437212841"/>
    <s v="Planning Engineer"/>
    <x v="2"/>
    <s v="India"/>
    <x v="0"/>
    <x v="2"/>
    <x v="14"/>
  </r>
  <r>
    <s v="ID0899"/>
    <x v="870"/>
    <n v="1000000"/>
    <n v="1000000"/>
    <s v="INR"/>
    <n v="17807.916687442568"/>
    <s v="Engagement Lead"/>
    <x v="3"/>
    <s v="India"/>
    <x v="0"/>
    <x v="0"/>
    <x v="1"/>
  </r>
  <r>
    <s v="ID0900"/>
    <x v="871"/>
    <s v="INR 850,000"/>
    <n v="850000"/>
    <s v="INR"/>
    <n v="15136.729184326183"/>
    <s v="Assistant Manager"/>
    <x v="3"/>
    <s v="India"/>
    <x v="0"/>
    <x v="2"/>
    <x v="14"/>
  </r>
  <r>
    <s v="ID0901"/>
    <x v="872"/>
    <s v="PhP168000"/>
    <n v="168000"/>
    <s v="PHP"/>
    <n v="3982.448779308334"/>
    <s v="Clerk"/>
    <x v="0"/>
    <s v="Philippines"/>
    <x v="32"/>
    <x v="0"/>
    <x v="5"/>
  </r>
  <r>
    <s v="ID0903"/>
    <x v="873"/>
    <n v="1300"/>
    <n v="15600"/>
    <s v="USD"/>
    <n v="15600"/>
    <s v="Document controller "/>
    <x v="1"/>
    <s v="Kuwait "/>
    <x v="67"/>
    <x v="0"/>
    <x v="31"/>
  </r>
  <r>
    <s v="ID0904"/>
    <x v="874"/>
    <s v="180000 INR"/>
    <n v="180000"/>
    <s v="INR"/>
    <n v="3205.4250037396623"/>
    <s v="Executive"/>
    <x v="0"/>
    <s v="India"/>
    <x v="0"/>
    <x v="2"/>
    <x v="30"/>
  </r>
  <r>
    <s v="ID0905"/>
    <x v="875"/>
    <n v="10000"/>
    <n v="10000"/>
    <s v="USD"/>
    <n v="10000"/>
    <s v="Planner"/>
    <x v="3"/>
    <s v="India"/>
    <x v="0"/>
    <x v="0"/>
    <x v="6"/>
  </r>
  <r>
    <s v="ID0906"/>
    <x v="876"/>
    <n v="75010"/>
    <n v="75010"/>
    <s v="USD"/>
    <n v="75010"/>
    <s v="Senior Business Analyst"/>
    <x v="0"/>
    <s v="USA"/>
    <x v="2"/>
    <x v="2"/>
    <x v="6"/>
  </r>
  <r>
    <s v="ID0907"/>
    <x v="877"/>
    <s v="Rs 600000/-"/>
    <n v="600000"/>
    <s v="INR"/>
    <n v="10684.750012465542"/>
    <s v="Manager"/>
    <x v="3"/>
    <s v="India"/>
    <x v="0"/>
    <x v="1"/>
    <x v="25"/>
  </r>
  <r>
    <s v="ID0908"/>
    <x v="878"/>
    <n v="16350"/>
    <n v="16350"/>
    <s v="USD"/>
    <n v="16350"/>
    <s v="Estimator"/>
    <x v="3"/>
    <s v="India"/>
    <x v="0"/>
    <x v="0"/>
    <x v="1"/>
  </r>
  <r>
    <s v="ID0909"/>
    <x v="879"/>
    <n v="80000"/>
    <n v="80000"/>
    <s v="GBP"/>
    <n v="126094.26176538273"/>
    <s v="Financial Modeller"/>
    <x v="5"/>
    <s v="UK"/>
    <x v="14"/>
    <x v="0"/>
    <x v="5"/>
  </r>
  <r>
    <s v="ID0910"/>
    <x v="880"/>
    <n v="60000"/>
    <n v="60000"/>
    <s v="USD"/>
    <n v="60000"/>
    <s v="Cost accountant"/>
    <x v="5"/>
    <s v="Singapore"/>
    <x v="29"/>
    <x v="1"/>
    <x v="5"/>
  </r>
  <r>
    <s v="ID0911"/>
    <x v="881"/>
    <n v="1300000"/>
    <n v="1300000"/>
    <s v="INR"/>
    <n v="23150.291693675339"/>
    <s v="banker"/>
    <x v="3"/>
    <s v="India"/>
    <x v="0"/>
    <x v="3"/>
    <x v="14"/>
  </r>
  <r>
    <s v="ID0912"/>
    <x v="882"/>
    <n v="775000"/>
    <n v="775000"/>
    <s v="INR"/>
    <n v="13801.135432767991"/>
    <s v="Analyst"/>
    <x v="0"/>
    <s v="India"/>
    <x v="0"/>
    <x v="0"/>
    <x v="7"/>
  </r>
  <r>
    <s v="ID0913"/>
    <x v="883"/>
    <s v="1050000 INR"/>
    <n v="1050000"/>
    <s v="INR"/>
    <n v="18698.312521814696"/>
    <s v="Manager Market Reesrach"/>
    <x v="3"/>
    <s v="India"/>
    <x v="0"/>
    <x v="1"/>
    <x v="1"/>
  </r>
  <r>
    <s v="ID0914"/>
    <x v="884"/>
    <n v="36000"/>
    <n v="36000"/>
    <s v="USD"/>
    <n v="36000"/>
    <s v="QA Supervisor"/>
    <x v="1"/>
    <s v="Czech Republic"/>
    <x v="68"/>
    <x v="2"/>
    <x v="25"/>
  </r>
  <r>
    <s v="ID0915"/>
    <x v="885"/>
    <s v="486000 INR"/>
    <n v="486000"/>
    <s v="INR"/>
    <n v="8654.6475100970874"/>
    <s v="Assistant manager"/>
    <x v="3"/>
    <s v="India"/>
    <x v="0"/>
    <x v="1"/>
    <x v="6"/>
  </r>
  <r>
    <s v="ID0916"/>
    <x v="886"/>
    <s v="Â£65000"/>
    <n v="65000"/>
    <s v="GBP"/>
    <n v="102451.58768437347"/>
    <s v="Manager"/>
    <x v="3"/>
    <s v="UK"/>
    <x v="14"/>
    <x v="3"/>
    <x v="12"/>
  </r>
  <r>
    <s v="ID0917"/>
    <x v="887"/>
    <n v="36400"/>
    <n v="36400"/>
    <s v="USD"/>
    <n v="36400"/>
    <s v="Analyst"/>
    <x v="0"/>
    <s v="Zimbabwe"/>
    <x v="69"/>
    <x v="0"/>
    <x v="2"/>
  </r>
  <r>
    <s v="ID0918"/>
    <x v="888"/>
    <n v="64210.1"/>
    <n v="64210"/>
    <s v="GBP"/>
    <n v="101206.40684944032"/>
    <s v="HR Advisor - Systems &amp; MI"/>
    <x v="8"/>
    <s v="UK"/>
    <x v="14"/>
    <x v="0"/>
    <x v="16"/>
  </r>
  <r>
    <s v="ID0919"/>
    <x v="889"/>
    <s v="300000RS"/>
    <n v="300000"/>
    <s v="INR"/>
    <n v="5342.3750062327708"/>
    <s v="ANALYST"/>
    <x v="0"/>
    <s v="India"/>
    <x v="0"/>
    <x v="0"/>
    <x v="38"/>
  </r>
  <r>
    <s v="ID0920"/>
    <x v="890"/>
    <n v="104000"/>
    <n v="104000"/>
    <s v="AED"/>
    <n v="28310.79811950968"/>
    <s v="Financial Analyst"/>
    <x v="0"/>
    <s v="UAE"/>
    <x v="21"/>
    <x v="0"/>
    <x v="8"/>
  </r>
  <r>
    <s v="ID0921"/>
    <x v="891"/>
    <n v="20500"/>
    <n v="20500"/>
    <s v="EUR"/>
    <n v="26043.18849932796"/>
    <s v="C&amp;B Manager"/>
    <x v="3"/>
    <s v="Poland"/>
    <x v="15"/>
    <x v="0"/>
    <x v="11"/>
  </r>
  <r>
    <s v="ID0922"/>
    <x v="892"/>
    <s v="95000 AUD"/>
    <n v="95000"/>
    <s v="AUD"/>
    <n v="96891.417358250401"/>
    <s v="Senior Marketing Analyst"/>
    <x v="0"/>
    <s v="Australia"/>
    <x v="16"/>
    <x v="3"/>
    <x v="3"/>
  </r>
  <r>
    <s v="ID0923"/>
    <x v="893"/>
    <s v="Rs. 144000"/>
    <n v="144000"/>
    <s v="INR"/>
    <n v="2564.3400029917298"/>
    <s v="operation supervisor"/>
    <x v="1"/>
    <s v="India"/>
    <x v="0"/>
    <x v="0"/>
    <x v="18"/>
  </r>
  <r>
    <s v="ID0924"/>
    <x v="894"/>
    <n v="180000"/>
    <n v="180000"/>
    <s v="INR"/>
    <n v="3205.4250037396623"/>
    <s v="MIS TEAM MEMBER"/>
    <x v="7"/>
    <s v="India"/>
    <x v="0"/>
    <x v="1"/>
    <x v="11"/>
  </r>
  <r>
    <s v="ID0925"/>
    <x v="895"/>
    <n v="600000"/>
    <n v="600000"/>
    <s v="INR"/>
    <n v="10684.750012465542"/>
    <s v="Sales Analyst"/>
    <x v="0"/>
    <s v="India"/>
    <x v="0"/>
    <x v="1"/>
    <x v="11"/>
  </r>
  <r>
    <s v="ID0927"/>
    <x v="896"/>
    <n v="150000"/>
    <n v="150000"/>
    <s v="USD"/>
    <n v="150000"/>
    <s v="Controller"/>
    <x v="1"/>
    <s v="USA"/>
    <x v="2"/>
    <x v="0"/>
    <x v="17"/>
  </r>
  <r>
    <s v="ID0928"/>
    <x v="897"/>
    <s v="7 Lakhs"/>
    <n v="700000"/>
    <s v="INR"/>
    <n v="12465.541681209797"/>
    <s v="Business Support Executive"/>
    <x v="3"/>
    <s v="India"/>
    <x v="0"/>
    <x v="0"/>
    <x v="14"/>
  </r>
  <r>
    <s v="ID0929"/>
    <x v="898"/>
    <s v="15000 â‚¬"/>
    <n v="15000"/>
    <s v="EUR"/>
    <n v="19055.991584874118"/>
    <s v="analytic"/>
    <x v="0"/>
    <s v="Slovenia"/>
    <x v="70"/>
    <x v="0"/>
    <x v="18"/>
  </r>
  <r>
    <s v="ID0930"/>
    <x v="899"/>
    <n v="105000"/>
    <n v="105000"/>
    <s v="USD"/>
    <n v="105000"/>
    <s v="business analyst"/>
    <x v="0"/>
    <s v="USA"/>
    <x v="2"/>
    <x v="0"/>
    <x v="2"/>
  </r>
  <r>
    <s v="ID0931"/>
    <x v="900"/>
    <n v="24000"/>
    <n v="24000"/>
    <s v="USD"/>
    <n v="24000"/>
    <s v="business analyst"/>
    <x v="0"/>
    <s v="India"/>
    <x v="0"/>
    <x v="0"/>
    <x v="14"/>
  </r>
  <r>
    <s v="ID0932"/>
    <x v="901"/>
    <s v="50000 GBP"/>
    <n v="50000"/>
    <s v="GBP"/>
    <n v="78808.913603364199"/>
    <s v="Finance Analyst"/>
    <x v="0"/>
    <s v="UK"/>
    <x v="14"/>
    <x v="1"/>
    <x v="5"/>
  </r>
  <r>
    <s v="ID0933"/>
    <x v="902"/>
    <n v="42000"/>
    <n v="42000"/>
    <s v="USD"/>
    <n v="42000"/>
    <s v="Credit Controller"/>
    <x v="1"/>
    <s v="Saudi Arabia"/>
    <x v="22"/>
    <x v="1"/>
    <x v="12"/>
  </r>
  <r>
    <s v="ID0934"/>
    <x v="903"/>
    <s v="R$ 19.200,00"/>
    <n v="19200"/>
    <s v="BRL"/>
    <n v="9490.1984044603923"/>
    <s v="Programmer"/>
    <x v="0"/>
    <s v="Brazil"/>
    <x v="20"/>
    <x v="1"/>
    <x v="11"/>
  </r>
  <r>
    <s v="ID0935"/>
    <x v="904"/>
    <n v="60000"/>
    <n v="60000"/>
    <s v="USD"/>
    <n v="60000"/>
    <s v="Consultant"/>
    <x v="8"/>
    <s v="Singapore"/>
    <x v="29"/>
    <x v="0"/>
    <x v="1"/>
  </r>
  <r>
    <s v="ID0936"/>
    <x v="905"/>
    <n v="1000000"/>
    <n v="1000000"/>
    <s v="INR"/>
    <n v="17807.916687442568"/>
    <s v="business"/>
    <x v="3"/>
    <s v="India"/>
    <x v="0"/>
    <x v="1"/>
    <x v="11"/>
  </r>
  <r>
    <s v="ID0937"/>
    <x v="906"/>
    <s v="Rs.7,00,000"/>
    <n v="700000"/>
    <s v="INR"/>
    <n v="12465.541681209797"/>
    <s v="Business Analyst"/>
    <x v="0"/>
    <s v="India"/>
    <x v="0"/>
    <x v="1"/>
    <x v="4"/>
  </r>
  <r>
    <s v="ID0938"/>
    <x v="907"/>
    <n v="20571"/>
    <n v="20571"/>
    <s v="USD"/>
    <n v="20571"/>
    <s v="CFO"/>
    <x v="4"/>
    <s v="Albania"/>
    <x v="71"/>
    <x v="0"/>
    <x v="11"/>
  </r>
  <r>
    <s v="ID0939"/>
    <x v="908"/>
    <n v="290"/>
    <n v="3480"/>
    <s v="USD"/>
    <n v="3480"/>
    <s v="Reconciliation Manager in Textile Mill"/>
    <x v="3"/>
    <s v="Pakistan"/>
    <x v="3"/>
    <x v="1"/>
    <x v="6"/>
  </r>
  <r>
    <s v="ID0940"/>
    <x v="909"/>
    <n v="18060"/>
    <n v="18060"/>
    <s v="USD"/>
    <n v="18060"/>
    <s v="Reporting Supervisor"/>
    <x v="7"/>
    <s v="Philippines"/>
    <x v="32"/>
    <x v="0"/>
    <x v="23"/>
  </r>
  <r>
    <s v="ID0941"/>
    <x v="910"/>
    <s v="30000 $"/>
    <n v="30000"/>
    <s v="USD"/>
    <n v="30000"/>
    <s v="Financial Expert"/>
    <x v="5"/>
    <s v="Iran"/>
    <x v="39"/>
    <x v="2"/>
    <x v="15"/>
  </r>
  <r>
    <s v="ID0943"/>
    <x v="911"/>
    <s v="usd 2000 per month"/>
    <n v="24000"/>
    <s v="USD"/>
    <n v="24000"/>
    <s v="sr manager"/>
    <x v="3"/>
    <s v="India"/>
    <x v="0"/>
    <x v="0"/>
    <x v="5"/>
  </r>
  <r>
    <s v="ID0944"/>
    <x v="912"/>
    <n v="63200"/>
    <n v="63200"/>
    <s v="EUR"/>
    <n v="80289.244544269619"/>
    <s v="Consultant"/>
    <x v="8"/>
    <s v="France"/>
    <x v="19"/>
    <x v="0"/>
    <x v="14"/>
  </r>
  <r>
    <s v="ID0945"/>
    <x v="913"/>
    <n v="70000"/>
    <n v="70000"/>
    <s v="USD"/>
    <n v="70000"/>
    <s v="Client Manager"/>
    <x v="3"/>
    <s v="USA"/>
    <x v="2"/>
    <x v="0"/>
    <x v="18"/>
  </r>
  <r>
    <s v="ID0946"/>
    <x v="914"/>
    <s v="Rs 40000"/>
    <n v="480000"/>
    <s v="INR"/>
    <n v="8547.8000099724322"/>
    <s v="Manager"/>
    <x v="3"/>
    <s v="India"/>
    <x v="0"/>
    <x v="2"/>
    <x v="7"/>
  </r>
  <r>
    <s v="ID0948"/>
    <x v="915"/>
    <s v="INR 600K"/>
    <n v="600000"/>
    <s v="INR"/>
    <n v="10684.750012465542"/>
    <s v="Asst. Mgr. Finance"/>
    <x v="0"/>
    <s v="India"/>
    <x v="0"/>
    <x v="0"/>
    <x v="8"/>
  </r>
  <r>
    <s v="ID0949"/>
    <x v="916"/>
    <s v="600000 INR"/>
    <n v="600000"/>
    <s v="INR"/>
    <n v="10684.750012465542"/>
    <s v="Executive"/>
    <x v="0"/>
    <s v="India"/>
    <x v="0"/>
    <x v="2"/>
    <x v="18"/>
  </r>
  <r>
    <s v="ID0950"/>
    <x v="917"/>
    <n v="20000"/>
    <n v="20000"/>
    <s v="USD"/>
    <n v="20000"/>
    <s v="Financial Modeller"/>
    <x v="5"/>
    <s v="Zambia"/>
    <x v="72"/>
    <x v="1"/>
    <x v="7"/>
  </r>
  <r>
    <s v="ID0951"/>
    <x v="918"/>
    <s v="42000 â‚¬"/>
    <n v="42000"/>
    <s v="EUR"/>
    <n v="53356.776437647524"/>
    <s v="Consultant"/>
    <x v="8"/>
    <s v="Germany"/>
    <x v="5"/>
    <x v="2"/>
    <x v="14"/>
  </r>
  <r>
    <s v="ID0952"/>
    <x v="919"/>
    <n v="3000"/>
    <n v="36000"/>
    <s v="USD"/>
    <n v="36000"/>
    <s v="Accountant"/>
    <x v="5"/>
    <s v="United Arab Emirates"/>
    <x v="21"/>
    <x v="0"/>
    <x v="26"/>
  </r>
  <r>
    <s v="ID0953"/>
    <x v="920"/>
    <n v="57000"/>
    <n v="57000"/>
    <s v="USD"/>
    <n v="57000"/>
    <s v="Construction Engineer"/>
    <x v="2"/>
    <s v="USA"/>
    <x v="2"/>
    <x v="2"/>
    <x v="18"/>
  </r>
  <r>
    <s v="ID0954"/>
    <x v="921"/>
    <n v="135000"/>
    <n v="135000"/>
    <s v="USD"/>
    <n v="135000"/>
    <s v="Marketing Insights Manager"/>
    <x v="3"/>
    <s v="USA"/>
    <x v="2"/>
    <x v="1"/>
    <x v="12"/>
  </r>
  <r>
    <s v="ID0955"/>
    <x v="922"/>
    <n v="75000"/>
    <n v="75000"/>
    <s v="EUR"/>
    <n v="95279.957924370581"/>
    <s v="Risk analyst"/>
    <x v="0"/>
    <s v="Netherlands"/>
    <x v="18"/>
    <x v="0"/>
    <x v="18"/>
  </r>
  <r>
    <s v="ID0957"/>
    <x v="923"/>
    <n v="45000"/>
    <n v="45000"/>
    <s v="EUR"/>
    <n v="57167.974754622352"/>
    <s v="data analist"/>
    <x v="0"/>
    <s v="netherlands"/>
    <x v="18"/>
    <x v="2"/>
    <x v="5"/>
  </r>
  <r>
    <s v="ID0958"/>
    <x v="924"/>
    <s v="2,000,000 Naira"/>
    <n v="2000000"/>
    <s v="NAIRA"/>
    <n v="12326.656394453004"/>
    <s v="Head Business Advisory"/>
    <x v="3"/>
    <s v="Nigeria"/>
    <x v="60"/>
    <x v="0"/>
    <x v="1"/>
  </r>
  <r>
    <s v="ID0959"/>
    <x v="925"/>
    <n v="8000"/>
    <n v="8000"/>
    <s v="USD"/>
    <n v="8000"/>
    <s v="IT Analyst"/>
    <x v="0"/>
    <s v="India"/>
    <x v="0"/>
    <x v="3"/>
    <x v="1"/>
  </r>
  <r>
    <s v="ID0960"/>
    <x v="926"/>
    <s v="48000 $"/>
    <n v="48000"/>
    <s v="USD"/>
    <n v="48000"/>
    <s v="Merchandise planner"/>
    <x v="3"/>
    <s v="France"/>
    <x v="19"/>
    <x v="0"/>
    <x v="1"/>
  </r>
  <r>
    <s v="ID0961"/>
    <x v="927"/>
    <n v="40000"/>
    <n v="40000"/>
    <s v="USD"/>
    <n v="40000"/>
    <s v="analyst"/>
    <x v="0"/>
    <s v="NZ"/>
    <x v="48"/>
    <x v="0"/>
    <x v="1"/>
  </r>
  <r>
    <s v="ID0962"/>
    <x v="928"/>
    <s v="NZ$ 75000"/>
    <n v="75000"/>
    <s v="NZD"/>
    <n v="59819.107020370408"/>
    <s v="Information Analyst"/>
    <x v="0"/>
    <s v="New  Zealand"/>
    <x v="48"/>
    <x v="0"/>
    <x v="5"/>
  </r>
  <r>
    <s v="ID0963"/>
    <x v="929"/>
    <n v="150000"/>
    <n v="150000"/>
    <s v="USD"/>
    <n v="150000"/>
    <s v="Software Tester"/>
    <x v="0"/>
    <s v="Switzerland"/>
    <x v="10"/>
    <x v="3"/>
    <x v="2"/>
  </r>
  <r>
    <s v="ID0964"/>
    <x v="930"/>
    <n v="80000"/>
    <n v="80000"/>
    <s v="AUD"/>
    <n v="81592.772512210868"/>
    <s v="Billing manager"/>
    <x v="3"/>
    <s v="Australia"/>
    <x v="16"/>
    <x v="0"/>
    <x v="17"/>
  </r>
  <r>
    <s v="ID0965"/>
    <x v="931"/>
    <n v="95000"/>
    <n v="95000"/>
    <s v="AUD"/>
    <n v="96891.417358250401"/>
    <s v="financial analyst"/>
    <x v="0"/>
    <s v="Australia"/>
    <x v="16"/>
    <x v="2"/>
    <x v="2"/>
  </r>
  <r>
    <s v="ID0966"/>
    <x v="932"/>
    <s v="AUD90000"/>
    <n v="90000"/>
    <s v="AUD"/>
    <n v="91791.869076237213"/>
    <s v="Senior Research Analyst"/>
    <x v="0"/>
    <s v="Australia"/>
    <x v="16"/>
    <x v="0"/>
    <x v="31"/>
  </r>
  <r>
    <s v="ID0967"/>
    <x v="933"/>
    <n v="15000"/>
    <n v="15000"/>
    <s v="USD"/>
    <n v="15000"/>
    <s v="Quality Executive"/>
    <x v="0"/>
    <s v="India"/>
    <x v="0"/>
    <x v="2"/>
    <x v="7"/>
  </r>
  <r>
    <s v="ID0968"/>
    <x v="934"/>
    <s v="AU$65"/>
    <n v="65000"/>
    <s v="AUD"/>
    <n v="66294.12766617132"/>
    <s v="Business Support "/>
    <x v="3"/>
    <s v="Australia"/>
    <x v="16"/>
    <x v="2"/>
    <x v="1"/>
  </r>
  <r>
    <s v="ID0969"/>
    <x v="935"/>
    <n v="100000"/>
    <n v="100000"/>
    <s v="AUD"/>
    <n v="101990.96564026357"/>
    <s v="Senior Consultant"/>
    <x v="8"/>
    <s v="Australia"/>
    <x v="16"/>
    <x v="1"/>
    <x v="6"/>
  </r>
  <r>
    <s v="ID0970"/>
    <x v="936"/>
    <n v="60000"/>
    <n v="60000"/>
    <s v="USD"/>
    <n v="60000"/>
    <s v="Sales Manager"/>
    <x v="3"/>
    <s v="USA"/>
    <x v="2"/>
    <x v="2"/>
    <x v="14"/>
  </r>
  <r>
    <s v="ID0971"/>
    <x v="937"/>
    <n v="43000"/>
    <n v="43000"/>
    <s v="AUD"/>
    <n v="43856.11522531334"/>
    <s v="Finance Officer"/>
    <x v="3"/>
    <s v="Australia"/>
    <x v="16"/>
    <x v="1"/>
    <x v="4"/>
  </r>
  <r>
    <s v="ID0972"/>
    <x v="937"/>
    <n v="45616"/>
    <n v="45616"/>
    <s v="USD"/>
    <n v="45616"/>
    <s v="Assistant Fleet Analyst"/>
    <x v="0"/>
    <s v="Australia"/>
    <x v="16"/>
    <x v="0"/>
    <x v="24"/>
  </r>
  <r>
    <s v="ID0973"/>
    <x v="938"/>
    <n v="95000"/>
    <n v="95000"/>
    <s v="NZD"/>
    <n v="75770.868892469181"/>
    <s v="Cost Accountant"/>
    <x v="5"/>
    <s v="New Zealand"/>
    <x v="48"/>
    <x v="0"/>
    <x v="2"/>
  </r>
  <r>
    <s v="ID0974"/>
    <x v="939"/>
    <n v="56600"/>
    <n v="56600"/>
    <s v="AUD"/>
    <n v="57726.886552389187"/>
    <s v="Operations Coordinator"/>
    <x v="3"/>
    <s v="Australia"/>
    <x v="16"/>
    <x v="2"/>
    <x v="7"/>
  </r>
  <r>
    <s v="ID0975"/>
    <x v="940"/>
    <n v="20000"/>
    <n v="20000"/>
    <s v="USD"/>
    <n v="20000"/>
    <s v="data analyst"/>
    <x v="0"/>
    <s v="Australia"/>
    <x v="16"/>
    <x v="2"/>
    <x v="7"/>
  </r>
  <r>
    <s v="ID0976"/>
    <x v="941"/>
    <s v="AUD$200,000"/>
    <n v="200000"/>
    <s v="AUD"/>
    <n v="203981.93128052715"/>
    <s v="Corporate Finance Manager"/>
    <x v="3"/>
    <s v="Australia"/>
    <x v="16"/>
    <x v="0"/>
    <x v="12"/>
  </r>
  <r>
    <s v="ID0977"/>
    <x v="942"/>
    <n v="50000"/>
    <n v="50000"/>
    <s v="AUD"/>
    <n v="50995.482820131787"/>
    <s v="Operations"/>
    <x v="1"/>
    <s v="Australia"/>
    <x v="16"/>
    <x v="3"/>
    <x v="1"/>
  </r>
  <r>
    <s v="ID0978"/>
    <x v="943"/>
    <n v="125000"/>
    <n v="125000"/>
    <s v="AUD"/>
    <n v="127488.70705032947"/>
    <s v="Director, Informatics"/>
    <x v="4"/>
    <s v="Australia"/>
    <x v="16"/>
    <x v="0"/>
    <x v="12"/>
  </r>
  <r>
    <s v="ID0979"/>
    <x v="944"/>
    <n v="65000"/>
    <n v="65000"/>
    <s v="AUD"/>
    <n v="66294.12766617132"/>
    <s v="Data Analyst"/>
    <x v="0"/>
    <s v="Australia"/>
    <x v="16"/>
    <x v="0"/>
    <x v="18"/>
  </r>
  <r>
    <s v="ID0980"/>
    <x v="945"/>
    <n v="62000"/>
    <n v="62000"/>
    <s v="AUD"/>
    <n v="63234.398696963413"/>
    <s v="Business Analyst"/>
    <x v="0"/>
    <s v="Australia"/>
    <x v="16"/>
    <x v="0"/>
    <x v="14"/>
  </r>
  <r>
    <s v="ID0981"/>
    <x v="946"/>
    <n v="260000"/>
    <n v="260000"/>
    <s v="USD"/>
    <n v="260000"/>
    <s v="CFO"/>
    <x v="4"/>
    <s v="USA"/>
    <x v="2"/>
    <x v="2"/>
    <x v="5"/>
  </r>
  <r>
    <s v="ID0983"/>
    <x v="947"/>
    <n v="110000"/>
    <n v="110000"/>
    <s v="AUD"/>
    <n v="112190.06220428993"/>
    <s v="Sustainability Strategy Advisor"/>
    <x v="3"/>
    <s v="Australia"/>
    <x v="16"/>
    <x v="2"/>
    <x v="11"/>
  </r>
  <r>
    <s v="ID0984"/>
    <x v="948"/>
    <s v="AUD$70,000"/>
    <n v="70000"/>
    <s v="AUD"/>
    <n v="71393.675948184507"/>
    <s v="Business Development"/>
    <x v="3"/>
    <s v="Australia"/>
    <x v="16"/>
    <x v="0"/>
    <x v="3"/>
  </r>
  <r>
    <s v="ID0985"/>
    <x v="949"/>
    <s v="USD 85000.00"/>
    <n v="85000"/>
    <s v="USD"/>
    <n v="85000"/>
    <s v="Reporting and DB Analyist"/>
    <x v="7"/>
    <s v="Australia"/>
    <x v="16"/>
    <x v="0"/>
    <x v="11"/>
  </r>
  <r>
    <s v="ID0986"/>
    <x v="950"/>
    <n v="94000"/>
    <n v="94000"/>
    <s v="AUD"/>
    <n v="95871.50770184776"/>
    <s v="Business Analyst"/>
    <x v="0"/>
    <s v="Australia"/>
    <x v="16"/>
    <x v="2"/>
    <x v="33"/>
  </r>
  <r>
    <s v="ID0987"/>
    <x v="951"/>
    <s v="A$107000"/>
    <n v="107000"/>
    <s v="AUD"/>
    <n v="109130.33323508203"/>
    <s v="Management Accountant"/>
    <x v="3"/>
    <s v="Australia"/>
    <x v="16"/>
    <x v="0"/>
    <x v="39"/>
  </r>
  <r>
    <s v="ID0988"/>
    <x v="952"/>
    <n v="3000"/>
    <n v="36000"/>
    <s v="USD"/>
    <n v="36000"/>
    <s v="Project manager"/>
    <x v="3"/>
    <s v="malaysia"/>
    <x v="73"/>
    <x v="3"/>
    <x v="14"/>
  </r>
  <r>
    <s v="ID0989"/>
    <x v="953"/>
    <n v="120000"/>
    <n v="120000"/>
    <s v="AUD"/>
    <n v="122389.15876831629"/>
    <s v="analyst"/>
    <x v="0"/>
    <s v="Australia"/>
    <x v="16"/>
    <x v="0"/>
    <x v="7"/>
  </r>
  <r>
    <s v="ID0990"/>
    <x v="954"/>
    <s v="AU$52.000"/>
    <n v="52000"/>
    <s v="AUD"/>
    <n v="53035.30213293706"/>
    <s v="Shipping Administrator"/>
    <x v="0"/>
    <s v="Australia"/>
    <x v="16"/>
    <x v="0"/>
    <x v="18"/>
  </r>
  <r>
    <s v="ID0991"/>
    <x v="955"/>
    <n v="125000"/>
    <n v="125000"/>
    <s v="USD"/>
    <n v="125000"/>
    <s v="VP, Operational Analytics"/>
    <x v="4"/>
    <s v="USA"/>
    <x v="2"/>
    <x v="0"/>
    <x v="5"/>
  </r>
  <r>
    <s v="ID0992"/>
    <x v="956"/>
    <n v="19000"/>
    <n v="19000"/>
    <s v="USD"/>
    <n v="19000"/>
    <s v="Finance analyst"/>
    <x v="0"/>
    <s v="China"/>
    <x v="53"/>
    <x v="0"/>
    <x v="6"/>
  </r>
  <r>
    <s v="ID0993"/>
    <x v="957"/>
    <n v="92000"/>
    <n v="92000"/>
    <s v="AUD"/>
    <n v="93831.688389042494"/>
    <s v="Finance analyst"/>
    <x v="0"/>
    <s v="Australia"/>
    <x v="16"/>
    <x v="1"/>
    <x v="6"/>
  </r>
  <r>
    <s v="ID0994"/>
    <x v="958"/>
    <n v="100000"/>
    <n v="100000"/>
    <s v="AUD"/>
    <n v="101990.96564026357"/>
    <s v="Reporting Analyst"/>
    <x v="0"/>
    <s v="Australia"/>
    <x v="16"/>
    <x v="0"/>
    <x v="2"/>
  </r>
  <r>
    <s v="ID0995"/>
    <x v="959"/>
    <n v="120000"/>
    <n v="120000"/>
    <s v="AUD"/>
    <n v="122389.15876831629"/>
    <s v="HSLP Data Analyst"/>
    <x v="0"/>
    <s v="Australia"/>
    <x v="16"/>
    <x v="0"/>
    <x v="1"/>
  </r>
  <r>
    <s v="ID0996"/>
    <x v="960"/>
    <n v="35000"/>
    <n v="35000"/>
    <s v="CAD"/>
    <n v="34417.653306061438"/>
    <s v="Reporting Analyst"/>
    <x v="0"/>
    <s v="Canada"/>
    <x v="17"/>
    <x v="1"/>
    <x v="18"/>
  </r>
  <r>
    <s v="ID0997"/>
    <x v="961"/>
    <s v="US$12,000/year"/>
    <n v="12000"/>
    <s v="USD"/>
    <n v="12000"/>
    <s v="Manager"/>
    <x v="3"/>
    <s v="Asia"/>
    <x v="74"/>
    <x v="1"/>
    <x v="14"/>
  </r>
  <r>
    <s v="ID0998"/>
    <x v="962"/>
    <n v="204000"/>
    <n v="204000"/>
    <s v="INR"/>
    <n v="3632.815004238284"/>
    <s v="Retired Government Officer, having knowledge in excel."/>
    <x v="3"/>
    <s v="India"/>
    <x v="0"/>
    <x v="0"/>
    <x v="29"/>
  </r>
  <r>
    <s v="ID0999"/>
    <x v="963"/>
    <s v="1200000 INR"/>
    <n v="1200000"/>
    <s v="INR"/>
    <n v="21369.500024931083"/>
    <s v="Senior Consultant"/>
    <x v="8"/>
    <s v="India"/>
    <x v="0"/>
    <x v="1"/>
    <x v="6"/>
  </r>
  <r>
    <s v="ID1000"/>
    <x v="964"/>
    <s v="Rs. 500000"/>
    <n v="500000"/>
    <s v="INR"/>
    <n v="8903.9583437212841"/>
    <s v="Business Analyst"/>
    <x v="0"/>
    <s v="India"/>
    <x v="0"/>
    <x v="0"/>
    <x v="3"/>
  </r>
  <r>
    <s v="ID1001"/>
    <x v="965"/>
    <s v="RM48,000"/>
    <n v="48000"/>
    <s v="MYR"/>
    <n v="15206.427249917633"/>
    <s v="Credit Risk Manager"/>
    <x v="3"/>
    <s v="Malaysia"/>
    <x v="73"/>
    <x v="0"/>
    <x v="7"/>
  </r>
  <r>
    <s v="ID1002"/>
    <x v="966"/>
    <s v="NZD 180000"/>
    <n v="180000"/>
    <s v="NZD"/>
    <n v="143565.85684888897"/>
    <s v="Commercial Manager"/>
    <x v="3"/>
    <s v="New Zealand"/>
    <x v="48"/>
    <x v="0"/>
    <x v="17"/>
  </r>
  <r>
    <s v="ID1003"/>
    <x v="967"/>
    <s v="Rs.5,45,000"/>
    <n v="545000"/>
    <s v="INR"/>
    <n v="9705.3145946561999"/>
    <s v="Assistant Manager"/>
    <x v="3"/>
    <s v="India"/>
    <x v="0"/>
    <x v="2"/>
    <x v="6"/>
  </r>
  <r>
    <s v="ID1004"/>
    <x v="968"/>
    <s v="Rs.10,00,000"/>
    <n v="1000000"/>
    <s v="INR"/>
    <n v="17807.916687442568"/>
    <s v="Credit Manager - Loans"/>
    <x v="3"/>
    <s v="India"/>
    <x v="0"/>
    <x v="1"/>
    <x v="11"/>
  </r>
  <r>
    <s v="ID1005"/>
    <x v="969"/>
    <n v="180000"/>
    <n v="180000"/>
    <s v="INR"/>
    <n v="3205.4250037396623"/>
    <s v="Audit executive"/>
    <x v="0"/>
    <s v="INDIA"/>
    <x v="0"/>
    <x v="0"/>
    <x v="5"/>
  </r>
  <r>
    <s v="ID1006"/>
    <x v="970"/>
    <s v="$45,000  USD"/>
    <n v="45000"/>
    <s v="USD"/>
    <n v="45000"/>
    <s v="Staff accountant -- Auditing"/>
    <x v="5"/>
    <s v="USA"/>
    <x v="2"/>
    <x v="1"/>
    <x v="14"/>
  </r>
  <r>
    <s v="ID1007"/>
    <x v="971"/>
    <n v="700000"/>
    <n v="700000"/>
    <s v="INR"/>
    <n v="12465.541681209797"/>
    <s v="Asst Manager - Quality"/>
    <x v="3"/>
    <s v="India"/>
    <x v="0"/>
    <x v="2"/>
    <x v="3"/>
  </r>
  <r>
    <s v="ID1008"/>
    <x v="972"/>
    <n v="94000"/>
    <n v="94000"/>
    <s v="AUD"/>
    <n v="95871.50770184776"/>
    <s v="Principal Analyst"/>
    <x v="0"/>
    <s v="Australia"/>
    <x v="16"/>
    <x v="2"/>
    <x v="28"/>
  </r>
  <r>
    <s v="ID1009"/>
    <x v="973"/>
    <n v="170000"/>
    <n v="170000"/>
    <s v="AUD"/>
    <n v="173384.64158844808"/>
    <s v="Business Consultant"/>
    <x v="8"/>
    <s v="Australia"/>
    <x v="16"/>
    <x v="2"/>
    <x v="11"/>
  </r>
  <r>
    <s v="ID1010"/>
    <x v="974"/>
    <n v="650000"/>
    <n v="650000"/>
    <s v="INR"/>
    <n v="11575.14584683767"/>
    <s v="Ass Research  Manager"/>
    <x v="3"/>
    <s v="India"/>
    <x v="0"/>
    <x v="2"/>
    <x v="4"/>
  </r>
  <r>
    <s v="ID1011"/>
    <x v="975"/>
    <n v="18000"/>
    <n v="18000"/>
    <s v="USD"/>
    <n v="18000"/>
    <s v="Data Specialist"/>
    <x v="6"/>
    <s v="India"/>
    <x v="0"/>
    <x v="1"/>
    <x v="11"/>
  </r>
  <r>
    <s v="ID1012"/>
    <x v="976"/>
    <s v="AUD$70,000"/>
    <n v="70000"/>
    <s v="AUD"/>
    <n v="71393.675948184507"/>
    <s v="Director"/>
    <x v="4"/>
    <s v="Australia"/>
    <x v="16"/>
    <x v="1"/>
    <x v="7"/>
  </r>
  <r>
    <s v="ID1013"/>
    <x v="977"/>
    <s v="350000 Rs"/>
    <n v="350000"/>
    <s v="INR"/>
    <n v="6232.7708406048987"/>
    <s v="Data Analyst"/>
    <x v="0"/>
    <s v="India"/>
    <x v="0"/>
    <x v="0"/>
    <x v="33"/>
  </r>
  <r>
    <s v="ID1014"/>
    <x v="978"/>
    <s v="LKR 240000"/>
    <n v="240000"/>
    <s v="LKR"/>
    <n v="1805.7739622442759"/>
    <s v="Management Trainee"/>
    <x v="3"/>
    <s v="Sri Lanka"/>
    <x v="54"/>
    <x v="0"/>
    <x v="14"/>
  </r>
  <r>
    <s v="ID1015"/>
    <x v="979"/>
    <s v="Rs.6.4 lakhs"/>
    <n v="640000"/>
    <s v="INR"/>
    <n v="11397.066679963244"/>
    <s v="Sr.Analyst - Process Excellence"/>
    <x v="0"/>
    <s v="India"/>
    <x v="0"/>
    <x v="1"/>
    <x v="6"/>
  </r>
  <r>
    <s v="ID1016"/>
    <x v="980"/>
    <n v="15000"/>
    <n v="15000"/>
    <s v="USD"/>
    <n v="15000"/>
    <s v="Operations Management"/>
    <x v="3"/>
    <s v="India"/>
    <x v="0"/>
    <x v="0"/>
    <x v="18"/>
  </r>
  <r>
    <s v="ID1017"/>
    <x v="981"/>
    <s v="R308 500"/>
    <n v="308500"/>
    <s v="ZAR"/>
    <n v="37612.869087708088"/>
    <s v="Management Information Consultant"/>
    <x v="3"/>
    <s v="South Africa"/>
    <x v="11"/>
    <x v="1"/>
    <x v="14"/>
  </r>
  <r>
    <s v="ID1018"/>
    <x v="982"/>
    <n v="3.65"/>
    <n v="365000"/>
    <s v="INR"/>
    <n v="6499.8895909165376"/>
    <s v="associate analyst"/>
    <x v="0"/>
    <s v="India"/>
    <x v="0"/>
    <x v="0"/>
    <x v="14"/>
  </r>
  <r>
    <s v="ID1019"/>
    <x v="983"/>
    <s v="usd 20.000"/>
    <n v="20000"/>
    <s v="USD"/>
    <n v="20000"/>
    <s v="Head of Financial Reporting"/>
    <x v="7"/>
    <s v="Paraguay"/>
    <x v="75"/>
    <x v="1"/>
    <x v="6"/>
  </r>
  <r>
    <s v="ID1020"/>
    <x v="984"/>
    <n v="7265"/>
    <n v="7265"/>
    <s v="USD"/>
    <n v="7265"/>
    <s v="Softwar Engineer"/>
    <x v="2"/>
    <s v="India"/>
    <x v="0"/>
    <x v="0"/>
    <x v="6"/>
  </r>
  <r>
    <s v="ID1021"/>
    <x v="985"/>
    <s v="SGD92,000"/>
    <n v="92000"/>
    <s v="SGD"/>
    <n v="72571.80269935554"/>
    <s v="Finance Manager"/>
    <x v="3"/>
    <s v="Singapore"/>
    <x v="29"/>
    <x v="1"/>
    <x v="12"/>
  </r>
  <r>
    <s v="ID1023"/>
    <x v="986"/>
    <s v="INR 4.5 Lac"/>
    <n v="450000"/>
    <s v="INR"/>
    <n v="8013.5625093491553"/>
    <s v="Asst. Manager"/>
    <x v="3"/>
    <s v="India"/>
    <x v="0"/>
    <x v="1"/>
    <x v="12"/>
  </r>
  <r>
    <s v="ID1024"/>
    <x v="987"/>
    <s v="Rs.5.7 lacs"/>
    <n v="570000"/>
    <s v="INR"/>
    <n v="10150.512511842264"/>
    <s v="MIS &amp; Analysis"/>
    <x v="0"/>
    <s v="India"/>
    <x v="0"/>
    <x v="0"/>
    <x v="1"/>
  </r>
  <r>
    <s v="ID1025"/>
    <x v="988"/>
    <n v="65000"/>
    <n v="65000"/>
    <s v="USD"/>
    <n v="65000"/>
    <s v="Controller"/>
    <x v="1"/>
    <s v="USA"/>
    <x v="2"/>
    <x v="0"/>
    <x v="25"/>
  </r>
  <r>
    <s v="ID1026"/>
    <x v="989"/>
    <n v="300000"/>
    <n v="300000"/>
    <s v="PKR"/>
    <n v="3184.2266150397395"/>
    <s v="Banker"/>
    <x v="3"/>
    <s v="Pakistan"/>
    <x v="3"/>
    <x v="0"/>
    <x v="18"/>
  </r>
  <r>
    <s v="ID1027"/>
    <x v="990"/>
    <s v="Net- 56000Rs, Gross - 61000Rs"/>
    <n v="612000"/>
    <s v="INR"/>
    <n v="10898.445012714852"/>
    <s v="Asst. Manager "/>
    <x v="3"/>
    <s v="India"/>
    <x v="0"/>
    <x v="2"/>
    <x v="31"/>
  </r>
  <r>
    <s v="ID1028"/>
    <x v="991"/>
    <n v="900"/>
    <n v="10800"/>
    <s v="USD"/>
    <n v="10800"/>
    <s v="Project Managment Office"/>
    <x v="3"/>
    <s v="Pakistan"/>
    <x v="3"/>
    <x v="1"/>
    <x v="1"/>
  </r>
  <r>
    <s v="ID1029"/>
    <x v="992"/>
    <n v="120000"/>
    <n v="120000"/>
    <s v="INR"/>
    <n v="2136.9500024931081"/>
    <s v="Audit Assistant"/>
    <x v="0"/>
    <s v="India"/>
    <x v="0"/>
    <x v="2"/>
    <x v="30"/>
  </r>
  <r>
    <s v="ID1030"/>
    <x v="993"/>
    <n v="45000"/>
    <n v="45000"/>
    <s v="USD"/>
    <n v="45000"/>
    <s v="Engineer"/>
    <x v="2"/>
    <s v="singapore"/>
    <x v="29"/>
    <x v="2"/>
    <x v="18"/>
  </r>
  <r>
    <s v="ID1031"/>
    <x v="994"/>
    <s v="Rs. 4,00,000/-"/>
    <n v="400000"/>
    <s v="INR"/>
    <n v="7123.1666749770275"/>
    <s v="Sr. Executive"/>
    <x v="3"/>
    <s v="India"/>
    <x v="0"/>
    <x v="2"/>
    <x v="1"/>
  </r>
  <r>
    <s v="ID1032"/>
    <x v="995"/>
    <s v="3 Lakh "/>
    <n v="300000"/>
    <s v="INR"/>
    <n v="5342.3750062327708"/>
    <s v="ACCOUNTS"/>
    <x v="5"/>
    <s v="India"/>
    <x v="0"/>
    <x v="2"/>
    <x v="1"/>
  </r>
  <r>
    <s v="ID1033"/>
    <x v="996"/>
    <n v="18000"/>
    <n v="18000"/>
    <s v="USD"/>
    <n v="18000"/>
    <s v="Area Sales Manager"/>
    <x v="3"/>
    <s v="India"/>
    <x v="0"/>
    <x v="2"/>
    <x v="40"/>
  </r>
  <r>
    <s v="ID1034"/>
    <x v="997"/>
    <s v="PK RS 456000"/>
    <n v="456000"/>
    <s v="PKR"/>
    <n v="4840.0244548604041"/>
    <s v="Strategic Planning Executive"/>
    <x v="3"/>
    <s v="Pakistan"/>
    <x v="3"/>
    <x v="0"/>
    <x v="7"/>
  </r>
  <r>
    <s v="ID1035"/>
    <x v="998"/>
    <s v="Rs 4,20,000 "/>
    <n v="420000"/>
    <s v="INR"/>
    <n v="7479.3250087258784"/>
    <s v="Analyst"/>
    <x v="0"/>
    <s v="India"/>
    <x v="0"/>
    <x v="2"/>
    <x v="5"/>
  </r>
  <r>
    <s v="ID1036"/>
    <x v="999"/>
    <n v="210000"/>
    <n v="210000"/>
    <s v="INR"/>
    <n v="3739.6625043629392"/>
    <s v="MIS executive"/>
    <x v="7"/>
    <s v="India"/>
    <x v="0"/>
    <x v="1"/>
    <x v="30"/>
  </r>
  <r>
    <s v="ID1037"/>
    <x v="1000"/>
    <n v="3500"/>
    <n v="42000"/>
    <s v="USD"/>
    <n v="42000"/>
    <s v="Category Operations Supv."/>
    <x v="3"/>
    <s v="Kuwait"/>
    <x v="76"/>
    <x v="1"/>
    <x v="1"/>
  </r>
  <r>
    <s v="ID1038"/>
    <x v="1001"/>
    <n v="28000"/>
    <n v="28000"/>
    <s v="USD"/>
    <n v="28000"/>
    <s v="BI"/>
    <x v="7"/>
    <s v="India"/>
    <x v="0"/>
    <x v="2"/>
    <x v="14"/>
  </r>
  <r>
    <s v="ID1039"/>
    <x v="1002"/>
    <n v="6000"/>
    <n v="6000"/>
    <s v="USD"/>
    <n v="6000"/>
    <s v="Manager"/>
    <x v="3"/>
    <s v="India"/>
    <x v="0"/>
    <x v="0"/>
    <x v="1"/>
  </r>
  <r>
    <s v="ID1040"/>
    <x v="1003"/>
    <n v="55"/>
    <n v="55000"/>
    <s v="NZD"/>
    <n v="43867.345148271634"/>
    <s v="Financial Analyst"/>
    <x v="0"/>
    <s v="New Zealand"/>
    <x v="48"/>
    <x v="1"/>
    <x v="5"/>
  </r>
  <r>
    <s v="ID1041"/>
    <x v="1004"/>
    <s v="10 Lakh"/>
    <n v="1000000"/>
    <s v="INR"/>
    <n v="17807.916687442568"/>
    <s v="Teaching"/>
    <x v="0"/>
    <s v="India"/>
    <x v="0"/>
    <x v="3"/>
    <x v="17"/>
  </r>
  <r>
    <s v="ID1042"/>
    <x v="1005"/>
    <n v="600000"/>
    <n v="600000"/>
    <s v="INR"/>
    <n v="10684.750012465542"/>
    <s v="Business Analyst"/>
    <x v="0"/>
    <s v="India"/>
    <x v="0"/>
    <x v="1"/>
    <x v="23"/>
  </r>
  <r>
    <s v="ID1043"/>
    <x v="1006"/>
    <s v="USD 60000"/>
    <n v="60000"/>
    <s v="USD"/>
    <n v="60000"/>
    <s v="Excel Developer"/>
    <x v="8"/>
    <s v="Finland"/>
    <x v="40"/>
    <x v="1"/>
    <x v="1"/>
  </r>
  <r>
    <s v="ID1044"/>
    <x v="1007"/>
    <n v="476000"/>
    <n v="476000"/>
    <s v="INR"/>
    <n v="8476.5683432226633"/>
    <s v="Report Specialist"/>
    <x v="7"/>
    <s v="India"/>
    <x v="0"/>
    <x v="0"/>
    <x v="11"/>
  </r>
  <r>
    <s v="ID1045"/>
    <x v="1008"/>
    <n v="725"/>
    <n v="8700"/>
    <s v="USD"/>
    <n v="8700"/>
    <s v="Project Controlling (MIS Reports)"/>
    <x v="1"/>
    <s v="India"/>
    <x v="0"/>
    <x v="2"/>
    <x v="3"/>
  </r>
  <r>
    <s v="ID1046"/>
    <x v="1009"/>
    <s v="2,00,000 INR"/>
    <n v="200000"/>
    <s v="INR"/>
    <n v="3561.5833374885137"/>
    <s v="Monitoring &amp; evaluation officer"/>
    <x v="3"/>
    <s v="India"/>
    <x v="0"/>
    <x v="1"/>
    <x v="11"/>
  </r>
  <r>
    <s v="ID1047"/>
    <x v="1010"/>
    <n v="1.8"/>
    <n v="180000"/>
    <s v="INR"/>
    <n v="3205.4250037396623"/>
    <s v="MIS EXCUTIVE"/>
    <x v="7"/>
    <s v="India"/>
    <x v="0"/>
    <x v="1"/>
    <x v="18"/>
  </r>
  <r>
    <s v="ID1048"/>
    <x v="1011"/>
    <n v="252000"/>
    <n v="252000"/>
    <s v="INR"/>
    <n v="4487.5950052355274"/>
    <s v="Accounts Exec"/>
    <x v="5"/>
    <s v="India"/>
    <x v="0"/>
    <x v="3"/>
    <x v="1"/>
  </r>
  <r>
    <s v="ID1049"/>
    <x v="1012"/>
    <s v="Rs. 700000"/>
    <n v="700000"/>
    <s v="INR"/>
    <n v="12465.541681209797"/>
    <s v="Credit Analyst"/>
    <x v="0"/>
    <s v="India"/>
    <x v="0"/>
    <x v="0"/>
    <x v="1"/>
  </r>
  <r>
    <s v="ID1050"/>
    <x v="1013"/>
    <n v="194"/>
    <n v="2400"/>
    <s v="USD"/>
    <n v="2400"/>
    <s v="Accounts Officer"/>
    <x v="5"/>
    <s v="Pakistan"/>
    <x v="3"/>
    <x v="2"/>
    <x v="12"/>
  </r>
  <r>
    <s v="ID1051"/>
    <x v="1014"/>
    <s v="55000 usd"/>
    <n v="55000"/>
    <s v="USD"/>
    <n v="55000"/>
    <s v="Economist"/>
    <x v="7"/>
    <s v="Israel"/>
    <x v="34"/>
    <x v="0"/>
    <x v="6"/>
  </r>
  <r>
    <s v="ID1052"/>
    <x v="1015"/>
    <s v="12000 $"/>
    <n v="12000"/>
    <s v="USD"/>
    <n v="12000"/>
    <s v="planning &amp; Sales Control emploee"/>
    <x v="1"/>
    <s v="Iran"/>
    <x v="39"/>
    <x v="0"/>
    <x v="14"/>
  </r>
  <r>
    <s v="ID1053"/>
    <x v="1016"/>
    <n v="43500"/>
    <n v="43500"/>
    <s v="EUR"/>
    <n v="55262.375596134938"/>
    <s v="RRHH"/>
    <x v="3"/>
    <s v="SPAIN"/>
    <x v="47"/>
    <x v="2"/>
    <x v="5"/>
  </r>
  <r>
    <s v="ID1054"/>
    <x v="1017"/>
    <s v="Rs. 1200000"/>
    <n v="1200000"/>
    <s v="INR"/>
    <n v="21369.500024931083"/>
    <s v="Management Trainee"/>
    <x v="3"/>
    <s v="India"/>
    <x v="0"/>
    <x v="2"/>
    <x v="7"/>
  </r>
  <r>
    <s v="ID1055"/>
    <x v="1018"/>
    <n v="26000"/>
    <n v="26000"/>
    <s v="GBP"/>
    <n v="40980.635073749385"/>
    <s v="Consultant"/>
    <x v="8"/>
    <s v="UK"/>
    <x v="14"/>
    <x v="1"/>
    <x v="11"/>
  </r>
  <r>
    <s v="ID1056"/>
    <x v="1019"/>
    <n v="50000"/>
    <n v="50000"/>
    <s v="AUD"/>
    <n v="50995.482820131787"/>
    <s v="BA"/>
    <x v="0"/>
    <s v="Australia"/>
    <x v="16"/>
    <x v="0"/>
    <x v="18"/>
  </r>
  <r>
    <s v="ID1057"/>
    <x v="1020"/>
    <s v="16000 euro"/>
    <n v="16000"/>
    <s v="EUR"/>
    <n v="20326.391023865726"/>
    <s v="Management Information Systems"/>
    <x v="3"/>
    <s v="Greece"/>
    <x v="26"/>
    <x v="1"/>
    <x v="16"/>
  </r>
  <r>
    <s v="ID1058"/>
    <x v="1021"/>
    <n v="1000"/>
    <n v="12000"/>
    <s v="USD"/>
    <n v="12000"/>
    <s v="consultant"/>
    <x v="8"/>
    <s v="India"/>
    <x v="0"/>
    <x v="2"/>
    <x v="11"/>
  </r>
  <r>
    <s v="ID1059"/>
    <x v="1022"/>
    <s v="ZAR240000"/>
    <n v="240000"/>
    <s v="ZAR"/>
    <n v="29261.227167098674"/>
    <s v="Bookkeeper"/>
    <x v="5"/>
    <s v="South Africa"/>
    <x v="11"/>
    <x v="2"/>
    <x v="2"/>
  </r>
  <r>
    <s v="ID1060"/>
    <x v="1023"/>
    <n v="120000"/>
    <n v="120000"/>
    <s v="ZAR"/>
    <n v="14630.613583549337"/>
    <s v="VP"/>
    <x v="4"/>
    <s v="South Africa"/>
    <x v="11"/>
    <x v="0"/>
    <x v="5"/>
  </r>
  <r>
    <s v="ID1061"/>
    <x v="1024"/>
    <n v="408000"/>
    <n v="408000"/>
    <s v="INR"/>
    <n v="7265.630008476568"/>
    <s v="Sr Exec - Finance"/>
    <x v="5"/>
    <s v="India"/>
    <x v="0"/>
    <x v="1"/>
    <x v="1"/>
  </r>
  <r>
    <s v="ID1062"/>
    <x v="1025"/>
    <s v="Â£28000"/>
    <n v="28000"/>
    <s v="GBP"/>
    <n v="44132.991617883956"/>
    <s v="Modeller"/>
    <x v="0"/>
    <s v="UK"/>
    <x v="14"/>
    <x v="2"/>
    <x v="16"/>
  </r>
  <r>
    <s v="ID1063"/>
    <x v="1026"/>
    <s v="INR 530000 "/>
    <n v="530000"/>
    <s v="INR"/>
    <n v="9438.1958443445619"/>
    <s v="Project Administrator"/>
    <x v="0"/>
    <s v="India"/>
    <x v="0"/>
    <x v="2"/>
    <x v="3"/>
  </r>
  <r>
    <s v="ID1064"/>
    <x v="1027"/>
    <s v="1500 $"/>
    <n v="18000"/>
    <s v="USD"/>
    <n v="18000"/>
    <s v="Analyst"/>
    <x v="0"/>
    <s v="Poland"/>
    <x v="15"/>
    <x v="0"/>
    <x v="3"/>
  </r>
  <r>
    <s v="ID1065"/>
    <x v="1028"/>
    <s v="Rs 200000"/>
    <n v="200000"/>
    <s v="INR"/>
    <n v="3561.5833374885137"/>
    <s v="Business Development Executive"/>
    <x v="3"/>
    <s v="India"/>
    <x v="0"/>
    <x v="2"/>
    <x v="1"/>
  </r>
  <r>
    <s v="ID1066"/>
    <x v="1029"/>
    <s v="2LAKHS"/>
    <n v="200000"/>
    <s v="INR"/>
    <n v="3561.5833374885137"/>
    <s v="MIS Executive"/>
    <x v="7"/>
    <s v="India"/>
    <x v="0"/>
    <x v="0"/>
    <x v="14"/>
  </r>
  <r>
    <s v="ID1067"/>
    <x v="1030"/>
    <n v="5100"/>
    <n v="5100"/>
    <s v="USD"/>
    <n v="5100"/>
    <s v="MIS Executive"/>
    <x v="7"/>
    <s v="India"/>
    <x v="0"/>
    <x v="1"/>
    <x v="11"/>
  </r>
  <r>
    <s v="ID1068"/>
    <x v="1031"/>
    <n v="100000"/>
    <n v="1200000"/>
    <s v="INR"/>
    <n v="21369.500024931083"/>
    <s v="executive"/>
    <x v="0"/>
    <s v="India"/>
    <x v="0"/>
    <x v="0"/>
    <x v="3"/>
  </r>
  <r>
    <s v="ID1069"/>
    <x v="1032"/>
    <s v="Rs. 25000"/>
    <n v="300000"/>
    <s v="INR"/>
    <n v="5342.3750062327708"/>
    <s v="Professional consultant-Finance"/>
    <x v="8"/>
    <s v="India"/>
    <x v="0"/>
    <x v="2"/>
    <x v="4"/>
  </r>
  <r>
    <s v="ID1070"/>
    <x v="1033"/>
    <n v="50000"/>
    <n v="50000"/>
    <s v="USD"/>
    <n v="50000"/>
    <s v="Managing Partner"/>
    <x v="4"/>
    <s v="India"/>
    <x v="0"/>
    <x v="3"/>
    <x v="22"/>
  </r>
  <r>
    <s v="ID1071"/>
    <x v="1034"/>
    <s v="1600000Rs"/>
    <n v="1600000"/>
    <s v="INR"/>
    <n v="28492.66669990811"/>
    <s v="Manager Fin"/>
    <x v="3"/>
    <s v="India"/>
    <x v="0"/>
    <x v="1"/>
    <x v="25"/>
  </r>
  <r>
    <s v="ID1072"/>
    <x v="1035"/>
    <n v="15600"/>
    <n v="15600"/>
    <s v="GBP"/>
    <n v="24588.381044249632"/>
    <s v="business data analyst"/>
    <x v="0"/>
    <s v="UK"/>
    <x v="14"/>
    <x v="1"/>
    <x v="29"/>
  </r>
  <r>
    <s v="ID1074"/>
    <x v="1036"/>
    <n v="7000"/>
    <n v="7000"/>
    <s v="USD"/>
    <n v="7000"/>
    <s v="MIS Executive"/>
    <x v="7"/>
    <s v="India"/>
    <x v="0"/>
    <x v="1"/>
    <x v="1"/>
  </r>
  <r>
    <s v="ID1075"/>
    <x v="1037"/>
    <s v="Rs. 438000"/>
    <n v="438000"/>
    <s v="INR"/>
    <n v="7799.8675090998449"/>
    <s v="Assistant Professor"/>
    <x v="0"/>
    <s v="India"/>
    <x v="0"/>
    <x v="3"/>
    <x v="5"/>
  </r>
  <r>
    <s v="ID1076"/>
    <x v="1038"/>
    <s v="Â£50"/>
    <n v="50000"/>
    <s v="GBP"/>
    <n v="78808.913603364199"/>
    <s v="Production manager"/>
    <x v="3"/>
    <s v="UK"/>
    <x v="14"/>
    <x v="2"/>
    <x v="23"/>
  </r>
  <r>
    <s v="ID1077"/>
    <x v="1039"/>
    <n v="560"/>
    <n v="6720"/>
    <s v="USD"/>
    <n v="6720"/>
    <s v="MIS Executive"/>
    <x v="7"/>
    <s v="India"/>
    <x v="0"/>
    <x v="0"/>
    <x v="6"/>
  </r>
  <r>
    <s v="ID1078"/>
    <x v="1040"/>
    <s v="INR 2.5 Lakh"/>
    <n v="250000"/>
    <s v="INR"/>
    <n v="4451.9791718606421"/>
    <s v="SR. MIS "/>
    <x v="7"/>
    <s v="India"/>
    <x v="0"/>
    <x v="1"/>
    <x v="30"/>
  </r>
  <r>
    <s v="ID1079"/>
    <x v="1041"/>
    <s v="Â£30000"/>
    <n v="30000"/>
    <s v="GBP"/>
    <n v="47285.348162018527"/>
    <s v="Data Analyst"/>
    <x v="0"/>
    <s v="UK"/>
    <x v="14"/>
    <x v="1"/>
    <x v="12"/>
  </r>
  <r>
    <s v="ID1080"/>
    <x v="1042"/>
    <n v="600"/>
    <n v="7200"/>
    <s v="USD"/>
    <n v="7200"/>
    <s v="Data Entry Operator"/>
    <x v="0"/>
    <s v="India"/>
    <x v="0"/>
    <x v="1"/>
    <x v="5"/>
  </r>
  <r>
    <s v="ID1081"/>
    <x v="1043"/>
    <s v="INR 2500000"/>
    <n v="2500000"/>
    <s v="INR"/>
    <n v="44519.791718606422"/>
    <s v="Vice President"/>
    <x v="4"/>
    <s v="India"/>
    <x v="0"/>
    <x v="0"/>
    <x v="25"/>
  </r>
  <r>
    <s v="ID1082"/>
    <x v="1044"/>
    <n v="140000"/>
    <n v="140000"/>
    <s v="INR"/>
    <n v="2493.1083362419595"/>
    <s v="Accountant"/>
    <x v="5"/>
    <s v="India"/>
    <x v="0"/>
    <x v="0"/>
    <x v="18"/>
  </r>
  <r>
    <s v="ID1083"/>
    <x v="1045"/>
    <n v="20000"/>
    <n v="20000"/>
    <s v="GBP"/>
    <n v="31523.565441345683"/>
    <s v="finance assistant"/>
    <x v="0"/>
    <s v="UK"/>
    <x v="14"/>
    <x v="0"/>
    <x v="4"/>
  </r>
  <r>
    <s v="ID1084"/>
    <x v="1046"/>
    <n v="1200000"/>
    <n v="1200000"/>
    <s v="INR"/>
    <n v="21369.500024931083"/>
    <s v="finance controller"/>
    <x v="1"/>
    <s v="India"/>
    <x v="0"/>
    <x v="0"/>
    <x v="11"/>
  </r>
  <r>
    <s v="ID1085"/>
    <x v="1047"/>
    <n v="80000"/>
    <n v="80000"/>
    <s v="GBP"/>
    <n v="126094.26176538273"/>
    <s v="Manufacturing consultant"/>
    <x v="8"/>
    <s v="UK"/>
    <x v="14"/>
    <x v="0"/>
    <x v="5"/>
  </r>
  <r>
    <s v="ID1086"/>
    <x v="1048"/>
    <s v="Â£63000"/>
    <n v="63000"/>
    <s v="GBP"/>
    <n v="99299.231140238902"/>
    <s v="Business Improvement Specialist"/>
    <x v="6"/>
    <s v="UK"/>
    <x v="14"/>
    <x v="2"/>
    <x v="4"/>
  </r>
  <r>
    <s v="ID1087"/>
    <x v="1049"/>
    <s v="Â£55000"/>
    <n v="55000"/>
    <s v="GBP"/>
    <n v="86689.804963700633"/>
    <s v="Finance Director"/>
    <x v="4"/>
    <s v="UK"/>
    <x v="14"/>
    <x v="2"/>
    <x v="13"/>
  </r>
  <r>
    <s v="ID1088"/>
    <x v="1050"/>
    <s v="50000 US $ per year"/>
    <n v="50000"/>
    <s v="USD"/>
    <n v="50000"/>
    <s v="Sr. Manager MIS"/>
    <x v="3"/>
    <s v="India"/>
    <x v="0"/>
    <x v="2"/>
    <x v="15"/>
  </r>
  <r>
    <s v="ID1089"/>
    <x v="1051"/>
    <n v="240000"/>
    <n v="240000"/>
    <s v="INR"/>
    <n v="4273.9000049862161"/>
    <s v="Executive"/>
    <x v="0"/>
    <s v="India"/>
    <x v="0"/>
    <x v="2"/>
    <x v="14"/>
  </r>
  <r>
    <s v="ID1090"/>
    <x v="1052"/>
    <s v="Rs. 250000"/>
    <n v="250000"/>
    <s v="INR"/>
    <n v="4451.9791718606421"/>
    <s v="MIS Executive"/>
    <x v="7"/>
    <s v="India"/>
    <x v="0"/>
    <x v="2"/>
    <x v="14"/>
  </r>
  <r>
    <s v="ID1091"/>
    <x v="1053"/>
    <s v="50000 INR"/>
    <n v="600000"/>
    <s v="INR"/>
    <n v="10684.750012465542"/>
    <s v="Sr.Supervisor"/>
    <x v="0"/>
    <s v="India"/>
    <x v="0"/>
    <x v="0"/>
    <x v="5"/>
  </r>
  <r>
    <s v="ID1092"/>
    <x v="1054"/>
    <n v="40500"/>
    <n v="40500"/>
    <s v="GBP"/>
    <n v="63835.220018725006"/>
    <s v="Policy, Performance and Research Officer"/>
    <x v="3"/>
    <s v="UK"/>
    <x v="14"/>
    <x v="2"/>
    <x v="17"/>
  </r>
  <r>
    <s v="ID1093"/>
    <x v="1055"/>
    <s v="Â£23000"/>
    <n v="23000"/>
    <s v="GBP"/>
    <n v="36252.100257547536"/>
    <s v="Data Analyst"/>
    <x v="0"/>
    <s v="UK"/>
    <x v="14"/>
    <x v="1"/>
    <x v="1"/>
  </r>
  <r>
    <s v="ID1094"/>
    <x v="1056"/>
    <n v="7960"/>
    <n v="7960"/>
    <s v="USD"/>
    <n v="7960"/>
    <s v="Team Leader"/>
    <x v="3"/>
    <s v="India"/>
    <x v="0"/>
    <x v="0"/>
    <x v="3"/>
  </r>
  <r>
    <s v="ID1095"/>
    <x v="1057"/>
    <s v="Rs500000"/>
    <n v="500000"/>
    <s v="INR"/>
    <n v="8903.9583437212841"/>
    <s v="Executive"/>
    <x v="0"/>
    <s v="India"/>
    <x v="0"/>
    <x v="2"/>
    <x v="9"/>
  </r>
  <r>
    <s v="ID1096"/>
    <x v="1058"/>
    <s v="40000 euro"/>
    <n v="40000"/>
    <s v="EUR"/>
    <n v="50815.977559664309"/>
    <s v="Accounting analyst"/>
    <x v="0"/>
    <s v="Netherlands"/>
    <x v="18"/>
    <x v="0"/>
    <x v="14"/>
  </r>
  <r>
    <s v="ID1097"/>
    <x v="1059"/>
    <s v="Â£30000"/>
    <n v="30000"/>
    <s v="GBP"/>
    <n v="47285.348162018527"/>
    <s v="Information Analyst"/>
    <x v="0"/>
    <s v="UK"/>
    <x v="14"/>
    <x v="0"/>
    <x v="18"/>
  </r>
  <r>
    <s v="ID1098"/>
    <x v="1059"/>
    <n v="48000"/>
    <n v="48000"/>
    <s v="GBP"/>
    <n v="75656.557059229643"/>
    <s v="Business Operations Co-ordinator"/>
    <x v="3"/>
    <s v="UK"/>
    <x v="14"/>
    <x v="2"/>
    <x v="5"/>
  </r>
  <r>
    <s v="ID1099"/>
    <x v="1060"/>
    <s v="Rs. 20000"/>
    <n v="240000"/>
    <s v="INR"/>
    <n v="4273.9000049862161"/>
    <s v="Accountant"/>
    <x v="5"/>
    <s v="India"/>
    <x v="0"/>
    <x v="1"/>
    <x v="2"/>
  </r>
  <r>
    <s v="ID1100"/>
    <x v="1061"/>
    <n v="37000"/>
    <n v="37000"/>
    <s v="EUR"/>
    <n v="47004.779242689488"/>
    <s v="Project Control Analyst"/>
    <x v="0"/>
    <s v="Spain"/>
    <x v="47"/>
    <x v="0"/>
    <x v="8"/>
  </r>
  <r>
    <s v="ID1101"/>
    <x v="1062"/>
    <s v="Â£30000"/>
    <n v="30000"/>
    <s v="GBP"/>
    <n v="47285.348162018527"/>
    <s v="MDM Executive (Business Analyst)"/>
    <x v="0"/>
    <s v="UK"/>
    <x v="14"/>
    <x v="1"/>
    <x v="5"/>
  </r>
  <r>
    <s v="ID1102"/>
    <x v="1063"/>
    <n v="58000"/>
    <n v="58000"/>
    <s v="GBP"/>
    <n v="91418.339779902482"/>
    <s v="Data analyst"/>
    <x v="0"/>
    <s v="UK"/>
    <x v="14"/>
    <x v="1"/>
    <x v="11"/>
  </r>
  <r>
    <s v="ID1103"/>
    <x v="1064"/>
    <n v="79000"/>
    <n v="79000"/>
    <s v="GBP"/>
    <n v="124518.08349331544"/>
    <s v="Market Analyst"/>
    <x v="0"/>
    <s v="UK"/>
    <x v="14"/>
    <x v="2"/>
    <x v="28"/>
  </r>
  <r>
    <s v="ID1104"/>
    <x v="1065"/>
    <n v="43912.03"/>
    <n v="43912"/>
    <s v="GBP"/>
    <n v="69213.140283018583"/>
    <s v="Senior Data Analyst"/>
    <x v="0"/>
    <s v="UK"/>
    <x v="14"/>
    <x v="1"/>
    <x v="14"/>
  </r>
  <r>
    <s v="ID1105"/>
    <x v="1066"/>
    <n v="3500"/>
    <n v="3500"/>
    <s v="USD"/>
    <n v="3500"/>
    <s v="OFFICER"/>
    <x v="3"/>
    <s v="PAKISTAN"/>
    <x v="3"/>
    <x v="0"/>
    <x v="18"/>
  </r>
  <r>
    <s v="ID1107"/>
    <x v="1067"/>
    <s v="Â£40000"/>
    <n v="40000"/>
    <s v="GBP"/>
    <n v="63047.130882691366"/>
    <s v="Buyer"/>
    <x v="3"/>
    <s v="UK"/>
    <x v="14"/>
    <x v="3"/>
    <x v="2"/>
  </r>
  <r>
    <s v="ID1108"/>
    <x v="1068"/>
    <n v="57000"/>
    <n v="57000"/>
    <s v="EUR"/>
    <n v="72412.768022521646"/>
    <s v="Spare Part Coordinator"/>
    <x v="3"/>
    <s v="Norway"/>
    <x v="46"/>
    <x v="3"/>
    <x v="12"/>
  </r>
  <r>
    <s v="ID1109"/>
    <x v="1069"/>
    <n v="40000"/>
    <n v="40000"/>
    <s v="EUR"/>
    <n v="50815.977559664309"/>
    <s v="Actuary"/>
    <x v="5"/>
    <s v="Portugal"/>
    <x v="7"/>
    <x v="2"/>
    <x v="5"/>
  </r>
  <r>
    <s v="ID1110"/>
    <x v="1070"/>
    <n v="100000"/>
    <n v="1200000"/>
    <s v="INR"/>
    <n v="21369.500024931083"/>
    <s v="coordinator"/>
    <x v="3"/>
    <s v="India"/>
    <x v="0"/>
    <x v="2"/>
    <x v="1"/>
  </r>
  <r>
    <s v="ID1111"/>
    <x v="1071"/>
    <s v="Â£35000"/>
    <n v="35000"/>
    <s v="GBP"/>
    <n v="55166.239522354947"/>
    <s v="Systems Analyst"/>
    <x v="0"/>
    <s v="UK"/>
    <x v="14"/>
    <x v="2"/>
    <x v="6"/>
  </r>
  <r>
    <s v="ID1112"/>
    <x v="1072"/>
    <s v="Rs. 15000"/>
    <n v="180000"/>
    <s v="INR"/>
    <n v="3205.4250037396623"/>
    <s v="Logistics Operation Analyst"/>
    <x v="0"/>
    <s v="India"/>
    <x v="0"/>
    <x v="1"/>
    <x v="14"/>
  </r>
  <r>
    <s v="ID1113"/>
    <x v="1073"/>
    <s v="Rs. 600000"/>
    <n v="600000"/>
    <s v="INR"/>
    <n v="10684.750012465542"/>
    <s v="Company Secretary"/>
    <x v="5"/>
    <s v="India"/>
    <x v="0"/>
    <x v="2"/>
    <x v="11"/>
  </r>
  <r>
    <s v="ID1114"/>
    <x v="1074"/>
    <s v="INR 300000"/>
    <n v="300000"/>
    <s v="INR"/>
    <n v="5342.3750062327708"/>
    <s v="Analyst"/>
    <x v="0"/>
    <s v="India"/>
    <x v="0"/>
    <x v="0"/>
    <x v="1"/>
  </r>
  <r>
    <s v="ID1115"/>
    <x v="1075"/>
    <n v="75000"/>
    <n v="75000"/>
    <s v="GBP"/>
    <n v="118213.37040504631"/>
    <s v="Management Consultant"/>
    <x v="3"/>
    <s v="UK"/>
    <x v="14"/>
    <x v="2"/>
    <x v="5"/>
  </r>
  <r>
    <s v="ID1116"/>
    <x v="1076"/>
    <s v="R100,000"/>
    <n v="100000"/>
    <s v="ZAR"/>
    <n v="12192.177986291113"/>
    <s v="Q.A.Officer"/>
    <x v="3"/>
    <s v="South Africa"/>
    <x v="11"/>
    <x v="1"/>
    <x v="12"/>
  </r>
  <r>
    <s v="ID1117"/>
    <x v="1077"/>
    <s v="Â£45000"/>
    <n v="45000"/>
    <s v="GBP"/>
    <n v="70928.022243027779"/>
    <s v="Assistant Director - Performance Information"/>
    <x v="4"/>
    <s v="UK"/>
    <x v="14"/>
    <x v="0"/>
    <x v="11"/>
  </r>
  <r>
    <s v="ID1118"/>
    <x v="1078"/>
    <s v="Â£25000"/>
    <n v="25000"/>
    <s v="GBP"/>
    <n v="39404.456801682099"/>
    <s v="Developer"/>
    <x v="0"/>
    <s v="UK"/>
    <x v="14"/>
    <x v="0"/>
    <x v="14"/>
  </r>
  <r>
    <s v="ID1119"/>
    <x v="1079"/>
    <n v="18987"/>
    <n v="18987"/>
    <s v="USD"/>
    <n v="18987"/>
    <s v="Business Analyst"/>
    <x v="0"/>
    <s v="Nigeria"/>
    <x v="60"/>
    <x v="1"/>
    <x v="3"/>
  </r>
  <r>
    <s v="ID1120"/>
    <x v="1080"/>
    <s v="Â£28500"/>
    <n v="28500"/>
    <s v="GBP"/>
    <n v="44921.080753917595"/>
    <s v="Development (Project &amp; Planning) Manager"/>
    <x v="3"/>
    <s v="UK"/>
    <x v="14"/>
    <x v="3"/>
    <x v="12"/>
  </r>
  <r>
    <s v="ID1121"/>
    <x v="1081"/>
    <n v="60000"/>
    <n v="60000"/>
    <s v="USD"/>
    <n v="60000"/>
    <s v="manager"/>
    <x v="3"/>
    <s v="India"/>
    <x v="0"/>
    <x v="1"/>
    <x v="28"/>
  </r>
  <r>
    <s v="ID1122"/>
    <x v="1082"/>
    <s v="GBP Â£45200"/>
    <n v="45200"/>
    <s v="GBP"/>
    <n v="71243.257897441246"/>
    <s v="Clinical audit manager"/>
    <x v="3"/>
    <s v="UK"/>
    <x v="14"/>
    <x v="2"/>
    <x v="1"/>
  </r>
  <r>
    <s v="ID1123"/>
    <x v="1083"/>
    <s v="252000 INR"/>
    <n v="252000"/>
    <s v="INR"/>
    <n v="4487.5950052355274"/>
    <s v="Inventory Manager"/>
    <x v="3"/>
    <s v="India"/>
    <x v="0"/>
    <x v="3"/>
    <x v="16"/>
  </r>
  <r>
    <s v="ID1124"/>
    <x v="1084"/>
    <n v="242304"/>
    <n v="242304"/>
    <s v="INR"/>
    <n v="4314.929445034084"/>
    <s v="accountant"/>
    <x v="5"/>
    <s v="India"/>
    <x v="0"/>
    <x v="0"/>
    <x v="3"/>
  </r>
  <r>
    <s v="ID1125"/>
    <x v="1085"/>
    <n v="210000"/>
    <n v="210000"/>
    <s v="INR"/>
    <n v="3739.6625043629392"/>
    <s v="information Analyst"/>
    <x v="0"/>
    <s v="India"/>
    <x v="0"/>
    <x v="1"/>
    <x v="4"/>
  </r>
  <r>
    <s v="ID1126"/>
    <x v="1086"/>
    <n v="5000"/>
    <n v="60000"/>
    <s v="EUR"/>
    <n v="76223.966339496474"/>
    <s v="Development Manager"/>
    <x v="3"/>
    <s v="Finland"/>
    <x v="40"/>
    <x v="3"/>
    <x v="18"/>
  </r>
  <r>
    <s v="ID1127"/>
    <x v="1087"/>
    <s v="AED 120000"/>
    <n v="120000"/>
    <s v="AED"/>
    <n v="32666.305522511171"/>
    <s v="Finance Manager"/>
    <x v="3"/>
    <s v="UAE"/>
    <x v="21"/>
    <x v="2"/>
    <x v="23"/>
  </r>
  <r>
    <s v="ID1128"/>
    <x v="1088"/>
    <n v="19000"/>
    <n v="19000"/>
    <s v="USD"/>
    <n v="19000"/>
    <s v="MI Specialist"/>
    <x v="7"/>
    <s v="UK"/>
    <x v="14"/>
    <x v="1"/>
    <x v="11"/>
  </r>
  <r>
    <s v="ID1129"/>
    <x v="1089"/>
    <n v="50000"/>
    <n v="50000"/>
    <s v="EUR"/>
    <n v="63519.971949580387"/>
    <s v="Network Enginer"/>
    <x v="2"/>
    <s v="Portugal"/>
    <x v="7"/>
    <x v="2"/>
    <x v="28"/>
  </r>
  <r>
    <s v="ID1130"/>
    <x v="1090"/>
    <s v="Rs. 900000"/>
    <n v="900000"/>
    <s v="INR"/>
    <n v="16027.125018698311"/>
    <s v="officer"/>
    <x v="3"/>
    <s v="India"/>
    <x v="0"/>
    <x v="0"/>
    <x v="13"/>
  </r>
  <r>
    <s v="ID1131"/>
    <x v="1091"/>
    <s v="4,00,000"/>
    <n v="400000"/>
    <s v="INR"/>
    <n v="7123.1666749770275"/>
    <s v="Sr. Team Lead - MIS"/>
    <x v="7"/>
    <s v="India"/>
    <x v="0"/>
    <x v="0"/>
    <x v="25"/>
  </r>
  <r>
    <s v="ID1132"/>
    <x v="1092"/>
    <n v="150252"/>
    <n v="150252"/>
    <s v="INR"/>
    <n v="2675.675098121621"/>
    <s v="KEY"/>
    <x v="3"/>
    <s v="India"/>
    <x v="0"/>
    <x v="2"/>
    <x v="1"/>
  </r>
  <r>
    <s v="ID1133"/>
    <x v="1093"/>
    <s v="Â£15000"/>
    <n v="15000"/>
    <s v="GBP"/>
    <n v="23642.674081009263"/>
    <s v="MI Specialist"/>
    <x v="7"/>
    <s v="UK"/>
    <x v="14"/>
    <x v="1"/>
    <x v="7"/>
  </r>
  <r>
    <s v="ID1134"/>
    <x v="1094"/>
    <s v="â‚¬ 45000"/>
    <n v="45000"/>
    <s v="EUR"/>
    <n v="57167.974754622352"/>
    <s v="Sales Planning"/>
    <x v="3"/>
    <s v="Spain"/>
    <x v="47"/>
    <x v="0"/>
    <x v="28"/>
  </r>
  <r>
    <s v="ID1135"/>
    <x v="1095"/>
    <s v="Rs 2400000"/>
    <n v="2400000"/>
    <s v="INR"/>
    <n v="42739.000049862167"/>
    <s v="GM Finance"/>
    <x v="3"/>
    <s v="India"/>
    <x v="0"/>
    <x v="1"/>
    <x v="5"/>
  </r>
  <r>
    <s v="ID1136"/>
    <x v="1096"/>
    <s v="PhP 216,000"/>
    <n v="216000"/>
    <s v="PHP"/>
    <n v="5120.2912876821438"/>
    <s v="Planner"/>
    <x v="3"/>
    <s v="Philippines"/>
    <x v="32"/>
    <x v="0"/>
    <x v="7"/>
  </r>
  <r>
    <s v="ID1137"/>
    <x v="1097"/>
    <n v="100000"/>
    <n v="100000"/>
    <s v="EUR"/>
    <n v="127039.94389916077"/>
    <s v="Finance Director"/>
    <x v="4"/>
    <s v="Spain"/>
    <x v="47"/>
    <x v="3"/>
    <x v="2"/>
  </r>
  <r>
    <s v="ID1138"/>
    <x v="1098"/>
    <n v="90000"/>
    <n v="90000"/>
    <s v="USD"/>
    <n v="90000"/>
    <s v="Performance manager"/>
    <x v="3"/>
    <s v="USA"/>
    <x v="2"/>
    <x v="0"/>
    <x v="1"/>
  </r>
  <r>
    <s v="ID1139"/>
    <x v="1099"/>
    <n v="400000"/>
    <n v="400000"/>
    <s v="INR"/>
    <n v="7123.1666749770275"/>
    <s v="software engineer"/>
    <x v="2"/>
    <s v="India"/>
    <x v="0"/>
    <x v="3"/>
    <x v="7"/>
  </r>
  <r>
    <s v="ID1140"/>
    <x v="1100"/>
    <n v="10000"/>
    <n v="10000"/>
    <s v="USD"/>
    <n v="10000"/>
    <s v="Business analyst"/>
    <x v="0"/>
    <s v="India"/>
    <x v="0"/>
    <x v="2"/>
    <x v="1"/>
  </r>
  <r>
    <s v="ID1141"/>
    <x v="1101"/>
    <n v="29000"/>
    <n v="29000"/>
    <s v="GBP"/>
    <n v="45709.169889951241"/>
    <s v="Financial Analyst"/>
    <x v="0"/>
    <s v="UK"/>
    <x v="14"/>
    <x v="0"/>
    <x v="28"/>
  </r>
  <r>
    <s v="ID1142"/>
    <x v="1102"/>
    <s v="200000 rupees"/>
    <n v="200000"/>
    <s v="INR"/>
    <n v="3561.5833374885137"/>
    <s v="MIS Sr. Executive"/>
    <x v="7"/>
    <s v="India"/>
    <x v="0"/>
    <x v="1"/>
    <x v="1"/>
  </r>
  <r>
    <s v="ID1143"/>
    <x v="1103"/>
    <n v="30000"/>
    <n v="30000"/>
    <s v="EUR"/>
    <n v="38111.983169748237"/>
    <s v="Translator"/>
    <x v="0"/>
    <s v="Belgium"/>
    <x v="12"/>
    <x v="3"/>
    <x v="12"/>
  </r>
  <r>
    <s v="ID1144"/>
    <x v="1104"/>
    <n v="5000"/>
    <n v="60000"/>
    <s v="USD"/>
    <n v="60000"/>
    <s v="Business Anaylyst"/>
    <x v="0"/>
    <s v="USA"/>
    <x v="2"/>
    <x v="2"/>
    <x v="18"/>
  </r>
  <r>
    <s v="ID1145"/>
    <x v="1105"/>
    <n v="40000"/>
    <n v="40000"/>
    <s v="USD"/>
    <n v="40000"/>
    <s v="Engineer"/>
    <x v="2"/>
    <s v="India"/>
    <x v="0"/>
    <x v="2"/>
    <x v="7"/>
  </r>
  <r>
    <s v="ID1146"/>
    <x v="1106"/>
    <s v="INR 853000"/>
    <n v="853000"/>
    <s v="INR"/>
    <n v="15190.15293438851"/>
    <s v="Lead Research Analyst"/>
    <x v="0"/>
    <s v="India"/>
    <x v="0"/>
    <x v="2"/>
    <x v="6"/>
  </r>
  <r>
    <s v="ID1147"/>
    <x v="1107"/>
    <n v="90000"/>
    <n v="90000"/>
    <s v="EUR"/>
    <n v="114335.9495092447"/>
    <s v="Management Information Manager"/>
    <x v="3"/>
    <s v="Continental Europe"/>
    <x v="77"/>
    <x v="2"/>
    <x v="2"/>
  </r>
  <r>
    <s v="ID1148"/>
    <x v="1108"/>
    <s v="Â£23000"/>
    <n v="23000"/>
    <s v="GBP"/>
    <n v="36252.100257547536"/>
    <s v="Data Management Officer"/>
    <x v="3"/>
    <s v="UK"/>
    <x v="14"/>
    <x v="0"/>
    <x v="5"/>
  </r>
  <r>
    <s v="ID1149"/>
    <x v="1109"/>
    <s v="Â£30000"/>
    <n v="30000"/>
    <s v="GBP"/>
    <n v="47285.348162018527"/>
    <s v="Reporting Accountant"/>
    <x v="5"/>
    <s v="UK"/>
    <x v="14"/>
    <x v="2"/>
    <x v="1"/>
  </r>
  <r>
    <s v="ID1150"/>
    <x v="1110"/>
    <s v="â‚¬70k"/>
    <n v="70000"/>
    <s v="EUR"/>
    <n v="88927.960729412545"/>
    <s v="Construction Planner"/>
    <x v="8"/>
    <s v="Ireland"/>
    <x v="8"/>
    <x v="2"/>
    <x v="2"/>
  </r>
  <r>
    <s v="ID1151"/>
    <x v="1111"/>
    <n v="6000"/>
    <n v="6000"/>
    <s v="USD"/>
    <n v="6000"/>
    <s v="Assistant Accountant"/>
    <x v="5"/>
    <s v="Zambia"/>
    <x v="72"/>
    <x v="1"/>
    <x v="1"/>
  </r>
  <r>
    <s v="ID1152"/>
    <x v="1112"/>
    <n v="35000"/>
    <n v="35000"/>
    <s v="USD"/>
    <n v="35000"/>
    <s v="BI Analyst"/>
    <x v="0"/>
    <s v="USA"/>
    <x v="2"/>
    <x v="1"/>
    <x v="2"/>
  </r>
  <r>
    <s v="ID1153"/>
    <x v="1113"/>
    <s v="Â£35000"/>
    <n v="35000"/>
    <s v="GBP"/>
    <n v="55166.239522354947"/>
    <s v="MI Analyst"/>
    <x v="0"/>
    <s v="UK"/>
    <x v="14"/>
    <x v="0"/>
    <x v="5"/>
  </r>
  <r>
    <s v="ID1154"/>
    <x v="1114"/>
    <n v="168000"/>
    <n v="168000"/>
    <s v="PKR"/>
    <n v="1783.166904422254"/>
    <s v="Accounts Assistant"/>
    <x v="5"/>
    <s v="Pakistan"/>
    <x v="3"/>
    <x v="0"/>
    <x v="5"/>
  </r>
  <r>
    <s v="ID1155"/>
    <x v="1115"/>
    <n v="13.5"/>
    <n v="13500"/>
    <s v="USD"/>
    <n v="13500"/>
    <s v="Project manager"/>
    <x v="3"/>
    <s v="Montenegro"/>
    <x v="78"/>
    <x v="0"/>
    <x v="31"/>
  </r>
  <r>
    <s v="ID1156"/>
    <x v="1116"/>
    <s v="Â£37500"/>
    <n v="37500"/>
    <s v="GBP"/>
    <n v="59106.685202523156"/>
    <s v="Corporate Finance Executive"/>
    <x v="5"/>
    <s v="UK"/>
    <x v="14"/>
    <x v="2"/>
    <x v="1"/>
  </r>
  <r>
    <s v="ID1157"/>
    <x v="1117"/>
    <s v="Rs. 59,000 (Per Month)"/>
    <n v="708000"/>
    <s v="INR"/>
    <n v="12608.005014709339"/>
    <s v="Manager-Operation"/>
    <x v="3"/>
    <s v="India"/>
    <x v="0"/>
    <x v="0"/>
    <x v="1"/>
  </r>
  <r>
    <s v="ID1158"/>
    <x v="1118"/>
    <s v="R366252"/>
    <n v="366252"/>
    <s v="ZAR"/>
    <n v="44654.095718350931"/>
    <s v="Accountant"/>
    <x v="5"/>
    <s v="South Africa"/>
    <x v="11"/>
    <x v="1"/>
    <x v="12"/>
  </r>
  <r>
    <s v="ID1159"/>
    <x v="1119"/>
    <n v="69000"/>
    <n v="69000"/>
    <s v="USD"/>
    <n v="69000"/>
    <s v="Financial Analysist"/>
    <x v="0"/>
    <s v="USA"/>
    <x v="2"/>
    <x v="2"/>
    <x v="2"/>
  </r>
  <r>
    <s v="ID1160"/>
    <x v="1120"/>
    <n v="500"/>
    <n v="6000"/>
    <s v="USD"/>
    <n v="6000"/>
    <s v="AM Ops"/>
    <x v="3"/>
    <s v="India"/>
    <x v="0"/>
    <x v="0"/>
    <x v="6"/>
  </r>
  <r>
    <s v="ID1161"/>
    <x v="1121"/>
    <s v="Rs.5,00,000"/>
    <n v="500000"/>
    <s v="INR"/>
    <n v="8903.9583437212841"/>
    <s v="Deputy Manager"/>
    <x v="3"/>
    <s v="India"/>
    <x v="0"/>
    <x v="3"/>
    <x v="17"/>
  </r>
  <r>
    <s v="ID1162"/>
    <x v="1122"/>
    <n v="30000"/>
    <n v="30000"/>
    <s v="USD"/>
    <n v="30000"/>
    <s v="pricing and cost manager"/>
    <x v="3"/>
    <s v="mexico"/>
    <x v="25"/>
    <x v="1"/>
    <x v="19"/>
  </r>
  <r>
    <s v="ID1163"/>
    <x v="1123"/>
    <n v="8600"/>
    <n v="8600"/>
    <s v="USD"/>
    <n v="8600"/>
    <s v="Catlog associates"/>
    <x v="0"/>
    <s v="India"/>
    <x v="0"/>
    <x v="0"/>
    <x v="7"/>
  </r>
  <r>
    <s v="ID1164"/>
    <x v="1124"/>
    <s v="Â£51,000/$81,600"/>
    <n v="81600"/>
    <s v="USD"/>
    <n v="81600"/>
    <s v="Business Analyst - Central Finance"/>
    <x v="0"/>
    <s v="UK"/>
    <x v="14"/>
    <x v="0"/>
    <x v="18"/>
  </r>
  <r>
    <s v="ID1165"/>
    <x v="1125"/>
    <n v="600000"/>
    <n v="600000"/>
    <s v="DOP"/>
    <n v="15404.364569961488"/>
    <s v="Analista de Produccion"/>
    <x v="0"/>
    <s v="Republica Dominicana"/>
    <x v="79"/>
    <x v="1"/>
    <x v="14"/>
  </r>
  <r>
    <s v="ID1166"/>
    <x v="1126"/>
    <s v="CAD$65000"/>
    <n v="65000"/>
    <s v="CAD"/>
    <n v="63918.498996971248"/>
    <s v="IT Analyst (Reporting)"/>
    <x v="0"/>
    <s v="Canada"/>
    <x v="17"/>
    <x v="0"/>
    <x v="2"/>
  </r>
  <r>
    <s v="ID1167"/>
    <x v="1127"/>
    <n v="75000"/>
    <n v="75000"/>
    <s v="USD"/>
    <n v="75000"/>
    <s v="Controller"/>
    <x v="1"/>
    <s v="USA"/>
    <x v="2"/>
    <x v="2"/>
    <x v="2"/>
  </r>
  <r>
    <s v="ID1168"/>
    <x v="1128"/>
    <n v="59000"/>
    <n v="59000"/>
    <s v="USD"/>
    <n v="59000"/>
    <s v="Management Analyst"/>
    <x v="0"/>
    <s v="USA"/>
    <x v="2"/>
    <x v="0"/>
    <x v="28"/>
  </r>
  <r>
    <s v="ID1169"/>
    <x v="1129"/>
    <s v="$50,000 U.S."/>
    <n v="50000"/>
    <s v="USD"/>
    <n v="50000"/>
    <s v="Program Manager"/>
    <x v="3"/>
    <s v="Canada"/>
    <x v="17"/>
    <x v="3"/>
    <x v="1"/>
  </r>
  <r>
    <s v="ID1170"/>
    <x v="1130"/>
    <s v="Â£80000"/>
    <n v="80000"/>
    <s v="GBP"/>
    <n v="126094.26176538273"/>
    <s v="Financial Controller"/>
    <x v="1"/>
    <s v="UK"/>
    <x v="14"/>
    <x v="0"/>
    <x v="12"/>
  </r>
  <r>
    <s v="ID1171"/>
    <x v="1131"/>
    <s v="R$ 54000"/>
    <n v="54000"/>
    <s v="BRL"/>
    <n v="26691.183012544854"/>
    <s v="Logistics Coordinator"/>
    <x v="3"/>
    <s v="Brazil"/>
    <x v="20"/>
    <x v="3"/>
    <x v="3"/>
  </r>
  <r>
    <s v="ID1172"/>
    <x v="1132"/>
    <n v="500000"/>
    <n v="500000"/>
    <s v="INR"/>
    <n v="8903.9583437212841"/>
    <s v="Business Analyst"/>
    <x v="0"/>
    <s v="India"/>
    <x v="0"/>
    <x v="0"/>
    <x v="41"/>
  </r>
  <r>
    <s v="ID1173"/>
    <x v="1133"/>
    <s v="8725 $"/>
    <n v="8725"/>
    <s v="USD"/>
    <n v="8725"/>
    <s v="Administration Officer"/>
    <x v="3"/>
    <s v="Pakistan"/>
    <x v="3"/>
    <x v="2"/>
    <x v="20"/>
  </r>
  <r>
    <s v="ID1175"/>
    <x v="1134"/>
    <s v="Â£32000"/>
    <n v="32000"/>
    <s v="GBP"/>
    <n v="50437.70470615309"/>
    <s v="Service Analyst"/>
    <x v="0"/>
    <s v="UK"/>
    <x v="14"/>
    <x v="0"/>
    <x v="18"/>
  </r>
  <r>
    <s v="ID1176"/>
    <x v="1135"/>
    <s v="Â£43000"/>
    <n v="43000"/>
    <s v="GBP"/>
    <n v="67775.665698893223"/>
    <s v="Head of Finance"/>
    <x v="5"/>
    <s v="UK"/>
    <x v="14"/>
    <x v="1"/>
    <x v="12"/>
  </r>
  <r>
    <s v="ID1177"/>
    <x v="1136"/>
    <s v="CAD $53,000/-"/>
    <n v="53000"/>
    <s v="CAD"/>
    <n v="52118.160720607324"/>
    <s v="Data Analyst"/>
    <x v="0"/>
    <s v="Canada"/>
    <x v="17"/>
    <x v="0"/>
    <x v="6"/>
  </r>
  <r>
    <s v="ID1178"/>
    <x v="1137"/>
    <s v="INR 20 Lakhs p.a."/>
    <n v="200000"/>
    <s v="INR"/>
    <n v="3561.5833374885137"/>
    <s v="Associate"/>
    <x v="0"/>
    <s v="India"/>
    <x v="0"/>
    <x v="3"/>
    <x v="6"/>
  </r>
  <r>
    <s v="ID1179"/>
    <x v="1138"/>
    <s v="4.5 laks"/>
    <n v="450000"/>
    <s v="INR"/>
    <n v="8013.5625093491553"/>
    <s v="Production Manager"/>
    <x v="3"/>
    <s v="India"/>
    <x v="0"/>
    <x v="0"/>
    <x v="42"/>
  </r>
  <r>
    <s v="ID1180"/>
    <x v="1139"/>
    <n v="28000"/>
    <n v="28000"/>
    <s v="USD"/>
    <n v="28000"/>
    <s v="Business Intelligence Manager"/>
    <x v="3"/>
    <s v="Poland"/>
    <x v="15"/>
    <x v="0"/>
    <x v="1"/>
  </r>
  <r>
    <s v="ID1181"/>
    <x v="1140"/>
    <n v="31763"/>
    <n v="31763"/>
    <s v="GBP"/>
    <n v="50064.150455673145"/>
    <s v="Network Administrator"/>
    <x v="0"/>
    <s v="UK"/>
    <x v="14"/>
    <x v="2"/>
    <x v="7"/>
  </r>
  <r>
    <s v="ID1182"/>
    <x v="1141"/>
    <s v="GBPÂ£32000"/>
    <n v="32000"/>
    <s v="GBP"/>
    <n v="50437.70470615309"/>
    <s v="Performance Analyst"/>
    <x v="0"/>
    <s v="Canada"/>
    <x v="17"/>
    <x v="0"/>
    <x v="25"/>
  </r>
  <r>
    <s v="ID1183"/>
    <x v="1142"/>
    <n v="27840"/>
    <n v="27840"/>
    <s v="USD"/>
    <n v="27840"/>
    <s v="Data Entry Clerk III"/>
    <x v="0"/>
    <s v="USA"/>
    <x v="2"/>
    <x v="2"/>
    <x v="4"/>
  </r>
  <r>
    <s v="ID1184"/>
    <x v="1143"/>
    <s v="Rs. 350000"/>
    <n v="350000"/>
    <s v="INR"/>
    <n v="6232.7708406048987"/>
    <s v="officer accounts"/>
    <x v="5"/>
    <s v="India"/>
    <x v="0"/>
    <x v="2"/>
    <x v="24"/>
  </r>
  <r>
    <s v="ID1185"/>
    <x v="1144"/>
    <s v="S$50000"/>
    <n v="50000"/>
    <s v="USD"/>
    <n v="50000"/>
    <s v="Engineer"/>
    <x v="2"/>
    <s v="Singapore"/>
    <x v="29"/>
    <x v="2"/>
    <x v="17"/>
  </r>
  <r>
    <s v="ID1186"/>
    <x v="1145"/>
    <n v="48000"/>
    <n v="48000"/>
    <s v="USD"/>
    <n v="48000"/>
    <s v="Cost Controlling Executive"/>
    <x v="1"/>
    <s v="Qatar"/>
    <x v="65"/>
    <x v="2"/>
    <x v="5"/>
  </r>
  <r>
    <s v="ID1187"/>
    <x v="1146"/>
    <n v="2000"/>
    <n v="24000"/>
    <s v="USD"/>
    <n v="24000"/>
    <s v="Administration Manager"/>
    <x v="3"/>
    <s v="Argentina"/>
    <x v="80"/>
    <x v="0"/>
    <x v="42"/>
  </r>
  <r>
    <s v="ID1188"/>
    <x v="1147"/>
    <n v="75000"/>
    <n v="75000"/>
    <s v="USD"/>
    <n v="75000"/>
    <s v="Financial Analyst"/>
    <x v="0"/>
    <s v="USA"/>
    <x v="2"/>
    <x v="0"/>
    <x v="23"/>
  </r>
  <r>
    <s v="ID1189"/>
    <x v="1148"/>
    <s v="216000 AED"/>
    <n v="216000"/>
    <s v="AED"/>
    <n v="58799.349940520107"/>
    <s v="Financial analyst"/>
    <x v="0"/>
    <s v="Dubai"/>
    <x v="33"/>
    <x v="0"/>
    <x v="7"/>
  </r>
  <r>
    <s v="ID1190"/>
    <x v="1149"/>
    <s v="Rupees : 2,000,000"/>
    <n v="2000000"/>
    <s v="PKR"/>
    <n v="21228.177433598263"/>
    <s v="Excel Corporate Trainer"/>
    <x v="8"/>
    <s v="Pakistan"/>
    <x v="3"/>
    <x v="1"/>
    <x v="11"/>
  </r>
  <r>
    <s v="ID1191"/>
    <x v="1150"/>
    <n v="60000"/>
    <n v="60000"/>
    <s v="USD"/>
    <n v="60000"/>
    <s v="Quality Management"/>
    <x v="3"/>
    <s v="USA"/>
    <x v="2"/>
    <x v="2"/>
    <x v="5"/>
  </r>
  <r>
    <s v="ID1192"/>
    <x v="1151"/>
    <s v="5000  PLN   net"/>
    <n v="60000"/>
    <s v="PLN"/>
    <n v="18018.883790212141"/>
    <s v="Sales Analyst"/>
    <x v="0"/>
    <s v="Poland"/>
    <x v="15"/>
    <x v="1"/>
    <x v="5"/>
  </r>
  <r>
    <s v="ID1193"/>
    <x v="1152"/>
    <s v="US$ 7,200"/>
    <n v="7200"/>
    <s v="USD"/>
    <n v="7200"/>
    <s v="Supervisor MIS"/>
    <x v="7"/>
    <s v="India"/>
    <x v="0"/>
    <x v="0"/>
    <x v="3"/>
  </r>
  <r>
    <s v="ID1194"/>
    <x v="1153"/>
    <n v="56000"/>
    <n v="56000"/>
    <s v="USD"/>
    <n v="56000"/>
    <s v="Analyst"/>
    <x v="0"/>
    <s v="USA"/>
    <x v="2"/>
    <x v="3"/>
    <x v="7"/>
  </r>
  <r>
    <s v="ID1195"/>
    <x v="1154"/>
    <s v="Rs 5,40,000"/>
    <n v="540000"/>
    <s v="INR"/>
    <n v="9616.275011218986"/>
    <s v="Business Analyst - Solutions"/>
    <x v="0"/>
    <s v="India"/>
    <x v="0"/>
    <x v="0"/>
    <x v="43"/>
  </r>
  <r>
    <s v="ID1196"/>
    <x v="1155"/>
    <s v="KES 4.3 million"/>
    <n v="4300000"/>
    <s v="KENYA"/>
    <n v="51497.005988023957"/>
    <s v="Finance Manager"/>
    <x v="3"/>
    <s v="Kenya"/>
    <x v="81"/>
    <x v="0"/>
    <x v="25"/>
  </r>
  <r>
    <s v="ID1197"/>
    <x v="1156"/>
    <s v="82.000 Euro (pre-tax)"/>
    <n v="82000"/>
    <s v="EUR"/>
    <n v="104172.75399731184"/>
    <s v="Finance Project Manager"/>
    <x v="3"/>
    <s v="Netherlands"/>
    <x v="18"/>
    <x v="1"/>
    <x v="17"/>
  </r>
  <r>
    <s v="ID1198"/>
    <x v="1157"/>
    <n v="88000"/>
    <n v="88000"/>
    <s v="USD"/>
    <n v="88000"/>
    <s v="Manager, Strategy &amp; Insights"/>
    <x v="3"/>
    <s v="USA"/>
    <x v="2"/>
    <x v="0"/>
    <x v="7"/>
  </r>
  <r>
    <s v="ID1199"/>
    <x v="1158"/>
    <n v="80000"/>
    <n v="80000"/>
    <s v="USD"/>
    <n v="80000"/>
    <s v="Financial/Data Analyst"/>
    <x v="0"/>
    <s v="USA"/>
    <x v="2"/>
    <x v="0"/>
    <x v="6"/>
  </r>
  <r>
    <s v="ID1200"/>
    <x v="1159"/>
    <n v="19000"/>
    <n v="19000"/>
    <s v="USD"/>
    <n v="19000"/>
    <s v="Accountant"/>
    <x v="5"/>
    <s v="UK"/>
    <x v="14"/>
    <x v="0"/>
    <x v="2"/>
  </r>
  <r>
    <s v="ID1201"/>
    <x v="1160"/>
    <s v="Euro 15.000"/>
    <n v="15000"/>
    <s v="EUR"/>
    <n v="19055.991584874118"/>
    <s v="business consultant"/>
    <x v="8"/>
    <s v="Italy"/>
    <x v="62"/>
    <x v="0"/>
    <x v="14"/>
  </r>
  <r>
    <s v="ID1202"/>
    <x v="1161"/>
    <n v="480000"/>
    <n v="480000"/>
    <s v="INR"/>
    <n v="8547.8000099724322"/>
    <s v="Documentation Consultant"/>
    <x v="8"/>
    <s v="India"/>
    <x v="0"/>
    <x v="1"/>
    <x v="12"/>
  </r>
  <r>
    <s v="ID1203"/>
    <x v="1162"/>
    <n v="1100000"/>
    <n v="1100000"/>
    <s v="INR"/>
    <n v="19588.708356186824"/>
    <s v="Sr. Consultant"/>
    <x v="8"/>
    <s v="India"/>
    <x v="0"/>
    <x v="1"/>
    <x v="31"/>
  </r>
  <r>
    <s v="ID1204"/>
    <x v="1163"/>
    <n v="61000"/>
    <n v="61000"/>
    <s v="USD"/>
    <n v="61000"/>
    <s v="Financial Analyst"/>
    <x v="0"/>
    <s v="USA"/>
    <x v="2"/>
    <x v="0"/>
    <x v="24"/>
  </r>
  <r>
    <s v="ID1205"/>
    <x v="1164"/>
    <n v="34000"/>
    <n v="34000"/>
    <s v="GBP"/>
    <n v="53590.061250287661"/>
    <s v="investment accountant"/>
    <x v="5"/>
    <s v="UK"/>
    <x v="14"/>
    <x v="1"/>
    <x v="5"/>
  </r>
  <r>
    <s v="ID1206"/>
    <x v="1165"/>
    <n v="34000"/>
    <n v="34000"/>
    <s v="GBP"/>
    <n v="53590.061250287661"/>
    <s v="investment accountant"/>
    <x v="5"/>
    <s v="UK"/>
    <x v="14"/>
    <x v="1"/>
    <x v="5"/>
  </r>
  <r>
    <s v="ID1207"/>
    <x v="1166"/>
    <n v="250000"/>
    <n v="250000"/>
    <s v="INR"/>
    <n v="4451.9791718606421"/>
    <s v="Officer Production"/>
    <x v="3"/>
    <s v="India"/>
    <x v="0"/>
    <x v="0"/>
    <x v="4"/>
  </r>
  <r>
    <s v="ID1208"/>
    <x v="1167"/>
    <n v="20000"/>
    <n v="20000"/>
    <s v="EUR"/>
    <n v="25407.988779832154"/>
    <s v="warehouse management"/>
    <x v="3"/>
    <s v="GREECE"/>
    <x v="26"/>
    <x v="3"/>
    <x v="23"/>
  </r>
  <r>
    <s v="ID1209"/>
    <x v="1168"/>
    <n v="23000"/>
    <n v="23000"/>
    <s v="USD"/>
    <n v="23000"/>
    <s v="Chief Accountant"/>
    <x v="5"/>
    <s v="Saudi Arabia"/>
    <x v="22"/>
    <x v="1"/>
    <x v="28"/>
  </r>
  <r>
    <s v="ID1210"/>
    <x v="1169"/>
    <s v="Rs. 900000"/>
    <n v="900000"/>
    <s v="INR"/>
    <n v="16027.125018698311"/>
    <s v="Manager F &amp; A"/>
    <x v="3"/>
    <s v="India"/>
    <x v="0"/>
    <x v="3"/>
    <x v="31"/>
  </r>
  <r>
    <s v="ID1211"/>
    <x v="1170"/>
    <n v="60000"/>
    <n v="60000"/>
    <s v="USD"/>
    <n v="60000"/>
    <s v="Quality Assurance Engineer"/>
    <x v="2"/>
    <s v="USA"/>
    <x v="2"/>
    <x v="3"/>
    <x v="6"/>
  </r>
  <r>
    <s v="ID1212"/>
    <x v="1171"/>
    <n v="800"/>
    <n v="4800"/>
    <s v="USD"/>
    <n v="4800"/>
    <s v="Financial Analyst"/>
    <x v="0"/>
    <s v="India"/>
    <x v="0"/>
    <x v="0"/>
    <x v="1"/>
  </r>
  <r>
    <s v="ID1213"/>
    <x v="1172"/>
    <s v="DKK 625000"/>
    <n v="625000"/>
    <s v="DKK"/>
    <n v="106815.148267971"/>
    <s v="Manager Business Controlling"/>
    <x v="3"/>
    <s v="Denmark"/>
    <x v="61"/>
    <x v="0"/>
    <x v="17"/>
  </r>
  <r>
    <s v="ID1214"/>
    <x v="1173"/>
    <n v="500000"/>
    <n v="500000"/>
    <s v="INR"/>
    <n v="8903.9583437212841"/>
    <s v="Consultant"/>
    <x v="8"/>
    <s v="India"/>
    <x v="0"/>
    <x v="2"/>
    <x v="14"/>
  </r>
  <r>
    <s v="ID1215"/>
    <x v="1174"/>
    <n v="60000"/>
    <n v="60000"/>
    <s v="USD"/>
    <n v="60000"/>
    <s v="sample manager"/>
    <x v="3"/>
    <s v="USA"/>
    <x v="2"/>
    <x v="0"/>
    <x v="23"/>
  </r>
  <r>
    <s v="ID1216"/>
    <x v="1175"/>
    <n v="2600000"/>
    <n v="2600000"/>
    <s v="INR"/>
    <n v="46300.583387350678"/>
    <s v="Practice Manager"/>
    <x v="3"/>
    <s v="India"/>
    <x v="0"/>
    <x v="0"/>
    <x v="18"/>
  </r>
  <r>
    <s v="ID1217"/>
    <x v="1176"/>
    <s v="INR 750,000"/>
    <n v="750000"/>
    <s v="INR"/>
    <n v="13355.937515581925"/>
    <s v="Assistant Manager"/>
    <x v="3"/>
    <s v="India"/>
    <x v="0"/>
    <x v="2"/>
    <x v="14"/>
  </r>
  <r>
    <s v="ID1218"/>
    <x v="1177"/>
    <n v="74000"/>
    <n v="74000"/>
    <s v="USD"/>
    <n v="74000"/>
    <s v="marketing specialist"/>
    <x v="6"/>
    <s v="USA"/>
    <x v="2"/>
    <x v="0"/>
    <x v="5"/>
  </r>
  <r>
    <s v="ID1219"/>
    <x v="1178"/>
    <n v="95856"/>
    <n v="95856"/>
    <s v="USD"/>
    <n v="95856"/>
    <s v="Analyst"/>
    <x v="0"/>
    <s v="USA"/>
    <x v="2"/>
    <x v="2"/>
    <x v="31"/>
  </r>
  <r>
    <s v="ID1220"/>
    <x v="1179"/>
    <s v="40,000 US"/>
    <n v="40000"/>
    <s v="USD"/>
    <n v="40000"/>
    <s v="Staff Accountant"/>
    <x v="5"/>
    <s v="USA"/>
    <x v="2"/>
    <x v="2"/>
    <x v="12"/>
  </r>
  <r>
    <s v="ID1221"/>
    <x v="1180"/>
    <n v="4400"/>
    <n v="4400"/>
    <s v="USD"/>
    <n v="4400"/>
    <s v="Manager Corporate Finance"/>
    <x v="3"/>
    <s v="Latin America"/>
    <x v="82"/>
    <x v="2"/>
    <x v="1"/>
  </r>
  <r>
    <s v="ID1222"/>
    <x v="1181"/>
    <n v="90000"/>
    <n v="90000"/>
    <s v="USD"/>
    <n v="90000"/>
    <s v="Senior Analyst"/>
    <x v="0"/>
    <s v="USA"/>
    <x v="2"/>
    <x v="0"/>
    <x v="15"/>
  </r>
  <r>
    <s v="ID1223"/>
    <x v="1182"/>
    <s v="INR 450000"/>
    <n v="450000"/>
    <s v="INR"/>
    <n v="8013.5625093491553"/>
    <s v="ASSISTANT MANAGER"/>
    <x v="3"/>
    <s v="India"/>
    <x v="0"/>
    <x v="1"/>
    <x v="7"/>
  </r>
  <r>
    <s v="ID1224"/>
    <x v="1183"/>
    <s v="INR 1000000"/>
    <n v="1000000"/>
    <s v="INR"/>
    <n v="17807.916687442568"/>
    <s v="Asst Manager"/>
    <x v="3"/>
    <s v="India"/>
    <x v="0"/>
    <x v="0"/>
    <x v="44"/>
  </r>
  <r>
    <s v="ID1225"/>
    <x v="1184"/>
    <s v="700000 INR"/>
    <n v="700000"/>
    <s v="INR"/>
    <n v="12465.541681209797"/>
    <s v="Lead Executive MIS"/>
    <x v="7"/>
    <s v="India"/>
    <x v="0"/>
    <x v="0"/>
    <x v="6"/>
  </r>
  <r>
    <s v="ID1226"/>
    <x v="1185"/>
    <n v="80000"/>
    <n v="80000"/>
    <s v="USD"/>
    <n v="80000"/>
    <s v="Snr Business Analyst"/>
    <x v="0"/>
    <s v="Singapore"/>
    <x v="29"/>
    <x v="3"/>
    <x v="6"/>
  </r>
  <r>
    <s v="ID1227"/>
    <x v="1186"/>
    <n v="100000"/>
    <n v="100000"/>
    <s v="USD"/>
    <n v="100000"/>
    <s v="Finance Manager"/>
    <x v="3"/>
    <s v="USA"/>
    <x v="2"/>
    <x v="0"/>
    <x v="8"/>
  </r>
  <r>
    <s v="ID1228"/>
    <x v="1187"/>
    <n v="4100"/>
    <n v="49200"/>
    <s v="USD"/>
    <n v="49200"/>
    <s v="Chief Accountant"/>
    <x v="5"/>
    <s v="QATAR"/>
    <x v="65"/>
    <x v="2"/>
    <x v="17"/>
  </r>
  <r>
    <s v="ID1229"/>
    <x v="1188"/>
    <n v="750"/>
    <n v="9000"/>
    <s v="USD"/>
    <n v="9000"/>
    <s v="assurance manager"/>
    <x v="3"/>
    <s v="India"/>
    <x v="0"/>
    <x v="0"/>
    <x v="4"/>
  </r>
  <r>
    <s v="ID1230"/>
    <x v="1189"/>
    <n v="300000"/>
    <n v="300000"/>
    <s v="INR"/>
    <n v="5342.3750062327708"/>
    <s v="Finance Analyst"/>
    <x v="0"/>
    <s v="India"/>
    <x v="0"/>
    <x v="0"/>
    <x v="6"/>
  </r>
  <r>
    <s v="ID1231"/>
    <x v="1190"/>
    <s v="$40K"/>
    <n v="40000"/>
    <s v="USD"/>
    <n v="40000"/>
    <s v="SOX,SAP, Insurance Coordinator"/>
    <x v="3"/>
    <s v="Pakistan, Angola"/>
    <x v="3"/>
    <x v="0"/>
    <x v="12"/>
  </r>
  <r>
    <s v="ID1232"/>
    <x v="1191"/>
    <s v="Â£26000"/>
    <n v="26000"/>
    <s v="GBP"/>
    <n v="40980.635073749385"/>
    <s v="Business Analyst"/>
    <x v="0"/>
    <s v="UK"/>
    <x v="14"/>
    <x v="0"/>
    <x v="7"/>
  </r>
  <r>
    <s v="ID1233"/>
    <x v="1192"/>
    <s v="Â£29000"/>
    <n v="29000"/>
    <s v="GBP"/>
    <n v="45709.169889951241"/>
    <s v="Financial Accountant"/>
    <x v="5"/>
    <s v="UK"/>
    <x v="14"/>
    <x v="2"/>
    <x v="11"/>
  </r>
  <r>
    <s v="ID1234"/>
    <x v="1193"/>
    <n v="400000"/>
    <n v="400000"/>
    <s v="INR"/>
    <n v="7123.1666749770275"/>
    <s v="Pmo"/>
    <x v="3"/>
    <s v="India"/>
    <x v="0"/>
    <x v="0"/>
    <x v="4"/>
  </r>
  <r>
    <s v="ID1235"/>
    <x v="1194"/>
    <s v="100000 USD"/>
    <n v="100000"/>
    <s v="USD"/>
    <n v="100000"/>
    <s v="Controller"/>
    <x v="1"/>
    <s v="Norway"/>
    <x v="46"/>
    <x v="0"/>
    <x v="23"/>
  </r>
  <r>
    <s v="ID1236"/>
    <x v="1195"/>
    <s v="62.000 euro"/>
    <n v="62000"/>
    <s v="EUR"/>
    <n v="78764.765217479682"/>
    <s v="Stafmember"/>
    <x v="0"/>
    <s v="Netherlands"/>
    <x v="18"/>
    <x v="0"/>
    <x v="12"/>
  </r>
  <r>
    <s v="ID1237"/>
    <x v="1196"/>
    <n v="150000"/>
    <n v="150000"/>
    <s v="AUD"/>
    <n v="152986.44846039536"/>
    <s v="Analyst"/>
    <x v="0"/>
    <s v="Australia"/>
    <x v="16"/>
    <x v="2"/>
    <x v="5"/>
  </r>
  <r>
    <s v="ID1238"/>
    <x v="1197"/>
    <s v="â‚¬35,000 / â‚¬44,000"/>
    <n v="35000"/>
    <s v="EUR"/>
    <n v="44463.980364706273"/>
    <s v="Business Analyst"/>
    <x v="0"/>
    <s v="Ireland"/>
    <x v="8"/>
    <x v="1"/>
    <x v="23"/>
  </r>
  <r>
    <s v="ID1239"/>
    <x v="1198"/>
    <n v="30"/>
    <n v="30000"/>
    <s v="EUR"/>
    <n v="38111.983169748237"/>
    <s v="education advisor"/>
    <x v="8"/>
    <s v="the Netherlands"/>
    <x v="18"/>
    <x v="3"/>
    <x v="11"/>
  </r>
  <r>
    <s v="ID1240"/>
    <x v="1199"/>
    <n v="75000"/>
    <n v="75000"/>
    <s v="GBP"/>
    <n v="118213.37040504631"/>
    <s v="Finance Manager"/>
    <x v="3"/>
    <s v="UK"/>
    <x v="14"/>
    <x v="0"/>
    <x v="2"/>
  </r>
  <r>
    <s v="ID1241"/>
    <x v="1200"/>
    <n v="25000"/>
    <n v="25000"/>
    <s v="GBP"/>
    <n v="39404.456801682099"/>
    <s v="Senior Accounts Clerk"/>
    <x v="5"/>
    <s v="UK"/>
    <x v="14"/>
    <x v="2"/>
    <x v="5"/>
  </r>
  <r>
    <s v="ID1242"/>
    <x v="1201"/>
    <n v="71000"/>
    <n v="71000"/>
    <s v="EUR"/>
    <n v="90198.36016840415"/>
    <s v="Consultant"/>
    <x v="8"/>
    <s v="Germany"/>
    <x v="5"/>
    <x v="3"/>
    <x v="14"/>
  </r>
  <r>
    <s v="ID1243"/>
    <x v="1202"/>
    <s v="Â£30000"/>
    <n v="30000"/>
    <s v="GBP"/>
    <n v="47285.348162018527"/>
    <s v="Infection Prevention Surveillance Specialist"/>
    <x v="6"/>
    <s v="UK"/>
    <x v="14"/>
    <x v="0"/>
    <x v="28"/>
  </r>
  <r>
    <s v="ID1244"/>
    <x v="1203"/>
    <n v="56000"/>
    <n v="56000"/>
    <s v="USD"/>
    <n v="56000"/>
    <s v="Accountant"/>
    <x v="5"/>
    <s v="USA"/>
    <x v="2"/>
    <x v="0"/>
    <x v="4"/>
  </r>
  <r>
    <s v="ID1245"/>
    <x v="1204"/>
    <s v="IDR 4000000"/>
    <n v="48000000"/>
    <s v="IDR"/>
    <n v="5082.6943786459069"/>
    <s v="Office Instructor"/>
    <x v="0"/>
    <s v="Indonesia"/>
    <x v="55"/>
    <x v="3"/>
    <x v="7"/>
  </r>
  <r>
    <s v="ID1246"/>
    <x v="1205"/>
    <s v="GBP 34000"/>
    <n v="34000"/>
    <s v="GBP"/>
    <n v="53590.061250287661"/>
    <s v="Investment Accountant"/>
    <x v="5"/>
    <s v="UK"/>
    <x v="14"/>
    <x v="1"/>
    <x v="5"/>
  </r>
  <r>
    <s v="ID1247"/>
    <x v="1206"/>
    <s v="dkk 450000"/>
    <n v="450000"/>
    <s v="DKK"/>
    <n v="76906.906752939132"/>
    <s v="owner"/>
    <x v="4"/>
    <s v="Denmark"/>
    <x v="61"/>
    <x v="1"/>
    <x v="19"/>
  </r>
  <r>
    <s v="ID1248"/>
    <x v="1207"/>
    <s v="85000 USD"/>
    <n v="85000"/>
    <s v="USD"/>
    <n v="85000"/>
    <s v="Senior Executive Compensation Analyst "/>
    <x v="0"/>
    <s v="USA"/>
    <x v="2"/>
    <x v="0"/>
    <x v="1"/>
  </r>
  <r>
    <s v="ID1249"/>
    <x v="1208"/>
    <s v="USD72000"/>
    <n v="72000"/>
    <s v="USD"/>
    <n v="72000"/>
    <s v="Markets Adviser"/>
    <x v="8"/>
    <s v="New Zealand"/>
    <x v="48"/>
    <x v="2"/>
    <x v="5"/>
  </r>
  <r>
    <s v="ID1250"/>
    <x v="1209"/>
    <n v="55000"/>
    <n v="55000"/>
    <s v="USD"/>
    <n v="55000"/>
    <s v="Systems Analyst"/>
    <x v="0"/>
    <s v="USA"/>
    <x v="2"/>
    <x v="3"/>
    <x v="3"/>
  </r>
  <r>
    <s v="ID1251"/>
    <x v="1210"/>
    <s v="GBP 43,000"/>
    <n v="43000"/>
    <s v="GBP"/>
    <n v="67775.665698893223"/>
    <s v="Financial Controller"/>
    <x v="1"/>
    <s v="UK"/>
    <x v="14"/>
    <x v="0"/>
    <x v="17"/>
  </r>
  <r>
    <s v="ID1252"/>
    <x v="1211"/>
    <s v="Â£25750"/>
    <n v="25750"/>
    <s v="GBP"/>
    <n v="40586.590505732565"/>
    <s v="Energy Analyst"/>
    <x v="0"/>
    <s v="UK"/>
    <x v="14"/>
    <x v="0"/>
    <x v="4"/>
  </r>
  <r>
    <s v="ID1253"/>
    <x v="1212"/>
    <n v="50846"/>
    <n v="50846"/>
    <s v="USD"/>
    <n v="50846"/>
    <s v="Program &amp; Policy Analyst-Advanced"/>
    <x v="0"/>
    <s v="USA"/>
    <x v="2"/>
    <x v="0"/>
    <x v="17"/>
  </r>
  <r>
    <s v="ID1254"/>
    <x v="1213"/>
    <n v="63000"/>
    <n v="63000"/>
    <s v="USD"/>
    <n v="63000"/>
    <s v="Senior Staff Accountant"/>
    <x v="5"/>
    <s v="USA"/>
    <x v="2"/>
    <x v="1"/>
    <x v="16"/>
  </r>
  <r>
    <s v="ID1255"/>
    <x v="1214"/>
    <n v="80000"/>
    <n v="80000"/>
    <s v="AUD"/>
    <n v="81592.772512210868"/>
    <s v="systems accountant"/>
    <x v="5"/>
    <s v="Australia"/>
    <x v="16"/>
    <x v="0"/>
    <x v="1"/>
  </r>
  <r>
    <s v="ID1256"/>
    <x v="1215"/>
    <n v="50700"/>
    <n v="50700"/>
    <s v="USD"/>
    <n v="50700"/>
    <s v="Sr. Systems Analyst"/>
    <x v="0"/>
    <s v="Brazil"/>
    <x v="20"/>
    <x v="3"/>
    <x v="12"/>
  </r>
  <r>
    <s v="ID1257"/>
    <x v="1216"/>
    <n v="20000"/>
    <n v="20000"/>
    <s v="GBP"/>
    <n v="31523.565441345683"/>
    <s v="Environmental Information Analyst"/>
    <x v="0"/>
    <s v="UK"/>
    <x v="14"/>
    <x v="0"/>
    <x v="4"/>
  </r>
  <r>
    <s v="ID1258"/>
    <x v="1217"/>
    <n v="70000"/>
    <n v="70000"/>
    <s v="USD"/>
    <n v="70000"/>
    <s v="Develope"/>
    <x v="0"/>
    <s v="USA"/>
    <x v="2"/>
    <x v="3"/>
    <x v="6"/>
  </r>
  <r>
    <s v="ID1259"/>
    <x v="1218"/>
    <n v="65000"/>
    <n v="65000"/>
    <s v="CAD"/>
    <n v="63918.498996971248"/>
    <s v="it manager"/>
    <x v="3"/>
    <s v="Canada"/>
    <x v="17"/>
    <x v="2"/>
    <x v="12"/>
  </r>
  <r>
    <s v="ID1260"/>
    <x v="1219"/>
    <n v="800000"/>
    <n v="9600000"/>
    <s v="MONGOLIAN"/>
    <n v="7261.724659606657"/>
    <s v="Analyst"/>
    <x v="0"/>
    <s v="Mongolia"/>
    <x v="83"/>
    <x v="1"/>
    <x v="7"/>
  </r>
  <r>
    <s v="ID1261"/>
    <x v="1220"/>
    <s v="RM3000"/>
    <n v="36000"/>
    <s v="MYR"/>
    <n v="11404.820437438224"/>
    <s v="Process Engineering"/>
    <x v="2"/>
    <s v="Malaysia"/>
    <x v="73"/>
    <x v="0"/>
    <x v="7"/>
  </r>
  <r>
    <s v="ID1262"/>
    <x v="1221"/>
    <s v="120,000  US$"/>
    <n v="120000"/>
    <s v="USD"/>
    <n v="120000"/>
    <s v="Consultant - Process Improvement"/>
    <x v="8"/>
    <s v="Singapore"/>
    <x v="29"/>
    <x v="3"/>
    <x v="1"/>
  </r>
  <r>
    <s v="ID1263"/>
    <x v="1222"/>
    <n v="90000"/>
    <n v="90000"/>
    <s v="AUD"/>
    <n v="91791.869076237213"/>
    <s v="Business Analyst"/>
    <x v="0"/>
    <s v="Australia"/>
    <x v="16"/>
    <x v="0"/>
    <x v="1"/>
  </r>
  <r>
    <s v="ID1264"/>
    <x v="1223"/>
    <n v="110000"/>
    <n v="110000"/>
    <s v="AUD"/>
    <n v="112190.06220428993"/>
    <s v="Analyst"/>
    <x v="0"/>
    <s v="Australia"/>
    <x v="16"/>
    <x v="2"/>
    <x v="3"/>
  </r>
  <r>
    <s v="ID1265"/>
    <x v="1224"/>
    <n v="40000"/>
    <n v="40000"/>
    <s v="USD"/>
    <n v="40000"/>
    <s v="Senior Materials Handler"/>
    <x v="3"/>
    <s v="USA"/>
    <x v="2"/>
    <x v="2"/>
    <x v="20"/>
  </r>
  <r>
    <s v="ID1266"/>
    <x v="1225"/>
    <n v="107000"/>
    <n v="107000"/>
    <s v="USD"/>
    <n v="107000"/>
    <s v="Certified Public Accountant"/>
    <x v="5"/>
    <s v="USA"/>
    <x v="2"/>
    <x v="0"/>
    <x v="23"/>
  </r>
  <r>
    <s v="ID1267"/>
    <x v="1226"/>
    <n v="82000"/>
    <n v="82000"/>
    <s v="USD"/>
    <n v="82000"/>
    <s v="Manager - Marketing Analytics"/>
    <x v="3"/>
    <s v="USA"/>
    <x v="2"/>
    <x v="0"/>
    <x v="5"/>
  </r>
  <r>
    <s v="ID1268"/>
    <x v="1227"/>
    <n v="100000"/>
    <n v="100000"/>
    <s v="AUD"/>
    <n v="101990.96564026357"/>
    <s v="Contractor/Consultant"/>
    <x v="8"/>
    <s v="Australia"/>
    <x v="16"/>
    <x v="0"/>
    <x v="12"/>
  </r>
  <r>
    <s v="ID1270"/>
    <x v="1228"/>
    <s v="AUD $43000"/>
    <n v="43000"/>
    <s v="USD"/>
    <n v="43000"/>
    <s v="Operations Support Officer"/>
    <x v="3"/>
    <s v="Australia"/>
    <x v="16"/>
    <x v="2"/>
    <x v="18"/>
  </r>
  <r>
    <s v="ID1271"/>
    <x v="1229"/>
    <n v="69000"/>
    <n v="69000"/>
    <s v="USD"/>
    <n v="69000"/>
    <s v="master scheduler"/>
    <x v="1"/>
    <s v="USA"/>
    <x v="2"/>
    <x v="0"/>
    <x v="2"/>
  </r>
  <r>
    <s v="ID1273"/>
    <x v="1230"/>
    <n v="30000"/>
    <n v="30000"/>
    <s v="USD"/>
    <n v="30000"/>
    <s v="Practice Manager - Business Operations"/>
    <x v="3"/>
    <s v="India"/>
    <x v="0"/>
    <x v="2"/>
    <x v="14"/>
  </r>
  <r>
    <s v="ID1274"/>
    <x v="1231"/>
    <s v="48000 $AUD"/>
    <n v="48000"/>
    <s v="AUD"/>
    <n v="48955.663507326513"/>
    <s v="Research Assistant"/>
    <x v="0"/>
    <s v="Australia"/>
    <x v="16"/>
    <x v="3"/>
    <x v="7"/>
  </r>
  <r>
    <s v="ID1275"/>
    <x v="1232"/>
    <n v="70000"/>
    <n v="70000"/>
    <s v="USD"/>
    <n v="70000"/>
    <s v="Project Manager"/>
    <x v="3"/>
    <s v="USA"/>
    <x v="2"/>
    <x v="0"/>
    <x v="11"/>
  </r>
  <r>
    <s v="ID1276"/>
    <x v="1233"/>
    <n v="45000"/>
    <n v="45000"/>
    <s v="USD"/>
    <n v="45000"/>
    <s v="Staff Assistant"/>
    <x v="0"/>
    <s v="USA"/>
    <x v="2"/>
    <x v="0"/>
    <x v="3"/>
  </r>
  <r>
    <s v="ID1277"/>
    <x v="1234"/>
    <n v="35000"/>
    <n v="35000"/>
    <s v="USD"/>
    <n v="35000"/>
    <s v="AVP Securitisation"/>
    <x v="4"/>
    <s v="Malaysia"/>
    <x v="73"/>
    <x v="1"/>
    <x v="23"/>
  </r>
  <r>
    <s v="ID1278"/>
    <x v="1235"/>
    <n v="500000"/>
    <n v="500000"/>
    <s v="INR"/>
    <n v="8903.9583437212841"/>
    <s v="Asstt. Manager"/>
    <x v="3"/>
    <s v="India"/>
    <x v="0"/>
    <x v="2"/>
    <x v="45"/>
  </r>
  <r>
    <s v="ID1279"/>
    <x v="1236"/>
    <s v="MYR89500"/>
    <n v="89500"/>
    <s v="MYR"/>
    <n v="28353.650809742252"/>
    <s v="Manager"/>
    <x v="3"/>
    <s v="Malaysia"/>
    <x v="73"/>
    <x v="2"/>
    <x v="2"/>
  </r>
  <r>
    <s v="ID1280"/>
    <x v="1237"/>
    <s v="USD 11800 (INR 650000)"/>
    <n v="11800"/>
    <s v="USD"/>
    <n v="11800"/>
    <s v="Assistant Data Analyst"/>
    <x v="0"/>
    <s v="India"/>
    <x v="0"/>
    <x v="0"/>
    <x v="5"/>
  </r>
  <r>
    <s v="ID1281"/>
    <x v="1238"/>
    <s v="Rs.3.6 Lakhs pa"/>
    <n v="360000"/>
    <s v="INR"/>
    <n v="6410.8500074793246"/>
    <s v="Team Leader WFM"/>
    <x v="3"/>
    <s v="India"/>
    <x v="0"/>
    <x v="1"/>
    <x v="6"/>
  </r>
  <r>
    <s v="ID1282"/>
    <x v="1239"/>
    <n v="50000"/>
    <n v="50000"/>
    <s v="USD"/>
    <n v="50000"/>
    <s v="Data Analyst"/>
    <x v="0"/>
    <s v="USA"/>
    <x v="2"/>
    <x v="0"/>
    <x v="14"/>
  </r>
  <r>
    <s v="ID1283"/>
    <x v="1240"/>
    <n v="85000"/>
    <n v="85000"/>
    <s v="USD"/>
    <n v="85000"/>
    <s v="manager operation"/>
    <x v="3"/>
    <s v="srilanka"/>
    <x v="54"/>
    <x v="1"/>
    <x v="5"/>
  </r>
  <r>
    <s v="ID1284"/>
    <x v="1241"/>
    <s v="Indian Rs 10 Lakhs"/>
    <n v="1000000"/>
    <s v="INR"/>
    <n v="17807.916687442568"/>
    <s v="Manager"/>
    <x v="3"/>
    <s v="India"/>
    <x v="0"/>
    <x v="2"/>
    <x v="5"/>
  </r>
  <r>
    <s v="ID1285"/>
    <x v="1242"/>
    <s v="INR 900000"/>
    <n v="900000"/>
    <s v="INR"/>
    <n v="16027.125018698311"/>
    <s v="RENTAL INVENTORY CONTROLLER"/>
    <x v="1"/>
    <s v="India"/>
    <x v="0"/>
    <x v="1"/>
    <x v="11"/>
  </r>
  <r>
    <s v="ID1286"/>
    <x v="1243"/>
    <n v="192000"/>
    <n v="192000"/>
    <s v="USD"/>
    <n v="192000"/>
    <s v="Publisher"/>
    <x v="4"/>
    <s v="USA"/>
    <x v="2"/>
    <x v="1"/>
    <x v="10"/>
  </r>
  <r>
    <s v="ID1287"/>
    <x v="1244"/>
    <n v="54000"/>
    <n v="54000"/>
    <s v="USD"/>
    <n v="54000"/>
    <s v="Resource Planning Analyst"/>
    <x v="0"/>
    <s v="USA"/>
    <x v="2"/>
    <x v="1"/>
    <x v="6"/>
  </r>
  <r>
    <s v="ID1288"/>
    <x v="1245"/>
    <n v="18000"/>
    <n v="18000"/>
    <s v="USD"/>
    <n v="18000"/>
    <s v="Manager"/>
    <x v="3"/>
    <s v="India"/>
    <x v="0"/>
    <x v="0"/>
    <x v="23"/>
  </r>
  <r>
    <s v="ID1289"/>
    <x v="1246"/>
    <s v="3,00,000.00"/>
    <n v="300000"/>
    <s v="INR"/>
    <n v="5342.3750062327708"/>
    <s v="MIS OFFICER"/>
    <x v="7"/>
    <s v="India"/>
    <x v="0"/>
    <x v="2"/>
    <x v="1"/>
  </r>
  <r>
    <s v="ID1290"/>
    <x v="1247"/>
    <s v="400000INR"/>
    <n v="400000"/>
    <s v="INR"/>
    <n v="7123.1666749770275"/>
    <s v="PMO"/>
    <x v="3"/>
    <s v="India"/>
    <x v="0"/>
    <x v="1"/>
    <x v="14"/>
  </r>
  <r>
    <s v="ID1291"/>
    <x v="1248"/>
    <n v="15000"/>
    <n v="15000"/>
    <s v="USD"/>
    <n v="15000"/>
    <s v="Monitoring &amp; Evaluation officer"/>
    <x v="3"/>
    <s v="Myanmar"/>
    <x v="84"/>
    <x v="0"/>
    <x v="5"/>
  </r>
  <r>
    <s v="ID1292"/>
    <x v="1249"/>
    <s v="us $ 14000"/>
    <n v="14000"/>
    <s v="USD"/>
    <n v="14000"/>
    <s v="Pricing Analyst"/>
    <x v="0"/>
    <s v="India"/>
    <x v="0"/>
    <x v="0"/>
    <x v="23"/>
  </r>
  <r>
    <s v="ID1294"/>
    <x v="1250"/>
    <n v="8000"/>
    <n v="8000"/>
    <s v="USD"/>
    <n v="8000"/>
    <s v="Data Analyst"/>
    <x v="0"/>
    <s v="India"/>
    <x v="0"/>
    <x v="1"/>
    <x v="18"/>
  </r>
  <r>
    <s v="ID1295"/>
    <x v="1251"/>
    <n v="12500"/>
    <n v="12500"/>
    <s v="USD"/>
    <n v="12500"/>
    <s v="Specialist"/>
    <x v="6"/>
    <s v="Philippines"/>
    <x v="32"/>
    <x v="2"/>
    <x v="3"/>
  </r>
  <r>
    <s v="ID1296"/>
    <x v="1252"/>
    <n v="140000"/>
    <n v="140000"/>
    <s v="USD"/>
    <n v="140000"/>
    <s v="Senior Accountant"/>
    <x v="5"/>
    <s v="USA"/>
    <x v="2"/>
    <x v="0"/>
    <x v="23"/>
  </r>
  <r>
    <s v="ID1297"/>
    <x v="1253"/>
    <n v="1000"/>
    <n v="12000"/>
    <s v="USD"/>
    <n v="12000"/>
    <s v="excel prof"/>
    <x v="8"/>
    <s v="pakistan"/>
    <x v="3"/>
    <x v="0"/>
    <x v="4"/>
  </r>
  <r>
    <s v="ID1298"/>
    <x v="1254"/>
    <s v="30000 EUR"/>
    <n v="30000"/>
    <s v="EUR"/>
    <n v="38111.983169748237"/>
    <s v="Employee"/>
    <x v="0"/>
    <s v="Belgium"/>
    <x v="12"/>
    <x v="2"/>
    <x v="12"/>
  </r>
  <r>
    <s v="ID1299"/>
    <x v="1255"/>
    <s v="6,00,000 INR"/>
    <n v="600000"/>
    <s v="INR"/>
    <n v="10684.750012465542"/>
    <s v="Senior Business Executive"/>
    <x v="3"/>
    <s v="India"/>
    <x v="0"/>
    <x v="2"/>
    <x v="7"/>
  </r>
  <r>
    <s v="ID1301"/>
    <x v="1256"/>
    <s v="3.5 lakhs p.a"/>
    <n v="350000"/>
    <s v="INR"/>
    <n v="6232.7708406048987"/>
    <s v="I dont know"/>
    <x v="0"/>
    <s v="India"/>
    <x v="0"/>
    <x v="0"/>
    <x v="24"/>
  </r>
  <r>
    <s v="ID1302"/>
    <x v="1257"/>
    <n v="45000"/>
    <n v="45000"/>
    <s v="USD"/>
    <n v="45000"/>
    <s v="Financial Analysis"/>
    <x v="0"/>
    <s v="Pakistan"/>
    <x v="3"/>
    <x v="1"/>
    <x v="11"/>
  </r>
  <r>
    <s v="ID1303"/>
    <x v="1258"/>
    <n v="80000"/>
    <n v="80000"/>
    <s v="USD"/>
    <n v="80000"/>
    <s v="Manager"/>
    <x v="3"/>
    <s v="USA"/>
    <x v="2"/>
    <x v="3"/>
    <x v="6"/>
  </r>
  <r>
    <s v="ID1304"/>
    <x v="1259"/>
    <s v="Rs 1500000"/>
    <n v="1500000"/>
    <s v="INR"/>
    <n v="26711.875031163851"/>
    <s v="Analyst"/>
    <x v="0"/>
    <s v="India"/>
    <x v="0"/>
    <x v="0"/>
    <x v="3"/>
  </r>
  <r>
    <s v="ID1305"/>
    <x v="1260"/>
    <s v="US$ 100,000"/>
    <n v="100000"/>
    <s v="USD"/>
    <n v="100000"/>
    <s v="Business Analyst"/>
    <x v="0"/>
    <s v="Uganda"/>
    <x v="85"/>
    <x v="0"/>
    <x v="19"/>
  </r>
  <r>
    <s v="ID1306"/>
    <x v="1261"/>
    <n v="68000"/>
    <n v="68000"/>
    <s v="AUD"/>
    <n v="69353.856635379227"/>
    <s v="Project Support Officer"/>
    <x v="3"/>
    <s v="Australia"/>
    <x v="16"/>
    <x v="0"/>
    <x v="5"/>
  </r>
  <r>
    <s v="ID1307"/>
    <x v="1262"/>
    <s v="AUS 49,000"/>
    <n v="49000"/>
    <s v="AUD"/>
    <n v="49975.573163729154"/>
    <s v="Document Control"/>
    <x v="1"/>
    <s v="Australia"/>
    <x v="16"/>
    <x v="0"/>
    <x v="15"/>
  </r>
  <r>
    <s v="ID1308"/>
    <x v="1263"/>
    <s v="5,75,000"/>
    <n v="575000"/>
    <s v="INR"/>
    <n v="10239.552095279476"/>
    <s v="Asst Manager HR"/>
    <x v="3"/>
    <s v="India"/>
    <x v="0"/>
    <x v="2"/>
    <x v="1"/>
  </r>
  <r>
    <s v="ID1309"/>
    <x v="1264"/>
    <s v="500000 Rupees"/>
    <n v="500000"/>
    <s v="INR"/>
    <n v="8903.9583437212841"/>
    <s v="Senior software engineer"/>
    <x v="2"/>
    <s v="India"/>
    <x v="0"/>
    <x v="0"/>
    <x v="7"/>
  </r>
  <r>
    <s v="ID1310"/>
    <x v="1265"/>
    <s v="36K"/>
    <n v="36000"/>
    <s v="USD"/>
    <n v="36000"/>
    <s v="Administrative Assistant"/>
    <x v="0"/>
    <s v="Kuwait"/>
    <x v="76"/>
    <x v="2"/>
    <x v="5"/>
  </r>
  <r>
    <s v="ID1311"/>
    <x v="1266"/>
    <s v="210000 per annum"/>
    <n v="210000"/>
    <s v="INR"/>
    <n v="3739.6625043629392"/>
    <s v="MIS cum Purchase Executive"/>
    <x v="7"/>
    <s v="India"/>
    <x v="0"/>
    <x v="3"/>
    <x v="26"/>
  </r>
  <r>
    <s v="ID1312"/>
    <x v="1267"/>
    <s v="â‚¬ 48500"/>
    <n v="48500"/>
    <s v="EUR"/>
    <n v="61614.372791092981"/>
    <s v="Information analyst"/>
    <x v="0"/>
    <s v="Netherlands"/>
    <x v="18"/>
    <x v="0"/>
    <x v="11"/>
  </r>
  <r>
    <s v="ID1313"/>
    <x v="1268"/>
    <s v="2 LPA"/>
    <n v="200000"/>
    <s v="INR"/>
    <n v="3561.5833374885137"/>
    <s v="MIS"/>
    <x v="7"/>
    <s v="India"/>
    <x v="0"/>
    <x v="2"/>
    <x v="14"/>
  </r>
  <r>
    <s v="ID1314"/>
    <x v="1269"/>
    <s v="INR360000"/>
    <n v="360000"/>
    <s v="INR"/>
    <n v="6410.8500074793246"/>
    <s v="Sr. Executive -HR"/>
    <x v="0"/>
    <s v="India"/>
    <x v="0"/>
    <x v="1"/>
    <x v="6"/>
  </r>
  <r>
    <s v="ID1315"/>
    <x v="1270"/>
    <s v="â‚¬ 28500"/>
    <n v="28500"/>
    <s v="EUR"/>
    <n v="36206.384011260823"/>
    <s v="Salary Professsional"/>
    <x v="0"/>
    <s v="Netherlands"/>
    <x v="18"/>
    <x v="3"/>
    <x v="1"/>
  </r>
  <r>
    <s v="ID1316"/>
    <x v="1271"/>
    <n v="13500"/>
    <n v="13500"/>
    <s v="USD"/>
    <n v="13500"/>
    <s v="Asst. Manager"/>
    <x v="3"/>
    <s v="India"/>
    <x v="0"/>
    <x v="2"/>
    <x v="2"/>
  </r>
  <r>
    <s v="ID1317"/>
    <x v="1272"/>
    <n v="250"/>
    <n v="3000"/>
    <s v="USD"/>
    <n v="3000"/>
    <s v="FANANCE"/>
    <x v="5"/>
    <s v="SRI LANKA"/>
    <x v="54"/>
    <x v="0"/>
    <x v="7"/>
  </r>
  <r>
    <s v="ID1318"/>
    <x v="1273"/>
    <n v="1200000"/>
    <n v="1200000"/>
    <s v="INR"/>
    <n v="21369.500024931083"/>
    <s v="Manager - Corporate strategy and Planning"/>
    <x v="3"/>
    <s v="India"/>
    <x v="0"/>
    <x v="0"/>
    <x v="25"/>
  </r>
  <r>
    <s v="ID1319"/>
    <x v="1274"/>
    <s v="6lakhs"/>
    <n v="600000"/>
    <s v="INR"/>
    <n v="10684.750012465542"/>
    <s v="General Manager"/>
    <x v="3"/>
    <s v="India"/>
    <x v="0"/>
    <x v="2"/>
    <x v="46"/>
  </r>
  <r>
    <s v="ID1320"/>
    <x v="1275"/>
    <n v="139000"/>
    <n v="139000"/>
    <s v="EUR"/>
    <n v="176585.52201983347"/>
    <s v="NAF Support Manager"/>
    <x v="3"/>
    <s v="Germany"/>
    <x v="5"/>
    <x v="3"/>
    <x v="17"/>
  </r>
  <r>
    <s v="ID1322"/>
    <x v="1276"/>
    <s v="43000 EUR"/>
    <n v="43000"/>
    <s v="EUR"/>
    <n v="54627.175876639136"/>
    <s v="Project manager of IT infrastructure"/>
    <x v="3"/>
    <s v="France"/>
    <x v="19"/>
    <x v="1"/>
    <x v="3"/>
  </r>
  <r>
    <s v="ID1323"/>
    <x v="1277"/>
    <s v="about 24.000 â‚¬"/>
    <n v="24000"/>
    <s v="EUR"/>
    <n v="30489.586535798586"/>
    <s v="Controller"/>
    <x v="1"/>
    <s v="Italy"/>
    <x v="62"/>
    <x v="0"/>
    <x v="5"/>
  </r>
  <r>
    <s v="ID1324"/>
    <x v="1278"/>
    <n v="314000"/>
    <n v="314000"/>
    <s v="INR"/>
    <n v="5591.6858398569666"/>
    <s v="relationship manager"/>
    <x v="3"/>
    <s v="India"/>
    <x v="0"/>
    <x v="3"/>
    <x v="47"/>
  </r>
  <r>
    <s v="ID1325"/>
    <x v="1279"/>
    <s v="82000 USD"/>
    <n v="82000"/>
    <s v="USD"/>
    <n v="82000"/>
    <s v="Consultant"/>
    <x v="8"/>
    <s v="South Africa"/>
    <x v="11"/>
    <x v="0"/>
    <x v="5"/>
  </r>
  <r>
    <s v="ID1326"/>
    <x v="1280"/>
    <n v="10000"/>
    <n v="10000"/>
    <s v="USD"/>
    <n v="10000"/>
    <s v="MIS"/>
    <x v="7"/>
    <s v="India"/>
    <x v="0"/>
    <x v="3"/>
    <x v="38"/>
  </r>
  <r>
    <s v="ID1327"/>
    <x v="1281"/>
    <n v="9000"/>
    <n v="9000"/>
    <s v="USD"/>
    <n v="9000"/>
    <s v="Data Analyst"/>
    <x v="0"/>
    <s v="India"/>
    <x v="0"/>
    <x v="1"/>
    <x v="48"/>
  </r>
  <r>
    <s v="ID1328"/>
    <x v="1282"/>
    <n v="9000"/>
    <n v="9000"/>
    <s v="USD"/>
    <n v="9000"/>
    <s v="Data Analyst"/>
    <x v="0"/>
    <s v="India"/>
    <x v="0"/>
    <x v="0"/>
    <x v="4"/>
  </r>
  <r>
    <s v="ID1329"/>
    <x v="1283"/>
    <s v="6.6 Lacs"/>
    <n v="660000"/>
    <s v="INR"/>
    <n v="11753.225013712095"/>
    <s v="AM business Intelligence"/>
    <x v="3"/>
    <s v="India"/>
    <x v="0"/>
    <x v="1"/>
    <x v="3"/>
  </r>
  <r>
    <s v="ID1330"/>
    <x v="1284"/>
    <s v="17000 Rs"/>
    <n v="204000"/>
    <s v="INR"/>
    <n v="3632.815004238284"/>
    <s v="MIS Associate"/>
    <x v="7"/>
    <s v="India"/>
    <x v="0"/>
    <x v="1"/>
    <x v="7"/>
  </r>
  <r>
    <s v="ID1331"/>
    <x v="1285"/>
    <n v="75000"/>
    <n v="75000"/>
    <s v="EUR"/>
    <n v="95279.957924370581"/>
    <s v="Financial Analyst"/>
    <x v="0"/>
    <s v="Netherlands"/>
    <x v="18"/>
    <x v="1"/>
    <x v="16"/>
  </r>
  <r>
    <s v="ID1332"/>
    <x v="1286"/>
    <s v="Â£45000"/>
    <n v="45000"/>
    <s v="GBP"/>
    <n v="70928.022243027779"/>
    <s v="Senior Consultant"/>
    <x v="8"/>
    <s v="UK"/>
    <x v="14"/>
    <x v="2"/>
    <x v="18"/>
  </r>
  <r>
    <s v="ID1333"/>
    <x v="1287"/>
    <s v="41000 â‚¬"/>
    <n v="41000"/>
    <s v="EUR"/>
    <n v="52086.37699865592"/>
    <s v="engineer"/>
    <x v="2"/>
    <s v="Spain"/>
    <x v="47"/>
    <x v="0"/>
    <x v="23"/>
  </r>
  <r>
    <s v="ID1334"/>
    <x v="1288"/>
    <n v="275000"/>
    <n v="275000"/>
    <s v="INR"/>
    <n v="4897.177089046706"/>
    <s v="TL WFM"/>
    <x v="3"/>
    <s v="India"/>
    <x v="0"/>
    <x v="1"/>
    <x v="18"/>
  </r>
  <r>
    <s v="ID1335"/>
    <x v="1289"/>
    <n v="80000"/>
    <n v="80000"/>
    <s v="NZD"/>
    <n v="63807.047488395103"/>
    <s v="accountant"/>
    <x v="5"/>
    <s v="new zealand"/>
    <x v="48"/>
    <x v="1"/>
    <x v="12"/>
  </r>
  <r>
    <s v="ID1336"/>
    <x v="1290"/>
    <n v="24000"/>
    <n v="24000"/>
    <s v="USD"/>
    <n v="24000"/>
    <s v="Dir. Revenue Mgt"/>
    <x v="3"/>
    <s v="Kingdom of Saudi Arabia"/>
    <x v="22"/>
    <x v="0"/>
    <x v="1"/>
  </r>
  <r>
    <s v="ID1337"/>
    <x v="1291"/>
    <s v="60000 USD p.a."/>
    <n v="60000"/>
    <s v="USD"/>
    <n v="60000"/>
    <s v="Controlling Manager"/>
    <x v="3"/>
    <s v="CEE"/>
    <x v="77"/>
    <x v="1"/>
    <x v="2"/>
  </r>
  <r>
    <s v="ID1338"/>
    <x v="1292"/>
    <n v="300000"/>
    <n v="300000"/>
    <s v="INR"/>
    <n v="5342.3750062327708"/>
    <s v="Financial Modelling Analyst"/>
    <x v="0"/>
    <s v="India"/>
    <x v="0"/>
    <x v="1"/>
    <x v="14"/>
  </r>
  <r>
    <s v="ID1339"/>
    <x v="1293"/>
    <n v="500000"/>
    <n v="500000"/>
    <s v="INR"/>
    <n v="8903.9583437212841"/>
    <s v="support manager"/>
    <x v="3"/>
    <s v="India"/>
    <x v="0"/>
    <x v="2"/>
    <x v="1"/>
  </r>
  <r>
    <s v="ID1340"/>
    <x v="1294"/>
    <s v="Â£26000"/>
    <n v="26000"/>
    <s v="GBP"/>
    <n v="40980.635073749385"/>
    <s v="Web Analyst"/>
    <x v="0"/>
    <s v="UK"/>
    <x v="14"/>
    <x v="0"/>
    <x v="7"/>
  </r>
  <r>
    <s v="ID1341"/>
    <x v="1295"/>
    <s v="Rs.6,00,000"/>
    <n v="600000"/>
    <s v="INR"/>
    <n v="10684.750012465542"/>
    <s v="Assistant Manager"/>
    <x v="3"/>
    <s v="India"/>
    <x v="0"/>
    <x v="3"/>
    <x v="3"/>
  </r>
  <r>
    <s v="ID1342"/>
    <x v="1296"/>
    <n v="1200000"/>
    <n v="1200000"/>
    <s v="INR"/>
    <n v="21369.500024931083"/>
    <s v="Consultant"/>
    <x v="8"/>
    <s v="India"/>
    <x v="0"/>
    <x v="2"/>
    <x v="42"/>
  </r>
  <r>
    <s v="ID1343"/>
    <x v="1297"/>
    <n v="18000"/>
    <n v="18000"/>
    <s v="USD"/>
    <n v="18000"/>
    <s v="liquidity manager"/>
    <x v="3"/>
    <s v="Ghana"/>
    <x v="86"/>
    <x v="0"/>
    <x v="23"/>
  </r>
  <r>
    <s v="ID1344"/>
    <x v="1298"/>
    <s v="41000 $"/>
    <n v="41000"/>
    <s v="USD"/>
    <n v="41000"/>
    <s v="PO/PMO/Planner/PM"/>
    <x v="3"/>
    <s v="Israel"/>
    <x v="34"/>
    <x v="2"/>
    <x v="18"/>
  </r>
  <r>
    <s v="ID1345"/>
    <x v="1299"/>
    <s v="16,00,000"/>
    <n v="1600000"/>
    <s v="INR"/>
    <n v="28492.66669990811"/>
    <s v="Senior Associate "/>
    <x v="0"/>
    <s v="India"/>
    <x v="0"/>
    <x v="2"/>
    <x v="18"/>
  </r>
  <r>
    <s v="ID1346"/>
    <x v="1300"/>
    <n v="49500"/>
    <n v="49500"/>
    <s v="USD"/>
    <n v="49500"/>
    <s v="Financial Analyst II"/>
    <x v="0"/>
    <s v="USA"/>
    <x v="2"/>
    <x v="0"/>
    <x v="26"/>
  </r>
  <r>
    <s v="ID1347"/>
    <x v="1301"/>
    <n v="6600"/>
    <n v="6600"/>
    <s v="USD"/>
    <n v="6600"/>
    <s v="MIS HR,HRIS"/>
    <x v="7"/>
    <s v="India"/>
    <x v="0"/>
    <x v="2"/>
    <x v="49"/>
  </r>
  <r>
    <s v="ID1348"/>
    <x v="1302"/>
    <s v="Â£70000"/>
    <n v="70000"/>
    <s v="GBP"/>
    <n v="110332.47904470989"/>
    <s v="Consultant"/>
    <x v="8"/>
    <s v="UK"/>
    <x v="14"/>
    <x v="0"/>
    <x v="12"/>
  </r>
  <r>
    <s v="ID1349"/>
    <x v="1303"/>
    <s v="Â£30000"/>
    <n v="30000"/>
    <s v="GBP"/>
    <n v="47285.348162018527"/>
    <s v="Market Analyst"/>
    <x v="0"/>
    <s v="UK"/>
    <x v="14"/>
    <x v="1"/>
    <x v="6"/>
  </r>
  <r>
    <s v="ID1350"/>
    <x v="1304"/>
    <s v="USD 5300"/>
    <n v="5300"/>
    <s v="USD"/>
    <n v="5300"/>
    <s v="Asst. Production Manager"/>
    <x v="3"/>
    <s v="Pakistan"/>
    <x v="3"/>
    <x v="0"/>
    <x v="1"/>
  </r>
  <r>
    <s v="ID1351"/>
    <x v="1305"/>
    <n v="34500"/>
    <n v="34500"/>
    <s v="EUR"/>
    <n v="43828.780645210471"/>
    <s v="Analyst"/>
    <x v="0"/>
    <s v="Netherlands"/>
    <x v="18"/>
    <x v="0"/>
    <x v="12"/>
  </r>
  <r>
    <s v="ID1352"/>
    <x v="1306"/>
    <n v="80000"/>
    <n v="80000"/>
    <s v="USD"/>
    <n v="80000"/>
    <s v="Developer"/>
    <x v="0"/>
    <s v="USA"/>
    <x v="2"/>
    <x v="3"/>
    <x v="28"/>
  </r>
  <r>
    <s v="ID1353"/>
    <x v="1307"/>
    <s v="9 067"/>
    <n v="9067"/>
    <s v="EUR"/>
    <n v="11518.711713336908"/>
    <s v="assistant"/>
    <x v="0"/>
    <s v="Hungary"/>
    <x v="9"/>
    <x v="2"/>
    <x v="14"/>
  </r>
  <r>
    <s v="ID1354"/>
    <x v="1308"/>
    <s v="A$150000"/>
    <n v="150000"/>
    <s v="AUD"/>
    <n v="152986.44846039536"/>
    <s v="Bus Analyst"/>
    <x v="0"/>
    <s v="Australia"/>
    <x v="16"/>
    <x v="3"/>
    <x v="32"/>
  </r>
  <r>
    <s v="ID1355"/>
    <x v="1309"/>
    <n v="125000"/>
    <n v="125000"/>
    <s v="USD"/>
    <n v="125000"/>
    <s v="Vice President of Performance Management"/>
    <x v="3"/>
    <s v="USA"/>
    <x v="2"/>
    <x v="0"/>
    <x v="7"/>
  </r>
  <r>
    <s v="ID1356"/>
    <x v="1310"/>
    <n v="100000"/>
    <n v="100000"/>
    <s v="AUD"/>
    <n v="101990.96564026357"/>
    <s v="Principal advisor"/>
    <x v="8"/>
    <s v="Australia"/>
    <x v="16"/>
    <x v="3"/>
    <x v="15"/>
  </r>
  <r>
    <s v="ID1357"/>
    <x v="1311"/>
    <n v="105000"/>
    <n v="105000"/>
    <s v="USD"/>
    <n v="105000"/>
    <s v="Director of Technology"/>
    <x v="4"/>
    <s v="USA"/>
    <x v="2"/>
    <x v="3"/>
    <x v="12"/>
  </r>
  <r>
    <s v="ID1358"/>
    <x v="1312"/>
    <n v="40000"/>
    <n v="40000"/>
    <s v="EUR"/>
    <n v="50815.977559664309"/>
    <s v="officer"/>
    <x v="3"/>
    <s v="Austria"/>
    <x v="87"/>
    <x v="0"/>
    <x v="2"/>
  </r>
  <r>
    <s v="ID1359"/>
    <x v="1313"/>
    <n v="75000"/>
    <n v="75000"/>
    <s v="USD"/>
    <n v="75000"/>
    <s v="Financial Analyst"/>
    <x v="0"/>
    <s v="USA"/>
    <x v="2"/>
    <x v="0"/>
    <x v="3"/>
  </r>
  <r>
    <s v="ID1360"/>
    <x v="1314"/>
    <s v="2.5 per lacks"/>
    <n v="250000"/>
    <s v="INR"/>
    <n v="4451.9791718606421"/>
    <s v="Credit Executive"/>
    <x v="0"/>
    <s v="India"/>
    <x v="0"/>
    <x v="1"/>
    <x v="11"/>
  </r>
  <r>
    <s v="ID1361"/>
    <x v="1315"/>
    <n v="110000"/>
    <n v="110000"/>
    <s v="USD"/>
    <n v="110000"/>
    <s v="Business Analytics Associate"/>
    <x v="0"/>
    <s v="USA"/>
    <x v="2"/>
    <x v="3"/>
    <x v="5"/>
  </r>
  <r>
    <s v="ID1362"/>
    <x v="1316"/>
    <s v="27,000.GBP 42,353 USD "/>
    <n v="27000"/>
    <s v="GBP"/>
    <n v="42556.81334581667"/>
    <s v="Engineering Tech"/>
    <x v="2"/>
    <s v="UK"/>
    <x v="14"/>
    <x v="0"/>
    <x v="4"/>
  </r>
  <r>
    <s v="ID1363"/>
    <x v="1317"/>
    <s v="Rs. 4.5 lakhs "/>
    <n v="450000"/>
    <s v="INR"/>
    <n v="8013.5625093491553"/>
    <s v="Mechanical Design engineer"/>
    <x v="2"/>
    <s v="India"/>
    <x v="0"/>
    <x v="3"/>
    <x v="3"/>
  </r>
  <r>
    <s v="ID1364"/>
    <x v="1318"/>
    <n v="125000"/>
    <n v="125000"/>
    <s v="USD"/>
    <n v="125000"/>
    <s v="Finance Manager"/>
    <x v="3"/>
    <s v="USA"/>
    <x v="2"/>
    <x v="0"/>
    <x v="17"/>
  </r>
  <r>
    <s v="ID1365"/>
    <x v="1319"/>
    <n v="60000"/>
    <n v="60000"/>
    <s v="USD"/>
    <n v="60000"/>
    <s v="Business Information Analyst"/>
    <x v="0"/>
    <s v="USA"/>
    <x v="2"/>
    <x v="1"/>
    <x v="23"/>
  </r>
  <r>
    <s v="ID1366"/>
    <x v="1320"/>
    <s v="2.21Lac"/>
    <n v="2210000"/>
    <s v="INR"/>
    <n v="39355.495879248076"/>
    <s v="Marketing"/>
    <x v="0"/>
    <s v="India"/>
    <x v="0"/>
    <x v="3"/>
    <x v="50"/>
  </r>
  <r>
    <s v="ID1367"/>
    <x v="1321"/>
    <n v="45000"/>
    <n v="45000"/>
    <s v="EUR"/>
    <n v="57167.974754622352"/>
    <s v="Junior Controller"/>
    <x v="1"/>
    <s v="Germany"/>
    <x v="5"/>
    <x v="0"/>
    <x v="23"/>
  </r>
  <r>
    <s v="ID1368"/>
    <x v="1322"/>
    <s v="4000000 JPY"/>
    <n v="4000000"/>
    <s v="JPY"/>
    <n v="50694.322109187968"/>
    <s v="System Analyst (Configuration Mgmt)"/>
    <x v="0"/>
    <s v="Japan"/>
    <x v="51"/>
    <x v="0"/>
    <x v="11"/>
  </r>
  <r>
    <s v="ID1369"/>
    <x v="1323"/>
    <n v="57500"/>
    <n v="57500"/>
    <s v="USD"/>
    <n v="57500"/>
    <s v="Planning Supervisor"/>
    <x v="3"/>
    <s v="USA"/>
    <x v="2"/>
    <x v="0"/>
    <x v="15"/>
  </r>
  <r>
    <s v="ID1370"/>
    <x v="1324"/>
    <n v="62000"/>
    <n v="62000"/>
    <s v="EUR"/>
    <n v="78764.765217479682"/>
    <s v="Controller"/>
    <x v="1"/>
    <s v="Netherlands"/>
    <x v="18"/>
    <x v="0"/>
    <x v="12"/>
  </r>
  <r>
    <s v="ID1371"/>
    <x v="1325"/>
    <s v="$80,000 USD"/>
    <n v="80000"/>
    <s v="USD"/>
    <n v="80000"/>
    <s v="Manager of Data Analytics"/>
    <x v="3"/>
    <s v="USA"/>
    <x v="2"/>
    <x v="0"/>
    <x v="5"/>
  </r>
  <r>
    <s v="ID1372"/>
    <x v="1326"/>
    <s v="Â£45000"/>
    <n v="45000"/>
    <s v="GBP"/>
    <n v="70928.022243027779"/>
    <s v="Management Accountant"/>
    <x v="3"/>
    <s v="UK"/>
    <x v="14"/>
    <x v="2"/>
    <x v="12"/>
  </r>
  <r>
    <s v="ID1373"/>
    <x v="1327"/>
    <n v="33000"/>
    <n v="33000"/>
    <s v="USD"/>
    <n v="33000"/>
    <s v="Quality Control Supervisor"/>
    <x v="1"/>
    <s v="USA"/>
    <x v="2"/>
    <x v="0"/>
    <x v="14"/>
  </r>
  <r>
    <s v="ID1374"/>
    <x v="1328"/>
    <s v="$100,000 US"/>
    <n v="100000"/>
    <s v="USD"/>
    <n v="100000"/>
    <s v="Senior Financial Analyst"/>
    <x v="0"/>
    <s v="USA"/>
    <x v="2"/>
    <x v="0"/>
    <x v="4"/>
  </r>
  <r>
    <s v="ID1375"/>
    <x v="1329"/>
    <s v="$60,000 USD"/>
    <n v="60000"/>
    <s v="USD"/>
    <n v="60000"/>
    <s v="project manager"/>
    <x v="3"/>
    <s v="USA"/>
    <x v="2"/>
    <x v="2"/>
    <x v="2"/>
  </r>
  <r>
    <s v="ID1376"/>
    <x v="1330"/>
    <n v="95000"/>
    <n v="95000"/>
    <s v="USD"/>
    <n v="95000"/>
    <s v="Cost Analyst"/>
    <x v="0"/>
    <s v="USA"/>
    <x v="2"/>
    <x v="2"/>
    <x v="3"/>
  </r>
  <r>
    <s v="ID1377"/>
    <x v="1331"/>
    <n v="24000"/>
    <n v="24000"/>
    <s v="USD"/>
    <n v="24000"/>
    <s v="clerk 24 hrs per week"/>
    <x v="0"/>
    <s v="USA"/>
    <x v="2"/>
    <x v="3"/>
    <x v="51"/>
  </r>
  <r>
    <s v="ID1378"/>
    <x v="1332"/>
    <n v="50000"/>
    <n v="50000"/>
    <s v="USD"/>
    <n v="50000"/>
    <s v="Engineering Intern"/>
    <x v="2"/>
    <s v="USA"/>
    <x v="2"/>
    <x v="0"/>
    <x v="38"/>
  </r>
  <r>
    <s v="ID1379"/>
    <x v="1333"/>
    <n v="103000"/>
    <n v="103000"/>
    <s v="USD"/>
    <n v="103000"/>
    <s v="Controller"/>
    <x v="1"/>
    <s v="USA"/>
    <x v="2"/>
    <x v="0"/>
    <x v="13"/>
  </r>
  <r>
    <s v="ID1380"/>
    <x v="1334"/>
    <n v="36000"/>
    <n v="36000"/>
    <s v="USD"/>
    <n v="36000"/>
    <s v="Data Specialist"/>
    <x v="6"/>
    <s v="USA"/>
    <x v="2"/>
    <x v="1"/>
    <x v="11"/>
  </r>
  <r>
    <s v="ID1381"/>
    <x v="1335"/>
    <n v="85000"/>
    <n v="85000"/>
    <s v="USD"/>
    <n v="85000"/>
    <s v="Senior Analyst"/>
    <x v="0"/>
    <s v="USA"/>
    <x v="2"/>
    <x v="0"/>
    <x v="19"/>
  </r>
  <r>
    <s v="ID1382"/>
    <x v="1336"/>
    <n v="100000"/>
    <n v="100000"/>
    <s v="USD"/>
    <n v="100000"/>
    <s v="Vice Head of Dpt in Education"/>
    <x v="4"/>
    <s v="Sweden"/>
    <x v="35"/>
    <x v="2"/>
    <x v="2"/>
  </r>
  <r>
    <s v="ID1383"/>
    <x v="1337"/>
    <s v="$83000 USD "/>
    <n v="83000"/>
    <s v="USD"/>
    <n v="83000"/>
    <s v="Senior Planning Analyst"/>
    <x v="0"/>
    <s v="Canada"/>
    <x v="17"/>
    <x v="0"/>
    <x v="23"/>
  </r>
  <r>
    <s v="ID1384"/>
    <x v="1338"/>
    <n v="85000"/>
    <n v="85000"/>
    <s v="USD"/>
    <n v="85000"/>
    <s v="energy engineer"/>
    <x v="2"/>
    <s v="USA"/>
    <x v="2"/>
    <x v="2"/>
    <x v="17"/>
  </r>
  <r>
    <s v="ID1385"/>
    <x v="1339"/>
    <n v="120000"/>
    <n v="120000"/>
    <s v="USD"/>
    <n v="120000"/>
    <s v="Finance Manager"/>
    <x v="3"/>
    <s v="USA"/>
    <x v="2"/>
    <x v="2"/>
    <x v="1"/>
  </r>
  <r>
    <s v="ID1386"/>
    <x v="1340"/>
    <n v="69960"/>
    <n v="69960"/>
    <s v="USD"/>
    <n v="69960"/>
    <s v="Measurement &amp; Verification Engineer"/>
    <x v="2"/>
    <s v="USA"/>
    <x v="2"/>
    <x v="2"/>
    <x v="13"/>
  </r>
  <r>
    <s v="ID1387"/>
    <x v="1341"/>
    <s v="97,000 USD"/>
    <n v="97000"/>
    <s v="USD"/>
    <n v="97000"/>
    <s v="Sr. Manager of Finance"/>
    <x v="3"/>
    <s v="USA"/>
    <x v="2"/>
    <x v="0"/>
    <x v="28"/>
  </r>
  <r>
    <s v="ID1388"/>
    <x v="1342"/>
    <s v="60000 $"/>
    <n v="60000"/>
    <s v="GBP"/>
    <n v="94570.696324037053"/>
    <s v="Analyst"/>
    <x v="0"/>
    <s v="UK"/>
    <x v="14"/>
    <x v="0"/>
    <x v="3"/>
  </r>
  <r>
    <s v="ID1389"/>
    <x v="1343"/>
    <n v="39000"/>
    <n v="39000"/>
    <s v="USD"/>
    <n v="39000"/>
    <s v="I.T Manager"/>
    <x v="3"/>
    <s v="South Africa"/>
    <x v="11"/>
    <x v="1"/>
    <x v="6"/>
  </r>
  <r>
    <s v="ID1390"/>
    <x v="1344"/>
    <s v="Rs 250000"/>
    <n v="250000"/>
    <s v="INR"/>
    <n v="4451.9791718606421"/>
    <s v="Manager"/>
    <x v="3"/>
    <s v="India"/>
    <x v="0"/>
    <x v="3"/>
    <x v="12"/>
  </r>
  <r>
    <s v="ID1391"/>
    <x v="1345"/>
    <n v="62000"/>
    <n v="62000"/>
    <s v="USD"/>
    <n v="62000"/>
    <s v="Measurement Specialist"/>
    <x v="6"/>
    <s v="USA"/>
    <x v="2"/>
    <x v="1"/>
    <x v="17"/>
  </r>
  <r>
    <s v="ID1392"/>
    <x v="1346"/>
    <n v="44000"/>
    <n v="44000"/>
    <s v="USD"/>
    <n v="44000"/>
    <s v="Test engineer"/>
    <x v="2"/>
    <s v="USA"/>
    <x v="2"/>
    <x v="0"/>
    <x v="12"/>
  </r>
  <r>
    <s v="ID1393"/>
    <x v="1347"/>
    <n v="150000"/>
    <n v="150000"/>
    <s v="USD"/>
    <n v="150000"/>
    <s v="VP, Business Management"/>
    <x v="3"/>
    <s v="USA"/>
    <x v="2"/>
    <x v="2"/>
    <x v="15"/>
  </r>
  <r>
    <s v="ID1394"/>
    <x v="1348"/>
    <n v="180000"/>
    <n v="180000"/>
    <s v="EUR"/>
    <n v="228671.89901848941"/>
    <s v="MIS Controller"/>
    <x v="1"/>
    <s v="Europe"/>
    <x v="88"/>
    <x v="0"/>
    <x v="12"/>
  </r>
  <r>
    <s v="ID1395"/>
    <x v="1349"/>
    <n v="73500"/>
    <n v="73500"/>
    <s v="USD"/>
    <n v="73500"/>
    <s v="Senior Underwriting Analyst"/>
    <x v="0"/>
    <s v="USA"/>
    <x v="2"/>
    <x v="1"/>
    <x v="6"/>
  </r>
  <r>
    <s v="ID1396"/>
    <x v="1350"/>
    <n v="77500"/>
    <n v="77500"/>
    <s v="USD"/>
    <n v="77500"/>
    <s v="Sr Financial Analyst"/>
    <x v="0"/>
    <s v="USA"/>
    <x v="2"/>
    <x v="0"/>
    <x v="3"/>
  </r>
  <r>
    <s v="ID1397"/>
    <x v="1351"/>
    <n v="60800"/>
    <n v="60800"/>
    <s v="USD"/>
    <n v="60800"/>
    <s v="Data Integrity &amp; Reporting Tool Analyst"/>
    <x v="0"/>
    <s v="USA"/>
    <x v="2"/>
    <x v="1"/>
    <x v="5"/>
  </r>
  <r>
    <s v="ID1398"/>
    <x v="1352"/>
    <n v="136000"/>
    <n v="136000"/>
    <s v="USD"/>
    <n v="136000"/>
    <s v="Manager FP and A"/>
    <x v="3"/>
    <s v="USA"/>
    <x v="2"/>
    <x v="0"/>
    <x v="5"/>
  </r>
  <r>
    <s v="ID1399"/>
    <x v="1353"/>
    <n v="20000"/>
    <n v="20000"/>
    <s v="USD"/>
    <n v="20000"/>
    <s v="Business Operation Specialist"/>
    <x v="6"/>
    <s v="India"/>
    <x v="0"/>
    <x v="0"/>
    <x v="6"/>
  </r>
  <r>
    <s v="ID1400"/>
    <x v="1354"/>
    <n v="95000"/>
    <n v="95000"/>
    <s v="USD"/>
    <n v="95000"/>
    <s v="Stress Engineer"/>
    <x v="2"/>
    <s v="USA"/>
    <x v="2"/>
    <x v="0"/>
    <x v="28"/>
  </r>
  <r>
    <s v="ID1401"/>
    <x v="1355"/>
    <n v="130000"/>
    <n v="130000"/>
    <s v="USD"/>
    <n v="130000"/>
    <s v="Manager"/>
    <x v="3"/>
    <s v="USA"/>
    <x v="2"/>
    <x v="3"/>
    <x v="17"/>
  </r>
  <r>
    <s v="ID1402"/>
    <x v="1356"/>
    <n v="65000"/>
    <n v="65000"/>
    <s v="USD"/>
    <n v="65000"/>
    <s v="eeo analyst"/>
    <x v="0"/>
    <s v="USA"/>
    <x v="2"/>
    <x v="2"/>
    <x v="5"/>
  </r>
  <r>
    <s v="ID1403"/>
    <x v="1357"/>
    <n v="80000"/>
    <n v="80000"/>
    <s v="USD"/>
    <n v="80000"/>
    <s v="Sr Process Consultant"/>
    <x v="8"/>
    <s v="USA"/>
    <x v="2"/>
    <x v="2"/>
    <x v="11"/>
  </r>
  <r>
    <s v="ID1404"/>
    <x v="1358"/>
    <s v="37K"/>
    <n v="37000"/>
    <s v="USD"/>
    <n v="37000"/>
    <s v="Credentialing Coordinator &amp; Productivity Reports &quot;Guru&quot;"/>
    <x v="7"/>
    <s v="USA"/>
    <x v="2"/>
    <x v="2"/>
    <x v="15"/>
  </r>
  <r>
    <s v="ID1405"/>
    <x v="1359"/>
    <n v="40000"/>
    <n v="40000"/>
    <s v="USD"/>
    <n v="40000"/>
    <s v="Transportation Planner"/>
    <x v="3"/>
    <s v="USA"/>
    <x v="2"/>
    <x v="3"/>
    <x v="11"/>
  </r>
  <r>
    <s v="ID1406"/>
    <x v="1360"/>
    <n v="49000"/>
    <n v="49000"/>
    <s v="USD"/>
    <n v="49000"/>
    <s v="Research Analyst"/>
    <x v="0"/>
    <s v="USA"/>
    <x v="2"/>
    <x v="0"/>
    <x v="5"/>
  </r>
  <r>
    <s v="ID1407"/>
    <x v="1361"/>
    <n v="65000"/>
    <n v="65000"/>
    <s v="USD"/>
    <n v="65000"/>
    <s v="Data Analyst"/>
    <x v="0"/>
    <s v="USA"/>
    <x v="2"/>
    <x v="1"/>
    <x v="28"/>
  </r>
  <r>
    <s v="ID1408"/>
    <x v="1362"/>
    <n v="55000"/>
    <n v="55000"/>
    <s v="USD"/>
    <n v="55000"/>
    <s v="Risk Analyst"/>
    <x v="0"/>
    <s v="USA"/>
    <x v="2"/>
    <x v="1"/>
    <x v="4"/>
  </r>
  <r>
    <s v="ID1409"/>
    <x v="1363"/>
    <n v="40000"/>
    <n v="40000"/>
    <s v="USD"/>
    <n v="40000"/>
    <s v="Project Coordinator"/>
    <x v="3"/>
    <s v="USA"/>
    <x v="2"/>
    <x v="0"/>
    <x v="4"/>
  </r>
  <r>
    <s v="ID1410"/>
    <x v="1364"/>
    <n v="60000"/>
    <n v="60000"/>
    <s v="USD"/>
    <n v="60000"/>
    <s v="business analyst"/>
    <x v="0"/>
    <s v="USA"/>
    <x v="2"/>
    <x v="0"/>
    <x v="12"/>
  </r>
  <r>
    <s v="ID1411"/>
    <x v="1365"/>
    <s v="36000 euros"/>
    <n v="36000"/>
    <s v="EUR"/>
    <n v="45734.379803697877"/>
    <s v="Data Analytics Consultant"/>
    <x v="0"/>
    <s v="Ireland"/>
    <x v="8"/>
    <x v="2"/>
    <x v="18"/>
  </r>
  <r>
    <s v="ID1412"/>
    <x v="1366"/>
    <n v="150000"/>
    <n v="150000"/>
    <s v="USD"/>
    <n v="150000"/>
    <s v="Senior Analyst"/>
    <x v="0"/>
    <s v="USA"/>
    <x v="2"/>
    <x v="2"/>
    <x v="15"/>
  </r>
  <r>
    <s v="ID1413"/>
    <x v="1367"/>
    <n v="88000"/>
    <n v="88000"/>
    <s v="USD"/>
    <n v="88000"/>
    <s v="Manager, Financial Planning &amp; Analysis"/>
    <x v="3"/>
    <s v="USA"/>
    <x v="2"/>
    <x v="0"/>
    <x v="42"/>
  </r>
  <r>
    <s v="ID1414"/>
    <x v="1368"/>
    <n v="64500"/>
    <n v="64500"/>
    <s v="USD"/>
    <n v="64500"/>
    <s v="Lead Budget/Financial Analyst"/>
    <x v="0"/>
    <s v="USA"/>
    <x v="2"/>
    <x v="0"/>
    <x v="31"/>
  </r>
  <r>
    <s v="ID1415"/>
    <x v="1369"/>
    <s v="216000.00 Saudi Riyak"/>
    <n v="216000"/>
    <s v="SAR"/>
    <n v="57600"/>
    <s v="Senior Electrical Engineer"/>
    <x v="2"/>
    <s v="Saudi Arabia"/>
    <x v="22"/>
    <x v="0"/>
    <x v="2"/>
  </r>
  <r>
    <s v="ID1416"/>
    <x v="1370"/>
    <n v="50000"/>
    <n v="50000"/>
    <s v="USD"/>
    <n v="50000"/>
    <s v="Accounting Supervisor"/>
    <x v="5"/>
    <s v="USA"/>
    <x v="2"/>
    <x v="0"/>
    <x v="12"/>
  </r>
  <r>
    <s v="ID1417"/>
    <x v="1371"/>
    <n v="120000"/>
    <n v="120000"/>
    <s v="USD"/>
    <n v="120000"/>
    <s v="Finance Manager"/>
    <x v="3"/>
    <s v="USA"/>
    <x v="2"/>
    <x v="2"/>
    <x v="5"/>
  </r>
  <r>
    <s v="ID1418"/>
    <x v="1372"/>
    <n v="107000"/>
    <n v="107000"/>
    <s v="USD"/>
    <n v="107000"/>
    <s v="Tax Manager"/>
    <x v="3"/>
    <s v="USA"/>
    <x v="2"/>
    <x v="1"/>
    <x v="45"/>
  </r>
  <r>
    <s v="ID1419"/>
    <x v="1373"/>
    <n v="40000"/>
    <n v="40000"/>
    <s v="USD"/>
    <n v="40000"/>
    <s v="Metrics Analyst"/>
    <x v="0"/>
    <s v="USA"/>
    <x v="2"/>
    <x v="2"/>
    <x v="6"/>
  </r>
  <r>
    <s v="ID1420"/>
    <x v="1374"/>
    <n v="81000"/>
    <n v="81000"/>
    <s v="USD"/>
    <n v="81000"/>
    <s v="Finance &amp; IT Manager"/>
    <x v="3"/>
    <s v="USA"/>
    <x v="2"/>
    <x v="3"/>
    <x v="23"/>
  </r>
  <r>
    <s v="ID1421"/>
    <x v="1375"/>
    <n v="45000"/>
    <n v="45000"/>
    <s v="USD"/>
    <n v="45000"/>
    <s v="Technical Support Specialist"/>
    <x v="6"/>
    <s v="USA"/>
    <x v="2"/>
    <x v="0"/>
    <x v="2"/>
  </r>
  <r>
    <s v="ID1422"/>
    <x v="1376"/>
    <n v="49000"/>
    <n v="49000"/>
    <s v="USD"/>
    <n v="49000"/>
    <s v="Clinical Data Specialist"/>
    <x v="6"/>
    <s v="USA"/>
    <x v="2"/>
    <x v="0"/>
    <x v="1"/>
  </r>
  <r>
    <s v="ID1423"/>
    <x v="1377"/>
    <s v="INR 750000"/>
    <n v="750000"/>
    <s v="INR"/>
    <n v="13355.937515581925"/>
    <s v="Associate - Indirect Tax"/>
    <x v="4"/>
    <s v="India"/>
    <x v="0"/>
    <x v="3"/>
    <x v="4"/>
  </r>
  <r>
    <s v="ID1424"/>
    <x v="1378"/>
    <n v="72000"/>
    <n v="72000"/>
    <s v="USD"/>
    <n v="72000"/>
    <s v="Manager"/>
    <x v="3"/>
    <s v="USA"/>
    <x v="2"/>
    <x v="3"/>
    <x v="2"/>
  </r>
  <r>
    <s v="ID1425"/>
    <x v="1379"/>
    <n v="50000"/>
    <n v="50000"/>
    <s v="USD"/>
    <n v="50000"/>
    <s v="Digital Analyst"/>
    <x v="0"/>
    <s v="USA"/>
    <x v="2"/>
    <x v="0"/>
    <x v="3"/>
  </r>
  <r>
    <s v="ID1426"/>
    <x v="1380"/>
    <n v="57678.400000000001"/>
    <n v="57678"/>
    <s v="USD"/>
    <n v="57678"/>
    <s v="Financial Analyst"/>
    <x v="0"/>
    <s v="USA"/>
    <x v="2"/>
    <x v="0"/>
    <x v="7"/>
  </r>
  <r>
    <s v="ID1427"/>
    <x v="1381"/>
    <n v="80442"/>
    <n v="80442"/>
    <s v="USD"/>
    <n v="80442"/>
    <s v="Senior Budget Analyst"/>
    <x v="0"/>
    <s v="USA"/>
    <x v="2"/>
    <x v="0"/>
    <x v="16"/>
  </r>
  <r>
    <s v="ID1428"/>
    <x v="1382"/>
    <n v="75000"/>
    <n v="75000"/>
    <s v="USD"/>
    <n v="75000"/>
    <s v="HR Cordinator"/>
    <x v="3"/>
    <s v="USA"/>
    <x v="2"/>
    <x v="3"/>
    <x v="25"/>
  </r>
  <r>
    <s v="ID1429"/>
    <x v="1383"/>
    <n v="61000"/>
    <n v="61000"/>
    <s v="USD"/>
    <n v="61000"/>
    <s v="Treasury Analyst"/>
    <x v="0"/>
    <s v="USA"/>
    <x v="2"/>
    <x v="0"/>
    <x v="23"/>
  </r>
  <r>
    <s v="ID1430"/>
    <x v="1384"/>
    <n v="77000"/>
    <n v="77000"/>
    <s v="USD"/>
    <n v="77000"/>
    <s v="Assistant Engineer"/>
    <x v="2"/>
    <s v="USA"/>
    <x v="2"/>
    <x v="0"/>
    <x v="5"/>
  </r>
  <r>
    <s v="ID1431"/>
    <x v="1385"/>
    <s v="92000 USD"/>
    <n v="92000"/>
    <s v="USD"/>
    <n v="92000"/>
    <s v="Controller"/>
    <x v="1"/>
    <s v="USA"/>
    <x v="2"/>
    <x v="2"/>
    <x v="25"/>
  </r>
  <r>
    <s v="ID1432"/>
    <x v="1386"/>
    <n v="72000"/>
    <n v="72000"/>
    <s v="USD"/>
    <n v="72000"/>
    <s v="sr. senior analyst"/>
    <x v="0"/>
    <s v="USA"/>
    <x v="2"/>
    <x v="1"/>
    <x v="5"/>
  </r>
  <r>
    <s v="ID1433"/>
    <x v="1387"/>
    <n v="14000"/>
    <n v="14000"/>
    <s v="USD"/>
    <n v="14000"/>
    <s v="Consultant"/>
    <x v="8"/>
    <s v="India"/>
    <x v="0"/>
    <x v="0"/>
    <x v="14"/>
  </r>
  <r>
    <s v="ID1434"/>
    <x v="1388"/>
    <n v="111000"/>
    <n v="111000"/>
    <s v="USD"/>
    <n v="111000"/>
    <s v="Project Manager - Finance"/>
    <x v="3"/>
    <s v="USA"/>
    <x v="2"/>
    <x v="2"/>
    <x v="5"/>
  </r>
  <r>
    <s v="ID1435"/>
    <x v="1389"/>
    <n v="80000"/>
    <n v="80000"/>
    <s v="USD"/>
    <n v="80000"/>
    <s v="Senior analyst, ops support"/>
    <x v="0"/>
    <s v="USA"/>
    <x v="2"/>
    <x v="0"/>
    <x v="2"/>
  </r>
  <r>
    <s v="ID1436"/>
    <x v="1390"/>
    <s v="Rs 3.25 Lacs"/>
    <n v="3250000"/>
    <s v="INR"/>
    <n v="57875.729234188344"/>
    <s v="ISO TS Documentation"/>
    <x v="0"/>
    <s v="India"/>
    <x v="0"/>
    <x v="0"/>
    <x v="32"/>
  </r>
  <r>
    <s v="ID1437"/>
    <x v="1391"/>
    <n v="25000"/>
    <n v="25000"/>
    <s v="USD"/>
    <n v="25000"/>
    <s v="Accountant"/>
    <x v="5"/>
    <s v="India"/>
    <x v="0"/>
    <x v="2"/>
    <x v="11"/>
  </r>
  <r>
    <s v="ID1438"/>
    <x v="1392"/>
    <s v="24000 USD"/>
    <n v="24000"/>
    <s v="USD"/>
    <n v="24000"/>
    <s v="inventory controller"/>
    <x v="1"/>
    <s v="USA"/>
    <x v="2"/>
    <x v="3"/>
    <x v="7"/>
  </r>
  <r>
    <s v="ID1439"/>
    <x v="1393"/>
    <n v="61000"/>
    <n v="61000"/>
    <s v="USD"/>
    <n v="61000"/>
    <s v="Accounting manager"/>
    <x v="3"/>
    <s v="USA"/>
    <x v="2"/>
    <x v="2"/>
    <x v="17"/>
  </r>
  <r>
    <s v="ID1440"/>
    <x v="1394"/>
    <s v="AUD55,000"/>
    <n v="55000"/>
    <s v="AUD"/>
    <n v="56095.031102144967"/>
    <s v="PA"/>
    <x v="0"/>
    <s v="Australia"/>
    <x v="16"/>
    <x v="2"/>
    <x v="8"/>
  </r>
  <r>
    <s v="ID1442"/>
    <x v="1395"/>
    <n v="70000"/>
    <n v="70000"/>
    <s v="AUD"/>
    <n v="71393.675948184507"/>
    <s v="Assistant Accountant"/>
    <x v="5"/>
    <s v="Australia"/>
    <x v="16"/>
    <x v="2"/>
    <x v="1"/>
  </r>
  <r>
    <s v="ID1443"/>
    <x v="1396"/>
    <n v="96230"/>
    <n v="96230"/>
    <s v="USD"/>
    <n v="96230"/>
    <s v="Manager, Data Management"/>
    <x v="3"/>
    <s v="USA"/>
    <x v="2"/>
    <x v="0"/>
    <x v="20"/>
  </r>
  <r>
    <s v="ID1444"/>
    <x v="1397"/>
    <n v="75000"/>
    <n v="75000"/>
    <s v="USD"/>
    <n v="75000"/>
    <s v="Business Analyst"/>
    <x v="0"/>
    <s v="USA"/>
    <x v="2"/>
    <x v="2"/>
    <x v="24"/>
  </r>
  <r>
    <s v="ID1445"/>
    <x v="1398"/>
    <n v="8500"/>
    <n v="102000"/>
    <s v="USD"/>
    <n v="102000"/>
    <s v="Sales Analyst"/>
    <x v="0"/>
    <s v="USA"/>
    <x v="2"/>
    <x v="0"/>
    <x v="1"/>
  </r>
  <r>
    <s v="ID1446"/>
    <x v="1399"/>
    <s v="MYR60000"/>
    <n v="60000"/>
    <s v="MYR"/>
    <n v="19008.034062397041"/>
    <s v="Liquidity Management Executive"/>
    <x v="3"/>
    <s v="Malaysia"/>
    <x v="73"/>
    <x v="0"/>
    <x v="14"/>
  </r>
  <r>
    <s v="ID1447"/>
    <x v="1400"/>
    <n v="363"/>
    <n v="4356"/>
    <s v="USD"/>
    <n v="4356"/>
    <s v="Business Analyst"/>
    <x v="0"/>
    <s v="India"/>
    <x v="0"/>
    <x v="0"/>
    <x v="1"/>
  </r>
  <r>
    <s v="ID1448"/>
    <x v="1401"/>
    <n v="300000"/>
    <n v="300000"/>
    <s v="INR"/>
    <n v="5342.3750062327708"/>
    <s v="accountant"/>
    <x v="5"/>
    <s v="India"/>
    <x v="0"/>
    <x v="0"/>
    <x v="18"/>
  </r>
  <r>
    <s v="ID1449"/>
    <x v="1402"/>
    <n v="67000"/>
    <n v="67000"/>
    <s v="USD"/>
    <n v="67000"/>
    <s v="accounting systems manager "/>
    <x v="3"/>
    <s v="USA"/>
    <x v="2"/>
    <x v="2"/>
    <x v="2"/>
  </r>
  <r>
    <s v="ID1450"/>
    <x v="1403"/>
    <n v="480000"/>
    <n v="480000"/>
    <s v="INR"/>
    <n v="8547.8000099724322"/>
    <s v="Performance Analyst"/>
    <x v="0"/>
    <s v="India"/>
    <x v="0"/>
    <x v="0"/>
    <x v="3"/>
  </r>
  <r>
    <s v="ID1451"/>
    <x v="1404"/>
    <s v="Rs. 900000 per annum"/>
    <n v="900000"/>
    <s v="INR"/>
    <n v="16027.125018698311"/>
    <s v="Data Analyst"/>
    <x v="0"/>
    <s v="India"/>
    <x v="0"/>
    <x v="0"/>
    <x v="18"/>
  </r>
  <r>
    <s v="ID1452"/>
    <x v="1405"/>
    <s v="Rs  6 lakhs/annum"/>
    <n v="600000"/>
    <s v="INR"/>
    <n v="10684.750012465542"/>
    <s v="consultant"/>
    <x v="8"/>
    <s v="India"/>
    <x v="0"/>
    <x v="2"/>
    <x v="52"/>
  </r>
  <r>
    <s v="ID1453"/>
    <x v="1406"/>
    <n v="30000"/>
    <n v="30000"/>
    <s v="USD"/>
    <n v="30000"/>
    <s v="Accounting Specialist"/>
    <x v="5"/>
    <s v="UAE"/>
    <x v="21"/>
    <x v="0"/>
    <x v="11"/>
  </r>
  <r>
    <s v="ID1454"/>
    <x v="1407"/>
    <n v="500000"/>
    <n v="500000"/>
    <s v="INR"/>
    <n v="8903.9583437212841"/>
    <s v="Project Management"/>
    <x v="3"/>
    <s v="India"/>
    <x v="0"/>
    <x v="2"/>
    <x v="29"/>
  </r>
  <r>
    <s v="ID1455"/>
    <x v="1408"/>
    <n v="20000"/>
    <n v="20000"/>
    <s v="USD"/>
    <n v="20000"/>
    <s v="manager"/>
    <x v="3"/>
    <s v="India"/>
    <x v="0"/>
    <x v="4"/>
    <x v="5"/>
  </r>
  <r>
    <s v="ID1456"/>
    <x v="1409"/>
    <n v="86000"/>
    <n v="86000"/>
    <s v="AUD"/>
    <n v="87712.230450626681"/>
    <s v="data analyst"/>
    <x v="0"/>
    <s v="Australia"/>
    <x v="16"/>
    <x v="0"/>
    <x v="5"/>
  </r>
  <r>
    <s v="ID1457"/>
    <x v="1410"/>
    <n v="1000000"/>
    <n v="1000000"/>
    <s v="INR"/>
    <n v="17807.916687442568"/>
    <s v="project management"/>
    <x v="3"/>
    <s v="India"/>
    <x v="0"/>
    <x v="1"/>
    <x v="6"/>
  </r>
  <r>
    <s v="ID1458"/>
    <x v="1411"/>
    <n v="41000"/>
    <n v="41000"/>
    <s v="USD"/>
    <n v="41000"/>
    <s v="Marketing Analyst"/>
    <x v="0"/>
    <s v="Japan"/>
    <x v="51"/>
    <x v="2"/>
    <x v="7"/>
  </r>
  <r>
    <s v="ID1459"/>
    <x v="1412"/>
    <n v="60000"/>
    <n v="60000"/>
    <s v="USD"/>
    <n v="60000"/>
    <s v="Business Intelligence Supervisor"/>
    <x v="3"/>
    <s v="USA"/>
    <x v="2"/>
    <x v="2"/>
    <x v="18"/>
  </r>
  <r>
    <s v="ID1460"/>
    <x v="1413"/>
    <s v="zar22000"/>
    <n v="264000"/>
    <s v="ZAR"/>
    <n v="32187.34988380854"/>
    <s v="Analyst"/>
    <x v="0"/>
    <s v="SouthAfrica"/>
    <x v="11"/>
    <x v="1"/>
    <x v="7"/>
  </r>
  <r>
    <s v="ID1461"/>
    <x v="1414"/>
    <n v="50000"/>
    <n v="50000"/>
    <s v="NZD"/>
    <n v="39879.404680246938"/>
    <s v="stress engineer"/>
    <x v="2"/>
    <s v="nld"/>
    <x v="48"/>
    <x v="0"/>
    <x v="1"/>
  </r>
  <r>
    <s v="ID1462"/>
    <x v="1415"/>
    <s v="320000 INR"/>
    <n v="320000"/>
    <s v="INR"/>
    <n v="5698.5333399816218"/>
    <s v="Analyst"/>
    <x v="0"/>
    <s v="India"/>
    <x v="0"/>
    <x v="2"/>
    <x v="7"/>
  </r>
  <r>
    <s v="ID1463"/>
    <x v="1416"/>
    <s v="4 Lakhs INR p.a"/>
    <n v="400000"/>
    <s v="INR"/>
    <n v="7123.1666749770275"/>
    <s v="Reporting Manager"/>
    <x v="3"/>
    <s v="India"/>
    <x v="0"/>
    <x v="0"/>
    <x v="6"/>
  </r>
  <r>
    <s v="ID1464"/>
    <x v="1417"/>
    <s v="Rs.2,50,000.00"/>
    <n v="250000"/>
    <s v="INR"/>
    <n v="4451.9791718606421"/>
    <s v="Manager Commercial"/>
    <x v="3"/>
    <s v="India"/>
    <x v="0"/>
    <x v="2"/>
    <x v="12"/>
  </r>
  <r>
    <s v="ID1465"/>
    <x v="1418"/>
    <n v="360000"/>
    <n v="360000"/>
    <s v="INR"/>
    <n v="6410.8500074793246"/>
    <s v="analyst"/>
    <x v="0"/>
    <s v="India"/>
    <x v="0"/>
    <x v="2"/>
    <x v="6"/>
  </r>
  <r>
    <s v="ID1466"/>
    <x v="1419"/>
    <s v="Rs. 1150000/-"/>
    <n v="1150000"/>
    <s v="INR"/>
    <n v="20479.104190558952"/>
    <s v="Project Manager"/>
    <x v="3"/>
    <s v="India"/>
    <x v="0"/>
    <x v="1"/>
    <x v="23"/>
  </r>
  <r>
    <s v="ID1467"/>
    <x v="1420"/>
    <n v="620000"/>
    <n v="620000"/>
    <s v="INR"/>
    <n v="11040.908346214392"/>
    <s v="Catalog Auditor"/>
    <x v="0"/>
    <s v="India"/>
    <x v="0"/>
    <x v="3"/>
    <x v="1"/>
  </r>
  <r>
    <s v="ID1468"/>
    <x v="1421"/>
    <s v="Rs 10,00,000"/>
    <n v="1000000"/>
    <s v="INR"/>
    <n v="17807.916687442568"/>
    <s v="Marketing Specialist"/>
    <x v="6"/>
    <s v="India"/>
    <x v="0"/>
    <x v="2"/>
    <x v="3"/>
  </r>
  <r>
    <s v="ID1469"/>
    <x v="1422"/>
    <s v="Rs. 200000"/>
    <n v="200000"/>
    <s v="INR"/>
    <n v="3561.5833374885137"/>
    <s v="Executive"/>
    <x v="0"/>
    <s v="India"/>
    <x v="0"/>
    <x v="0"/>
    <x v="8"/>
  </r>
  <r>
    <s v="ID1470"/>
    <x v="1423"/>
    <s v="Â£17000"/>
    <n v="17000"/>
    <s v="GBP"/>
    <n v="26795.030625143831"/>
    <s v="Verification Agent"/>
    <x v="0"/>
    <s v="UK"/>
    <x v="14"/>
    <x v="2"/>
    <x v="1"/>
  </r>
  <r>
    <s v="ID1471"/>
    <x v="1424"/>
    <n v="1700"/>
    <n v="20400"/>
    <s v="USD"/>
    <n v="20400"/>
    <s v="M &amp; E Officer"/>
    <x v="3"/>
    <s v="Myanmar [Burma]"/>
    <x v="84"/>
    <x v="3"/>
    <x v="5"/>
  </r>
  <r>
    <s v="ID1472"/>
    <x v="1425"/>
    <s v="Â£25000"/>
    <n v="25000"/>
    <s v="GBP"/>
    <n v="39404.456801682099"/>
    <s v="Assistant Financial Accountant"/>
    <x v="5"/>
    <s v="UK"/>
    <x v="14"/>
    <x v="0"/>
    <x v="39"/>
  </r>
  <r>
    <s v="ID1473"/>
    <x v="1426"/>
    <n v="118000"/>
    <n v="118000"/>
    <s v="EUR"/>
    <n v="149907.13380100971"/>
    <s v="Support"/>
    <x v="0"/>
    <s v="EU"/>
    <x v="88"/>
    <x v="0"/>
    <x v="3"/>
  </r>
  <r>
    <s v="ID1474"/>
    <x v="1427"/>
    <n v="230000"/>
    <n v="230000"/>
    <s v="INR"/>
    <n v="4095.8208381117906"/>
    <s v="Process Assocaite"/>
    <x v="0"/>
    <s v="India"/>
    <x v="0"/>
    <x v="0"/>
    <x v="53"/>
  </r>
  <r>
    <s v="ID1475"/>
    <x v="1428"/>
    <s v="$AUD 125,000 +"/>
    <n v="125000"/>
    <s v="AUD"/>
    <n v="127488.70705032947"/>
    <s v="Financial Application Developer"/>
    <x v="5"/>
    <s v="Australia"/>
    <x v="16"/>
    <x v="0"/>
    <x v="3"/>
  </r>
  <r>
    <s v="ID1476"/>
    <x v="1429"/>
    <s v="Â£37000"/>
    <n v="37000"/>
    <s v="GBP"/>
    <n v="58318.59606648951"/>
    <s v="Planning &amp; Scheduling Manager"/>
    <x v="3"/>
    <s v="UK"/>
    <x v="14"/>
    <x v="1"/>
    <x v="2"/>
  </r>
  <r>
    <s v="ID1477"/>
    <x v="1430"/>
    <s v="ZAR6500"/>
    <n v="78000"/>
    <s v="ZAR"/>
    <n v="9509.8988293070688"/>
    <s v="Online Stats Controller"/>
    <x v="1"/>
    <s v="South Africa"/>
    <x v="11"/>
    <x v="0"/>
    <x v="7"/>
  </r>
  <r>
    <s v="ID1478"/>
    <x v="1431"/>
    <s v="INR 60000"/>
    <n v="720000"/>
    <s v="INR"/>
    <n v="12821.700014958649"/>
    <s v="DEO"/>
    <x v="0"/>
    <s v="India"/>
    <x v="0"/>
    <x v="0"/>
    <x v="14"/>
  </r>
  <r>
    <s v="ID1479"/>
    <x v="1432"/>
    <n v="4000"/>
    <n v="4000"/>
    <s v="USD"/>
    <n v="4000"/>
    <s v="M I S Executive"/>
    <x v="0"/>
    <s v="India"/>
    <x v="0"/>
    <x v="1"/>
    <x v="6"/>
  </r>
  <r>
    <s v="ID1480"/>
    <x v="1433"/>
    <n v="42000"/>
    <n v="42000"/>
    <s v="USD"/>
    <n v="42000"/>
    <s v="Service Solution Rep"/>
    <x v="0"/>
    <s v="USA"/>
    <x v="2"/>
    <x v="1"/>
    <x v="7"/>
  </r>
  <r>
    <s v="ID1481"/>
    <x v="1434"/>
    <s v="US $ 3200"/>
    <n v="3200"/>
    <s v="USD"/>
    <n v="3200"/>
    <s v="Regional Business Manager "/>
    <x v="3"/>
    <s v="India"/>
    <x v="0"/>
    <x v="1"/>
    <x v="54"/>
  </r>
  <r>
    <s v="ID1482"/>
    <x v="1435"/>
    <n v="60000"/>
    <n v="60000"/>
    <s v="USD"/>
    <n v="60000"/>
    <s v="sales&amp;marketing"/>
    <x v="0"/>
    <s v="turkey"/>
    <x v="28"/>
    <x v="2"/>
    <x v="5"/>
  </r>
  <r>
    <s v="ID1483"/>
    <x v="1436"/>
    <n v="85000"/>
    <n v="85000"/>
    <s v="USD"/>
    <n v="85000"/>
    <s v="sr analyst"/>
    <x v="0"/>
    <s v="USA"/>
    <x v="2"/>
    <x v="0"/>
    <x v="25"/>
  </r>
  <r>
    <s v="ID1484"/>
    <x v="1437"/>
    <n v="109000"/>
    <n v="109000"/>
    <s v="USD"/>
    <n v="109000"/>
    <s v="Mgr Technology"/>
    <x v="3"/>
    <s v="USA"/>
    <x v="2"/>
    <x v="0"/>
    <x v="12"/>
  </r>
  <r>
    <s v="ID1485"/>
    <x v="1438"/>
    <s v="60000 Euros"/>
    <n v="60000"/>
    <s v="EUR"/>
    <n v="76223.966339496474"/>
    <s v="Sales Analyst"/>
    <x v="0"/>
    <s v="Italy"/>
    <x v="62"/>
    <x v="1"/>
    <x v="28"/>
  </r>
  <r>
    <s v="ID1486"/>
    <x v="1439"/>
    <n v="77000"/>
    <n v="77000"/>
    <s v="USD"/>
    <n v="77000"/>
    <s v="Chemical Engineer"/>
    <x v="2"/>
    <s v="USA"/>
    <x v="2"/>
    <x v="2"/>
    <x v="31"/>
  </r>
  <r>
    <s v="ID1487"/>
    <x v="1440"/>
    <n v="25000"/>
    <n v="25000"/>
    <s v="USD"/>
    <n v="25000"/>
    <s v="data analyst"/>
    <x v="0"/>
    <s v="India"/>
    <x v="0"/>
    <x v="1"/>
    <x v="18"/>
  </r>
  <r>
    <s v="ID1488"/>
    <x v="1441"/>
    <n v="64000"/>
    <n v="64000"/>
    <s v="USD"/>
    <n v="64000"/>
    <s v="Program Manager"/>
    <x v="3"/>
    <s v="USA"/>
    <x v="2"/>
    <x v="2"/>
    <x v="23"/>
  </r>
  <r>
    <s v="ID1489"/>
    <x v="1442"/>
    <n v="146633"/>
    <n v="146633"/>
    <s v="GBP"/>
    <n v="231119.74856804207"/>
    <s v="Senior Planning Engineer"/>
    <x v="2"/>
    <s v="UK"/>
    <x v="14"/>
    <x v="2"/>
    <x v="5"/>
  </r>
  <r>
    <s v="ID1490"/>
    <x v="1443"/>
    <n v="76000"/>
    <n v="76000"/>
    <s v="USD"/>
    <n v="76000"/>
    <s v="Sr. Analyst"/>
    <x v="0"/>
    <s v="USA"/>
    <x v="2"/>
    <x v="1"/>
    <x v="5"/>
  </r>
  <r>
    <s v="ID1491"/>
    <x v="1444"/>
    <n v="10000"/>
    <n v="10000"/>
    <s v="GBP"/>
    <n v="15761.782720672842"/>
    <s v="Analyst"/>
    <x v="0"/>
    <s v="UK"/>
    <x v="14"/>
    <x v="2"/>
    <x v="11"/>
  </r>
  <r>
    <s v="ID1492"/>
    <x v="1445"/>
    <s v="AUD 165000"/>
    <n v="165000"/>
    <s v="AUD"/>
    <n v="168285.09330643489"/>
    <s v="Engineer"/>
    <x v="2"/>
    <s v="Australia"/>
    <x v="16"/>
    <x v="2"/>
    <x v="19"/>
  </r>
  <r>
    <s v="ID1493"/>
    <x v="1446"/>
    <s v="50000 US$"/>
    <n v="50000"/>
    <s v="USD"/>
    <n v="50000"/>
    <s v="Sr. Financial Analyst"/>
    <x v="0"/>
    <s v="Kuwait"/>
    <x v="76"/>
    <x v="0"/>
    <x v="31"/>
  </r>
  <r>
    <s v="ID1494"/>
    <x v="1447"/>
    <s v="7200 USD per year aprox"/>
    <n v="7200"/>
    <s v="USD"/>
    <n v="7200"/>
    <s v="control process auxiliary"/>
    <x v="1"/>
    <s v="Colombia"/>
    <x v="27"/>
    <x v="0"/>
    <x v="11"/>
  </r>
  <r>
    <s v="ID1495"/>
    <x v="1448"/>
    <n v="42000"/>
    <n v="42000"/>
    <s v="EUR"/>
    <n v="53356.776437647524"/>
    <s v="Business Intelligence Consultant"/>
    <x v="8"/>
    <s v="Germany"/>
    <x v="5"/>
    <x v="1"/>
    <x v="3"/>
  </r>
  <r>
    <s v="ID1496"/>
    <x v="1449"/>
    <n v="45000"/>
    <n v="45000"/>
    <s v="USD"/>
    <n v="45000"/>
    <s v="Data Specialist"/>
    <x v="6"/>
    <s v="USA"/>
    <x v="2"/>
    <x v="2"/>
    <x v="5"/>
  </r>
  <r>
    <s v="ID1497"/>
    <x v="1450"/>
    <n v="5000"/>
    <n v="5000"/>
    <s v="USD"/>
    <n v="5000"/>
    <s v="Officer MIS"/>
    <x v="3"/>
    <s v="India"/>
    <x v="0"/>
    <x v="1"/>
    <x v="18"/>
  </r>
  <r>
    <s v="ID1498"/>
    <x v="1451"/>
    <n v="74000"/>
    <n v="74000"/>
    <s v="AUD"/>
    <n v="75473.31457379504"/>
    <s v="operations Administrator"/>
    <x v="0"/>
    <s v="Australia"/>
    <x v="16"/>
    <x v="1"/>
    <x v="2"/>
  </r>
  <r>
    <s v="ID1499"/>
    <x v="1452"/>
    <s v="15000 USD"/>
    <n v="15000"/>
    <s v="USD"/>
    <n v="15000"/>
    <s v="Manager"/>
    <x v="3"/>
    <s v="Romania"/>
    <x v="37"/>
    <x v="2"/>
    <x v="1"/>
  </r>
  <r>
    <s v="ID1500"/>
    <x v="1453"/>
    <s v="33500 â‚¬"/>
    <n v="33500"/>
    <s v="EUR"/>
    <n v="42558.381206218859"/>
    <s v="Controller / VBA Developet"/>
    <x v="1"/>
    <s v="Germany"/>
    <x v="5"/>
    <x v="1"/>
    <x v="11"/>
  </r>
  <r>
    <s v="ID1501"/>
    <x v="1454"/>
    <s v="61K"/>
    <n v="61000"/>
    <s v="USD"/>
    <n v="61000"/>
    <s v="Financial Analyst"/>
    <x v="0"/>
    <s v="USA"/>
    <x v="2"/>
    <x v="0"/>
    <x v="1"/>
  </r>
  <r>
    <s v="ID1502"/>
    <x v="1455"/>
    <n v="66000"/>
    <n v="66000"/>
    <s v="USD"/>
    <n v="66000"/>
    <s v="Director of Business Analytics"/>
    <x v="0"/>
    <s v="USA"/>
    <x v="2"/>
    <x v="0"/>
    <x v="7"/>
  </r>
  <r>
    <s v="ID1503"/>
    <x v="1456"/>
    <s v="278000 PA"/>
    <n v="278000"/>
    <s v="INR"/>
    <n v="4950.6008391090336"/>
    <s v="MIS Executive"/>
    <x v="7"/>
    <s v="India"/>
    <x v="0"/>
    <x v="1"/>
    <x v="11"/>
  </r>
  <r>
    <s v="ID1504"/>
    <x v="1457"/>
    <n v="55000"/>
    <n v="55000"/>
    <s v="USD"/>
    <n v="55000"/>
    <s v="Supplier Manager"/>
    <x v="3"/>
    <s v="USA"/>
    <x v="2"/>
    <x v="2"/>
    <x v="28"/>
  </r>
  <r>
    <s v="ID1505"/>
    <x v="1458"/>
    <n v="32000"/>
    <n v="32000"/>
    <s v="USD"/>
    <n v="32000"/>
    <s v="Reports Writer"/>
    <x v="7"/>
    <s v="USA"/>
    <x v="2"/>
    <x v="0"/>
    <x v="5"/>
  </r>
  <r>
    <s v="ID1506"/>
    <x v="1459"/>
    <n v="18000"/>
    <n v="18000"/>
    <s v="USD"/>
    <n v="18000"/>
    <s v="Process Associate"/>
    <x v="0"/>
    <s v="India"/>
    <x v="0"/>
    <x v="1"/>
    <x v="6"/>
  </r>
  <r>
    <s v="ID1507"/>
    <x v="1460"/>
    <s v="6.5 LAKHS"/>
    <n v="650000"/>
    <s v="INR"/>
    <n v="11575.14584683767"/>
    <s v="HR/ADMINISTRATION"/>
    <x v="0"/>
    <s v="India"/>
    <x v="0"/>
    <x v="0"/>
    <x v="42"/>
  </r>
  <r>
    <s v="ID1508"/>
    <x v="1461"/>
    <n v="50000"/>
    <n v="50000"/>
    <s v="EUR"/>
    <n v="63519.971949580387"/>
    <s v="accountant"/>
    <x v="5"/>
    <s v="italy"/>
    <x v="62"/>
    <x v="1"/>
    <x v="12"/>
  </r>
  <r>
    <s v="ID1509"/>
    <x v="1462"/>
    <s v="4.00 lac"/>
    <n v="4000000"/>
    <s v="INR"/>
    <n v="71231.666749770273"/>
    <s v="Operational Specialist"/>
    <x v="6"/>
    <s v="India"/>
    <x v="0"/>
    <x v="1"/>
    <x v="1"/>
  </r>
  <r>
    <s v="ID1510"/>
    <x v="1463"/>
    <s v="US$ 10000"/>
    <n v="10000"/>
    <s v="USD"/>
    <n v="10000"/>
    <s v="Trainee"/>
    <x v="0"/>
    <s v="Brazil"/>
    <x v="20"/>
    <x v="0"/>
    <x v="4"/>
  </r>
  <r>
    <s v="ID1511"/>
    <x v="1464"/>
    <n v="74300"/>
    <n v="74300"/>
    <s v="USD"/>
    <n v="74300"/>
    <s v="Senior Business Research Analyst"/>
    <x v="0"/>
    <s v="USA"/>
    <x v="2"/>
    <x v="0"/>
    <x v="14"/>
  </r>
  <r>
    <s v="ID1512"/>
    <x v="1465"/>
    <n v="1500000"/>
    <n v="1500000"/>
    <s v="INR"/>
    <n v="26711.875031163851"/>
    <s v="Senior Consultant - PMO"/>
    <x v="8"/>
    <s v="India"/>
    <x v="0"/>
    <x v="0"/>
    <x v="5"/>
  </r>
  <r>
    <s v="ID1513"/>
    <x v="1466"/>
    <s v="Rs 5,36,000"/>
    <n v="536000"/>
    <s v="INR"/>
    <n v="9545.0433444692171"/>
    <s v="Team Lead"/>
    <x v="3"/>
    <s v="India"/>
    <x v="0"/>
    <x v="0"/>
    <x v="18"/>
  </r>
  <r>
    <s v="ID1514"/>
    <x v="1467"/>
    <n v="95000"/>
    <n v="95000"/>
    <s v="USD"/>
    <n v="95000"/>
    <s v="Sr Financial Analyst"/>
    <x v="0"/>
    <s v="USA"/>
    <x v="2"/>
    <x v="0"/>
    <x v="12"/>
  </r>
  <r>
    <s v="ID1515"/>
    <x v="1468"/>
    <n v="64300"/>
    <n v="64300"/>
    <s v="USD"/>
    <n v="64300"/>
    <s v="Financial Analst"/>
    <x v="5"/>
    <s v="USA"/>
    <x v="2"/>
    <x v="0"/>
    <x v="12"/>
  </r>
  <r>
    <s v="ID1516"/>
    <x v="1469"/>
    <n v="250000"/>
    <n v="250000"/>
    <s v="USD"/>
    <n v="250000"/>
    <s v="consultant"/>
    <x v="8"/>
    <s v="USA"/>
    <x v="2"/>
    <x v="1"/>
    <x v="2"/>
  </r>
  <r>
    <s v="ID1519"/>
    <x v="1470"/>
    <n v="89000"/>
    <n v="89000"/>
    <s v="USD"/>
    <n v="89000"/>
    <s v="Finance Manager"/>
    <x v="3"/>
    <s v="USA"/>
    <x v="2"/>
    <x v="2"/>
    <x v="5"/>
  </r>
  <r>
    <s v="ID1520"/>
    <x v="1471"/>
    <n v="75000"/>
    <n v="75000"/>
    <s v="USD"/>
    <n v="75000"/>
    <s v="Financial Analyst"/>
    <x v="0"/>
    <s v="USA"/>
    <x v="2"/>
    <x v="1"/>
    <x v="24"/>
  </r>
  <r>
    <s v="ID1521"/>
    <x v="1472"/>
    <n v="45000"/>
    <n v="45000"/>
    <s v="USD"/>
    <n v="45000"/>
    <s v="Excel Business Analyst"/>
    <x v="0"/>
    <s v="USA"/>
    <x v="2"/>
    <x v="1"/>
    <x v="1"/>
  </r>
  <r>
    <s v="ID1522"/>
    <x v="1473"/>
    <n v="127500"/>
    <n v="127500"/>
    <s v="USD"/>
    <n v="127500"/>
    <s v="SVP"/>
    <x v="4"/>
    <s v="USA"/>
    <x v="2"/>
    <x v="1"/>
    <x v="13"/>
  </r>
  <r>
    <s v="ID1523"/>
    <x v="1474"/>
    <n v="170000"/>
    <n v="170000"/>
    <s v="USD"/>
    <n v="170000"/>
    <s v="CFO"/>
    <x v="4"/>
    <s v="USA"/>
    <x v="2"/>
    <x v="2"/>
    <x v="20"/>
  </r>
  <r>
    <s v="ID1524"/>
    <x v="1475"/>
    <n v="800"/>
    <n v="9600"/>
    <s v="USD"/>
    <n v="9600"/>
    <s v="Reporting Analyst"/>
    <x v="0"/>
    <s v="Bolivia"/>
    <x v="89"/>
    <x v="1"/>
    <x v="7"/>
  </r>
  <r>
    <s v="ID1525"/>
    <x v="1476"/>
    <n v="62000"/>
    <n v="62000"/>
    <s v="USD"/>
    <n v="62000"/>
    <s v="info analyst"/>
    <x v="0"/>
    <s v="USA"/>
    <x v="2"/>
    <x v="1"/>
    <x v="10"/>
  </r>
  <r>
    <s v="ID1526"/>
    <x v="1477"/>
    <n v="22000"/>
    <n v="22000"/>
    <s v="USD"/>
    <n v="22000"/>
    <s v="Data Manager"/>
    <x v="3"/>
    <s v="USA"/>
    <x v="2"/>
    <x v="0"/>
    <x v="14"/>
  </r>
  <r>
    <s v="ID1527"/>
    <x v="1478"/>
    <n v="45000"/>
    <n v="45000"/>
    <s v="USD"/>
    <n v="45000"/>
    <s v="Business Analyst"/>
    <x v="0"/>
    <s v="USA"/>
    <x v="2"/>
    <x v="0"/>
    <x v="11"/>
  </r>
  <r>
    <s v="ID1528"/>
    <x v="1479"/>
    <n v="145000"/>
    <n v="145000"/>
    <s v="USD"/>
    <n v="145000"/>
    <s v="Associate"/>
    <x v="0"/>
    <s v="USA"/>
    <x v="2"/>
    <x v="0"/>
    <x v="6"/>
  </r>
  <r>
    <s v="ID1529"/>
    <x v="1480"/>
    <n v="89000"/>
    <n v="89000"/>
    <s v="USD"/>
    <n v="89000"/>
    <s v="BI Analyst"/>
    <x v="0"/>
    <s v="USA"/>
    <x v="2"/>
    <x v="1"/>
    <x v="28"/>
  </r>
  <r>
    <s v="ID1530"/>
    <x v="1481"/>
    <n v="38000"/>
    <n v="38000"/>
    <s v="USD"/>
    <n v="38000"/>
    <s v="Accountant"/>
    <x v="5"/>
    <s v="USA"/>
    <x v="2"/>
    <x v="0"/>
    <x v="8"/>
  </r>
  <r>
    <s v="ID1531"/>
    <x v="1482"/>
    <n v="50000"/>
    <n v="50000"/>
    <s v="CAD"/>
    <n v="49168.076151516347"/>
    <s v="Business Analyst"/>
    <x v="0"/>
    <s v="Canada"/>
    <x v="17"/>
    <x v="0"/>
    <x v="14"/>
  </r>
  <r>
    <s v="ID1532"/>
    <x v="1483"/>
    <n v="500000"/>
    <n v="500000"/>
    <s v="INR"/>
    <n v="8903.9583437212841"/>
    <s v="Developer"/>
    <x v="0"/>
    <s v="India"/>
    <x v="0"/>
    <x v="0"/>
    <x v="11"/>
  </r>
  <r>
    <s v="ID1533"/>
    <x v="1484"/>
    <s v="10000 US$"/>
    <n v="10000"/>
    <s v="USD"/>
    <n v="10000"/>
    <s v="Project management"/>
    <x v="3"/>
    <s v="Vietnam"/>
    <x v="90"/>
    <x v="2"/>
    <x v="11"/>
  </r>
  <r>
    <s v="ID1534"/>
    <x v="1485"/>
    <n v="105000"/>
    <n v="105000"/>
    <s v="USD"/>
    <n v="105000"/>
    <s v="Business Banker"/>
    <x v="3"/>
    <s v="USA"/>
    <x v="2"/>
    <x v="3"/>
    <x v="15"/>
  </r>
  <r>
    <s v="ID1535"/>
    <x v="1486"/>
    <n v="1000"/>
    <n v="12000"/>
    <s v="USD"/>
    <n v="12000"/>
    <s v="Associate Analyst"/>
    <x v="0"/>
    <s v="MYS"/>
    <x v="91"/>
    <x v="2"/>
    <x v="29"/>
  </r>
  <r>
    <s v="ID1536"/>
    <x v="1487"/>
    <s v="Rs. 200000/-"/>
    <n v="200000"/>
    <s v="INR"/>
    <n v="3561.5833374885137"/>
    <s v="Accounts Executive"/>
    <x v="5"/>
    <s v="India"/>
    <x v="0"/>
    <x v="1"/>
    <x v="14"/>
  </r>
  <r>
    <s v="ID1537"/>
    <x v="1488"/>
    <s v="85,000 AUD"/>
    <n v="85000"/>
    <s v="AUD"/>
    <n v="86692.320794224041"/>
    <s v="Demand Planner"/>
    <x v="0"/>
    <s v="Australia"/>
    <x v="16"/>
    <x v="3"/>
    <x v="1"/>
  </r>
  <r>
    <s v="ID1539"/>
    <x v="1489"/>
    <n v="8000"/>
    <n v="8000"/>
    <s v="USD"/>
    <n v="8000"/>
    <s v="Owner"/>
    <x v="4"/>
    <s v="India"/>
    <x v="0"/>
    <x v="0"/>
    <x v="20"/>
  </r>
  <r>
    <s v="ID1540"/>
    <x v="1490"/>
    <s v="Rs. 380000"/>
    <n v="380000"/>
    <s v="INR"/>
    <n v="6767.0083412281756"/>
    <s v="reporting analyst"/>
    <x v="0"/>
    <s v="India"/>
    <x v="0"/>
    <x v="2"/>
    <x v="6"/>
  </r>
  <r>
    <s v="ID1541"/>
    <x v="1491"/>
    <s v="Â£30500"/>
    <n v="30500"/>
    <s v="GBP"/>
    <n v="48073.437298052166"/>
    <s v="Construction Estimator"/>
    <x v="8"/>
    <s v="UK"/>
    <x v="14"/>
    <x v="0"/>
    <x v="28"/>
  </r>
  <r>
    <s v="ID1542"/>
    <x v="1492"/>
    <s v="60K â‚¬"/>
    <n v="60000"/>
    <s v="EUR"/>
    <n v="76223.966339496474"/>
    <s v="Trade Marketing"/>
    <x v="3"/>
    <s v="NL"/>
    <x v="18"/>
    <x v="2"/>
    <x v="12"/>
  </r>
  <r>
    <s v="ID1543"/>
    <x v="1493"/>
    <n v="320000"/>
    <n v="320000"/>
    <s v="SAR"/>
    <n v="85333.333333333328"/>
    <s v="Merchandise Planning Manager"/>
    <x v="3"/>
    <s v="Saudi Arabia"/>
    <x v="22"/>
    <x v="2"/>
    <x v="12"/>
  </r>
  <r>
    <s v="ID1544"/>
    <x v="1494"/>
    <n v="48360"/>
    <n v="48360"/>
    <s v="GBP"/>
    <n v="76223.981237173866"/>
    <s v="pricing manager"/>
    <x v="3"/>
    <s v="UK"/>
    <x v="14"/>
    <x v="1"/>
    <x v="11"/>
  </r>
  <r>
    <s v="ID1545"/>
    <x v="1495"/>
    <n v="30000"/>
    <n v="30000"/>
    <s v="USD"/>
    <n v="30000"/>
    <s v="Marketing Services Manager"/>
    <x v="3"/>
    <s v="Pakistan"/>
    <x v="3"/>
    <x v="0"/>
    <x v="1"/>
  </r>
  <r>
    <s v="ID1546"/>
    <x v="1496"/>
    <n v="34000"/>
    <n v="34000"/>
    <s v="USD"/>
    <n v="34000"/>
    <s v="Sr Analyst"/>
    <x v="0"/>
    <s v="India"/>
    <x v="0"/>
    <x v="1"/>
    <x v="18"/>
  </r>
  <r>
    <s v="ID1547"/>
    <x v="1497"/>
    <s v="Rs. 180000"/>
    <n v="180000"/>
    <s v="INR"/>
    <n v="3205.4250037396623"/>
    <s v="Asst Store Manager"/>
    <x v="3"/>
    <s v="India"/>
    <x v="0"/>
    <x v="0"/>
    <x v="1"/>
  </r>
  <r>
    <s v="ID1548"/>
    <x v="1498"/>
    <s v="45.000 USD"/>
    <n v="45000"/>
    <s v="USD"/>
    <n v="45000"/>
    <s v="Junior Reporting Manager"/>
    <x v="3"/>
    <s v="Germany"/>
    <x v="5"/>
    <x v="2"/>
    <x v="1"/>
  </r>
  <r>
    <s v="ID1549"/>
    <x v="1499"/>
    <n v="24864"/>
    <n v="24864"/>
    <s v="USD"/>
    <n v="24864"/>
    <s v="Brand manager"/>
    <x v="3"/>
    <s v="Libya"/>
    <x v="92"/>
    <x v="1"/>
    <x v="11"/>
  </r>
  <r>
    <s v="ID1550"/>
    <x v="1500"/>
    <s v="Â£30000"/>
    <n v="30000"/>
    <s v="GBP"/>
    <n v="47285.348162018527"/>
    <s v="Cost Analyst"/>
    <x v="0"/>
    <s v="UK"/>
    <x v="14"/>
    <x v="0"/>
    <x v="3"/>
  </r>
  <r>
    <s v="ID1551"/>
    <x v="1501"/>
    <n v="1000000"/>
    <n v="1000000"/>
    <s v="INR"/>
    <n v="17807.916687442568"/>
    <s v="Financial analyst"/>
    <x v="0"/>
    <s v="India"/>
    <x v="0"/>
    <x v="1"/>
    <x v="5"/>
  </r>
  <r>
    <s v="ID1552"/>
    <x v="1502"/>
    <s v="Â£35000"/>
    <n v="35000"/>
    <s v="GBP"/>
    <n v="55166.239522354947"/>
    <s v="Research Analyst"/>
    <x v="0"/>
    <s v="UK"/>
    <x v="14"/>
    <x v="0"/>
    <x v="14"/>
  </r>
  <r>
    <s v="ID1553"/>
    <x v="1503"/>
    <s v="55000 EUR"/>
    <n v="55000"/>
    <s v="EUR"/>
    <n v="69871.969144538423"/>
    <s v="Risk Officer"/>
    <x v="3"/>
    <s v="The Netherlands"/>
    <x v="18"/>
    <x v="3"/>
    <x v="1"/>
  </r>
  <r>
    <s v="ID1554"/>
    <x v="1504"/>
    <n v="70970"/>
    <n v="70970"/>
    <s v="USD"/>
    <n v="70970"/>
    <s v="Sr. Risk Analyst"/>
    <x v="0"/>
    <s v="USA"/>
    <x v="2"/>
    <x v="0"/>
    <x v="19"/>
  </r>
  <r>
    <s v="ID1555"/>
    <x v="1505"/>
    <s v="60000 EUR"/>
    <n v="60000"/>
    <s v="EUR"/>
    <n v="76223.966339496474"/>
    <s v="Business Engineer"/>
    <x v="2"/>
    <s v="Netherlands"/>
    <x v="18"/>
    <x v="0"/>
    <x v="3"/>
  </r>
  <r>
    <s v="ID1556"/>
    <x v="1506"/>
    <n v="110000"/>
    <n v="110000"/>
    <s v="USD"/>
    <n v="110000"/>
    <s v="Business Controller"/>
    <x v="1"/>
    <s v="Norway"/>
    <x v="46"/>
    <x v="1"/>
    <x v="1"/>
  </r>
  <r>
    <s v="ID1557"/>
    <x v="1507"/>
    <n v="1200"/>
    <n v="14400"/>
    <s v="USD"/>
    <n v="14400"/>
    <s v="FA /financial Analyst"/>
    <x v="0"/>
    <s v="Bulgaria"/>
    <x v="93"/>
    <x v="1"/>
    <x v="12"/>
  </r>
  <r>
    <s v="ID1558"/>
    <x v="1508"/>
    <n v="125000"/>
    <n v="125000"/>
    <s v="USD"/>
    <n v="125000"/>
    <s v="Consultant"/>
    <x v="8"/>
    <s v="USA"/>
    <x v="2"/>
    <x v="1"/>
    <x v="11"/>
  </r>
  <r>
    <s v="ID1559"/>
    <x v="1509"/>
    <n v="74000"/>
    <n v="74000"/>
    <s v="CAD"/>
    <n v="72768.752704244194"/>
    <s v="Operations Analyst"/>
    <x v="0"/>
    <s v="Canada"/>
    <x v="17"/>
    <x v="0"/>
    <x v="5"/>
  </r>
  <r>
    <s v="ID1560"/>
    <x v="1510"/>
    <s v="$59,000 USD"/>
    <n v="59000"/>
    <s v="USD"/>
    <n v="59000"/>
    <s v="Operations Manager"/>
    <x v="3"/>
    <s v="USA"/>
    <x v="2"/>
    <x v="0"/>
    <x v="12"/>
  </r>
  <r>
    <s v="ID1561"/>
    <x v="1511"/>
    <n v="71500"/>
    <n v="71500"/>
    <s v="USD"/>
    <n v="71500"/>
    <s v="Management Reporting Analyst"/>
    <x v="0"/>
    <s v="USA"/>
    <x v="2"/>
    <x v="0"/>
    <x v="1"/>
  </r>
  <r>
    <s v="ID1562"/>
    <x v="1512"/>
    <s v="Â£25000"/>
    <n v="25000"/>
    <s v="GBP"/>
    <n v="39404.456801682099"/>
    <s v="Reporting Team Lead"/>
    <x v="7"/>
    <s v="UK"/>
    <x v="14"/>
    <x v="0"/>
    <x v="7"/>
  </r>
  <r>
    <s v="ID1563"/>
    <x v="1513"/>
    <s v="70000 â‚¬"/>
    <n v="70000"/>
    <s v="EUR"/>
    <n v="88927.960729412545"/>
    <s v="Specialist Learning Technology"/>
    <x v="6"/>
    <s v="Germany"/>
    <x v="5"/>
    <x v="3"/>
    <x v="1"/>
  </r>
  <r>
    <s v="ID1564"/>
    <x v="1514"/>
    <s v="USD90,000"/>
    <n v="90000"/>
    <s v="USD"/>
    <n v="90000"/>
    <s v="Operationsl Regional Manager"/>
    <x v="3"/>
    <s v="USA"/>
    <x v="2"/>
    <x v="0"/>
    <x v="17"/>
  </r>
  <r>
    <s v="ID1565"/>
    <x v="1515"/>
    <s v="Rs. 700000"/>
    <n v="700000"/>
    <s v="INR"/>
    <n v="12465.541681209797"/>
    <s v="Manager - Business Development"/>
    <x v="3"/>
    <s v="India"/>
    <x v="0"/>
    <x v="1"/>
    <x v="15"/>
  </r>
  <r>
    <s v="ID1566"/>
    <x v="1516"/>
    <s v="$40,000 USD"/>
    <n v="40000"/>
    <s v="USD"/>
    <n v="40000"/>
    <s v="QA Data Analyst"/>
    <x v="0"/>
    <s v="USA"/>
    <x v="2"/>
    <x v="0"/>
    <x v="11"/>
  </r>
  <r>
    <s v="ID1567"/>
    <x v="1517"/>
    <n v="30000"/>
    <n v="30000"/>
    <s v="USD"/>
    <n v="30000"/>
    <s v="SME"/>
    <x v="0"/>
    <s v="India"/>
    <x v="0"/>
    <x v="1"/>
    <x v="18"/>
  </r>
  <r>
    <s v="ID1569"/>
    <x v="1518"/>
    <n v="46325"/>
    <n v="46325"/>
    <s v="USD"/>
    <n v="46325"/>
    <s v="Work Force Scheduler for Call Center"/>
    <x v="1"/>
    <s v="USA"/>
    <x v="2"/>
    <x v="0"/>
    <x v="4"/>
  </r>
  <r>
    <s v="ID1570"/>
    <x v="1519"/>
    <n v="15000"/>
    <n v="15000"/>
    <s v="USD"/>
    <n v="15000"/>
    <s v="Application Developer"/>
    <x v="0"/>
    <s v="USA"/>
    <x v="2"/>
    <x v="1"/>
    <x v="11"/>
  </r>
  <r>
    <s v="ID1571"/>
    <x v="1520"/>
    <n v="31200"/>
    <n v="31200"/>
    <s v="USD"/>
    <n v="31200"/>
    <s v="Data Analyst"/>
    <x v="0"/>
    <s v="USA"/>
    <x v="2"/>
    <x v="0"/>
    <x v="12"/>
  </r>
  <r>
    <s v="ID1572"/>
    <x v="1521"/>
    <s v="Rs. 500000"/>
    <n v="500000"/>
    <s v="INR"/>
    <n v="8903.9583437212841"/>
    <s v="Sr. Associate"/>
    <x v="0"/>
    <s v="India"/>
    <x v="0"/>
    <x v="0"/>
    <x v="25"/>
  </r>
  <r>
    <s v="ID1573"/>
    <x v="1522"/>
    <n v="1320"/>
    <n v="15840"/>
    <s v="USD"/>
    <n v="15840"/>
    <s v="Asistente"/>
    <x v="0"/>
    <s v="Peru"/>
    <x v="94"/>
    <x v="1"/>
    <x v="11"/>
  </r>
  <r>
    <s v="ID1574"/>
    <x v="1523"/>
    <s v="INR 850000"/>
    <n v="850000"/>
    <s v="INR"/>
    <n v="15136.729184326183"/>
    <s v="Sr Business analyst"/>
    <x v="0"/>
    <s v="India"/>
    <x v="0"/>
    <x v="0"/>
    <x v="1"/>
  </r>
  <r>
    <s v="ID1575"/>
    <x v="1524"/>
    <n v="41000"/>
    <n v="41000"/>
    <s v="USD"/>
    <n v="41000"/>
    <s v="Excel Developer"/>
    <x v="8"/>
    <s v="USA"/>
    <x v="2"/>
    <x v="0"/>
    <x v="5"/>
  </r>
  <r>
    <s v="ID1576"/>
    <x v="1525"/>
    <n v="11000"/>
    <n v="11000"/>
    <s v="USD"/>
    <n v="11000"/>
    <s v="Coordinator"/>
    <x v="3"/>
    <s v="MÃ©xico"/>
    <x v="25"/>
    <x v="0"/>
    <x v="7"/>
  </r>
  <r>
    <s v="ID1577"/>
    <x v="1526"/>
    <s v="35000 GBP"/>
    <n v="35000"/>
    <s v="GBP"/>
    <n v="55166.239522354947"/>
    <s v="finance director"/>
    <x v="4"/>
    <s v="UK"/>
    <x v="14"/>
    <x v="2"/>
    <x v="15"/>
  </r>
  <r>
    <s v="ID1578"/>
    <x v="1527"/>
    <n v="240000"/>
    <n v="240000"/>
    <s v="PHP"/>
    <n v="5689.2125418690484"/>
    <s v="IT Coordinator"/>
    <x v="3"/>
    <s v="Philippines"/>
    <x v="32"/>
    <x v="0"/>
    <x v="12"/>
  </r>
  <r>
    <s v="ID1579"/>
    <x v="1528"/>
    <n v="17728.57"/>
    <n v="17728"/>
    <s v="USD"/>
    <n v="17728"/>
    <s v="Financial analyst"/>
    <x v="0"/>
    <s v="Mexico"/>
    <x v="25"/>
    <x v="0"/>
    <x v="14"/>
  </r>
  <r>
    <s v="ID1580"/>
    <x v="1529"/>
    <s v="120000 MAD"/>
    <n v="120000"/>
    <s v="MAD"/>
    <n v="13745.704467353951"/>
    <s v="Supply chain Controller"/>
    <x v="1"/>
    <s v="Morocco"/>
    <x v="95"/>
    <x v="1"/>
    <x v="11"/>
  </r>
  <r>
    <s v="ID1581"/>
    <x v="1530"/>
    <n v="50000"/>
    <n v="50000"/>
    <s v="USD"/>
    <n v="50000"/>
    <s v="Staff Accountant"/>
    <x v="5"/>
    <s v="USA"/>
    <x v="2"/>
    <x v="0"/>
    <x v="12"/>
  </r>
  <r>
    <s v="ID1582"/>
    <x v="1531"/>
    <n v="80000"/>
    <n v="80000"/>
    <s v="CAD"/>
    <n v="78668.921842426149"/>
    <s v="Business Operations Analyst"/>
    <x v="0"/>
    <s v="Canada"/>
    <x v="17"/>
    <x v="0"/>
    <x v="3"/>
  </r>
  <r>
    <s v="ID1583"/>
    <x v="1532"/>
    <n v="85000"/>
    <n v="85000"/>
    <s v="USD"/>
    <n v="85000"/>
    <s v="Sr Report Developer"/>
    <x v="7"/>
    <s v="USA"/>
    <x v="2"/>
    <x v="0"/>
    <x v="5"/>
  </r>
  <r>
    <s v="ID1584"/>
    <x v="1533"/>
    <n v="100000"/>
    <n v="100000"/>
    <s v="AUD"/>
    <n v="101990.96564026357"/>
    <s v="Management Accountant"/>
    <x v="3"/>
    <s v="Australia"/>
    <x v="16"/>
    <x v="0"/>
    <x v="2"/>
  </r>
  <r>
    <s v="ID1585"/>
    <x v="1534"/>
    <s v="5.65 lac per annum"/>
    <n v="5650000"/>
    <s v="INR"/>
    <n v="100614.72928405051"/>
    <s v="MIS"/>
    <x v="7"/>
    <s v="India"/>
    <x v="0"/>
    <x v="2"/>
    <x v="6"/>
  </r>
  <r>
    <s v="ID1586"/>
    <x v="1535"/>
    <n v="85000"/>
    <n v="85000"/>
    <s v="AUD"/>
    <n v="86692.320794224041"/>
    <s v="Administrator"/>
    <x v="0"/>
    <s v="Australia"/>
    <x v="16"/>
    <x v="0"/>
    <x v="15"/>
  </r>
  <r>
    <s v="ID1587"/>
    <x v="1536"/>
    <s v="AU $120000"/>
    <n v="120000"/>
    <s v="AUD"/>
    <n v="122389.15876831629"/>
    <s v="Reporting Analyst"/>
    <x v="0"/>
    <s v="Australia"/>
    <x v="16"/>
    <x v="2"/>
    <x v="1"/>
  </r>
  <r>
    <s v="ID1588"/>
    <x v="1537"/>
    <s v="30000 Rs"/>
    <n v="360000"/>
    <s v="INR"/>
    <n v="6410.8500074793246"/>
    <s v="team leader "/>
    <x v="3"/>
    <s v="India"/>
    <x v="0"/>
    <x v="2"/>
    <x v="11"/>
  </r>
  <r>
    <s v="ID1589"/>
    <x v="1538"/>
    <n v="44000"/>
    <n v="44000"/>
    <s v="USD"/>
    <n v="44000"/>
    <s v="Quality Assurance Analyst"/>
    <x v="0"/>
    <s v="USA"/>
    <x v="2"/>
    <x v="0"/>
    <x v="30"/>
  </r>
  <r>
    <s v="ID1590"/>
    <x v="1539"/>
    <n v="250000"/>
    <n v="250000"/>
    <s v="INR"/>
    <n v="4451.9791718606421"/>
    <s v="Analytics engineer"/>
    <x v="2"/>
    <s v="India"/>
    <x v="0"/>
    <x v="0"/>
    <x v="33"/>
  </r>
  <r>
    <s v="ID1591"/>
    <x v="1540"/>
    <n v="4500"/>
    <n v="4500"/>
    <s v="USD"/>
    <n v="4500"/>
    <s v="Assistant Manger Service Quality Assurance"/>
    <x v="0"/>
    <s v="Pakistan"/>
    <x v="3"/>
    <x v="0"/>
    <x v="6"/>
  </r>
  <r>
    <s v="ID1592"/>
    <x v="1541"/>
    <n v="1700000"/>
    <n v="1700000"/>
    <s v="INR"/>
    <n v="30273.458368652366"/>
    <s v="AVP"/>
    <x v="4"/>
    <s v="India"/>
    <x v="0"/>
    <x v="0"/>
    <x v="6"/>
  </r>
  <r>
    <s v="ID1593"/>
    <x v="1542"/>
    <s v="U$52,000/annual"/>
    <n v="52000"/>
    <s v="USD"/>
    <n v="52000"/>
    <s v="Planner"/>
    <x v="0"/>
    <s v="USA"/>
    <x v="2"/>
    <x v="1"/>
    <x v="1"/>
  </r>
  <r>
    <s v="ID1594"/>
    <x v="1543"/>
    <s v="75000 $"/>
    <n v="75000"/>
    <s v="USD"/>
    <n v="75000"/>
    <s v="Consultant"/>
    <x v="8"/>
    <s v="Germany"/>
    <x v="5"/>
    <x v="2"/>
    <x v="25"/>
  </r>
  <r>
    <s v="ID1595"/>
    <x v="1544"/>
    <s v="Rs 1000000"/>
    <n v="1000000"/>
    <s v="INR"/>
    <n v="17807.916687442568"/>
    <s v="Senior Analyst"/>
    <x v="0"/>
    <s v="India"/>
    <x v="0"/>
    <x v="1"/>
    <x v="18"/>
  </r>
  <r>
    <s v="ID1596"/>
    <x v="1545"/>
    <n v="177600"/>
    <n v="177600"/>
    <s v="USD"/>
    <n v="177600"/>
    <s v="Accountant"/>
    <x v="5"/>
    <s v="Lesotho"/>
    <x v="96"/>
    <x v="0"/>
    <x v="6"/>
  </r>
  <r>
    <s v="ID1597"/>
    <x v="1546"/>
    <n v="650000"/>
    <n v="650000"/>
    <s v="INR"/>
    <n v="11575.14584683767"/>
    <s v="Associate"/>
    <x v="0"/>
    <s v="India"/>
    <x v="0"/>
    <x v="0"/>
    <x v="1"/>
  </r>
  <r>
    <s v="ID1598"/>
    <x v="1547"/>
    <s v="21000EUR"/>
    <n v="21000"/>
    <s v="EUR"/>
    <n v="26678.388218823762"/>
    <s v="Coordenador PeÃ§as Grupo"/>
    <x v="3"/>
    <s v="Portugal"/>
    <x v="7"/>
    <x v="0"/>
    <x v="5"/>
  </r>
  <r>
    <s v="ID1600"/>
    <x v="1548"/>
    <s v="Â£80000"/>
    <n v="80000"/>
    <s v="GBP"/>
    <n v="126094.26176538273"/>
    <s v="Owner of Business Improvement Consultancy"/>
    <x v="8"/>
    <s v="UK"/>
    <x v="14"/>
    <x v="0"/>
    <x v="23"/>
  </r>
  <r>
    <s v="ID1601"/>
    <x v="1549"/>
    <s v="500 USD"/>
    <n v="6000"/>
    <s v="USD"/>
    <n v="6000"/>
    <s v="Business Analyst"/>
    <x v="0"/>
    <s v="India"/>
    <x v="0"/>
    <x v="0"/>
    <x v="7"/>
  </r>
  <r>
    <s v="ID1602"/>
    <x v="1550"/>
    <n v="10000"/>
    <n v="10000"/>
    <s v="USD"/>
    <n v="10000"/>
    <s v="MIS"/>
    <x v="7"/>
    <s v="India"/>
    <x v="0"/>
    <x v="1"/>
    <x v="6"/>
  </r>
  <r>
    <s v="ID1603"/>
    <x v="1551"/>
    <n v="50000"/>
    <n v="50000"/>
    <s v="USD"/>
    <n v="50000"/>
    <s v="Sales Operations Analyst"/>
    <x v="0"/>
    <s v="USA"/>
    <x v="2"/>
    <x v="1"/>
    <x v="7"/>
  </r>
  <r>
    <s v="ID1604"/>
    <x v="1552"/>
    <n v="10000"/>
    <n v="10000"/>
    <s v="USD"/>
    <n v="10000"/>
    <s v="dgm"/>
    <x v="3"/>
    <s v="India"/>
    <x v="0"/>
    <x v="1"/>
    <x v="23"/>
  </r>
  <r>
    <s v="ID1605"/>
    <x v="1553"/>
    <n v="50000"/>
    <n v="50000"/>
    <s v="USD"/>
    <n v="50000"/>
    <s v="Catalog Circulation Analyst"/>
    <x v="0"/>
    <s v="USA"/>
    <x v="2"/>
    <x v="1"/>
    <x v="23"/>
  </r>
  <r>
    <s v="ID1606"/>
    <x v="1554"/>
    <s v="20000 $"/>
    <n v="20000"/>
    <s v="USD"/>
    <n v="20000"/>
    <s v="Manager"/>
    <x v="3"/>
    <s v="India"/>
    <x v="0"/>
    <x v="0"/>
    <x v="4"/>
  </r>
  <r>
    <s v="ID1607"/>
    <x v="1555"/>
    <s v="Â£20000"/>
    <n v="20000"/>
    <s v="GBP"/>
    <n v="31523.565441345683"/>
    <s v="Operations Analyst"/>
    <x v="0"/>
    <s v="UK"/>
    <x v="14"/>
    <x v="1"/>
    <x v="14"/>
  </r>
  <r>
    <s v="ID1608"/>
    <x v="1556"/>
    <s v="â‚¬ 50k"/>
    <n v="50000"/>
    <s v="EUR"/>
    <n v="63519.971949580387"/>
    <s v="Controller"/>
    <x v="1"/>
    <s v="Netherlands"/>
    <x v="18"/>
    <x v="0"/>
    <x v="5"/>
  </r>
  <r>
    <s v="ID1609"/>
    <x v="1557"/>
    <n v="2300"/>
    <n v="27600"/>
    <s v="EUR"/>
    <n v="35063.024516168378"/>
    <s v="controller"/>
    <x v="1"/>
    <s v="Hungary"/>
    <x v="9"/>
    <x v="1"/>
    <x v="12"/>
  </r>
  <r>
    <s v="ID1610"/>
    <x v="1558"/>
    <n v="55000"/>
    <n v="55000"/>
    <s v="USD"/>
    <n v="55000"/>
    <s v="Business Analyst"/>
    <x v="0"/>
    <s v="USA"/>
    <x v="2"/>
    <x v="0"/>
    <x v="7"/>
  </r>
  <r>
    <s v="ID1611"/>
    <x v="1559"/>
    <n v="38000"/>
    <n v="38000"/>
    <s v="USD"/>
    <n v="38000"/>
    <s v="Business Analyst"/>
    <x v="0"/>
    <s v="USA"/>
    <x v="2"/>
    <x v="1"/>
    <x v="4"/>
  </r>
  <r>
    <s v="ID1612"/>
    <x v="1560"/>
    <n v="1800000"/>
    <n v="1800000"/>
    <s v="INR"/>
    <n v="32054.250037396621"/>
    <s v="analyst"/>
    <x v="0"/>
    <s v="India"/>
    <x v="0"/>
    <x v="1"/>
    <x v="4"/>
  </r>
  <r>
    <s v="ID1613"/>
    <x v="1561"/>
    <n v="35500"/>
    <n v="35500"/>
    <s v="USD"/>
    <n v="35500"/>
    <s v="SAS Adminstrator"/>
    <x v="0"/>
    <s v="USA"/>
    <x v="2"/>
    <x v="0"/>
    <x v="2"/>
  </r>
  <r>
    <s v="ID1614"/>
    <x v="1562"/>
    <n v="62000"/>
    <n v="62000"/>
    <s v="USD"/>
    <n v="62000"/>
    <s v="Financial Analyst"/>
    <x v="0"/>
    <s v="USA"/>
    <x v="2"/>
    <x v="2"/>
    <x v="1"/>
  </r>
  <r>
    <s v="ID1615"/>
    <x v="1563"/>
    <s v="Â£21500Uk"/>
    <n v="21500"/>
    <s v="GBP"/>
    <n v="33887.832849446611"/>
    <s v="Data Analyst"/>
    <x v="0"/>
    <s v="UK"/>
    <x v="14"/>
    <x v="1"/>
    <x v="4"/>
  </r>
  <r>
    <s v="ID1616"/>
    <x v="1564"/>
    <n v="60000"/>
    <n v="60000"/>
    <s v="USD"/>
    <n v="60000"/>
    <s v="Data Analyst"/>
    <x v="0"/>
    <s v="USA"/>
    <x v="2"/>
    <x v="2"/>
    <x v="4"/>
  </r>
  <r>
    <s v="ID1617"/>
    <x v="1565"/>
    <n v="32884.800000000003"/>
    <n v="32884"/>
    <s v="USD"/>
    <n v="32884"/>
    <s v="Administrative Assistant"/>
    <x v="0"/>
    <s v="USA"/>
    <x v="2"/>
    <x v="1"/>
    <x v="5"/>
  </r>
  <r>
    <s v="ID1618"/>
    <x v="1566"/>
    <s v="42000 US"/>
    <n v="42000"/>
    <s v="USD"/>
    <n v="42000"/>
    <s v="production clerk"/>
    <x v="0"/>
    <s v="USA"/>
    <x v="2"/>
    <x v="0"/>
    <x v="7"/>
  </r>
  <r>
    <s v="ID1619"/>
    <x v="1567"/>
    <n v="68000"/>
    <n v="68000"/>
    <s v="USD"/>
    <n v="68000"/>
    <s v="Supply Chain Analyst"/>
    <x v="0"/>
    <s v="USA"/>
    <x v="2"/>
    <x v="0"/>
    <x v="23"/>
  </r>
  <r>
    <s v="ID1620"/>
    <x v="1568"/>
    <n v="85000"/>
    <n v="85000"/>
    <s v="USD"/>
    <n v="85000"/>
    <s v="Senior Accountant"/>
    <x v="5"/>
    <s v="USA"/>
    <x v="2"/>
    <x v="2"/>
    <x v="11"/>
  </r>
  <r>
    <s v="ID1621"/>
    <x v="1569"/>
    <s v="U$13,000"/>
    <n v="13000"/>
    <s v="USD"/>
    <n v="13000"/>
    <s v="Dss Analyst"/>
    <x v="0"/>
    <s v="Brazil"/>
    <x v="20"/>
    <x v="1"/>
    <x v="18"/>
  </r>
  <r>
    <s v="ID1623"/>
    <x v="1570"/>
    <n v="15000"/>
    <n v="15000"/>
    <s v="USD"/>
    <n v="15000"/>
    <s v="Business Analysis &amp; MIS "/>
    <x v="0"/>
    <s v="India"/>
    <x v="0"/>
    <x v="0"/>
    <x v="1"/>
  </r>
  <r>
    <s v="ID1624"/>
    <x v="1571"/>
    <s v="50000USD"/>
    <n v="50000"/>
    <s v="USD"/>
    <n v="50000"/>
    <s v="Associate Vice President"/>
    <x v="4"/>
    <s v="India"/>
    <x v="0"/>
    <x v="3"/>
    <x v="11"/>
  </r>
  <r>
    <s v="ID1625"/>
    <x v="1572"/>
    <n v="7000"/>
    <n v="7000"/>
    <s v="USD"/>
    <n v="7000"/>
    <s v="M.I.S"/>
    <x v="7"/>
    <s v="India"/>
    <x v="0"/>
    <x v="0"/>
    <x v="4"/>
  </r>
  <r>
    <s v="ID1626"/>
    <x v="1573"/>
    <n v="140000"/>
    <n v="140000"/>
    <s v="USD"/>
    <n v="140000"/>
    <s v="sr manager"/>
    <x v="3"/>
    <s v="USA"/>
    <x v="2"/>
    <x v="0"/>
    <x v="23"/>
  </r>
  <r>
    <s v="ID1627"/>
    <x v="1574"/>
    <n v="400000"/>
    <n v="400000"/>
    <s v="INR"/>
    <n v="7123.1666749770275"/>
    <s v="application dev"/>
    <x v="0"/>
    <s v="India"/>
    <x v="0"/>
    <x v="3"/>
    <x v="33"/>
  </r>
  <r>
    <s v="ID1628"/>
    <x v="1575"/>
    <s v="37000GBP"/>
    <n v="37000"/>
    <s v="GBP"/>
    <n v="58318.59606648951"/>
    <s v="Technical Web Analyst"/>
    <x v="0"/>
    <s v="UK"/>
    <x v="14"/>
    <x v="0"/>
    <x v="25"/>
  </r>
  <r>
    <s v="ID1629"/>
    <x v="1576"/>
    <s v="6.8 Lac INR"/>
    <n v="680000"/>
    <s v="INR"/>
    <n v="12109.383347460946"/>
    <s v="Deputy Manager"/>
    <x v="3"/>
    <s v="India"/>
    <x v="0"/>
    <x v="3"/>
    <x v="7"/>
  </r>
  <r>
    <s v="ID1630"/>
    <x v="1577"/>
    <n v="55000"/>
    <n v="55000"/>
    <s v="USD"/>
    <n v="55000"/>
    <s v="Supply Chain Analyst"/>
    <x v="0"/>
    <s v="USA"/>
    <x v="2"/>
    <x v="0"/>
    <x v="4"/>
  </r>
  <r>
    <s v="ID1631"/>
    <x v="1578"/>
    <n v="60000"/>
    <n v="60000"/>
    <s v="USD"/>
    <n v="60000"/>
    <s v="Head of Business"/>
    <x v="3"/>
    <s v="Indonesia"/>
    <x v="55"/>
    <x v="2"/>
    <x v="16"/>
  </r>
  <r>
    <s v="ID1632"/>
    <x v="1579"/>
    <n v="320000"/>
    <n v="320000"/>
    <s v="INR"/>
    <n v="5698.5333399816218"/>
    <s v="senior executive"/>
    <x v="3"/>
    <s v="India"/>
    <x v="0"/>
    <x v="0"/>
    <x v="1"/>
  </r>
  <r>
    <s v="ID1633"/>
    <x v="1580"/>
    <s v="24 K mauritian Rupees"/>
    <n v="288000"/>
    <s v="MUR"/>
    <n v="9376.2513877177607"/>
    <s v="IT Support Engineer"/>
    <x v="2"/>
    <s v="Mauritius"/>
    <x v="97"/>
    <x v="0"/>
    <x v="3"/>
  </r>
  <r>
    <s v="ID1634"/>
    <x v="1581"/>
    <s v="Â£60000"/>
    <n v="60000"/>
    <s v="GBP"/>
    <n v="94570.696324037053"/>
    <s v="Data Analyst"/>
    <x v="0"/>
    <s v="UK"/>
    <x v="14"/>
    <x v="0"/>
    <x v="1"/>
  </r>
  <r>
    <s v="ID1635"/>
    <x v="1582"/>
    <n v="36000"/>
    <n v="36000"/>
    <s v="USD"/>
    <n v="36000"/>
    <s v="Environmental Adviser"/>
    <x v="8"/>
    <s v="Azerbaijan"/>
    <x v="98"/>
    <x v="0"/>
    <x v="1"/>
  </r>
  <r>
    <s v="ID1636"/>
    <x v="1583"/>
    <s v="Rs. 3.70 lacs"/>
    <n v="3700000"/>
    <s v="INR"/>
    <n v="65889.291743537498"/>
    <s v="Senior Officer"/>
    <x v="3"/>
    <s v="India"/>
    <x v="0"/>
    <x v="1"/>
    <x v="18"/>
  </r>
  <r>
    <s v="ID1637"/>
    <x v="1584"/>
    <n v="106000"/>
    <n v="106000"/>
    <s v="USD"/>
    <n v="106000"/>
    <s v="IT Developer"/>
    <x v="0"/>
    <s v="Denmark"/>
    <x v="61"/>
    <x v="3"/>
    <x v="3"/>
  </r>
  <r>
    <s v="ID1638"/>
    <x v="1585"/>
    <s v="485000 DKK"/>
    <n v="485000"/>
    <s v="DKK"/>
    <n v="82888.5550559455"/>
    <s v="Controller"/>
    <x v="1"/>
    <s v="Denmark"/>
    <x v="61"/>
    <x v="0"/>
    <x v="20"/>
  </r>
  <r>
    <s v="ID1639"/>
    <x v="1586"/>
    <n v="75000"/>
    <n v="75000"/>
    <s v="NZD"/>
    <n v="59819.107020370408"/>
    <s v="business support analyst"/>
    <x v="0"/>
    <s v="New zealand"/>
    <x v="48"/>
    <x v="2"/>
    <x v="5"/>
  </r>
  <r>
    <s v="ID1640"/>
    <x v="1587"/>
    <n v="6545"/>
    <n v="6545"/>
    <s v="USD"/>
    <n v="6545"/>
    <s v="Operations"/>
    <x v="3"/>
    <s v="India"/>
    <x v="0"/>
    <x v="1"/>
    <x v="25"/>
  </r>
  <r>
    <s v="ID1641"/>
    <x v="1588"/>
    <s v="10 lacs INR"/>
    <n v="1000000"/>
    <s v="INR"/>
    <n v="17807.916687442568"/>
    <s v="Category Manager"/>
    <x v="3"/>
    <s v="India"/>
    <x v="0"/>
    <x v="2"/>
    <x v="31"/>
  </r>
  <r>
    <s v="ID1642"/>
    <x v="1589"/>
    <n v="54000"/>
    <n v="54000"/>
    <s v="USD"/>
    <n v="54000"/>
    <s v="assistant director of finance"/>
    <x v="4"/>
    <s v="USA"/>
    <x v="2"/>
    <x v="0"/>
    <x v="5"/>
  </r>
  <r>
    <s v="ID1643"/>
    <x v="1590"/>
    <n v="100000"/>
    <n v="100000"/>
    <s v="USD"/>
    <n v="100000"/>
    <s v="Consultant"/>
    <x v="8"/>
    <s v="USA"/>
    <x v="2"/>
    <x v="2"/>
    <x v="18"/>
  </r>
  <r>
    <s v="ID1644"/>
    <x v="1591"/>
    <n v="50000"/>
    <n v="50000"/>
    <s v="CAD"/>
    <n v="49168.076151516347"/>
    <s v="Application Developer"/>
    <x v="0"/>
    <s v="Canada"/>
    <x v="17"/>
    <x v="0"/>
    <x v="1"/>
  </r>
  <r>
    <s v="ID1645"/>
    <x v="1592"/>
    <n v="4019"/>
    <n v="4019"/>
    <s v="USD"/>
    <n v="4019"/>
    <s v="Clinical Intake Specialist"/>
    <x v="6"/>
    <s v="Philippines"/>
    <x v="32"/>
    <x v="2"/>
    <x v="14"/>
  </r>
  <r>
    <s v="ID1646"/>
    <x v="1593"/>
    <n v="15000"/>
    <n v="15000"/>
    <s v="USD"/>
    <n v="15000"/>
    <s v="Marketing services"/>
    <x v="0"/>
    <s v="Pakistan"/>
    <x v="3"/>
    <x v="0"/>
    <x v="1"/>
  </r>
  <r>
    <s v="ID1647"/>
    <x v="1594"/>
    <s v="INR 1000000"/>
    <n v="1000000"/>
    <s v="INR"/>
    <n v="17807.916687442568"/>
    <s v="Senior Associate, Finance"/>
    <x v="0"/>
    <s v="India"/>
    <x v="0"/>
    <x v="1"/>
    <x v="18"/>
  </r>
  <r>
    <s v="ID1648"/>
    <x v="1595"/>
    <n v="12000"/>
    <n v="12000"/>
    <s v="USD"/>
    <n v="12000"/>
    <s v="MIS "/>
    <x v="7"/>
    <s v="India"/>
    <x v="0"/>
    <x v="1"/>
    <x v="14"/>
  </r>
  <r>
    <s v="ID1649"/>
    <x v="1596"/>
    <s v="Rs. 125000"/>
    <n v="125000"/>
    <s v="INR"/>
    <n v="2225.989585930321"/>
    <s v="No"/>
    <x v="0"/>
    <s v="India"/>
    <x v="0"/>
    <x v="2"/>
    <x v="18"/>
  </r>
  <r>
    <s v="ID1650"/>
    <x v="1597"/>
    <n v="86000"/>
    <n v="86000"/>
    <s v="USD"/>
    <n v="86000"/>
    <s v="Analyst"/>
    <x v="0"/>
    <s v="Philippines"/>
    <x v="32"/>
    <x v="1"/>
    <x v="14"/>
  </r>
  <r>
    <s v="ID1651"/>
    <x v="1598"/>
    <n v="340000"/>
    <n v="340000"/>
    <s v="INR"/>
    <n v="6054.6916737304728"/>
    <s v="Assistant Manager"/>
    <x v="3"/>
    <s v="India"/>
    <x v="0"/>
    <x v="0"/>
    <x v="1"/>
  </r>
  <r>
    <s v="ID1652"/>
    <x v="1599"/>
    <s v="280$/ month"/>
    <n v="3360"/>
    <s v="USD"/>
    <n v="3360"/>
    <s v="service executive"/>
    <x v="0"/>
    <s v="India"/>
    <x v="0"/>
    <x v="3"/>
    <x v="14"/>
  </r>
  <r>
    <s v="ID1653"/>
    <x v="1600"/>
    <n v="10000"/>
    <n v="10000"/>
    <s v="USD"/>
    <n v="10000"/>
    <s v="ceo"/>
    <x v="4"/>
    <s v="India"/>
    <x v="0"/>
    <x v="1"/>
    <x v="4"/>
  </r>
  <r>
    <s v="ID1654"/>
    <x v="1601"/>
    <n v="70000"/>
    <n v="70000"/>
    <s v="USD"/>
    <n v="70000"/>
    <s v="Sr financial analyst"/>
    <x v="0"/>
    <s v="USA"/>
    <x v="2"/>
    <x v="0"/>
    <x v="25"/>
  </r>
  <r>
    <s v="ID1655"/>
    <x v="1602"/>
    <n v="155000"/>
    <n v="155000"/>
    <s v="USD"/>
    <n v="155000"/>
    <s v="Consulting Practice Manager"/>
    <x v="3"/>
    <s v="USA"/>
    <x v="2"/>
    <x v="3"/>
    <x v="28"/>
  </r>
  <r>
    <s v="ID1656"/>
    <x v="1603"/>
    <n v="225000"/>
    <n v="225000"/>
    <s v="USD"/>
    <n v="225000"/>
    <s v="SVP of Acquisitions"/>
    <x v="4"/>
    <s v="USA"/>
    <x v="2"/>
    <x v="0"/>
    <x v="12"/>
  </r>
  <r>
    <s v="ID1657"/>
    <x v="1604"/>
    <n v="10000"/>
    <n v="10000"/>
    <s v="USD"/>
    <n v="10000"/>
    <s v="MIS Executive"/>
    <x v="7"/>
    <s v="India"/>
    <x v="0"/>
    <x v="1"/>
    <x v="7"/>
  </r>
  <r>
    <s v="ID1658"/>
    <x v="1605"/>
    <n v="300000"/>
    <n v="300000"/>
    <s v="INR"/>
    <n v="5342.3750062327708"/>
    <s v="Store Inventory"/>
    <x v="0"/>
    <s v="India"/>
    <x v="0"/>
    <x v="0"/>
    <x v="11"/>
  </r>
  <r>
    <s v="ID1659"/>
    <x v="1606"/>
    <n v="84000"/>
    <n v="84000"/>
    <s v="AUD"/>
    <n v="85672.4111378214"/>
    <s v="consultant"/>
    <x v="8"/>
    <s v="Australia"/>
    <x v="16"/>
    <x v="0"/>
    <x v="6"/>
  </r>
  <r>
    <s v="ID1660"/>
    <x v="1607"/>
    <s v="240000 INR"/>
    <n v="240000"/>
    <s v="INR"/>
    <n v="4273.9000049862161"/>
    <s v="Exicutive TQM"/>
    <x v="1"/>
    <s v="India"/>
    <x v="0"/>
    <x v="2"/>
    <x v="12"/>
  </r>
  <r>
    <s v="ID1661"/>
    <x v="1608"/>
    <s v="Rs. 5 lacs"/>
    <n v="500000"/>
    <s v="INR"/>
    <n v="8903.9583437212841"/>
    <s v="Team Leader"/>
    <x v="3"/>
    <s v="India"/>
    <x v="0"/>
    <x v="1"/>
    <x v="2"/>
  </r>
  <r>
    <s v="ID1662"/>
    <x v="1609"/>
    <n v="42000"/>
    <n v="42000"/>
    <s v="GBP"/>
    <n v="66199.48742682593"/>
    <s v="Management Accountant"/>
    <x v="3"/>
    <s v="UK"/>
    <x v="14"/>
    <x v="0"/>
    <x v="9"/>
  </r>
  <r>
    <s v="ID1663"/>
    <x v="1610"/>
    <s v="INR 3.2 lpa"/>
    <n v="320000"/>
    <s v="INR"/>
    <n v="5698.5333399816218"/>
    <s v="Research Associate"/>
    <x v="0"/>
    <s v="India"/>
    <x v="0"/>
    <x v="0"/>
    <x v="33"/>
  </r>
  <r>
    <s v="ID1664"/>
    <x v="1611"/>
    <s v="Â£22k"/>
    <n v="22000"/>
    <s v="GBP"/>
    <n v="34675.92198548025"/>
    <s v="Supply/Demand Planner"/>
    <x v="3"/>
    <s v="UK"/>
    <x v="14"/>
    <x v="0"/>
    <x v="19"/>
  </r>
  <r>
    <s v="ID1665"/>
    <x v="1612"/>
    <s v="2600 $"/>
    <n v="31200"/>
    <s v="USD"/>
    <n v="31200"/>
    <s v="Economist"/>
    <x v="7"/>
    <s v="ISRAEL"/>
    <x v="34"/>
    <x v="1"/>
    <x v="8"/>
  </r>
  <r>
    <s v="ID1666"/>
    <x v="1613"/>
    <n v="56000"/>
    <n v="56000"/>
    <s v="CAD"/>
    <n v="55068.245289698301"/>
    <s v="consultant"/>
    <x v="8"/>
    <s v="Canada"/>
    <x v="17"/>
    <x v="1"/>
    <x v="4"/>
  </r>
  <r>
    <s v="ID1667"/>
    <x v="1614"/>
    <n v="13000"/>
    <n v="13000"/>
    <s v="USD"/>
    <n v="13000"/>
    <s v="logistics analyst"/>
    <x v="0"/>
    <s v="Slovakia"/>
    <x v="99"/>
    <x v="1"/>
    <x v="6"/>
  </r>
  <r>
    <s v="ID1668"/>
    <x v="1615"/>
    <n v="92000"/>
    <n v="92000"/>
    <s v="USD"/>
    <n v="92000"/>
    <s v="BI director"/>
    <x v="7"/>
    <s v="USA"/>
    <x v="2"/>
    <x v="2"/>
    <x v="23"/>
  </r>
  <r>
    <s v="ID1669"/>
    <x v="1616"/>
    <n v="85000"/>
    <n v="85000"/>
    <s v="USD"/>
    <n v="85000"/>
    <s v="Sr Manager"/>
    <x v="3"/>
    <s v="USA"/>
    <x v="2"/>
    <x v="1"/>
    <x v="5"/>
  </r>
  <r>
    <s v="ID1670"/>
    <x v="1617"/>
    <s v="11000 USD"/>
    <n v="11000"/>
    <s v="USD"/>
    <n v="11000"/>
    <s v="Dataminer"/>
    <x v="0"/>
    <s v="Tunisia"/>
    <x v="100"/>
    <x v="0"/>
    <x v="11"/>
  </r>
  <r>
    <s v="ID1671"/>
    <x v="1618"/>
    <s v="30000 â‚¬"/>
    <n v="30000"/>
    <s v="EUR"/>
    <n v="38111.983169748237"/>
    <s v="Safety technician"/>
    <x v="0"/>
    <s v="Spain"/>
    <x v="47"/>
    <x v="3"/>
    <x v="23"/>
  </r>
  <r>
    <s v="ID1672"/>
    <x v="1619"/>
    <n v="49000"/>
    <n v="49000"/>
    <s v="USD"/>
    <n v="49000"/>
    <s v="Marketing Data Analyst"/>
    <x v="0"/>
    <s v="USA"/>
    <x v="2"/>
    <x v="2"/>
    <x v="14"/>
  </r>
  <r>
    <s v="ID1673"/>
    <x v="1620"/>
    <n v="59000"/>
    <n v="59000"/>
    <s v="USD"/>
    <n v="59000"/>
    <s v="Category Leader"/>
    <x v="3"/>
    <s v="USA"/>
    <x v="2"/>
    <x v="3"/>
    <x v="14"/>
  </r>
  <r>
    <s v="ID1674"/>
    <x v="1621"/>
    <n v="55000"/>
    <n v="55000"/>
    <s v="USD"/>
    <n v="55000"/>
    <s v="Customer Sales Analyst"/>
    <x v="0"/>
    <s v="USA"/>
    <x v="2"/>
    <x v="0"/>
    <x v="12"/>
  </r>
  <r>
    <s v="ID1675"/>
    <x v="1622"/>
    <n v="75000"/>
    <n v="75000"/>
    <s v="USD"/>
    <n v="75000"/>
    <s v="Accountant"/>
    <x v="5"/>
    <s v="USA"/>
    <x v="2"/>
    <x v="0"/>
    <x v="5"/>
  </r>
  <r>
    <s v="ID1677"/>
    <x v="1623"/>
    <n v="3300"/>
    <n v="39600"/>
    <s v="EUR"/>
    <n v="50307.817784067665"/>
    <s v="Maintenance Manager"/>
    <x v="3"/>
    <s v="Europe"/>
    <x v="88"/>
    <x v="3"/>
    <x v="1"/>
  </r>
  <r>
    <s v="ID1678"/>
    <x v="1624"/>
    <s v="US$ 30500"/>
    <n v="30500"/>
    <s v="USD"/>
    <n v="30500"/>
    <s v="Financial Analyst"/>
    <x v="0"/>
    <s v="Brazil"/>
    <x v="20"/>
    <x v="1"/>
    <x v="11"/>
  </r>
  <r>
    <s v="ID1679"/>
    <x v="1625"/>
    <n v="80000"/>
    <n v="80000"/>
    <s v="USD"/>
    <n v="80000"/>
    <s v="Data Resource Specialist"/>
    <x v="6"/>
    <s v="USA"/>
    <x v="2"/>
    <x v="2"/>
    <x v="7"/>
  </r>
  <r>
    <s v="ID1680"/>
    <x v="1626"/>
    <n v="1000"/>
    <n v="12000"/>
    <s v="USD"/>
    <n v="12000"/>
    <s v="Waiter"/>
    <x v="0"/>
    <s v="USA"/>
    <x v="2"/>
    <x v="2"/>
    <x v="4"/>
  </r>
  <r>
    <s v="ID1681"/>
    <x v="1627"/>
    <n v="48500"/>
    <n v="48500"/>
    <s v="USD"/>
    <n v="48500"/>
    <s v="Business Systems Analyst I"/>
    <x v="0"/>
    <s v="USA"/>
    <x v="2"/>
    <x v="0"/>
    <x v="6"/>
  </r>
  <r>
    <s v="ID1682"/>
    <x v="1628"/>
    <s v="Â£40000"/>
    <n v="40000"/>
    <s v="GBP"/>
    <n v="63047.130882691366"/>
    <s v="Technical Specialist"/>
    <x v="6"/>
    <s v="UK"/>
    <x v="14"/>
    <x v="2"/>
    <x v="17"/>
  </r>
  <r>
    <s v="ID1683"/>
    <x v="1629"/>
    <s v="Rs 16000"/>
    <n v="192000"/>
    <s v="INR"/>
    <n v="3419.1200039889732"/>
    <s v="Sr Associate"/>
    <x v="0"/>
    <s v="India"/>
    <x v="0"/>
    <x v="0"/>
    <x v="1"/>
  </r>
  <r>
    <s v="ID1684"/>
    <x v="1630"/>
    <n v="110000"/>
    <n v="110000"/>
    <s v="NZD"/>
    <n v="87734.690296543267"/>
    <s v="Enterprise Portfolio Manager"/>
    <x v="3"/>
    <s v="New Zealand"/>
    <x v="48"/>
    <x v="0"/>
    <x v="6"/>
  </r>
  <r>
    <s v="ID1685"/>
    <x v="1631"/>
    <s v="NZD$71000"/>
    <n v="71000"/>
    <s v="NZD"/>
    <n v="56628.754645950656"/>
    <s v="Business Analyst"/>
    <x v="0"/>
    <s v="NZ"/>
    <x v="48"/>
    <x v="1"/>
    <x v="6"/>
  </r>
  <r>
    <s v="ID1686"/>
    <x v="1632"/>
    <s v="INR 450000"/>
    <n v="450000"/>
    <s v="INR"/>
    <n v="8013.5625093491553"/>
    <s v="Sr Executive - MIS"/>
    <x v="7"/>
    <s v="India"/>
    <x v="0"/>
    <x v="1"/>
    <x v="18"/>
  </r>
  <r>
    <s v="ID1687"/>
    <x v="1633"/>
    <s v="200000 INR"/>
    <n v="200000"/>
    <s v="INR"/>
    <n v="3561.5833374885137"/>
    <s v="Executive"/>
    <x v="0"/>
    <s v="India"/>
    <x v="0"/>
    <x v="3"/>
    <x v="16"/>
  </r>
  <r>
    <s v="ID1688"/>
    <x v="1634"/>
    <n v="62000"/>
    <n v="62000"/>
    <s v="USD"/>
    <n v="62000"/>
    <s v="Quality Engineer"/>
    <x v="2"/>
    <s v="USA"/>
    <x v="2"/>
    <x v="2"/>
    <x v="23"/>
  </r>
  <r>
    <s v="ID1689"/>
    <x v="1635"/>
    <n v="21000"/>
    <n v="21000"/>
    <s v="EUR"/>
    <n v="26678.388218823762"/>
    <s v="Sales Planning"/>
    <x v="0"/>
    <s v="Portugal"/>
    <x v="7"/>
    <x v="0"/>
    <x v="1"/>
  </r>
  <r>
    <s v="ID1690"/>
    <x v="1636"/>
    <s v="Â£45000"/>
    <n v="45000"/>
    <s v="GBP"/>
    <n v="70928.022243027779"/>
    <s v="Data Analyst"/>
    <x v="0"/>
    <s v="UK"/>
    <x v="14"/>
    <x v="1"/>
    <x v="1"/>
  </r>
  <r>
    <s v="ID1691"/>
    <x v="1637"/>
    <n v="33000"/>
    <n v="33000"/>
    <s v="EUR"/>
    <n v="41923.181486723057"/>
    <s v="assistant"/>
    <x v="0"/>
    <s v="france"/>
    <x v="19"/>
    <x v="0"/>
    <x v="6"/>
  </r>
  <r>
    <s v="ID1692"/>
    <x v="1638"/>
    <n v="90000"/>
    <n v="90000"/>
    <s v="USD"/>
    <n v="90000"/>
    <s v="Senior QA Tester"/>
    <x v="0"/>
    <s v="USA"/>
    <x v="2"/>
    <x v="2"/>
    <x v="11"/>
  </r>
  <r>
    <s v="ID1693"/>
    <x v="1639"/>
    <s v="400 000 NOK"/>
    <n v="400000"/>
    <s v="NOK"/>
    <n v="67700.452577525488"/>
    <s v="Economic analyst"/>
    <x v="0"/>
    <s v="Norway"/>
    <x v="46"/>
    <x v="1"/>
    <x v="1"/>
  </r>
  <r>
    <s v="ID1694"/>
    <x v="1640"/>
    <n v="85000"/>
    <n v="85000"/>
    <s v="USD"/>
    <n v="85000"/>
    <s v="Financial Analyst"/>
    <x v="0"/>
    <s v="USA"/>
    <x v="2"/>
    <x v="0"/>
    <x v="23"/>
  </r>
  <r>
    <s v="ID1695"/>
    <x v="1641"/>
    <n v="50000"/>
    <n v="50000"/>
    <s v="GBP"/>
    <n v="78808.913603364199"/>
    <s v="Commercial Director"/>
    <x v="4"/>
    <s v="UK"/>
    <x v="14"/>
    <x v="0"/>
    <x v="5"/>
  </r>
  <r>
    <s v="ID1696"/>
    <x v="1642"/>
    <n v="65000"/>
    <n v="65000"/>
    <s v="USD"/>
    <n v="65000"/>
    <s v="Business Analyst"/>
    <x v="0"/>
    <s v="USA"/>
    <x v="2"/>
    <x v="0"/>
    <x v="11"/>
  </r>
  <r>
    <s v="ID1697"/>
    <x v="1643"/>
    <n v="75000"/>
    <n v="75000"/>
    <s v="USD"/>
    <n v="75000"/>
    <s v="Directer of Sales Support"/>
    <x v="4"/>
    <s v="USA"/>
    <x v="2"/>
    <x v="2"/>
    <x v="14"/>
  </r>
  <r>
    <s v="ID1698"/>
    <x v="1644"/>
    <n v="92000"/>
    <n v="92000"/>
    <s v="USD"/>
    <n v="92000"/>
    <s v="Anallyst"/>
    <x v="0"/>
    <s v="USA"/>
    <x v="2"/>
    <x v="0"/>
    <x v="25"/>
  </r>
  <r>
    <s v="ID1699"/>
    <x v="1645"/>
    <n v="40000"/>
    <n v="40000"/>
    <s v="EUR"/>
    <n v="50815.977559664309"/>
    <s v="Financial Analyst"/>
    <x v="0"/>
    <s v="Germany"/>
    <x v="5"/>
    <x v="2"/>
    <x v="14"/>
  </r>
  <r>
    <s v="ID1700"/>
    <x v="1646"/>
    <s v="Â£35500"/>
    <n v="35500"/>
    <s v="GBP"/>
    <n v="55954.328658388586"/>
    <s v="Assistant Accountant"/>
    <x v="5"/>
    <s v="UK"/>
    <x v="14"/>
    <x v="0"/>
    <x v="11"/>
  </r>
  <r>
    <s v="ID1701"/>
    <x v="1647"/>
    <n v="45000"/>
    <n v="45000"/>
    <s v="USD"/>
    <n v="45000"/>
    <s v="Bussiness Analyst"/>
    <x v="0"/>
    <s v="USA"/>
    <x v="2"/>
    <x v="2"/>
    <x v="18"/>
  </r>
  <r>
    <s v="ID1702"/>
    <x v="1648"/>
    <s v="4 lacs INR"/>
    <n v="400000"/>
    <s v="INR"/>
    <n v="7123.1666749770275"/>
    <s v="Analyst"/>
    <x v="0"/>
    <s v="India"/>
    <x v="0"/>
    <x v="0"/>
    <x v="18"/>
  </r>
  <r>
    <s v="ID1703"/>
    <x v="1649"/>
    <s v="38920EUR"/>
    <n v="38920"/>
    <s v="EUR"/>
    <n v="49443.946165553374"/>
    <s v="functional analyst"/>
    <x v="0"/>
    <s v="Belgium"/>
    <x v="12"/>
    <x v="0"/>
    <x v="24"/>
  </r>
  <r>
    <s v="ID1704"/>
    <x v="1650"/>
    <s v="US$45,000"/>
    <n v="45000"/>
    <s v="USD"/>
    <n v="45000"/>
    <s v="CFO"/>
    <x v="4"/>
    <s v="Mexico"/>
    <x v="25"/>
    <x v="0"/>
    <x v="1"/>
  </r>
  <r>
    <s v="ID1705"/>
    <x v="1651"/>
    <s v="US$60000"/>
    <n v="60000"/>
    <s v="USD"/>
    <n v="60000"/>
    <s v="Analyst"/>
    <x v="0"/>
    <s v="USA"/>
    <x v="2"/>
    <x v="1"/>
    <x v="4"/>
  </r>
  <r>
    <s v="ID1706"/>
    <x v="1652"/>
    <n v="65000"/>
    <n v="65000"/>
    <s v="USD"/>
    <n v="65000"/>
    <s v="Actuarial Analyst"/>
    <x v="0"/>
    <s v="USA"/>
    <x v="2"/>
    <x v="1"/>
    <x v="18"/>
  </r>
  <r>
    <s v="ID1707"/>
    <x v="1653"/>
    <n v="73000"/>
    <n v="73000"/>
    <s v="USD"/>
    <n v="73000"/>
    <s v="process coordinator"/>
    <x v="3"/>
    <s v="USA"/>
    <x v="2"/>
    <x v="2"/>
    <x v="6"/>
  </r>
  <r>
    <s v="ID1708"/>
    <x v="1654"/>
    <n v="54000"/>
    <n v="54000"/>
    <s v="USD"/>
    <n v="54000"/>
    <s v="Energy Analyst"/>
    <x v="0"/>
    <s v="USA"/>
    <x v="2"/>
    <x v="1"/>
    <x v="6"/>
  </r>
  <r>
    <s v="ID1710"/>
    <x v="1655"/>
    <n v="81000"/>
    <n v="81000"/>
    <s v="USD"/>
    <n v="81000"/>
    <s v="Contact Operations Analyst"/>
    <x v="0"/>
    <s v="USA"/>
    <x v="2"/>
    <x v="0"/>
    <x v="6"/>
  </r>
  <r>
    <s v="ID1711"/>
    <x v="1656"/>
    <n v="10000"/>
    <n v="10000"/>
    <s v="USD"/>
    <n v="10000"/>
    <s v="Student assistant"/>
    <x v="0"/>
    <s v="USA"/>
    <x v="2"/>
    <x v="0"/>
    <x v="7"/>
  </r>
  <r>
    <s v="ID1712"/>
    <x v="1657"/>
    <n v="42000"/>
    <n v="42000"/>
    <s v="USD"/>
    <n v="42000"/>
    <s v="Staff Accountant"/>
    <x v="5"/>
    <s v="USA"/>
    <x v="2"/>
    <x v="0"/>
    <x v="4"/>
  </r>
  <r>
    <s v="ID1713"/>
    <x v="1658"/>
    <n v="80000"/>
    <n v="80000"/>
    <s v="AUD"/>
    <n v="81592.772512210868"/>
    <s v="PPC Search Specialist"/>
    <x v="6"/>
    <s v="Australia"/>
    <x v="16"/>
    <x v="0"/>
    <x v="1"/>
  </r>
  <r>
    <s v="ID1714"/>
    <x v="1659"/>
    <n v="36000"/>
    <n v="36000"/>
    <s v="CAD"/>
    <n v="35401.014829091764"/>
    <s v="data organizer"/>
    <x v="0"/>
    <s v="Canada"/>
    <x v="17"/>
    <x v="1"/>
    <x v="7"/>
  </r>
  <r>
    <s v="ID1716"/>
    <x v="1660"/>
    <n v="500000"/>
    <n v="500000"/>
    <s v="INR"/>
    <n v="8903.9583437212841"/>
    <s v="Sr. Associate"/>
    <x v="0"/>
    <s v="India"/>
    <x v="0"/>
    <x v="0"/>
    <x v="18"/>
  </r>
  <r>
    <s v="ID1717"/>
    <x v="1661"/>
    <n v="600000"/>
    <n v="600000"/>
    <s v="INR"/>
    <n v="10684.750012465542"/>
    <s v="admin"/>
    <x v="0"/>
    <s v="India"/>
    <x v="0"/>
    <x v="1"/>
    <x v="1"/>
  </r>
  <r>
    <s v="ID1718"/>
    <x v="1662"/>
    <n v="700"/>
    <n v="8400"/>
    <s v="USD"/>
    <n v="8400"/>
    <s v="gov employee"/>
    <x v="0"/>
    <s v="indonesia"/>
    <x v="55"/>
    <x v="0"/>
    <x v="28"/>
  </r>
  <r>
    <s v="ID1719"/>
    <x v="1663"/>
    <n v="550000"/>
    <n v="550000"/>
    <s v="INR"/>
    <n v="9794.354178093412"/>
    <s v="Accounts manager"/>
    <x v="3"/>
    <s v="India"/>
    <x v="0"/>
    <x v="0"/>
    <x v="31"/>
  </r>
  <r>
    <s v="ID1720"/>
    <x v="1664"/>
    <n v="1200"/>
    <n v="14400"/>
    <s v="USD"/>
    <n v="14400"/>
    <s v="Engineer"/>
    <x v="2"/>
    <s v="India"/>
    <x v="0"/>
    <x v="3"/>
    <x v="11"/>
  </r>
  <r>
    <s v="ID1721"/>
    <x v="1665"/>
    <s v="1.5 LINR"/>
    <n v="150000"/>
    <s v="INR"/>
    <n v="2671.1875031163854"/>
    <s v="MIS Executive"/>
    <x v="7"/>
    <s v="India"/>
    <x v="0"/>
    <x v="1"/>
    <x v="14"/>
  </r>
  <r>
    <s v="ID1722"/>
    <x v="1666"/>
    <n v="22000"/>
    <n v="22000"/>
    <s v="USD"/>
    <n v="22000"/>
    <s v="Manager (MIS)"/>
    <x v="3"/>
    <s v="India"/>
    <x v="0"/>
    <x v="1"/>
    <x v="6"/>
  </r>
  <r>
    <s v="ID1723"/>
    <x v="1667"/>
    <n v="100000"/>
    <n v="100000"/>
    <s v="USD"/>
    <n v="100000"/>
    <s v="financial analyst (real estate)"/>
    <x v="0"/>
    <s v="Russia"/>
    <x v="13"/>
    <x v="1"/>
    <x v="6"/>
  </r>
  <r>
    <s v="ID1724"/>
    <x v="1668"/>
    <n v="40000"/>
    <n v="40000"/>
    <s v="GBP"/>
    <n v="63047.130882691366"/>
    <s v="project manager"/>
    <x v="3"/>
    <s v="UK"/>
    <x v="14"/>
    <x v="0"/>
    <x v="12"/>
  </r>
  <r>
    <s v="ID1725"/>
    <x v="1669"/>
    <s v="36000stg"/>
    <n v="36000"/>
    <s v="GBP"/>
    <n v="56742.417794422225"/>
    <s v="contracts officer"/>
    <x v="3"/>
    <s v="UK"/>
    <x v="14"/>
    <x v="3"/>
    <x v="17"/>
  </r>
  <r>
    <s v="ID1726"/>
    <x v="1670"/>
    <n v="25000"/>
    <n v="25000"/>
    <s v="USD"/>
    <n v="25000"/>
    <s v="exe"/>
    <x v="0"/>
    <s v="India"/>
    <x v="0"/>
    <x v="1"/>
    <x v="11"/>
  </r>
  <r>
    <s v="ID1727"/>
    <x v="1671"/>
    <s v="500000vINR"/>
    <n v="500000"/>
    <s v="INR"/>
    <n v="8903.9583437212841"/>
    <s v="Business Analyst"/>
    <x v="0"/>
    <s v="India"/>
    <x v="0"/>
    <x v="0"/>
    <x v="7"/>
  </r>
  <r>
    <s v="ID1729"/>
    <x v="1672"/>
    <s v="Â£27000"/>
    <n v="27000"/>
    <s v="GBP"/>
    <n v="42556.81334581667"/>
    <s v="Network Designer"/>
    <x v="0"/>
    <s v="UK"/>
    <x v="14"/>
    <x v="0"/>
    <x v="7"/>
  </r>
  <r>
    <s v="ID1730"/>
    <x v="1673"/>
    <n v="134000"/>
    <n v="134000"/>
    <s v="CAD"/>
    <n v="131770.4440860638"/>
    <s v="Senior Production Accountant"/>
    <x v="5"/>
    <s v="Canada"/>
    <x v="17"/>
    <x v="1"/>
    <x v="2"/>
  </r>
  <r>
    <s v="ID1731"/>
    <x v="1674"/>
    <n v="70000"/>
    <n v="70000"/>
    <s v="CAD"/>
    <n v="68835.306612122877"/>
    <s v="Financial Analyst"/>
    <x v="0"/>
    <s v="Canada"/>
    <x v="17"/>
    <x v="1"/>
    <x v="7"/>
  </r>
  <r>
    <s v="ID1732"/>
    <x v="1675"/>
    <s v="6000 US"/>
    <n v="6000"/>
    <s v="USD"/>
    <n v="6000"/>
    <s v="Reporting Coordinator"/>
    <x v="7"/>
    <s v="Armenia"/>
    <x v="101"/>
    <x v="1"/>
    <x v="1"/>
  </r>
  <r>
    <s v="ID1733"/>
    <x v="1676"/>
    <n v="50000"/>
    <n v="50000"/>
    <s v="GBP"/>
    <n v="78808.913603364199"/>
    <s v="Research Analyst"/>
    <x v="0"/>
    <s v="UK"/>
    <x v="14"/>
    <x v="2"/>
    <x v="7"/>
  </r>
  <r>
    <s v="ID1734"/>
    <x v="1677"/>
    <n v="421000"/>
    <n v="421000"/>
    <s v="INR"/>
    <n v="7497.1329254133216"/>
    <s v="PMO Analyst"/>
    <x v="0"/>
    <s v="India"/>
    <x v="0"/>
    <x v="0"/>
    <x v="18"/>
  </r>
  <r>
    <s v="ID1735"/>
    <x v="1678"/>
    <n v="10000"/>
    <n v="10000"/>
    <s v="USD"/>
    <n v="10000"/>
    <s v="AGM - Operations &amp; Customer Support"/>
    <x v="3"/>
    <s v="India"/>
    <x v="0"/>
    <x v="0"/>
    <x v="8"/>
  </r>
  <r>
    <s v="ID1736"/>
    <x v="1679"/>
    <n v="360000"/>
    <n v="360000"/>
    <s v="INR"/>
    <n v="6410.8500074793246"/>
    <s v="Baan ERP Functional Consultant"/>
    <x v="8"/>
    <s v="India"/>
    <x v="0"/>
    <x v="3"/>
    <x v="7"/>
  </r>
  <r>
    <s v="ID1737"/>
    <x v="1680"/>
    <n v="40000"/>
    <n v="40000"/>
    <s v="GBP"/>
    <n v="63047.130882691366"/>
    <s v="Analyst"/>
    <x v="0"/>
    <s v="UK"/>
    <x v="14"/>
    <x v="0"/>
    <x v="1"/>
  </r>
  <r>
    <s v="ID1738"/>
    <x v="1681"/>
    <n v="60000"/>
    <n v="60000"/>
    <s v="AUD"/>
    <n v="61194.579384158147"/>
    <s v="business analyst"/>
    <x v="0"/>
    <s v="Australia"/>
    <x v="16"/>
    <x v="2"/>
    <x v="14"/>
  </r>
  <r>
    <s v="ID1739"/>
    <x v="1682"/>
    <s v="Â£73000"/>
    <n v="73000"/>
    <s v="GBP"/>
    <n v="115061.01386091174"/>
    <s v="Financial Controller"/>
    <x v="1"/>
    <s v="UK"/>
    <x v="14"/>
    <x v="0"/>
    <x v="11"/>
  </r>
  <r>
    <s v="ID1740"/>
    <x v="1683"/>
    <n v="45000"/>
    <n v="45000"/>
    <s v="USD"/>
    <n v="45000"/>
    <s v="Sourcing Analyst"/>
    <x v="0"/>
    <s v="USA"/>
    <x v="2"/>
    <x v="1"/>
    <x v="7"/>
  </r>
  <r>
    <s v="ID1741"/>
    <x v="1684"/>
    <n v="36000"/>
    <n v="36000"/>
    <s v="USD"/>
    <n v="36000"/>
    <s v="clerk"/>
    <x v="0"/>
    <s v="USA"/>
    <x v="2"/>
    <x v="0"/>
    <x v="18"/>
  </r>
  <r>
    <s v="ID1742"/>
    <x v="1685"/>
    <n v="68000"/>
    <n v="68000"/>
    <s v="USD"/>
    <n v="68000"/>
    <s v="Tax Associate"/>
    <x v="0"/>
    <s v="USA"/>
    <x v="2"/>
    <x v="0"/>
    <x v="33"/>
  </r>
  <r>
    <s v="ID1743"/>
    <x v="1686"/>
    <n v="75000"/>
    <n v="75000"/>
    <s v="USD"/>
    <n v="75000"/>
    <s v="Senior Financial Analyst"/>
    <x v="0"/>
    <s v="USA"/>
    <x v="2"/>
    <x v="1"/>
    <x v="1"/>
  </r>
  <r>
    <s v="ID1744"/>
    <x v="1687"/>
    <n v="88000"/>
    <n v="88000"/>
    <s v="USD"/>
    <n v="88000"/>
    <s v="Senior Fiancial Analyst"/>
    <x v="0"/>
    <s v="USA"/>
    <x v="2"/>
    <x v="1"/>
    <x v="5"/>
  </r>
  <r>
    <s v="ID1745"/>
    <x v="1688"/>
    <s v="Rs. 21500"/>
    <n v="258000"/>
    <s v="INR"/>
    <n v="4594.4425053601826"/>
    <s v="Senior Data Associate"/>
    <x v="0"/>
    <s v="India"/>
    <x v="0"/>
    <x v="0"/>
    <x v="18"/>
  </r>
  <r>
    <s v="ID1746"/>
    <x v="1689"/>
    <n v="69000"/>
    <n v="69000"/>
    <s v="USD"/>
    <n v="69000"/>
    <s v="Business Analyst II"/>
    <x v="0"/>
    <s v="USA"/>
    <x v="2"/>
    <x v="1"/>
    <x v="12"/>
  </r>
  <r>
    <s v="ID1747"/>
    <x v="1690"/>
    <n v="30000"/>
    <n v="30000"/>
    <s v="USD"/>
    <n v="30000"/>
    <s v="Inventory Manager"/>
    <x v="3"/>
    <s v="USA"/>
    <x v="2"/>
    <x v="0"/>
    <x v="4"/>
  </r>
  <r>
    <s v="ID1748"/>
    <x v="1691"/>
    <n v="80000"/>
    <n v="80000"/>
    <s v="USD"/>
    <n v="80000"/>
    <s v="Sales / Finance Manager"/>
    <x v="3"/>
    <s v="USA"/>
    <x v="2"/>
    <x v="0"/>
    <x v="3"/>
  </r>
  <r>
    <s v="ID1749"/>
    <x v="1692"/>
    <n v="75000"/>
    <n v="75000"/>
    <s v="USD"/>
    <n v="75000"/>
    <s v="actuary"/>
    <x v="5"/>
    <s v="USA"/>
    <x v="2"/>
    <x v="1"/>
    <x v="4"/>
  </r>
  <r>
    <s v="ID1750"/>
    <x v="1693"/>
    <n v="31200"/>
    <n v="31200"/>
    <s v="USD"/>
    <n v="31200"/>
    <s v="Risk analyst"/>
    <x v="0"/>
    <s v="Brazil"/>
    <x v="20"/>
    <x v="0"/>
    <x v="18"/>
  </r>
  <r>
    <s v="ID1751"/>
    <x v="1694"/>
    <n v="85000"/>
    <n v="85000"/>
    <s v="USD"/>
    <n v="85000"/>
    <s v="Actuary"/>
    <x v="5"/>
    <s v="USA"/>
    <x v="2"/>
    <x v="0"/>
    <x v="2"/>
  </r>
  <r>
    <s v="ID1752"/>
    <x v="1695"/>
    <s v="9,50,000"/>
    <n v="950000"/>
    <s v="INR"/>
    <n v="16917.52085307044"/>
    <s v="Associate Manager, Drug Safety Operations"/>
    <x v="3"/>
    <s v="India"/>
    <x v="0"/>
    <x v="2"/>
    <x v="25"/>
  </r>
  <r>
    <s v="ID1753"/>
    <x v="1696"/>
    <s v="15000inr"/>
    <n v="180000"/>
    <s v="INR"/>
    <n v="3205.4250037396623"/>
    <s v="mis"/>
    <x v="7"/>
    <s v="India"/>
    <x v="0"/>
    <x v="0"/>
    <x v="7"/>
  </r>
  <r>
    <s v="ID1754"/>
    <x v="1697"/>
    <n v="60000"/>
    <n v="60000"/>
    <s v="USD"/>
    <n v="60000"/>
    <s v="Project Lead "/>
    <x v="3"/>
    <s v="USA"/>
    <x v="2"/>
    <x v="1"/>
    <x v="7"/>
  </r>
  <r>
    <s v="ID1755"/>
    <x v="1698"/>
    <n v="60000"/>
    <n v="60000"/>
    <s v="USD"/>
    <n v="60000"/>
    <s v="Project Lead "/>
    <x v="3"/>
    <s v="USA"/>
    <x v="2"/>
    <x v="1"/>
    <x v="7"/>
  </r>
  <r>
    <s v="ID1756"/>
    <x v="1699"/>
    <s v="INR800000"/>
    <n v="800000"/>
    <s v="INR"/>
    <n v="14246.333349954055"/>
    <s v="MANAGER"/>
    <x v="3"/>
    <s v="India"/>
    <x v="0"/>
    <x v="2"/>
    <x v="29"/>
  </r>
  <r>
    <s v="ID1757"/>
    <x v="1700"/>
    <n v="800000"/>
    <n v="800000"/>
    <s v="INR"/>
    <n v="14246.333349954055"/>
    <s v="MANAGER"/>
    <x v="3"/>
    <s v="India"/>
    <x v="0"/>
    <x v="2"/>
    <x v="29"/>
  </r>
  <r>
    <s v="ID1758"/>
    <x v="1701"/>
    <n v="28995"/>
    <n v="28995"/>
    <s v="USD"/>
    <n v="28995"/>
    <s v="Senior Executive"/>
    <x v="3"/>
    <s v="India"/>
    <x v="0"/>
    <x v="0"/>
    <x v="6"/>
  </r>
  <r>
    <s v="ID1759"/>
    <x v="1702"/>
    <n v="1230000"/>
    <n v="1230000"/>
    <s v="INR"/>
    <n v="21903.737525554359"/>
    <s v="Financial Analyst "/>
    <x v="0"/>
    <s v="India"/>
    <x v="0"/>
    <x v="1"/>
    <x v="14"/>
  </r>
  <r>
    <s v="ID1760"/>
    <x v="1703"/>
    <n v="1130000"/>
    <n v="1130000"/>
    <s v="INR"/>
    <n v="20122.945856810104"/>
    <s v="Financial Analyst "/>
    <x v="0"/>
    <s v="India"/>
    <x v="0"/>
    <x v="1"/>
    <x v="14"/>
  </r>
  <r>
    <s v="ID1761"/>
    <x v="1704"/>
    <n v="45000"/>
    <n v="45000"/>
    <s v="GBP"/>
    <n v="70928.022243027779"/>
    <s v="bUSINESS aNALYST"/>
    <x v="0"/>
    <s v="UK"/>
    <x v="14"/>
    <x v="1"/>
    <x v="2"/>
  </r>
  <r>
    <s v="ID1762"/>
    <x v="1705"/>
    <n v="67000"/>
    <n v="67000"/>
    <s v="USD"/>
    <n v="67000"/>
    <s v="Manager"/>
    <x v="3"/>
    <s v="USA"/>
    <x v="2"/>
    <x v="0"/>
    <x v="16"/>
  </r>
  <r>
    <s v="ID1763"/>
    <x v="1706"/>
    <n v="30000"/>
    <n v="30000"/>
    <s v="USD"/>
    <n v="30000"/>
    <s v="Customer Service"/>
    <x v="0"/>
    <s v="USA"/>
    <x v="2"/>
    <x v="2"/>
    <x v="18"/>
  </r>
  <r>
    <s v="ID1764"/>
    <x v="1707"/>
    <s v="CHF140000"/>
    <n v="140000"/>
    <s v="CHF"/>
    <n v="148102.22862117883"/>
    <s v="Projektleiter"/>
    <x v="3"/>
    <s v="Switzerland"/>
    <x v="10"/>
    <x v="2"/>
    <x v="6"/>
  </r>
  <r>
    <s v="ID1765"/>
    <x v="1708"/>
    <n v="71500"/>
    <n v="71500"/>
    <s v="USD"/>
    <n v="71500"/>
    <s v="Pricing Manager"/>
    <x v="3"/>
    <s v="USA"/>
    <x v="2"/>
    <x v="1"/>
    <x v="8"/>
  </r>
  <r>
    <s v="ID1766"/>
    <x v="1709"/>
    <n v="67000"/>
    <n v="67000"/>
    <s v="USD"/>
    <n v="67000"/>
    <s v="Manager"/>
    <x v="3"/>
    <s v="USA"/>
    <x v="2"/>
    <x v="4"/>
    <x v="6"/>
  </r>
  <r>
    <s v="ID1767"/>
    <x v="1710"/>
    <n v="40000"/>
    <n v="40000"/>
    <s v="USD"/>
    <n v="40000"/>
    <s v="Market Research Analyst"/>
    <x v="0"/>
    <s v="USA"/>
    <x v="2"/>
    <x v="0"/>
    <x v="1"/>
  </r>
  <r>
    <s v="ID1768"/>
    <x v="1711"/>
    <n v="65000"/>
    <n v="65000"/>
    <s v="USD"/>
    <n v="65000"/>
    <s v="Compliance Officer"/>
    <x v="3"/>
    <s v="USA"/>
    <x v="2"/>
    <x v="0"/>
    <x v="7"/>
  </r>
  <r>
    <s v="ID1769"/>
    <x v="1712"/>
    <n v="72000"/>
    <n v="72000"/>
    <s v="USD"/>
    <n v="72000"/>
    <s v="Consultant"/>
    <x v="8"/>
    <s v="USA"/>
    <x v="2"/>
    <x v="2"/>
    <x v="31"/>
  </r>
  <r>
    <s v="ID1770"/>
    <x v="1713"/>
    <n v="52500"/>
    <n v="52500"/>
    <s v="USD"/>
    <n v="52500"/>
    <s v="Data Management Solutions Supervisor"/>
    <x v="3"/>
    <s v="USA"/>
    <x v="2"/>
    <x v="1"/>
    <x v="14"/>
  </r>
  <r>
    <s v="ID1771"/>
    <x v="1714"/>
    <n v="444"/>
    <n v="5320"/>
    <s v="USD"/>
    <n v="5320"/>
    <s v="Officer"/>
    <x v="3"/>
    <s v="India"/>
    <x v="0"/>
    <x v="2"/>
    <x v="1"/>
  </r>
  <r>
    <s v="ID1772"/>
    <x v="1715"/>
    <n v="1500"/>
    <n v="18000"/>
    <s v="USD"/>
    <n v="18000"/>
    <s v="accountant"/>
    <x v="5"/>
    <s v="uae"/>
    <x v="21"/>
    <x v="1"/>
    <x v="14"/>
  </r>
  <r>
    <s v="ID1773"/>
    <x v="1716"/>
    <s v="1.40 lac"/>
    <n v="140000"/>
    <s v="INR"/>
    <n v="2493.1083362419595"/>
    <s v="magic"/>
    <x v="9"/>
    <s v="India"/>
    <x v="0"/>
    <x v="0"/>
    <x v="1"/>
  </r>
  <r>
    <s v="ID1774"/>
    <x v="1717"/>
    <n v="1400"/>
    <n v="16800"/>
    <s v="EUR"/>
    <n v="21342.710575059013"/>
    <s v="account"/>
    <x v="5"/>
    <s v="portugal"/>
    <x v="7"/>
    <x v="0"/>
    <x v="12"/>
  </r>
  <r>
    <s v="ID1775"/>
    <x v="1718"/>
    <n v="85000"/>
    <n v="85000"/>
    <s v="USD"/>
    <n v="85000"/>
    <s v="purchasing manager"/>
    <x v="3"/>
    <s v="USA"/>
    <x v="2"/>
    <x v="2"/>
    <x v="12"/>
  </r>
  <r>
    <s v="ID1776"/>
    <x v="1719"/>
    <n v="80000"/>
    <n v="80000"/>
    <s v="USD"/>
    <n v="80000"/>
    <s v="Engineer"/>
    <x v="2"/>
    <s v="Brazil"/>
    <x v="20"/>
    <x v="3"/>
    <x v="25"/>
  </r>
  <r>
    <s v="ID1777"/>
    <x v="1720"/>
    <n v="500000"/>
    <n v="500000"/>
    <s v="INR"/>
    <n v="8903.9583437212841"/>
    <s v="equity research trainee"/>
    <x v="0"/>
    <s v="India"/>
    <x v="0"/>
    <x v="1"/>
    <x v="29"/>
  </r>
  <r>
    <s v="ID1778"/>
    <x v="1721"/>
    <n v="125000"/>
    <n v="125000"/>
    <s v="USD"/>
    <n v="125000"/>
    <s v="project manager"/>
    <x v="3"/>
    <s v="USA"/>
    <x v="2"/>
    <x v="1"/>
    <x v="5"/>
  </r>
  <r>
    <s v="ID1779"/>
    <x v="1722"/>
    <n v="1300000"/>
    <n v="1300000"/>
    <s v="INR"/>
    <n v="23150.291693675339"/>
    <s v="Manager"/>
    <x v="3"/>
    <s v="India"/>
    <x v="0"/>
    <x v="1"/>
    <x v="25"/>
  </r>
  <r>
    <s v="ID1780"/>
    <x v="1723"/>
    <n v="1000"/>
    <n v="12000"/>
    <s v="USD"/>
    <n v="12000"/>
    <s v="project engineer "/>
    <x v="2"/>
    <s v="India"/>
    <x v="0"/>
    <x v="2"/>
    <x v="3"/>
  </r>
  <r>
    <s v="ID1781"/>
    <x v="1724"/>
    <n v="30000"/>
    <n v="30000"/>
    <s v="USD"/>
    <n v="30000"/>
    <s v="Teacher"/>
    <x v="0"/>
    <s v="Malaysia"/>
    <x v="73"/>
    <x v="3"/>
    <x v="23"/>
  </r>
  <r>
    <s v="ID1782"/>
    <x v="1725"/>
    <n v="72000"/>
    <n v="72000"/>
    <s v="EUR"/>
    <n v="91468.759607395754"/>
    <s v="regional sales manager"/>
    <x v="3"/>
    <s v="croatia"/>
    <x v="1"/>
    <x v="3"/>
    <x v="14"/>
  </r>
  <r>
    <s v="ID1783"/>
    <x v="1726"/>
    <s v="Â£22300"/>
    <n v="22300"/>
    <s v="GBP"/>
    <n v="35148.775467100437"/>
    <s v="Analysis &amp; insight consultant"/>
    <x v="0"/>
    <s v="UK"/>
    <x v="14"/>
    <x v="1"/>
    <x v="18"/>
  </r>
  <r>
    <s v="ID1784"/>
    <x v="1727"/>
    <s v="Â£31185"/>
    <n v="31185"/>
    <s v="GBP"/>
    <n v="49153.119414418252"/>
    <s v="Data Team Leader"/>
    <x v="3"/>
    <s v="UK"/>
    <x v="14"/>
    <x v="0"/>
    <x v="3"/>
  </r>
  <r>
    <s v="ID1785"/>
    <x v="1728"/>
    <n v="150000"/>
    <n v="150000"/>
    <s v="INR"/>
    <n v="2671.1875031163854"/>
    <s v="ENGINEER"/>
    <x v="2"/>
    <s v="India"/>
    <x v="0"/>
    <x v="2"/>
    <x v="4"/>
  </r>
  <r>
    <s v="ID1786"/>
    <x v="1729"/>
    <n v="27000"/>
    <n v="27000"/>
    <s v="GBP"/>
    <n v="42556.81334581667"/>
    <s v="assistant account manager"/>
    <x v="3"/>
    <s v="UK"/>
    <x v="14"/>
    <x v="0"/>
    <x v="14"/>
  </r>
  <r>
    <s v="ID1787"/>
    <x v="1730"/>
    <n v="27000"/>
    <n v="27000"/>
    <s v="GBP"/>
    <n v="42556.81334581667"/>
    <s v="assistant account manager"/>
    <x v="3"/>
    <s v="UK"/>
    <x v="14"/>
    <x v="0"/>
    <x v="14"/>
  </r>
  <r>
    <s v="ID1788"/>
    <x v="1731"/>
    <n v="74461"/>
    <n v="74461"/>
    <s v="USD"/>
    <n v="74461"/>
    <s v="Scientist III"/>
    <x v="9"/>
    <s v="USA"/>
    <x v="2"/>
    <x v="3"/>
    <x v="25"/>
  </r>
  <r>
    <s v="ID1789"/>
    <x v="1732"/>
    <s v="Â£26500"/>
    <n v="26500"/>
    <s v="GBP"/>
    <n v="41768.724209783031"/>
    <s v="Compliance Manager"/>
    <x v="3"/>
    <s v="UK"/>
    <x v="14"/>
    <x v="0"/>
    <x v="16"/>
  </r>
  <r>
    <s v="ID1790"/>
    <x v="1733"/>
    <s v="Rs 480000"/>
    <n v="480000"/>
    <s v="INR"/>
    <n v="8547.8000099724322"/>
    <s v="Development Analyst"/>
    <x v="0"/>
    <s v="India"/>
    <x v="0"/>
    <x v="0"/>
    <x v="4"/>
  </r>
  <r>
    <s v="ID1791"/>
    <x v="1734"/>
    <n v="200"/>
    <n v="2400"/>
    <s v="USD"/>
    <n v="2400"/>
    <s v="computer operator"/>
    <x v="0"/>
    <s v="India"/>
    <x v="0"/>
    <x v="2"/>
    <x v="14"/>
  </r>
  <r>
    <s v="ID1792"/>
    <x v="1735"/>
    <s v="3000 $"/>
    <n v="3000"/>
    <s v="USD"/>
    <n v="3000"/>
    <s v="executive"/>
    <x v="0"/>
    <s v="Bangladesh"/>
    <x v="36"/>
    <x v="3"/>
    <x v="23"/>
  </r>
  <r>
    <s v="ID1793"/>
    <x v="1736"/>
    <n v="11000"/>
    <n v="11000"/>
    <s v="USD"/>
    <n v="11000"/>
    <s v="Web Analyst"/>
    <x v="0"/>
    <s v="India"/>
    <x v="0"/>
    <x v="0"/>
    <x v="7"/>
  </r>
  <r>
    <s v="ID1794"/>
    <x v="1737"/>
    <n v="40000"/>
    <n v="40000"/>
    <s v="USD"/>
    <n v="40000"/>
    <s v="Intern"/>
    <x v="0"/>
    <s v="USA"/>
    <x v="2"/>
    <x v="2"/>
    <x v="7"/>
  </r>
  <r>
    <s v="ID1795"/>
    <x v="1738"/>
    <n v="300"/>
    <n v="3600"/>
    <s v="USD"/>
    <n v="3600"/>
    <s v="Analyst"/>
    <x v="0"/>
    <s v="India"/>
    <x v="0"/>
    <x v="0"/>
    <x v="4"/>
  </r>
  <r>
    <s v="ID1796"/>
    <x v="1739"/>
    <n v="56600"/>
    <n v="56600"/>
    <s v="USD"/>
    <n v="56600"/>
    <s v="ECommerce Manager"/>
    <x v="3"/>
    <s v="USA"/>
    <x v="2"/>
    <x v="0"/>
    <x v="23"/>
  </r>
  <r>
    <s v="ID1797"/>
    <x v="1740"/>
    <n v="33600"/>
    <n v="33600"/>
    <s v="USD"/>
    <n v="33600"/>
    <s v="Executive"/>
    <x v="0"/>
    <s v="Singapore"/>
    <x v="29"/>
    <x v="1"/>
    <x v="7"/>
  </r>
  <r>
    <s v="ID1798"/>
    <x v="1741"/>
    <n v="33600"/>
    <n v="33600"/>
    <s v="USD"/>
    <n v="33600"/>
    <s v="Executive"/>
    <x v="0"/>
    <s v="Singapore"/>
    <x v="29"/>
    <x v="1"/>
    <x v="7"/>
  </r>
  <r>
    <s v="ID1799"/>
    <x v="1742"/>
    <n v="100000"/>
    <n v="100000"/>
    <s v="USD"/>
    <n v="100000"/>
    <s v="analyst"/>
    <x v="0"/>
    <s v="USA"/>
    <x v="2"/>
    <x v="1"/>
    <x v="23"/>
  </r>
  <r>
    <s v="ID1800"/>
    <x v="1743"/>
    <n v="40000"/>
    <n v="40000"/>
    <s v="CAD"/>
    <n v="39334.460921213074"/>
    <s v="Machine Scheduler"/>
    <x v="0"/>
    <s v="Canada"/>
    <x v="17"/>
    <x v="3"/>
    <x v="4"/>
  </r>
  <r>
    <s v="ID1801"/>
    <x v="1744"/>
    <n v="400000"/>
    <n v="400000"/>
    <s v="INR"/>
    <n v="7123.1666749770275"/>
    <s v="business analyst"/>
    <x v="0"/>
    <s v="India"/>
    <x v="0"/>
    <x v="2"/>
    <x v="14"/>
  </r>
  <r>
    <s v="ID1802"/>
    <x v="1745"/>
    <s v="$65,000 US"/>
    <n v="65000"/>
    <s v="USD"/>
    <n v="65000"/>
    <s v="Sr Financial Systems Analyst"/>
    <x v="0"/>
    <s v="USA"/>
    <x v="2"/>
    <x v="0"/>
    <x v="28"/>
  </r>
  <r>
    <s v="ID1803"/>
    <x v="1746"/>
    <n v="65000"/>
    <n v="65000"/>
    <s v="USD"/>
    <n v="65000"/>
    <s v="Data Analyst"/>
    <x v="0"/>
    <s v="USA"/>
    <x v="2"/>
    <x v="2"/>
    <x v="5"/>
  </r>
  <r>
    <s v="ID1804"/>
    <x v="1747"/>
    <n v="65000"/>
    <n v="65000"/>
    <s v="USD"/>
    <n v="65000"/>
    <s v="Assistant Controller"/>
    <x v="1"/>
    <s v="USA"/>
    <x v="2"/>
    <x v="2"/>
    <x v="31"/>
  </r>
  <r>
    <s v="ID1805"/>
    <x v="1748"/>
    <n v="78000"/>
    <n v="78000"/>
    <s v="CAD"/>
    <n v="76702.198796365497"/>
    <s v="SFA"/>
    <x v="0"/>
    <s v="Canada"/>
    <x v="17"/>
    <x v="1"/>
    <x v="18"/>
  </r>
  <r>
    <s v="ID1806"/>
    <x v="1749"/>
    <n v="63000"/>
    <n v="63000"/>
    <s v="USD"/>
    <n v="63000"/>
    <s v="Sales Analyst"/>
    <x v="0"/>
    <s v="USA"/>
    <x v="2"/>
    <x v="1"/>
    <x v="5"/>
  </r>
  <r>
    <s v="ID1807"/>
    <x v="1750"/>
    <n v="87000"/>
    <n v="87000"/>
    <s v="USD"/>
    <n v="87000"/>
    <s v="Ð˜Ð¨ Ð¤Ñ‚Ñ„Ð´Ð½Ñ‹Ðµ"/>
    <x v="9"/>
    <s v="USA"/>
    <x v="2"/>
    <x v="0"/>
    <x v="14"/>
  </r>
  <r>
    <s v="ID1808"/>
    <x v="1751"/>
    <n v="45000"/>
    <n v="45000"/>
    <s v="USD"/>
    <n v="45000"/>
    <s v="ba"/>
    <x v="0"/>
    <s v="USA"/>
    <x v="2"/>
    <x v="0"/>
    <x v="18"/>
  </r>
  <r>
    <s v="ID1809"/>
    <x v="1752"/>
    <n v="85000"/>
    <n v="85000"/>
    <s v="USD"/>
    <n v="85000"/>
    <s v="Lead Financial Analyst"/>
    <x v="0"/>
    <s v="USA"/>
    <x v="2"/>
    <x v="1"/>
    <x v="14"/>
  </r>
  <r>
    <s v="ID1810"/>
    <x v="1753"/>
    <n v="156000"/>
    <n v="156000"/>
    <s v="AUD"/>
    <n v="159105.90639881117"/>
    <s v="Senior Associate Engineer"/>
    <x v="2"/>
    <s v="Australia"/>
    <x v="16"/>
    <x v="2"/>
    <x v="23"/>
  </r>
  <r>
    <s v="ID1811"/>
    <x v="1754"/>
    <n v="560000"/>
    <n v="560000"/>
    <s v="INR"/>
    <n v="9972.4333449678379"/>
    <s v="Associate Manager"/>
    <x v="3"/>
    <s v="India"/>
    <x v="0"/>
    <x v="2"/>
    <x v="18"/>
  </r>
  <r>
    <s v="ID1812"/>
    <x v="1755"/>
    <n v="14000"/>
    <n v="14000"/>
    <s v="USD"/>
    <n v="14000"/>
    <s v="Manager"/>
    <x v="3"/>
    <s v="India"/>
    <x v="0"/>
    <x v="0"/>
    <x v="1"/>
  </r>
  <r>
    <s v="ID1813"/>
    <x v="1756"/>
    <s v="Â£32000"/>
    <n v="32000"/>
    <s v="GBP"/>
    <n v="50437.70470615309"/>
    <s v="Business Analyst"/>
    <x v="0"/>
    <s v="UK"/>
    <x v="14"/>
    <x v="0"/>
    <x v="2"/>
  </r>
  <r>
    <s v="ID1814"/>
    <x v="1757"/>
    <n v="32000"/>
    <n v="32000"/>
    <s v="GBP"/>
    <n v="50437.70470615309"/>
    <s v="Financial Analyst"/>
    <x v="0"/>
    <s v="UK"/>
    <x v="14"/>
    <x v="1"/>
    <x v="4"/>
  </r>
  <r>
    <s v="ID1815"/>
    <x v="1758"/>
    <n v="8900"/>
    <n v="1281600"/>
    <s v="PKR"/>
    <n v="13603.016099449767"/>
    <s v="Manager MIS &amp; Analytics"/>
    <x v="3"/>
    <s v="pakistan"/>
    <x v="3"/>
    <x v="1"/>
    <x v="11"/>
  </r>
  <r>
    <s v="ID1816"/>
    <x v="1759"/>
    <s v="aud145000"/>
    <n v="145000"/>
    <s v="AUD"/>
    <n v="147886.90017838217"/>
    <s v="Financial controller"/>
    <x v="1"/>
    <s v="Australia"/>
    <x v="16"/>
    <x v="2"/>
    <x v="12"/>
  </r>
  <r>
    <s v="ID1818"/>
    <x v="1760"/>
    <n v="280000"/>
    <n v="280000"/>
    <s v="INR"/>
    <n v="4986.216672483919"/>
    <s v="Sales Cordinator"/>
    <x v="0"/>
    <s v="India"/>
    <x v="0"/>
    <x v="1"/>
    <x v="11"/>
  </r>
  <r>
    <s v="ID1819"/>
    <x v="1761"/>
    <n v="4800"/>
    <n v="4800"/>
    <s v="USD"/>
    <n v="4800"/>
    <s v="Sr Executive"/>
    <x v="3"/>
    <s v="India"/>
    <x v="0"/>
    <x v="1"/>
    <x v="14"/>
  </r>
  <r>
    <s v="ID1820"/>
    <x v="1762"/>
    <s v="4.5 Laks"/>
    <n v="450000"/>
    <s v="INR"/>
    <n v="8013.5625093491553"/>
    <s v="MIS Executive"/>
    <x v="7"/>
    <s v="India"/>
    <x v="0"/>
    <x v="0"/>
    <x v="18"/>
  </r>
  <r>
    <s v="ID1821"/>
    <x v="1763"/>
    <n v="80000"/>
    <n v="80000"/>
    <s v="USD"/>
    <n v="80000"/>
    <s v="Manager, Operations"/>
    <x v="3"/>
    <s v="USA"/>
    <x v="2"/>
    <x v="0"/>
    <x v="7"/>
  </r>
  <r>
    <s v="ID1822"/>
    <x v="1764"/>
    <s v="â‚¬ 45000"/>
    <n v="45000"/>
    <s v="EUR"/>
    <n v="57167.974754622352"/>
    <s v="IT Trainer"/>
    <x v="0"/>
    <s v="Netherlands"/>
    <x v="18"/>
    <x v="2"/>
    <x v="28"/>
  </r>
  <r>
    <s v="ID1823"/>
    <x v="1765"/>
    <n v="20000"/>
    <n v="20000"/>
    <s v="USD"/>
    <n v="20000"/>
    <s v="administrator"/>
    <x v="0"/>
    <s v="Canada"/>
    <x v="17"/>
    <x v="2"/>
    <x v="7"/>
  </r>
  <r>
    <s v="ID1824"/>
    <x v="1766"/>
    <n v="70000"/>
    <n v="70000"/>
    <s v="USD"/>
    <n v="70000"/>
    <s v="business analyst"/>
    <x v="0"/>
    <s v="USA"/>
    <x v="2"/>
    <x v="2"/>
    <x v="1"/>
  </r>
  <r>
    <s v="ID1825"/>
    <x v="1767"/>
    <s v="$214,000  USD"/>
    <n v="214000"/>
    <s v="USD"/>
    <n v="214000"/>
    <s v="Assistant Corporate Controller"/>
    <x v="1"/>
    <s v="USA"/>
    <x v="2"/>
    <x v="1"/>
    <x v="2"/>
  </r>
  <r>
    <s v="ID1826"/>
    <x v="1768"/>
    <n v="78000"/>
    <n v="78000"/>
    <s v="USD"/>
    <n v="78000"/>
    <s v="Data Integration Engenieer"/>
    <x v="2"/>
    <s v="USA"/>
    <x v="2"/>
    <x v="1"/>
    <x v="1"/>
  </r>
  <r>
    <s v="ID1827"/>
    <x v="1769"/>
    <n v="42307.199999999997"/>
    <n v="42307"/>
    <s v="USD"/>
    <n v="42307"/>
    <s v="purchasing operations administrator"/>
    <x v="0"/>
    <s v="USA"/>
    <x v="2"/>
    <x v="2"/>
    <x v="17"/>
  </r>
  <r>
    <s v="ID1828"/>
    <x v="1770"/>
    <n v="33250"/>
    <n v="33250"/>
    <s v="USD"/>
    <n v="33250"/>
    <s v="Planning and Logistics Coordinator"/>
    <x v="3"/>
    <s v="USA"/>
    <x v="2"/>
    <x v="1"/>
    <x v="2"/>
  </r>
  <r>
    <s v="ID1829"/>
    <x v="1771"/>
    <s v="1600â‚¬ net monthly"/>
    <n v="19200"/>
    <s v="EUR"/>
    <n v="24391.669228638868"/>
    <s v="bank clerk"/>
    <x v="0"/>
    <s v="italy"/>
    <x v="62"/>
    <x v="0"/>
    <x v="5"/>
  </r>
  <r>
    <s v="ID1830"/>
    <x v="1772"/>
    <n v="120000"/>
    <n v="120000"/>
    <s v="USD"/>
    <n v="120000"/>
    <s v="Financial Modeler"/>
    <x v="5"/>
    <s v="USA"/>
    <x v="2"/>
    <x v="0"/>
    <x v="2"/>
  </r>
  <r>
    <s v="ID1831"/>
    <x v="1773"/>
    <n v="20000"/>
    <n v="20000"/>
    <s v="USD"/>
    <n v="20000"/>
    <s v="Personal Assistant"/>
    <x v="0"/>
    <s v="Hong Kong"/>
    <x v="102"/>
    <x v="3"/>
    <x v="4"/>
  </r>
  <r>
    <s v="ID1832"/>
    <x v="1774"/>
    <n v="15000"/>
    <n v="15000"/>
    <s v="USD"/>
    <n v="15000"/>
    <s v="senior associate"/>
    <x v="0"/>
    <s v="India"/>
    <x v="0"/>
    <x v="2"/>
    <x v="55"/>
  </r>
  <r>
    <s v="ID1833"/>
    <x v="1775"/>
    <s v="INR 10 lacs p.a."/>
    <n v="1000000"/>
    <s v="INR"/>
    <n v="17807.916687442568"/>
    <s v="Mnanager- Customer Project finance &amp; recovery"/>
    <x v="3"/>
    <s v="India"/>
    <x v="0"/>
    <x v="2"/>
    <x v="5"/>
  </r>
  <r>
    <s v="ID1834"/>
    <x v="1776"/>
    <n v="900000"/>
    <n v="900000"/>
    <s v="INR"/>
    <n v="16027.125018698311"/>
    <s v="Lead "/>
    <x v="3"/>
    <s v="India"/>
    <x v="0"/>
    <x v="2"/>
    <x v="6"/>
  </r>
  <r>
    <s v="ID1835"/>
    <x v="1777"/>
    <s v="36000 British pounds"/>
    <n v="36000"/>
    <s v="GBP"/>
    <n v="56742.417794422225"/>
    <s v="Senior officer data reporting"/>
    <x v="3"/>
    <s v="UK"/>
    <x v="14"/>
    <x v="1"/>
    <x v="3"/>
  </r>
  <r>
    <s v="ID1836"/>
    <x v="1778"/>
    <n v="1200000"/>
    <n v="1200000"/>
    <s v="INR"/>
    <n v="21369.500024931083"/>
    <s v="AM"/>
    <x v="3"/>
    <s v="India"/>
    <x v="0"/>
    <x v="0"/>
    <x v="3"/>
  </r>
  <r>
    <s v="ID1837"/>
    <x v="1779"/>
    <n v="425000"/>
    <n v="425000"/>
    <s v="INR"/>
    <n v="7568.3645921630914"/>
    <s v="accountant"/>
    <x v="5"/>
    <s v="India"/>
    <x v="0"/>
    <x v="2"/>
    <x v="6"/>
  </r>
  <r>
    <s v="ID1838"/>
    <x v="1780"/>
    <n v="50000"/>
    <n v="50000"/>
    <s v="GBP"/>
    <n v="78808.913603364199"/>
    <s v="Assistant Financial Accountant"/>
    <x v="5"/>
    <s v="UK"/>
    <x v="14"/>
    <x v="2"/>
    <x v="5"/>
  </r>
  <r>
    <s v="ID1839"/>
    <x v="1781"/>
    <n v="60000"/>
    <n v="60000"/>
    <s v="USD"/>
    <n v="60000"/>
    <s v="Business Analyst"/>
    <x v="0"/>
    <s v="USA"/>
    <x v="2"/>
    <x v="0"/>
    <x v="12"/>
  </r>
  <r>
    <s v="ID1840"/>
    <x v="1782"/>
    <n v="57000"/>
    <n v="57000"/>
    <s v="USD"/>
    <n v="57000"/>
    <s v="Staff Accountant"/>
    <x v="5"/>
    <s v="USA"/>
    <x v="2"/>
    <x v="0"/>
    <x v="25"/>
  </r>
  <r>
    <s v="ID1841"/>
    <x v="1783"/>
    <n v="40000"/>
    <n v="40000"/>
    <s v="USD"/>
    <n v="40000"/>
    <s v="Rates Analyst"/>
    <x v="0"/>
    <s v="USA"/>
    <x v="2"/>
    <x v="2"/>
    <x v="29"/>
  </r>
  <r>
    <s v="ID1842"/>
    <x v="1784"/>
    <n v="80000"/>
    <n v="80000"/>
    <s v="USD"/>
    <n v="80000"/>
    <s v="Project Controller"/>
    <x v="1"/>
    <s v="USA"/>
    <x v="2"/>
    <x v="0"/>
    <x v="25"/>
  </r>
  <r>
    <s v="ID1843"/>
    <x v="1785"/>
    <n v="118000"/>
    <n v="118000"/>
    <s v="USD"/>
    <n v="118000"/>
    <s v="AVP"/>
    <x v="4"/>
    <s v="USA"/>
    <x v="2"/>
    <x v="0"/>
    <x v="6"/>
  </r>
  <r>
    <s v="ID1844"/>
    <x v="1786"/>
    <n v="5000"/>
    <n v="60000"/>
    <s v="USD"/>
    <n v="60000"/>
    <s v="Analyst"/>
    <x v="0"/>
    <s v="UAE"/>
    <x v="21"/>
    <x v="0"/>
    <x v="1"/>
  </r>
  <r>
    <s v="ID1845"/>
    <x v="1787"/>
    <n v="560"/>
    <n v="6720"/>
    <s v="USD"/>
    <n v="6720"/>
    <s v="accoutant"/>
    <x v="5"/>
    <s v="India"/>
    <x v="0"/>
    <x v="0"/>
    <x v="1"/>
  </r>
  <r>
    <s v="ID1846"/>
    <x v="1788"/>
    <n v="1720"/>
    <n v="20640"/>
    <s v="USD"/>
    <n v="20640"/>
    <s v="Programme Officer"/>
    <x v="3"/>
    <s v="Singapore"/>
    <x v="29"/>
    <x v="0"/>
    <x v="14"/>
  </r>
  <r>
    <s v="ID1847"/>
    <x v="1789"/>
    <n v="50000"/>
    <n v="50000"/>
    <s v="USD"/>
    <n v="50000"/>
    <s v="Digital Media Analyst"/>
    <x v="0"/>
    <s v="USA"/>
    <x v="2"/>
    <x v="1"/>
    <x v="12"/>
  </r>
  <r>
    <s v="ID1848"/>
    <x v="1790"/>
    <n v="2000"/>
    <n v="24000"/>
    <s v="USD"/>
    <n v="24000"/>
    <s v="Plant Controller"/>
    <x v="1"/>
    <s v="Russia"/>
    <x v="13"/>
    <x v="1"/>
    <x v="9"/>
  </r>
  <r>
    <s v="ID1849"/>
    <x v="1791"/>
    <n v="60000"/>
    <n v="60000"/>
    <s v="USD"/>
    <n v="60000"/>
    <s v="Business Analyst"/>
    <x v="0"/>
    <s v="USA"/>
    <x v="2"/>
    <x v="2"/>
    <x v="14"/>
  </r>
  <r>
    <s v="ID1850"/>
    <x v="1792"/>
    <n v="37500"/>
    <n v="37500"/>
    <s v="USD"/>
    <n v="37500"/>
    <s v="consultant"/>
    <x v="8"/>
    <s v="India"/>
    <x v="0"/>
    <x v="1"/>
    <x v="29"/>
  </r>
  <r>
    <s v="ID1851"/>
    <x v="1793"/>
    <n v="40000"/>
    <n v="40000"/>
    <s v="USD"/>
    <n v="40000"/>
    <s v="Research Support Specialist"/>
    <x v="6"/>
    <s v="USA"/>
    <x v="2"/>
    <x v="0"/>
    <x v="4"/>
  </r>
  <r>
    <s v="ID1852"/>
    <x v="1794"/>
    <s v="US$ 85000"/>
    <n v="85000"/>
    <s v="USD"/>
    <n v="85000"/>
    <s v="Chief Financial Officer"/>
    <x v="4"/>
    <s v="USA"/>
    <x v="2"/>
    <x v="2"/>
    <x v="12"/>
  </r>
  <r>
    <s v="ID1853"/>
    <x v="1795"/>
    <n v="30000"/>
    <n v="30000"/>
    <s v="USD"/>
    <n v="30000"/>
    <s v="Trainee"/>
    <x v="0"/>
    <s v="Brazil"/>
    <x v="20"/>
    <x v="2"/>
    <x v="4"/>
  </r>
  <r>
    <s v="ID1854"/>
    <x v="1796"/>
    <s v="Â£33500"/>
    <n v="33500"/>
    <s v="GBP"/>
    <n v="52801.972114254015"/>
    <s v="Senior Manufacturing Engineer"/>
    <x v="2"/>
    <s v="UK"/>
    <x v="14"/>
    <x v="2"/>
    <x v="3"/>
  </r>
  <r>
    <s v="ID1855"/>
    <x v="1797"/>
    <n v="29000"/>
    <n v="29000"/>
    <s v="USD"/>
    <n v="29000"/>
    <s v="Customer Experence Engineer"/>
    <x v="2"/>
    <s v="USA"/>
    <x v="2"/>
    <x v="1"/>
    <x v="4"/>
  </r>
  <r>
    <s v="ID1857"/>
    <x v="1798"/>
    <n v="48000"/>
    <n v="48000"/>
    <s v="USD"/>
    <n v="48000"/>
    <s v="Accountant"/>
    <x v="5"/>
    <s v="USA"/>
    <x v="2"/>
    <x v="0"/>
    <x v="4"/>
  </r>
  <r>
    <s v="ID1858"/>
    <x v="1799"/>
    <n v="48000"/>
    <n v="48000"/>
    <s v="USD"/>
    <n v="48000"/>
    <s v="Accountant"/>
    <x v="5"/>
    <s v="USA"/>
    <x v="2"/>
    <x v="0"/>
    <x v="4"/>
  </r>
  <r>
    <s v="ID1859"/>
    <x v="1800"/>
    <n v="700"/>
    <n v="8400"/>
    <s v="USD"/>
    <n v="8400"/>
    <s v="Analyst"/>
    <x v="0"/>
    <s v="Baltic"/>
    <x v="103"/>
    <x v="1"/>
    <x v="55"/>
  </r>
  <r>
    <s v="ID1860"/>
    <x v="1801"/>
    <n v="270000"/>
    <n v="270000"/>
    <s v="INR"/>
    <n v="4808.137505609493"/>
    <s v="Team Lead"/>
    <x v="3"/>
    <s v="India"/>
    <x v="0"/>
    <x v="2"/>
    <x v="1"/>
  </r>
  <r>
    <s v="ID1861"/>
    <x v="1802"/>
    <n v="1400000"/>
    <n v="1400000"/>
    <s v="INR"/>
    <n v="24931.083362419595"/>
    <s v="Manager - Controlling"/>
    <x v="3"/>
    <s v="India"/>
    <x v="0"/>
    <x v="0"/>
    <x v="5"/>
  </r>
  <r>
    <s v="ID1862"/>
    <x v="1803"/>
    <s v="INR 700000"/>
    <n v="700000"/>
    <s v="INR"/>
    <n v="12465.541681209797"/>
    <s v="Sr. System Analyst"/>
    <x v="0"/>
    <s v="India"/>
    <x v="0"/>
    <x v="2"/>
    <x v="18"/>
  </r>
  <r>
    <s v="ID1863"/>
    <x v="1804"/>
    <n v="20000"/>
    <n v="20000"/>
    <s v="GBP"/>
    <n v="31523.565441345683"/>
    <s v="Accountant"/>
    <x v="5"/>
    <s v="UK"/>
    <x v="14"/>
    <x v="2"/>
    <x v="5"/>
  </r>
  <r>
    <s v="ID1864"/>
    <x v="1805"/>
    <s v="INR 1000000"/>
    <n v="1000000"/>
    <s v="INR"/>
    <n v="17807.916687442568"/>
    <s v="Sr.Manager"/>
    <x v="3"/>
    <s v="India"/>
    <x v="0"/>
    <x v="1"/>
    <x v="5"/>
  </r>
  <r>
    <s v="ID1865"/>
    <x v="1806"/>
    <n v="112000"/>
    <n v="112000"/>
    <s v="USD"/>
    <n v="112000"/>
    <s v="manager"/>
    <x v="3"/>
    <s v="USA"/>
    <x v="2"/>
    <x v="2"/>
    <x v="11"/>
  </r>
  <r>
    <s v="ID1866"/>
    <x v="1807"/>
    <n v="11000"/>
    <n v="11000"/>
    <s v="USD"/>
    <n v="11000"/>
    <s v="AM"/>
    <x v="3"/>
    <s v="India"/>
    <x v="0"/>
    <x v="1"/>
    <x v="11"/>
  </r>
  <r>
    <s v="ID1867"/>
    <x v="1808"/>
    <s v="EUR 90000"/>
    <n v="90000"/>
    <s v="EUR"/>
    <n v="114335.9495092447"/>
    <s v="Controller"/>
    <x v="1"/>
    <s v="mainland Europe (Euro zone)"/>
    <x v="88"/>
    <x v="2"/>
    <x v="2"/>
  </r>
  <r>
    <s v="ID1868"/>
    <x v="1809"/>
    <s v="$US16.110,72"/>
    <n v="16110"/>
    <s v="USD"/>
    <n v="16110"/>
    <s v="INFORMATION ANALIST"/>
    <x v="0"/>
    <s v="COLOMBIA"/>
    <x v="27"/>
    <x v="1"/>
    <x v="5"/>
  </r>
  <r>
    <s v="ID1869"/>
    <x v="1810"/>
    <n v="72000"/>
    <n v="72000"/>
    <s v="USD"/>
    <n v="72000"/>
    <s v="HR Supervisor"/>
    <x v="3"/>
    <s v="USA"/>
    <x v="2"/>
    <x v="0"/>
    <x v="5"/>
  </r>
  <r>
    <s v="ID1870"/>
    <x v="1811"/>
    <n v="60000"/>
    <n v="60000"/>
    <s v="USD"/>
    <n v="60000"/>
    <s v="Marketing Initatities Analyst"/>
    <x v="0"/>
    <s v="USA"/>
    <x v="2"/>
    <x v="1"/>
    <x v="5"/>
  </r>
  <r>
    <s v="ID1871"/>
    <x v="1812"/>
    <n v="67000"/>
    <n v="67000"/>
    <s v="USD"/>
    <n v="67000"/>
    <s v="Sales Compensation Analyst"/>
    <x v="0"/>
    <s v="USA"/>
    <x v="2"/>
    <x v="0"/>
    <x v="6"/>
  </r>
  <r>
    <s v="ID1872"/>
    <x v="1813"/>
    <n v="54000"/>
    <n v="54000"/>
    <s v="USD"/>
    <n v="54000"/>
    <s v="materials"/>
    <x v="0"/>
    <s v="USA"/>
    <x v="2"/>
    <x v="0"/>
    <x v="20"/>
  </r>
  <r>
    <s v="ID1873"/>
    <x v="1814"/>
    <n v="38666"/>
    <n v="38666"/>
    <s v="USD"/>
    <n v="38666"/>
    <s v="Actuarial Specialist"/>
    <x v="6"/>
    <s v="South Africa"/>
    <x v="11"/>
    <x v="1"/>
    <x v="5"/>
  </r>
  <r>
    <s v="ID1874"/>
    <x v="1815"/>
    <n v="63000"/>
    <n v="63000"/>
    <s v="USD"/>
    <n v="63000"/>
    <s v="Marketing Database Analyst"/>
    <x v="0"/>
    <s v="USA"/>
    <x v="2"/>
    <x v="0"/>
    <x v="6"/>
  </r>
  <r>
    <s v="ID1875"/>
    <x v="1816"/>
    <s v="63000 USD"/>
    <n v="63000"/>
    <s v="USD"/>
    <n v="63000"/>
    <s v="Financial Analyst"/>
    <x v="0"/>
    <s v="USA"/>
    <x v="2"/>
    <x v="1"/>
    <x v="4"/>
  </r>
  <r>
    <s v="ID1876"/>
    <x v="1817"/>
    <s v="INR 360000"/>
    <n v="360000"/>
    <s v="INR"/>
    <n v="6410.8500074793246"/>
    <s v="Analyst"/>
    <x v="0"/>
    <s v="India"/>
    <x v="0"/>
    <x v="1"/>
    <x v="7"/>
  </r>
  <r>
    <s v="ID1877"/>
    <x v="1818"/>
    <s v="INR 50000"/>
    <n v="600000"/>
    <s v="INR"/>
    <n v="10684.750012465542"/>
    <s v="Manager- Customer Support"/>
    <x v="3"/>
    <s v="India"/>
    <x v="0"/>
    <x v="0"/>
    <x v="23"/>
  </r>
  <r>
    <s v="ID1878"/>
    <x v="1819"/>
    <n v="40000"/>
    <n v="40000"/>
    <s v="USD"/>
    <n v="40000"/>
    <s v="Assistant Manager"/>
    <x v="3"/>
    <s v="India"/>
    <x v="0"/>
    <x v="0"/>
    <x v="1"/>
  </r>
  <r>
    <s v="ID1879"/>
    <x v="1820"/>
    <s v="3.5 lac"/>
    <n v="350000"/>
    <s v="INR"/>
    <n v="6232.7708406048987"/>
    <s v="Analyst"/>
    <x v="0"/>
    <s v="India"/>
    <x v="0"/>
    <x v="0"/>
    <x v="6"/>
  </r>
  <r>
    <s v="ID1880"/>
    <x v="1821"/>
    <n v="2342342"/>
    <n v="2342342"/>
    <s v="INR"/>
    <n v="41712.231189497601"/>
    <s v="3r23regedf"/>
    <x v="9"/>
    <s v="India"/>
    <x v="0"/>
    <x v="2"/>
    <x v="23"/>
  </r>
  <r>
    <s v="ID1881"/>
    <x v="1822"/>
    <s v="Rs. 700000"/>
    <n v="700000"/>
    <s v="INR"/>
    <n v="12465.541681209797"/>
    <s v="Revenue Focus Manager"/>
    <x v="3"/>
    <s v="India"/>
    <x v="0"/>
    <x v="2"/>
    <x v="25"/>
  </r>
  <r>
    <s v="ID1882"/>
    <x v="1823"/>
    <n v="20500"/>
    <n v="20500"/>
    <s v="GBP"/>
    <n v="32311.654577379326"/>
    <s v="analyst"/>
    <x v="0"/>
    <s v="UK"/>
    <x v="14"/>
    <x v="0"/>
    <x v="2"/>
  </r>
  <r>
    <s v="ID1883"/>
    <x v="1824"/>
    <s v="4,00,000"/>
    <n v="400000"/>
    <s v="INR"/>
    <n v="7123.1666749770275"/>
    <s v="technical analyst"/>
    <x v="0"/>
    <s v="India"/>
    <x v="0"/>
    <x v="3"/>
    <x v="7"/>
  </r>
  <r>
    <s v="ID1884"/>
    <x v="1825"/>
    <s v="US$100,000"/>
    <n v="100000"/>
    <s v="USD"/>
    <n v="100000"/>
    <s v="Senior Manager MIS"/>
    <x v="3"/>
    <s v="UAE"/>
    <x v="21"/>
    <x v="1"/>
    <x v="12"/>
  </r>
  <r>
    <s v="ID1885"/>
    <x v="1826"/>
    <n v="75000"/>
    <n v="75000"/>
    <s v="NZD"/>
    <n v="59819.107020370408"/>
    <s v="Commercial Accountant"/>
    <x v="5"/>
    <s v="New Zealand"/>
    <x v="48"/>
    <x v="0"/>
    <x v="18"/>
  </r>
  <r>
    <s v="ID1886"/>
    <x v="1827"/>
    <n v="25000"/>
    <n v="25000"/>
    <s v="USD"/>
    <n v="25000"/>
    <s v="Data Analyst"/>
    <x v="0"/>
    <s v="India"/>
    <x v="0"/>
    <x v="1"/>
    <x v="24"/>
  </r>
  <r>
    <s v="ID1887"/>
    <x v="1828"/>
    <n v="5000"/>
    <n v="5000"/>
    <s v="USD"/>
    <n v="5000"/>
    <s v="admin"/>
    <x v="0"/>
    <s v="India"/>
    <x v="0"/>
    <x v="2"/>
    <x v="5"/>
  </r>
  <r>
    <s v="ID1888"/>
    <x v="1829"/>
    <s v="AUD63000"/>
    <n v="63000"/>
    <s v="AUD"/>
    <n v="64254.308353366054"/>
    <s v="Financial Modelling adviser"/>
    <x v="5"/>
    <s v="Australia"/>
    <x v="16"/>
    <x v="1"/>
    <x v="14"/>
  </r>
  <r>
    <s v="ID1889"/>
    <x v="1830"/>
    <n v="60000"/>
    <n v="60000"/>
    <s v="EUR"/>
    <n v="76223.966339496474"/>
    <s v="pm"/>
    <x v="3"/>
    <s v="Germany"/>
    <x v="5"/>
    <x v="0"/>
    <x v="6"/>
  </r>
  <r>
    <s v="ID1890"/>
    <x v="1831"/>
    <n v="600000"/>
    <n v="600000"/>
    <s v="DKK"/>
    <n v="102542.54233725216"/>
    <s v="Engineer"/>
    <x v="2"/>
    <s v="DK"/>
    <x v="61"/>
    <x v="2"/>
    <x v="2"/>
  </r>
  <r>
    <s v="ID1891"/>
    <x v="1832"/>
    <n v="46000"/>
    <n v="46000"/>
    <s v="USD"/>
    <n v="46000"/>
    <s v="AML Analyst"/>
    <x v="0"/>
    <s v="USA"/>
    <x v="2"/>
    <x v="1"/>
    <x v="4"/>
  </r>
  <r>
    <s v="ID1892"/>
    <x v="1833"/>
    <n v="5000"/>
    <n v="5000"/>
    <s v="USD"/>
    <n v="5000"/>
    <s v="analyst "/>
    <x v="0"/>
    <s v="India"/>
    <x v="0"/>
    <x v="1"/>
    <x v="7"/>
  </r>
  <r>
    <s v="ID1893"/>
    <x v="1834"/>
    <s v="$AUD 76300"/>
    <n v="76300"/>
    <s v="AUD"/>
    <n v="77819.106783521114"/>
    <s v="Operations Analyst"/>
    <x v="0"/>
    <s v="Australia"/>
    <x v="16"/>
    <x v="1"/>
    <x v="14"/>
  </r>
  <r>
    <s v="ID1894"/>
    <x v="1835"/>
    <s v="Rs. 350000"/>
    <n v="350000"/>
    <s v="INR"/>
    <n v="6232.7708406048987"/>
    <s v="manager purchase"/>
    <x v="3"/>
    <s v="India"/>
    <x v="0"/>
    <x v="2"/>
    <x v="10"/>
  </r>
  <r>
    <s v="ID1895"/>
    <x v="1836"/>
    <s v="Â£35000"/>
    <n v="35000"/>
    <s v="GBP"/>
    <n v="55166.239522354947"/>
    <s v="Process Analyst"/>
    <x v="0"/>
    <s v="UK"/>
    <x v="14"/>
    <x v="1"/>
    <x v="56"/>
  </r>
  <r>
    <s v="ID1896"/>
    <x v="1837"/>
    <n v="45000"/>
    <n v="45000"/>
    <s v="USD"/>
    <n v="45000"/>
    <s v="Senior Accountant"/>
    <x v="5"/>
    <s v="USA"/>
    <x v="2"/>
    <x v="2"/>
    <x v="1"/>
  </r>
  <r>
    <s v="ID1897"/>
    <x v="1838"/>
    <s v="60k usd"/>
    <n v="60000"/>
    <s v="USD"/>
    <n v="60000"/>
    <s v="buyer"/>
    <x v="3"/>
    <s v="Canada"/>
    <x v="17"/>
    <x v="2"/>
    <x v="5"/>
  </r>
  <r>
    <s v="ID1898"/>
    <x v="1839"/>
    <n v="43000"/>
    <n v="43000"/>
    <s v="USD"/>
    <n v="43000"/>
    <s v="Performance Improvement Analyst"/>
    <x v="0"/>
    <s v="USA"/>
    <x v="2"/>
    <x v="0"/>
    <x v="1"/>
  </r>
  <r>
    <s v="ID1899"/>
    <x v="1840"/>
    <n v="28000"/>
    <n v="28000"/>
    <s v="EUR"/>
    <n v="35571.184291765021"/>
    <s v="controller"/>
    <x v="1"/>
    <s v="Spain"/>
    <x v="47"/>
    <x v="0"/>
    <x v="11"/>
  </r>
  <r>
    <s v="ID1900"/>
    <x v="1841"/>
    <n v="48000"/>
    <n v="48000"/>
    <s v="USD"/>
    <n v="48000"/>
    <s v="Inventory Analyst"/>
    <x v="0"/>
    <s v="USA"/>
    <x v="2"/>
    <x v="0"/>
    <x v="23"/>
  </r>
  <r>
    <s v="ID1901"/>
    <x v="1842"/>
    <n v="120000"/>
    <n v="120000"/>
    <s v="AUD"/>
    <n v="122389.15876831629"/>
    <s v="Manager"/>
    <x v="3"/>
    <s v="Australia"/>
    <x v="16"/>
    <x v="3"/>
    <x v="11"/>
  </r>
  <r>
    <s v="ID1902"/>
    <x v="1843"/>
    <n v="4000"/>
    <n v="4000"/>
    <s v="USD"/>
    <n v="4000"/>
    <s v="operator"/>
    <x v="0"/>
    <s v="India"/>
    <x v="0"/>
    <x v="2"/>
    <x v="18"/>
  </r>
  <r>
    <s v="ID1903"/>
    <x v="1844"/>
    <n v="250000"/>
    <n v="250000"/>
    <s v="INR"/>
    <n v="4451.9791718606421"/>
    <s v="MIS EXECUTIVE"/>
    <x v="7"/>
    <s v="India"/>
    <x v="0"/>
    <x v="0"/>
    <x v="14"/>
  </r>
  <r>
    <s v="ID1904"/>
    <x v="1845"/>
    <s v="52,224.00ETB"/>
    <n v="52224"/>
    <s v="ETB"/>
    <n v="2953.8461538461538"/>
    <s v="Project Costing &amp;Dashboard reporting"/>
    <x v="7"/>
    <s v="Ethiopia"/>
    <x v="104"/>
    <x v="0"/>
    <x v="14"/>
  </r>
  <r>
    <s v="ID1905"/>
    <x v="1846"/>
    <n v="25000"/>
    <n v="25000"/>
    <s v="GBP"/>
    <n v="39404.456801682099"/>
    <s v="Data Analyst"/>
    <x v="0"/>
    <s v="UK"/>
    <x v="14"/>
    <x v="0"/>
    <x v="14"/>
  </r>
  <r>
    <s v="ID1906"/>
    <x v="1847"/>
    <n v="74000"/>
    <n v="74000"/>
    <s v="AUD"/>
    <n v="75473.31457379504"/>
    <s v="Systems Analyst"/>
    <x v="0"/>
    <s v="Australia"/>
    <x v="16"/>
    <x v="0"/>
    <x v="11"/>
  </r>
  <r>
    <s v="ID1907"/>
    <x v="1848"/>
    <n v="750000"/>
    <n v="750000"/>
    <s v="INR"/>
    <n v="13355.937515581925"/>
    <s v="Analyst"/>
    <x v="0"/>
    <s v="India"/>
    <x v="0"/>
    <x v="0"/>
    <x v="1"/>
  </r>
  <r>
    <s v="ID1908"/>
    <x v="1849"/>
    <n v="25000"/>
    <n v="25000"/>
    <s v="USD"/>
    <n v="25000"/>
    <s v="Team Lead"/>
    <x v="3"/>
    <s v="India"/>
    <x v="0"/>
    <x v="0"/>
    <x v="5"/>
  </r>
  <r>
    <s v="ID1909"/>
    <x v="1850"/>
    <n v="420000"/>
    <n v="420000"/>
    <s v="INR"/>
    <n v="7479.3250087258784"/>
    <s v="Analyst"/>
    <x v="0"/>
    <s v="India"/>
    <x v="0"/>
    <x v="0"/>
    <x v="7"/>
  </r>
  <r>
    <s v="ID1910"/>
    <x v="1851"/>
    <n v="62000"/>
    <n v="62000"/>
    <s v="USD"/>
    <n v="62000"/>
    <s v="Analyst"/>
    <x v="0"/>
    <s v="USA"/>
    <x v="2"/>
    <x v="0"/>
    <x v="18"/>
  </r>
  <r>
    <s v="ID1911"/>
    <x v="1852"/>
    <n v="48000"/>
    <n v="48000"/>
    <s v="USD"/>
    <n v="48000"/>
    <s v="Marketing Analyst Co-op"/>
    <x v="0"/>
    <s v="USA"/>
    <x v="2"/>
    <x v="0"/>
    <x v="4"/>
  </r>
  <r>
    <s v="ID1912"/>
    <x v="1853"/>
    <n v="5000"/>
    <n v="5000"/>
    <s v="USD"/>
    <n v="5000"/>
    <s v="abc"/>
    <x v="9"/>
    <s v="India"/>
    <x v="0"/>
    <x v="0"/>
    <x v="14"/>
  </r>
  <r>
    <s v="ID1914"/>
    <x v="1854"/>
    <s v="Rs23000/month"/>
    <n v="276000"/>
    <s v="INR"/>
    <n v="4914.9850057341491"/>
    <s v="MIS specialist"/>
    <x v="7"/>
    <s v="India"/>
    <x v="0"/>
    <x v="1"/>
    <x v="6"/>
  </r>
  <r>
    <s v="ID1915"/>
    <x v="1855"/>
    <n v="75000"/>
    <n v="75000"/>
    <s v="USD"/>
    <n v="75000"/>
    <s v="Data Analyst"/>
    <x v="0"/>
    <s v="USA"/>
    <x v="2"/>
    <x v="3"/>
    <x v="14"/>
  </r>
  <r>
    <s v="ID1916"/>
    <x v="1856"/>
    <n v="250000"/>
    <n v="250000"/>
    <s v="INR"/>
    <n v="4451.9791718606421"/>
    <s v="research associate"/>
    <x v="0"/>
    <s v="India"/>
    <x v="0"/>
    <x v="4"/>
    <x v="53"/>
  </r>
  <r>
    <s v="ID1917"/>
    <x v="1857"/>
    <n v="700"/>
    <n v="8400"/>
    <s v="USD"/>
    <n v="8400"/>
    <s v="Sr. Executive MIS"/>
    <x v="7"/>
    <s v="India"/>
    <x v="0"/>
    <x v="1"/>
    <x v="6"/>
  </r>
  <r>
    <s v="ID1918"/>
    <x v="1858"/>
    <n v="20000"/>
    <n v="20000"/>
    <s v="USD"/>
    <n v="20000"/>
    <s v="Monitoring and Evaluation Officer"/>
    <x v="3"/>
    <s v="India"/>
    <x v="0"/>
    <x v="2"/>
    <x v="1"/>
  </r>
  <r>
    <s v="ID1919"/>
    <x v="1859"/>
    <n v="110000"/>
    <n v="110000"/>
    <s v="USD"/>
    <n v="110000"/>
    <s v="Vice President - Finance"/>
    <x v="4"/>
    <s v="USA"/>
    <x v="2"/>
    <x v="0"/>
    <x v="5"/>
  </r>
  <r>
    <s v="ID1920"/>
    <x v="1860"/>
    <n v="50000"/>
    <n v="50000"/>
    <s v="USD"/>
    <n v="50000"/>
    <s v="Operations Analyst "/>
    <x v="0"/>
    <s v="USA"/>
    <x v="2"/>
    <x v="1"/>
    <x v="30"/>
  </r>
  <r>
    <s v="ID1921"/>
    <x v="1861"/>
    <n v="46000"/>
    <n v="46000"/>
    <s v="USD"/>
    <n v="46000"/>
    <s v="Poultry Analyst"/>
    <x v="0"/>
    <s v="USA"/>
    <x v="2"/>
    <x v="0"/>
    <x v="11"/>
  </r>
  <r>
    <s v="ID1922"/>
    <x v="1862"/>
    <n v="115000"/>
    <n v="115000"/>
    <s v="USD"/>
    <n v="115000"/>
    <s v="Business Analyst"/>
    <x v="0"/>
    <s v="USA"/>
    <x v="2"/>
    <x v="1"/>
    <x v="12"/>
  </r>
  <r>
    <s v="ID1924"/>
    <x v="1863"/>
    <n v="180000"/>
    <n v="180000"/>
    <s v="INR"/>
    <n v="3205.4250037396623"/>
    <s v="Customer Resolution"/>
    <x v="0"/>
    <s v="India"/>
    <x v="0"/>
    <x v="0"/>
    <x v="14"/>
  </r>
  <r>
    <s v="ID1925"/>
    <x v="1864"/>
    <s v="60000 EUR"/>
    <n v="60000"/>
    <s v="EUR"/>
    <n v="76223.966339496474"/>
    <s v="Project Manager"/>
    <x v="3"/>
    <s v="Europe"/>
    <x v="88"/>
    <x v="2"/>
    <x v="2"/>
  </r>
  <r>
    <s v="ID1927"/>
    <x v="1865"/>
    <n v="52500"/>
    <n v="52500"/>
    <s v="USD"/>
    <n v="52500"/>
    <s v="Business Analist"/>
    <x v="0"/>
    <s v="south africa"/>
    <x v="11"/>
    <x v="0"/>
    <x v="42"/>
  </r>
  <r>
    <s v="ID1928"/>
    <x v="1866"/>
    <n v="8400"/>
    <n v="100800"/>
    <s v="USD"/>
    <n v="100800"/>
    <s v="AVP"/>
    <x v="4"/>
    <s v="Oman"/>
    <x v="105"/>
    <x v="0"/>
    <x v="18"/>
  </r>
  <r>
    <s v="ID1929"/>
    <x v="1867"/>
    <n v="21000"/>
    <n v="21000"/>
    <s v="USD"/>
    <n v="21000"/>
    <s v="eorl"/>
    <x v="9"/>
    <s v="India"/>
    <x v="0"/>
    <x v="1"/>
    <x v="1"/>
  </r>
  <r>
    <s v="ID1930"/>
    <x v="1868"/>
    <n v="40000"/>
    <n v="40000"/>
    <s v="USD"/>
    <n v="40000"/>
    <s v="Corporate Trainer"/>
    <x v="0"/>
    <s v="USA"/>
    <x v="2"/>
    <x v="3"/>
    <x v="14"/>
  </r>
  <r>
    <s v="ID1931"/>
    <x v="1869"/>
    <n v="46359"/>
    <n v="46359"/>
    <s v="USD"/>
    <n v="46359"/>
    <s v="Data Analyst"/>
    <x v="0"/>
    <s v="USA"/>
    <x v="2"/>
    <x v="1"/>
    <x v="1"/>
  </r>
  <r>
    <s v="ID1932"/>
    <x v="1870"/>
    <n v="70000"/>
    <n v="70000"/>
    <s v="USD"/>
    <n v="70000"/>
    <s v="Administrative Coordinator"/>
    <x v="0"/>
    <s v="USA"/>
    <x v="2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H1:I12" firstHeaderRow="1" firstDataRow="1" firstDataCol="1"/>
  <pivotFields count="13">
    <pivotField dataField="1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defaultSubtota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measureFilter="1" sortType="descending" defaultSubtotal="0">
      <items count="106">
        <item x="71"/>
        <item x="24"/>
        <item x="80"/>
        <item x="101"/>
        <item x="64"/>
        <item x="74"/>
        <item x="16"/>
        <item x="87"/>
        <item x="98"/>
        <item x="103"/>
        <item x="36"/>
        <item x="12"/>
        <item x="30"/>
        <item x="59"/>
        <item x="89"/>
        <item x="20"/>
        <item x="93"/>
        <item x="56"/>
        <item x="17"/>
        <item x="77"/>
        <item x="49"/>
        <item x="53"/>
        <item x="27"/>
        <item x="38"/>
        <item x="1"/>
        <item x="68"/>
        <item x="61"/>
        <item x="41"/>
        <item x="33"/>
        <item x="58"/>
        <item x="44"/>
        <item x="104"/>
        <item x="88"/>
        <item x="40"/>
        <item x="19"/>
        <item x="5"/>
        <item x="86"/>
        <item x="26"/>
        <item x="52"/>
        <item x="102"/>
        <item x="9"/>
        <item x="4"/>
        <item x="0"/>
        <item x="55"/>
        <item x="39"/>
        <item x="8"/>
        <item x="34"/>
        <item x="62"/>
        <item x="51"/>
        <item x="81"/>
        <item x="76"/>
        <item x="67"/>
        <item x="82"/>
        <item x="96"/>
        <item x="92"/>
        <item x="57"/>
        <item x="73"/>
        <item x="97"/>
        <item x="25"/>
        <item x="83"/>
        <item x="78"/>
        <item x="95"/>
        <item x="45"/>
        <item x="84"/>
        <item x="91"/>
        <item x="18"/>
        <item x="48"/>
        <item x="60"/>
        <item x="46"/>
        <item x="105"/>
        <item x="3"/>
        <item x="23"/>
        <item x="75"/>
        <item x="94"/>
        <item x="32"/>
        <item x="15"/>
        <item x="7"/>
        <item x="65"/>
        <item x="43"/>
        <item x="79"/>
        <item x="37"/>
        <item x="13"/>
        <item x="22"/>
        <item x="50"/>
        <item x="29"/>
        <item x="99"/>
        <item x="70"/>
        <item x="42"/>
        <item x="11"/>
        <item x="47"/>
        <item x="54"/>
        <item x="35"/>
        <item x="10"/>
        <item x="31"/>
        <item x="100"/>
        <item x="28"/>
        <item x="21"/>
        <item x="85"/>
        <item x="14"/>
        <item x="6"/>
        <item x="63"/>
        <item x="2"/>
        <item x="66"/>
        <item x="90"/>
        <item x="72"/>
        <item x="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1">
    <i>
      <x v="101"/>
    </i>
    <i>
      <x v="42"/>
    </i>
    <i>
      <x v="98"/>
    </i>
    <i>
      <x v="6"/>
    </i>
    <i>
      <x v="18"/>
    </i>
    <i>
      <x v="70"/>
    </i>
    <i>
      <x v="65"/>
    </i>
    <i>
      <x v="15"/>
    </i>
    <i>
      <x v="88"/>
    </i>
    <i>
      <x v="96"/>
    </i>
    <i t="grand">
      <x/>
    </i>
  </rowItems>
  <colItems count="1">
    <i/>
  </colItems>
  <dataFields count="1">
    <dataField name="Cuenta de Unique ID" fld="0" subtotal="count" baseField="0" baseItem="0" numFmtId="1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/>
    </format>
    <format dxfId="20">
      <pivotArea type="topRight" dataOnly="0" labelOnly="1" outline="0" fieldPosition="0"/>
    </format>
    <format dxfId="19">
      <pivotArea dataOnly="0" labelOnly="1" grandCol="1" outline="0" fieldPosition="0"/>
    </format>
    <format dxfId="18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9">
  <location ref="E1:F108" firstHeaderRow="1" firstDataRow="1" firstDataCol="1"/>
  <pivotFields count="13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 defaultSubtota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sortType="descending" defaultSubtotal="0">
      <items count="106">
        <item x="71"/>
        <item x="24"/>
        <item x="80"/>
        <item x="101"/>
        <item x="64"/>
        <item x="74"/>
        <item x="16"/>
        <item x="87"/>
        <item x="98"/>
        <item x="103"/>
        <item x="36"/>
        <item x="12"/>
        <item x="30"/>
        <item x="59"/>
        <item x="89"/>
        <item x="20"/>
        <item x="93"/>
        <item x="56"/>
        <item x="17"/>
        <item x="77"/>
        <item x="49"/>
        <item x="53"/>
        <item x="27"/>
        <item x="38"/>
        <item x="1"/>
        <item x="68"/>
        <item x="61"/>
        <item x="41"/>
        <item x="33"/>
        <item x="58"/>
        <item x="44"/>
        <item x="104"/>
        <item x="88"/>
        <item x="40"/>
        <item x="19"/>
        <item x="5"/>
        <item x="86"/>
        <item x="26"/>
        <item x="52"/>
        <item x="102"/>
        <item x="9"/>
        <item x="4"/>
        <item x="0"/>
        <item x="55"/>
        <item x="39"/>
        <item x="8"/>
        <item x="34"/>
        <item x="62"/>
        <item x="51"/>
        <item x="81"/>
        <item x="76"/>
        <item x="67"/>
        <item x="82"/>
        <item x="96"/>
        <item x="92"/>
        <item x="57"/>
        <item x="73"/>
        <item x="97"/>
        <item x="25"/>
        <item x="83"/>
        <item x="78"/>
        <item x="95"/>
        <item x="45"/>
        <item x="84"/>
        <item x="91"/>
        <item x="18"/>
        <item x="48"/>
        <item x="60"/>
        <item x="46"/>
        <item x="105"/>
        <item x="3"/>
        <item x="23"/>
        <item x="75"/>
        <item x="94"/>
        <item x="32"/>
        <item x="15"/>
        <item x="7"/>
        <item x="65"/>
        <item x="43"/>
        <item x="79"/>
        <item x="37"/>
        <item x="13"/>
        <item x="22"/>
        <item x="50"/>
        <item x="29"/>
        <item x="99"/>
        <item x="70"/>
        <item x="42"/>
        <item x="11"/>
        <item x="47"/>
        <item x="54"/>
        <item x="35"/>
        <item x="10"/>
        <item x="31"/>
        <item x="100"/>
        <item x="28"/>
        <item x="21"/>
        <item x="85"/>
        <item x="14"/>
        <item x="6"/>
        <item x="63"/>
        <item x="2"/>
        <item x="66"/>
        <item x="90"/>
        <item x="72"/>
        <item x="6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07">
    <i>
      <x v="53"/>
    </i>
    <i>
      <x v="92"/>
    </i>
    <i>
      <x v="32"/>
    </i>
    <i>
      <x v="69"/>
    </i>
    <i>
      <x v="97"/>
    </i>
    <i>
      <x v="68"/>
    </i>
    <i>
      <x v="20"/>
    </i>
    <i>
      <x v="6"/>
    </i>
    <i>
      <x v="18"/>
    </i>
    <i>
      <x v="19"/>
    </i>
    <i>
      <x v="91"/>
    </i>
    <i>
      <x v="26"/>
    </i>
    <i>
      <x v="35"/>
    </i>
    <i>
      <x v="12"/>
    </i>
    <i>
      <x v="87"/>
    </i>
    <i>
      <x v="33"/>
    </i>
    <i>
      <x v="65"/>
    </i>
    <i>
      <x v="93"/>
    </i>
    <i>
      <x v="101"/>
    </i>
    <i>
      <x v="66"/>
    </i>
    <i>
      <x v="48"/>
    </i>
    <i>
      <x v="98"/>
    </i>
    <i>
      <x v="46"/>
    </i>
    <i>
      <x v="45"/>
    </i>
    <i>
      <x v="34"/>
    </i>
    <i>
      <x v="81"/>
    </i>
    <i>
      <x v="77"/>
    </i>
    <i>
      <x v="84"/>
    </i>
    <i>
      <x v="49"/>
    </i>
    <i>
      <x v="7"/>
    </i>
    <i>
      <x v="83"/>
    </i>
    <i>
      <x v="88"/>
    </i>
    <i>
      <x v="95"/>
    </i>
    <i>
      <x v="47"/>
    </i>
    <i>
      <x v="89"/>
    </i>
    <i>
      <x v="71"/>
    </i>
    <i>
      <x v="24"/>
    </i>
    <i>
      <x v="96"/>
    </i>
    <i>
      <x v="15"/>
    </i>
    <i>
      <x v="50"/>
    </i>
    <i>
      <x v="41"/>
    </i>
    <i>
      <x v="11"/>
    </i>
    <i>
      <x v="105"/>
    </i>
    <i>
      <x v="8"/>
    </i>
    <i>
      <x v="25"/>
    </i>
    <i>
      <x v="82"/>
    </i>
    <i>
      <x v="100"/>
    </i>
    <i>
      <x v="75"/>
    </i>
    <i>
      <x v="76"/>
    </i>
    <i>
      <x v="28"/>
    </i>
    <i>
      <x v="58"/>
    </i>
    <i>
      <x v="37"/>
    </i>
    <i>
      <x v="43"/>
    </i>
    <i>
      <x v="23"/>
    </i>
    <i>
      <x v="56"/>
    </i>
    <i>
      <x v="54"/>
    </i>
    <i>
      <x v="40"/>
    </i>
    <i>
      <x v="62"/>
    </i>
    <i>
      <x v="2"/>
    </i>
    <i>
      <x v="90"/>
    </i>
    <i>
      <x v="1"/>
    </i>
    <i>
      <x/>
    </i>
    <i>
      <x v="39"/>
    </i>
    <i>
      <x v="72"/>
    </i>
    <i>
      <x v="29"/>
    </i>
    <i>
      <x v="86"/>
    </i>
    <i>
      <x v="36"/>
    </i>
    <i>
      <x v="44"/>
    </i>
    <i>
      <x v="63"/>
    </i>
    <i>
      <x v="74"/>
    </i>
    <i>
      <x v="21"/>
    </i>
    <i>
      <x v="80"/>
    </i>
    <i>
      <x v="73"/>
    </i>
    <i>
      <x v="51"/>
    </i>
    <i>
      <x v="79"/>
    </i>
    <i>
      <x v="55"/>
    </i>
    <i>
      <x v="16"/>
    </i>
    <i>
      <x v="61"/>
    </i>
    <i>
      <x v="42"/>
    </i>
    <i>
      <x v="60"/>
    </i>
    <i>
      <x v="67"/>
    </i>
    <i>
      <x v="85"/>
    </i>
    <i>
      <x v="104"/>
    </i>
    <i>
      <x v="22"/>
    </i>
    <i>
      <x v="5"/>
    </i>
    <i>
      <x v="64"/>
    </i>
    <i>
      <x v="30"/>
    </i>
    <i>
      <x v="70"/>
    </i>
    <i>
      <x v="99"/>
    </i>
    <i>
      <x v="94"/>
    </i>
    <i>
      <x v="10"/>
    </i>
    <i>
      <x v="102"/>
    </i>
    <i>
      <x v="103"/>
    </i>
    <i>
      <x v="14"/>
    </i>
    <i>
      <x v="57"/>
    </i>
    <i>
      <x v="9"/>
    </i>
    <i>
      <x v="59"/>
    </i>
    <i>
      <x v="27"/>
    </i>
    <i>
      <x v="3"/>
    </i>
    <i>
      <x v="38"/>
    </i>
    <i>
      <x v="78"/>
    </i>
    <i>
      <x v="4"/>
    </i>
    <i>
      <x v="13"/>
    </i>
    <i>
      <x v="52"/>
    </i>
    <i>
      <x v="17"/>
    </i>
    <i>
      <x v="31"/>
    </i>
    <i t="grand">
      <x/>
    </i>
  </rowItems>
  <colItems count="1">
    <i/>
  </colItems>
  <dataFields count="1">
    <dataField name="Promedio de Salary in…" fld="5" subtotal="average" baseField="9" baseItem="82" numFmtId="2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2" type="button" dataOnly="0" labelOnly="1" outline="0"/>
    </format>
    <format dxfId="26">
      <pivotArea type="topRight" dataOnly="0" labelOnly="1" outline="0" fieldPosition="0"/>
    </format>
    <format dxfId="25">
      <pivotArea dataOnly="0" labelOnly="1" grandCol="1" outline="0" fieldPosition="0"/>
    </format>
    <format dxfId="24">
      <pivotArea outline="0" collapsedLevelsAreSubtotals="1" fieldPosition="0"/>
    </format>
  </format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A3:C57" firstHeaderRow="0" firstDataRow="1" firstDataCol="1" rowPageCount="1" colPageCount="1"/>
  <pivotFields count="13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 defaultSubtotal="0"/>
    <pivotField showAll="0"/>
    <pivotField axis="axisRow" dataField="1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Page" multipleItemSelectionAllowed="1" showAll="0" defaultSubtotal="0">
      <items count="106">
        <item x="71"/>
        <item x="24"/>
        <item x="80"/>
        <item x="101"/>
        <item x="64"/>
        <item x="74"/>
        <item x="16"/>
        <item x="87"/>
        <item x="98"/>
        <item x="103"/>
        <item x="36"/>
        <item x="12"/>
        <item x="30"/>
        <item x="59"/>
        <item x="89"/>
        <item x="20"/>
        <item x="93"/>
        <item x="56"/>
        <item x="17"/>
        <item x="77"/>
        <item x="49"/>
        <item x="53"/>
        <item x="27"/>
        <item x="38"/>
        <item x="1"/>
        <item x="68"/>
        <item x="61"/>
        <item x="41"/>
        <item x="33"/>
        <item x="58"/>
        <item x="44"/>
        <item x="104"/>
        <item x="88"/>
        <item x="40"/>
        <item x="19"/>
        <item x="5"/>
        <item x="86"/>
        <item x="26"/>
        <item x="52"/>
        <item x="102"/>
        <item x="9"/>
        <item x="4"/>
        <item x="0"/>
        <item x="55"/>
        <item x="39"/>
        <item x="8"/>
        <item x="34"/>
        <item x="62"/>
        <item x="51"/>
        <item x="81"/>
        <item x="76"/>
        <item x="67"/>
        <item x="82"/>
        <item x="96"/>
        <item x="92"/>
        <item x="57"/>
        <item x="73"/>
        <item x="97"/>
        <item x="25"/>
        <item x="83"/>
        <item x="78"/>
        <item x="95"/>
        <item x="45"/>
        <item x="84"/>
        <item x="91"/>
        <item x="18"/>
        <item x="48"/>
        <item x="60"/>
        <item x="46"/>
        <item x="105"/>
        <item x="3"/>
        <item x="23"/>
        <item x="75"/>
        <item x="94"/>
        <item x="32"/>
        <item x="15"/>
        <item x="7"/>
        <item x="65"/>
        <item x="43"/>
        <item x="79"/>
        <item x="37"/>
        <item x="13"/>
        <item x="22"/>
        <item x="50"/>
        <item x="29"/>
        <item x="99"/>
        <item x="70"/>
        <item x="42"/>
        <item x="11"/>
        <item x="47"/>
        <item x="54"/>
        <item x="35"/>
        <item x="10"/>
        <item x="31"/>
        <item x="100"/>
        <item x="28"/>
        <item x="21"/>
        <item x="85"/>
        <item x="14"/>
        <item x="6"/>
        <item x="63"/>
        <item x="2"/>
        <item x="66"/>
        <item x="90"/>
        <item x="72"/>
        <item x="69"/>
      </items>
    </pivotField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7">
        <item n="Not Submited" x="0"/>
        <item x="1"/>
        <item x="2"/>
        <item x="3"/>
        <item x="4"/>
        <item x="5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7"/>
    <field x="11"/>
  </rowFields>
  <rowItems count="5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Promedio de Salary in…" fld="5" subtotal="average" baseField="9" baseItem="99" numFmtId="1"/>
    <dataField name="Cuenta de Job Type" fld="7" subtotal="count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2" type="button" dataOnly="0" labelOnly="1" outline="0"/>
    </format>
    <format dxfId="32">
      <pivotArea type="topRight" dataOnly="0" labelOnly="1" outline="0" fieldPosition="0"/>
    </format>
    <format dxfId="31">
      <pivotArea dataOnly="0" labelOnly="1" grandCol="1" outline="0" fieldPosition="0"/>
    </format>
    <format dxfId="3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Years_of_Experience" sourceName="Years of Experience">
  <pivotTables>
    <pivotTable tabId="5" name="Tabla dinámica3"/>
    <pivotTable tabId="5" name="Tabla dinámica1"/>
    <pivotTable tabId="5" name="Tabla dinámica2"/>
  </pivotTables>
  <data>
    <tabular pivotCacheId="1">
      <items count="6">
        <i x="1" s="1"/>
        <i x="2" s="1"/>
        <i x="3" s="1"/>
        <i x="4" s="1"/>
        <i x="0" s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Job_Type" sourceName="Job Type">
  <pivotTables>
    <pivotTable tabId="5" name="Tabla dinámica1"/>
    <pivotTable tabId="5" name="Tabla dinámica2"/>
  </pivotTables>
  <data>
    <tabular pivotCacheId="1">
      <items count="10">
        <i x="5" s="1"/>
        <i x="0" s="1"/>
        <i x="8" s="1"/>
        <i x="1" s="1"/>
        <i x="4" s="1"/>
        <i x="2" s="1"/>
        <i x="3" s="1"/>
        <i x="9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How_many_hours_of_a_day_you_work_on_Excel" sourceName="How many hours of a day you work on Excel">
  <pivotTables>
    <pivotTable tabId="5" name="Tabla dinámica1"/>
    <pivotTable tabId="5" name="Tabla dinámica3"/>
    <pivotTable tabId="5" name="Tabla dinámica2"/>
  </pivotTables>
  <data>
    <tabular pivotCacheId="1">
      <items count="5">
        <i x="3" s="1"/>
        <i x="2" s="1"/>
        <i x="0" s="1"/>
        <i x="1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untry" sourceName="Country">
  <pivotTables>
    <pivotTable tabId="5" name="Tabla dinámica3"/>
  </pivotTables>
  <data>
    <tabular pivotCacheId="1">
      <items count="106">
        <i x="71" s="1"/>
        <i x="24" s="1"/>
        <i x="80" s="1"/>
        <i x="101" s="1"/>
        <i x="64" s="1"/>
        <i x="74" s="1"/>
        <i x="16" s="1"/>
        <i x="87" s="1"/>
        <i x="98" s="1"/>
        <i x="103" s="1"/>
        <i x="36" s="1"/>
        <i x="12" s="1"/>
        <i x="30" s="1"/>
        <i x="59" s="1"/>
        <i x="89" s="1"/>
        <i x="20" s="1"/>
        <i x="93" s="1"/>
        <i x="56" s="1"/>
        <i x="17" s="1"/>
        <i x="77" s="1"/>
        <i x="49" s="1"/>
        <i x="53" s="1"/>
        <i x="27" s="1"/>
        <i x="38" s="1"/>
        <i x="1" s="1"/>
        <i x="68" s="1"/>
        <i x="61" s="1"/>
        <i x="41" s="1"/>
        <i x="33" s="1"/>
        <i x="58" s="1"/>
        <i x="44" s="1"/>
        <i x="104" s="1"/>
        <i x="88" s="1"/>
        <i x="40" s="1"/>
        <i x="19" s="1"/>
        <i x="5" s="1"/>
        <i x="86" s="1"/>
        <i x="26" s="1"/>
        <i x="52" s="1"/>
        <i x="102" s="1"/>
        <i x="9" s="1"/>
        <i x="4" s="1"/>
        <i x="0" s="1"/>
        <i x="55" s="1"/>
        <i x="39" s="1"/>
        <i x="8" s="1"/>
        <i x="34" s="1"/>
        <i x="62" s="1"/>
        <i x="51" s="1"/>
        <i x="81" s="1"/>
        <i x="76" s="1"/>
        <i x="67" s="1"/>
        <i x="82" s="1"/>
        <i x="96" s="1"/>
        <i x="92" s="1"/>
        <i x="57" s="1"/>
        <i x="73" s="1"/>
        <i x="97" s="1"/>
        <i x="25" s="1"/>
        <i x="83" s="1"/>
        <i x="78" s="1"/>
        <i x="95" s="1"/>
        <i x="45" s="1"/>
        <i x="84" s="1"/>
        <i x="91" s="1"/>
        <i x="18" s="1"/>
        <i x="48" s="1"/>
        <i x="60" s="1"/>
        <i x="46" s="1"/>
        <i x="105" s="1"/>
        <i x="3" s="1"/>
        <i x="23" s="1"/>
        <i x="75" s="1"/>
        <i x="94" s="1"/>
        <i x="32" s="1"/>
        <i x="15" s="1"/>
        <i x="7" s="1"/>
        <i x="65" s="1"/>
        <i x="43" s="1"/>
        <i x="79" s="1"/>
        <i x="37" s="1"/>
        <i x="13" s="1"/>
        <i x="22" s="1"/>
        <i x="50" s="1"/>
        <i x="29" s="1"/>
        <i x="99" s="1"/>
        <i x="70" s="1"/>
        <i x="42" s="1"/>
        <i x="11" s="1"/>
        <i x="47" s="1"/>
        <i x="54" s="1"/>
        <i x="35" s="1"/>
        <i x="10" s="1"/>
        <i x="31" s="1"/>
        <i x="100" s="1"/>
        <i x="28" s="1"/>
        <i x="21" s="1"/>
        <i x="85" s="1"/>
        <i x="14" s="1"/>
        <i x="6" s="1"/>
        <i x="63" s="1"/>
        <i x="2" s="1"/>
        <i x="66" s="1"/>
        <i x="90" s="1"/>
        <i x="72" s="1"/>
        <i x="6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s of Experience" cache="SegmentaciónDeDatos_Years_of_Experience" caption="Years of Experience" style="New 1" rowHeight="241300"/>
  <slicer name="Job Type" cache="SegmentaciónDeDatos_Job_Type" caption="Job Type" style="New 1" rowHeight="241300"/>
  <slicer name="How many hours of a day you work on Excel" cache="SegmentaciónDeDatos_How_many_hours_of_a_day_you_work_on_Excel" caption="How many hours of a day you work on Excel" style="New 1" rowHeight="241300"/>
  <slicer name="Country" cache="SegmentaciónDeDatos_Country" caption="Country" style="New 1" rowHeight="241300"/>
</slicers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A1:L1884" totalsRowShown="0">
  <autoFilter ref="A1:L1884"/>
  <sortState ref="A6:L1888">
    <sortCondition ref="A5:A1888"/>
  </sortState>
  <tableColumns count="12">
    <tableColumn id="1" name="Unique ID"/>
    <tableColumn id="2" name="Timestamp" dataDxfId="40"/>
    <tableColumn id="3" name="Your Salary" dataDxfId="39"/>
    <tableColumn id="4" name="clean Salary (in local currency)"/>
    <tableColumn id="5" name="Currency"/>
    <tableColumn id="13" name="Salary in…" dataDxfId="38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ountry" dataDxfId="37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38"/>
  <sheetViews>
    <sheetView showGridLines="0" tabSelected="1" zoomScale="90" zoomScaleNormal="90" workbookViewId="0">
      <selection activeCell="D8" sqref="D8"/>
    </sheetView>
  </sheetViews>
  <sheetFormatPr baseColWidth="10" defaultColWidth="0" defaultRowHeight="15" zeroHeight="1" x14ac:dyDescent="0.25"/>
  <cols>
    <col min="1" max="1" width="4.140625" customWidth="1"/>
    <col min="2" max="2" width="3.85546875" customWidth="1"/>
    <col min="3" max="3" width="14.85546875" customWidth="1"/>
    <col min="4" max="4" width="12" customWidth="1"/>
    <col min="5" max="5" width="4.5703125" customWidth="1"/>
    <col min="6" max="6" width="3.42578125" customWidth="1"/>
    <col min="7" max="7" width="18.5703125" customWidth="1"/>
    <col min="8" max="8" width="14.85546875" bestFit="1" customWidth="1"/>
    <col min="9" max="10" width="11.42578125" customWidth="1"/>
    <col min="11" max="11" width="17" bestFit="1" customWidth="1"/>
    <col min="12" max="14" width="11.42578125" customWidth="1"/>
    <col min="15" max="15" width="30.7109375" customWidth="1"/>
    <col min="16" max="17" width="11.42578125" customWidth="1"/>
    <col min="18" max="18" width="4.85546875" customWidth="1"/>
    <col min="19" max="20" width="0" hidden="1" customWidth="1"/>
    <col min="21" max="16384" width="11.42578125" hidden="1"/>
  </cols>
  <sheetData>
    <row r="1" spans="3:16" ht="6.75" customHeight="1" x14ac:dyDescent="0.25"/>
    <row r="2" spans="3:16" ht="21" x14ac:dyDescent="0.25">
      <c r="I2" s="51" t="s">
        <v>4022</v>
      </c>
      <c r="J2" s="51"/>
      <c r="K2" s="51"/>
      <c r="L2" s="51"/>
      <c r="M2" s="48"/>
      <c r="N2" s="45" t="s">
        <v>4006</v>
      </c>
      <c r="O2" s="46">
        <f>COUNT(Data!D:D)</f>
        <v>1883</v>
      </c>
    </row>
    <row r="3" spans="3:16" ht="4.5" customHeight="1" x14ac:dyDescent="0.25"/>
    <row r="4" spans="3:16" x14ac:dyDescent="0.25"/>
    <row r="5" spans="3:16" ht="23.25" x14ac:dyDescent="0.25">
      <c r="C5" s="50" t="s">
        <v>4008</v>
      </c>
      <c r="D5" s="50"/>
      <c r="H5" s="20" t="s">
        <v>4018</v>
      </c>
      <c r="I5" s="19"/>
      <c r="J5" s="47" t="s">
        <v>4023</v>
      </c>
    </row>
    <row r="6" spans="3:16" x14ac:dyDescent="0.25">
      <c r="C6" s="50"/>
      <c r="D6" s="50"/>
      <c r="G6" s="21" t="s">
        <v>488</v>
      </c>
      <c r="H6" s="18">
        <f>IFERROR(GETPIVOTDATA("Salary in…",'Pivot Tables'!$A$3,"Job Type",G6)/VLOOKUP($D$8,mapping!B:C,2,FALSE),"")</f>
        <v>65103.929025765538</v>
      </c>
      <c r="I6" s="19">
        <f>IFERROR(GETPIVOTDATA("Cuenta de Job Type",'Pivot Tables'!$A$3,"Job Type",G6),"")</f>
        <v>67</v>
      </c>
      <c r="J6" s="41" t="s">
        <v>4020</v>
      </c>
    </row>
    <row r="7" spans="3:16" x14ac:dyDescent="0.25">
      <c r="G7" s="21" t="s">
        <v>20</v>
      </c>
      <c r="H7" s="18">
        <f>IFERROR(GETPIVOTDATA("Salary in…",'Pivot Tables'!$A$3,"Job Type",G7)/VLOOKUP($D$8,mapping!B:C,2,FALSE),"")</f>
        <v>46295.76941704948</v>
      </c>
      <c r="I7" s="19">
        <f>IFERROR(GETPIVOTDATA("Cuenta de Job Type",'Pivot Tables'!$A$3,"Job Type",G7),"")</f>
        <v>743</v>
      </c>
      <c r="P7" s="15"/>
    </row>
    <row r="8" spans="3:16" x14ac:dyDescent="0.25">
      <c r="C8" s="20" t="s">
        <v>4009</v>
      </c>
      <c r="D8" s="49" t="s">
        <v>6</v>
      </c>
      <c r="G8" s="21" t="s">
        <v>279</v>
      </c>
      <c r="H8" s="18">
        <f>IFERROR(GETPIVOTDATA("Salary in…",'Pivot Tables'!$A$3,"Job Type",G8)/VLOOKUP($D$8,mapping!B:C,2,FALSE),"")</f>
        <v>51715.151424567113</v>
      </c>
      <c r="I8" s="19">
        <f>IFERROR(GETPIVOTDATA("Cuenta de Job Type",'Pivot Tables'!$A$3,"Job Type",G8),"")</f>
        <v>74</v>
      </c>
    </row>
    <row r="9" spans="3:16" x14ac:dyDescent="0.25">
      <c r="G9" s="21" t="s">
        <v>52</v>
      </c>
      <c r="H9" s="18">
        <f>IFERROR(GETPIVOTDATA("Salary in…",'Pivot Tables'!$A$3,"Job Type",G9)/VLOOKUP($D$8,mapping!B:C,2,FALSE),"")</f>
        <v>46488.240712802566</v>
      </c>
      <c r="I9" s="19">
        <f>IFERROR(GETPIVOTDATA("Cuenta de Job Type",'Pivot Tables'!$A$3,"Job Type",G9),"")</f>
        <v>558</v>
      </c>
    </row>
    <row r="10" spans="3:16" x14ac:dyDescent="0.25">
      <c r="G10" s="21" t="s">
        <v>3998</v>
      </c>
      <c r="H10" s="18">
        <f>IFERROR(GETPIVOTDATA("Salary in…",'Pivot Tables'!$A$3,"Job Type",G10)/VLOOKUP($D$8,mapping!B:C,2,FALSE),"")</f>
        <v>97265.875618660808</v>
      </c>
      <c r="I10" s="19">
        <f>IFERROR(GETPIVOTDATA("Cuenta de Job Type",'Pivot Tables'!$A$3,"Job Type",G10),"")</f>
        <v>75</v>
      </c>
    </row>
    <row r="11" spans="3:16" x14ac:dyDescent="0.25">
      <c r="G11" s="21" t="s">
        <v>310</v>
      </c>
      <c r="H11" s="18">
        <f>IFERROR(GETPIVOTDATA("Salary in…",'Pivot Tables'!$A$3,"Job Type",G11)/VLOOKUP($D$8,mapping!B:C,2,FALSE),"")</f>
        <v>54196.440581630908</v>
      </c>
      <c r="I11" s="19">
        <f>IFERROR(GETPIVOTDATA("Cuenta de Job Type",'Pivot Tables'!$A$3,"Job Type",G11),"")</f>
        <v>135</v>
      </c>
    </row>
    <row r="12" spans="3:16" x14ac:dyDescent="0.25">
      <c r="G12" s="21" t="s">
        <v>67</v>
      </c>
      <c r="H12" s="18">
        <f>IFERROR(GETPIVOTDATA("Salary in…",'Pivot Tables'!$A$3,"Job Type",G12)/VLOOKUP($D$8,mapping!B:C,2,FALSE),"")</f>
        <v>59812.969274133837</v>
      </c>
      <c r="I12" s="19">
        <f>IFERROR(GETPIVOTDATA("Cuenta de Job Type",'Pivot Tables'!$A$3,"Job Type",G12),"")</f>
        <v>51</v>
      </c>
    </row>
    <row r="13" spans="3:16" x14ac:dyDescent="0.25">
      <c r="G13" s="21" t="s">
        <v>3996</v>
      </c>
      <c r="H13" s="18">
        <f>IFERROR(GETPIVOTDATA("Salary in…",'Pivot Tables'!$A$3,"Job Type",G13)/VLOOKUP($D$8,mapping!B:C,2,FALSE),"")</f>
        <v>19574.158532349131</v>
      </c>
      <c r="I13" s="19">
        <f>IFERROR(GETPIVOTDATA("Cuenta de Job Type",'Pivot Tables'!$A$3,"Job Type",G13),"")</f>
        <v>83</v>
      </c>
    </row>
    <row r="14" spans="3:16" x14ac:dyDescent="0.25">
      <c r="G14" s="21" t="s">
        <v>356</v>
      </c>
      <c r="H14" s="18">
        <f>IFERROR(GETPIVOTDATA("Salary in…",'Pivot Tables'!$A$3,"Job Type",G14)/VLOOKUP($D$8,mapping!B:C,2,FALSE),"")</f>
        <v>62950.73322114734</v>
      </c>
      <c r="I14" s="19">
        <f>IFERROR(GETPIVOTDATA("Cuenta de Job Type",'Pivot Tables'!$A$3,"Job Type",G14),"")</f>
        <v>90</v>
      </c>
    </row>
    <row r="15" spans="3:16" x14ac:dyDescent="0.25">
      <c r="G15" s="21" t="s">
        <v>3997</v>
      </c>
      <c r="H15" s="18">
        <f>IFERROR(GETPIVOTDATA("Salary in…",'Pivot Tables'!$A$3,"Job Type",G15)/VLOOKUP($D$8,mapping!B:C,2,FALSE),"")</f>
        <v>45952.334217962794</v>
      </c>
      <c r="I15" s="19">
        <f>IFERROR(GETPIVOTDATA("Cuenta de Job Type",'Pivot Tables'!$A$3,"Job Type",G15),"")</f>
        <v>7</v>
      </c>
    </row>
    <row r="16" spans="3: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</sheetData>
  <mergeCells count="2">
    <mergeCell ref="C5:D6"/>
    <mergeCell ref="I2:L2"/>
  </mergeCells>
  <conditionalFormatting sqref="H6:H15">
    <cfRule type="containsBlanks" dxfId="45" priority="1">
      <formula>LEN(TRIM(H6))=0</formula>
    </cfRule>
    <cfRule type="cellIs" dxfId="44" priority="2" operator="greaterThan">
      <formula>AVERAGE(H6:H15)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mapping!$B$4:$B$42</xm:f>
          </x14:formula1>
          <xm:sqref>D8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37"/>
  <sheetViews>
    <sheetView showGridLines="0" workbookViewId="0">
      <selection activeCell="D17" sqref="D17"/>
    </sheetView>
  </sheetViews>
  <sheetFormatPr baseColWidth="10" defaultColWidth="9.140625"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  <col min="16" max="16" width="17" bestFit="1" customWidth="1"/>
    <col min="18" max="18" width="20.7109375" bestFit="1" customWidth="1"/>
  </cols>
  <sheetData>
    <row r="1" spans="2:18" ht="23.25" x14ac:dyDescent="0.35">
      <c r="B1" s="52" t="s">
        <v>4003</v>
      </c>
      <c r="C1" s="52"/>
      <c r="G1" s="2" t="s">
        <v>3976</v>
      </c>
      <c r="H1" s="2" t="s">
        <v>3994</v>
      </c>
    </row>
    <row r="2" spans="2:18" x14ac:dyDescent="0.25">
      <c r="B2" s="4" t="s">
        <v>4002</v>
      </c>
      <c r="C2" s="4"/>
      <c r="L2" s="4" t="s">
        <v>4001</v>
      </c>
      <c r="M2" s="4"/>
      <c r="P2" s="53"/>
    </row>
    <row r="3" spans="2:18" x14ac:dyDescent="0.25">
      <c r="B3" t="s">
        <v>2</v>
      </c>
      <c r="C3" t="s">
        <v>3892</v>
      </c>
      <c r="G3" s="6" t="s">
        <v>3893</v>
      </c>
      <c r="H3" s="6"/>
      <c r="I3" s="6"/>
      <c r="L3" t="s">
        <v>3999</v>
      </c>
      <c r="M3" t="s">
        <v>4000</v>
      </c>
      <c r="P3" s="54"/>
      <c r="R3" s="8" t="s">
        <v>935</v>
      </c>
    </row>
    <row r="4" spans="2:18" x14ac:dyDescent="0.25">
      <c r="B4" t="s">
        <v>6</v>
      </c>
      <c r="C4">
        <v>1</v>
      </c>
      <c r="G4" s="5" t="s">
        <v>3894</v>
      </c>
      <c r="H4" s="5">
        <v>4.4927299999999999</v>
      </c>
      <c r="I4" s="5" t="s">
        <v>3895</v>
      </c>
      <c r="L4" t="s">
        <v>15</v>
      </c>
      <c r="M4" t="s">
        <v>15</v>
      </c>
      <c r="P4" s="54"/>
      <c r="R4" s="7" t="s">
        <v>15</v>
      </c>
    </row>
    <row r="5" spans="2:18" x14ac:dyDescent="0.25">
      <c r="B5" t="s">
        <v>22</v>
      </c>
      <c r="C5">
        <f>1/INDEX($H$4:$H$64,MATCH(tblXrate[[#This Row],[Currency]],$I$4:$I$64,0))</f>
        <v>1.2703994389916078</v>
      </c>
      <c r="G5" s="5" t="s">
        <v>3896</v>
      </c>
      <c r="H5" s="5">
        <v>0.98047899999999999</v>
      </c>
      <c r="I5" s="5" t="s">
        <v>82</v>
      </c>
      <c r="L5" t="s">
        <v>8</v>
      </c>
      <c r="M5" t="s">
        <v>8</v>
      </c>
      <c r="P5" s="54"/>
      <c r="R5" s="8" t="s">
        <v>17</v>
      </c>
    </row>
    <row r="6" spans="2:18" x14ac:dyDescent="0.25">
      <c r="B6" t="s">
        <v>32</v>
      </c>
      <c r="C6">
        <f>1/INDEX($H$4:$H$64,MATCH(tblXrate[[#This Row],[Currency]],$I$4:$I$64,0))</f>
        <v>1.0614088716799131E-2</v>
      </c>
      <c r="G6" s="5" t="s">
        <v>3897</v>
      </c>
      <c r="H6" s="5">
        <v>7.6569700000000003</v>
      </c>
      <c r="I6" s="5" t="s">
        <v>3898</v>
      </c>
      <c r="L6" t="s">
        <v>71</v>
      </c>
      <c r="M6" t="s">
        <v>71</v>
      </c>
      <c r="P6" s="54"/>
      <c r="R6" s="8" t="s">
        <v>21</v>
      </c>
    </row>
    <row r="7" spans="2:18" x14ac:dyDescent="0.25">
      <c r="B7" t="s">
        <v>40</v>
      </c>
      <c r="C7">
        <f>1/INDEX($H$4:$H$64,MATCH(tblXrate[[#This Row],[Currency]],$I$4:$I$64,0))</f>
        <v>1.7807916687442568E-2</v>
      </c>
      <c r="G7" s="5" t="s">
        <v>3899</v>
      </c>
      <c r="H7" s="5">
        <v>2.0231400000000002</v>
      </c>
      <c r="I7" s="5" t="s">
        <v>3900</v>
      </c>
      <c r="L7" t="s">
        <v>84</v>
      </c>
      <c r="M7" t="s">
        <v>84</v>
      </c>
      <c r="P7" s="54"/>
      <c r="R7" s="7" t="s">
        <v>24</v>
      </c>
    </row>
    <row r="8" spans="2:18" x14ac:dyDescent="0.25">
      <c r="B8" t="s">
        <v>69</v>
      </c>
      <c r="C8">
        <f>1/INDEX($H$4:$H$64,MATCH(tblXrate[[#This Row],[Currency]],$I$4:$I$64,0))</f>
        <v>1.5761782720672841</v>
      </c>
      <c r="G8" s="5" t="s">
        <v>3901</v>
      </c>
      <c r="H8" s="5">
        <v>0.63444599999999995</v>
      </c>
      <c r="I8" s="5" t="s">
        <v>69</v>
      </c>
      <c r="L8" t="s">
        <v>88</v>
      </c>
      <c r="M8" t="s">
        <v>88</v>
      </c>
      <c r="P8" s="54"/>
      <c r="R8" s="8" t="s">
        <v>27</v>
      </c>
    </row>
    <row r="9" spans="2:18" x14ac:dyDescent="0.25">
      <c r="B9" t="s">
        <v>82</v>
      </c>
      <c r="C9">
        <f>1/INDEX($H$4:$H$64,MATCH(tblXrate[[#This Row],[Currency]],$I$4:$I$64,0))</f>
        <v>1.0199096564026358</v>
      </c>
      <c r="G9" s="5" t="s">
        <v>3902</v>
      </c>
      <c r="H9" s="5">
        <v>1.2686999999999999</v>
      </c>
      <c r="I9" s="5" t="s">
        <v>3903</v>
      </c>
      <c r="L9" t="s">
        <v>17</v>
      </c>
      <c r="M9" t="s">
        <v>17</v>
      </c>
      <c r="P9" s="54"/>
      <c r="R9" s="7" t="s">
        <v>30</v>
      </c>
    </row>
    <row r="10" spans="2:18" x14ac:dyDescent="0.25">
      <c r="B10" t="s">
        <v>86</v>
      </c>
      <c r="C10">
        <f>1/INDEX($H$4:$H$64,MATCH(tblXrate[[#This Row],[Currency]],$I$4:$I$64,0))</f>
        <v>0.98336152303032687</v>
      </c>
      <c r="G10" s="5" t="s">
        <v>3904</v>
      </c>
      <c r="H10" s="5">
        <v>1.53952</v>
      </c>
      <c r="I10" s="5" t="s">
        <v>3905</v>
      </c>
      <c r="L10" t="s">
        <v>48</v>
      </c>
      <c r="M10" t="s">
        <v>48</v>
      </c>
      <c r="P10" s="54"/>
      <c r="R10" s="7" t="s">
        <v>36</v>
      </c>
    </row>
    <row r="11" spans="2:18" x14ac:dyDescent="0.25">
      <c r="B11" t="s">
        <v>3951</v>
      </c>
      <c r="C11">
        <f>1/INDEX($H$4:$H$64,MATCH(tblXrate[[#This Row],[Currency]],$I$4:$I$64,0))</f>
        <v>2.3705052257787702E-2</v>
      </c>
      <c r="G11" s="5" t="s">
        <v>3906</v>
      </c>
      <c r="H11" s="5">
        <v>1.01692</v>
      </c>
      <c r="I11" s="5" t="s">
        <v>86</v>
      </c>
      <c r="L11" t="s">
        <v>24</v>
      </c>
      <c r="M11" t="s">
        <v>24</v>
      </c>
      <c r="P11" s="54"/>
      <c r="R11" s="8" t="s">
        <v>38</v>
      </c>
    </row>
    <row r="12" spans="2:18" x14ac:dyDescent="0.25">
      <c r="B12" t="s">
        <v>358</v>
      </c>
      <c r="C12">
        <f>1/INDEX($H$4:$H$64,MATCH(tblXrate[[#This Row],[Currency]],$I$4:$I$64,0))</f>
        <v>0.27221921268759308</v>
      </c>
      <c r="G12" s="5" t="s">
        <v>3907</v>
      </c>
      <c r="H12" s="5">
        <v>497.26799999999997</v>
      </c>
      <c r="I12" s="5" t="s">
        <v>3908</v>
      </c>
      <c r="L12" t="s">
        <v>179</v>
      </c>
      <c r="M12" t="s">
        <v>179</v>
      </c>
      <c r="P12" s="54"/>
      <c r="R12" s="7" t="s">
        <v>8</v>
      </c>
    </row>
    <row r="13" spans="2:18" x14ac:dyDescent="0.25">
      <c r="B13" t="s">
        <v>391</v>
      </c>
      <c r="C13">
        <f>1/INDEX($H$4:$H$64,MATCH(tblXrate[[#This Row],[Currency]],$I$4:$I$64,0))</f>
        <v>7.3046552567951561E-2</v>
      </c>
      <c r="G13" s="5" t="s">
        <v>3909</v>
      </c>
      <c r="H13" s="5">
        <v>6.3609099999999996</v>
      </c>
      <c r="I13" s="5" t="s">
        <v>3910</v>
      </c>
      <c r="L13" t="s">
        <v>143</v>
      </c>
      <c r="M13" t="s">
        <v>111</v>
      </c>
      <c r="P13" s="53"/>
      <c r="R13" s="7" t="s">
        <v>46</v>
      </c>
    </row>
    <row r="14" spans="2:18" x14ac:dyDescent="0.25">
      <c r="B14" t="s">
        <v>445</v>
      </c>
      <c r="C14">
        <f>1/INDEX($H$4:$H$64,MATCH(tblXrate[[#This Row],[Currency]],$I$4:$I$64,0))</f>
        <v>0.14365525038391866</v>
      </c>
      <c r="G14" s="5" t="s">
        <v>3911</v>
      </c>
      <c r="H14" s="5">
        <v>1769.79</v>
      </c>
      <c r="I14" s="5" t="s">
        <v>3912</v>
      </c>
      <c r="L14" t="s">
        <v>628</v>
      </c>
      <c r="M14" t="s">
        <v>628</v>
      </c>
      <c r="R14" s="8" t="s">
        <v>48</v>
      </c>
    </row>
    <row r="15" spans="2:18" x14ac:dyDescent="0.25">
      <c r="B15" t="s">
        <v>483</v>
      </c>
      <c r="C15">
        <f>1/INDEX($H$4:$H$64,MATCH(tblXrate[[#This Row],[Currency]],$I$4:$I$64,0))</f>
        <v>1.2220845340313881E-2</v>
      </c>
      <c r="G15" s="5" t="s">
        <v>3913</v>
      </c>
      <c r="H15" s="5">
        <v>5.9367099999999997</v>
      </c>
      <c r="I15" s="5" t="s">
        <v>3914</v>
      </c>
      <c r="L15" t="s">
        <v>171</v>
      </c>
      <c r="M15" t="s">
        <v>171</v>
      </c>
      <c r="R15" s="7" t="s">
        <v>59</v>
      </c>
    </row>
    <row r="16" spans="2:18" x14ac:dyDescent="0.25">
      <c r="B16" t="s">
        <v>497</v>
      </c>
      <c r="C16">
        <f>1/INDEX($H$4:$H$64,MATCH(tblXrate[[#This Row],[Currency]],$I$4:$I$64,0))</f>
        <v>2.0078305391024996E-3</v>
      </c>
      <c r="G16" s="5" t="s">
        <v>3915</v>
      </c>
      <c r="H16" s="5">
        <v>5.8512300000000002</v>
      </c>
      <c r="I16" s="5" t="s">
        <v>1362</v>
      </c>
      <c r="L16" t="s">
        <v>347</v>
      </c>
      <c r="M16" t="s">
        <v>347</v>
      </c>
      <c r="R16" s="8" t="s">
        <v>65</v>
      </c>
    </row>
    <row r="17" spans="2:18" x14ac:dyDescent="0.25">
      <c r="B17" t="s">
        <v>585</v>
      </c>
      <c r="C17">
        <f>1/INDEX($H$4:$H$64,MATCH(tblXrate[[#This Row],[Currency]],$I$4:$I$64,0))</f>
        <v>0.12192177986291114</v>
      </c>
      <c r="G17" s="5" t="s">
        <v>3916</v>
      </c>
      <c r="H17" s="5">
        <v>0.78715400000000002</v>
      </c>
      <c r="I17" s="5" t="s">
        <v>22</v>
      </c>
      <c r="L17" t="s">
        <v>30</v>
      </c>
      <c r="M17" t="s">
        <v>30</v>
      </c>
      <c r="R17" s="8" t="s">
        <v>71</v>
      </c>
    </row>
    <row r="18" spans="2:18" x14ac:dyDescent="0.25">
      <c r="B18" t="s">
        <v>670</v>
      </c>
      <c r="C18">
        <f>1/INDEX($H$4:$H$64,MATCH(tblXrate[[#This Row],[Currency]],$I$4:$I$64,0))</f>
        <v>0.79758809360493876</v>
      </c>
      <c r="G18" s="5" t="s">
        <v>3917</v>
      </c>
      <c r="H18" s="5">
        <v>7.7588900000000001</v>
      </c>
      <c r="I18" s="5" t="s">
        <v>3918</v>
      </c>
      <c r="L18" t="s">
        <v>608</v>
      </c>
      <c r="M18" t="s">
        <v>608</v>
      </c>
      <c r="R18" s="7" t="s">
        <v>75</v>
      </c>
    </row>
    <row r="19" spans="2:18" x14ac:dyDescent="0.25">
      <c r="B19" t="s">
        <v>3910</v>
      </c>
      <c r="C19">
        <f>1/INDEX($H$4:$H$64,MATCH(tblXrate[[#This Row],[Currency]],$I$4:$I$64,0))</f>
        <v>0.15721021048875083</v>
      </c>
      <c r="G19" s="5" t="s">
        <v>3919</v>
      </c>
      <c r="H19" s="5">
        <v>225.874</v>
      </c>
      <c r="I19" s="5" t="s">
        <v>3920</v>
      </c>
      <c r="L19" t="s">
        <v>672</v>
      </c>
      <c r="M19" t="s">
        <v>672</v>
      </c>
      <c r="R19" s="7" t="s">
        <v>84</v>
      </c>
    </row>
    <row r="20" spans="2:18" x14ac:dyDescent="0.25">
      <c r="B20" t="s">
        <v>845</v>
      </c>
      <c r="C20">
        <f>1/INDEX($H$4:$H$64,MATCH(tblXrate[[#This Row],[Currency]],$I$4:$I$64,0))</f>
        <v>0.16526194017517765</v>
      </c>
      <c r="G20" s="5" t="s">
        <v>3921</v>
      </c>
      <c r="H20" s="5">
        <v>124.697</v>
      </c>
      <c r="I20" s="5" t="s">
        <v>3922</v>
      </c>
      <c r="L20" t="s">
        <v>65</v>
      </c>
      <c r="M20" t="s">
        <v>65</v>
      </c>
      <c r="R20" s="7" t="s">
        <v>88</v>
      </c>
    </row>
    <row r="21" spans="2:18" x14ac:dyDescent="0.25">
      <c r="B21" t="s">
        <v>3983</v>
      </c>
      <c r="C21">
        <f>1/INDEX($H$4:$H$64,MATCH(tblXrate[[#This Row],[Currency]],$I$4:$I$64,0))</f>
        <v>6.1633281972265025E-3</v>
      </c>
      <c r="G21" s="5" t="s">
        <v>3923</v>
      </c>
      <c r="H21" s="5">
        <v>56.154800000000002</v>
      </c>
      <c r="I21" s="5" t="s">
        <v>40</v>
      </c>
      <c r="L21" t="s">
        <v>133</v>
      </c>
      <c r="M21" t="s">
        <v>133</v>
      </c>
      <c r="R21" s="7" t="s">
        <v>628</v>
      </c>
    </row>
    <row r="22" spans="2:18" x14ac:dyDescent="0.25">
      <c r="B22" t="s">
        <v>358</v>
      </c>
      <c r="C22">
        <f>1/INDEX($H$4:$H$64,MATCH(tblXrate[[#This Row],[Currency]],$I$4:$I$64,0))</f>
        <v>0.27221921268759308</v>
      </c>
      <c r="G22" s="5" t="s">
        <v>3924</v>
      </c>
      <c r="H22" s="5">
        <v>9443.81</v>
      </c>
      <c r="I22" s="5" t="s">
        <v>1393</v>
      </c>
      <c r="L22" t="s">
        <v>166</v>
      </c>
      <c r="M22" t="s">
        <v>166</v>
      </c>
      <c r="R22" s="8" t="s">
        <v>106</v>
      </c>
    </row>
    <row r="23" spans="2:18" x14ac:dyDescent="0.25">
      <c r="B23" t="s">
        <v>3900</v>
      </c>
      <c r="C23">
        <f>1/INDEX($H$4:$H$64,MATCH(tblXrate[[#This Row],[Currency]],$I$4:$I$64,0))</f>
        <v>0.49428116689897877</v>
      </c>
      <c r="G23" s="5" t="s">
        <v>3925</v>
      </c>
      <c r="H23" s="5">
        <v>3.86721</v>
      </c>
      <c r="I23" s="5" t="s">
        <v>3926</v>
      </c>
      <c r="L23" t="s">
        <v>726</v>
      </c>
      <c r="M23" t="s">
        <v>726</v>
      </c>
      <c r="R23" s="7" t="s">
        <v>111</v>
      </c>
    </row>
    <row r="24" spans="2:18" x14ac:dyDescent="0.25">
      <c r="B24" t="s">
        <v>959</v>
      </c>
      <c r="C24">
        <f>1/INDEX($H$4:$H$64,MATCH(tblXrate[[#This Row],[Currency]],$I$4:$I$64,0))</f>
        <v>0.28461323906942854</v>
      </c>
      <c r="G24" s="5" t="s">
        <v>3927</v>
      </c>
      <c r="H24" s="5">
        <v>78.904300000000006</v>
      </c>
      <c r="I24" s="5" t="s">
        <v>1531</v>
      </c>
      <c r="L24" t="s">
        <v>583</v>
      </c>
      <c r="M24" t="s">
        <v>583</v>
      </c>
      <c r="R24" s="8" t="s">
        <v>179</v>
      </c>
    </row>
    <row r="25" spans="2:18" x14ac:dyDescent="0.25">
      <c r="B25" t="s">
        <v>6</v>
      </c>
      <c r="C25">
        <v>1</v>
      </c>
      <c r="G25" s="5" t="s">
        <v>3928</v>
      </c>
      <c r="H25" s="5">
        <v>148.88</v>
      </c>
      <c r="I25" s="5" t="s">
        <v>3929</v>
      </c>
      <c r="L25" t="s">
        <v>1118</v>
      </c>
      <c r="M25" t="s">
        <v>1118</v>
      </c>
      <c r="R25" s="7" t="s">
        <v>133</v>
      </c>
    </row>
    <row r="26" spans="2:18" x14ac:dyDescent="0.25">
      <c r="B26" t="s">
        <v>3939</v>
      </c>
      <c r="C26">
        <f>1/INDEX($H$4:$H$64,MATCH(tblXrate[[#This Row],[Currency]],$I$4:$I$64,0))</f>
        <v>0.31680056770661735</v>
      </c>
      <c r="G26" s="5" t="s">
        <v>3930</v>
      </c>
      <c r="H26" s="5">
        <v>0.27939999999999998</v>
      </c>
      <c r="I26" s="5" t="s">
        <v>3931</v>
      </c>
      <c r="L26" t="s">
        <v>96</v>
      </c>
      <c r="M26" t="s">
        <v>628</v>
      </c>
      <c r="R26" s="7" t="s">
        <v>136</v>
      </c>
    </row>
    <row r="27" spans="2:18" x14ac:dyDescent="0.25">
      <c r="B27" t="s">
        <v>1147</v>
      </c>
      <c r="C27">
        <f>1/INDEX($H$4:$H$64,MATCH(tblXrate[[#This Row],[Currency]],$I$4:$I$64,0))</f>
        <v>7.5240581760178168E-3</v>
      </c>
      <c r="G27" s="5" t="s">
        <v>3932</v>
      </c>
      <c r="H27" s="5">
        <v>0.548489</v>
      </c>
      <c r="I27" s="5" t="s">
        <v>3933</v>
      </c>
      <c r="L27" t="s">
        <v>73</v>
      </c>
      <c r="M27" t="s">
        <v>73</v>
      </c>
      <c r="R27" s="8" t="s">
        <v>143</v>
      </c>
    </row>
    <row r="28" spans="2:18" x14ac:dyDescent="0.25">
      <c r="B28" t="s">
        <v>1159</v>
      </c>
      <c r="C28">
        <f>1/INDEX($H$4:$H$64,MATCH(tblXrate[[#This Row],[Currency]],$I$4:$I$64,0))</f>
        <v>0.78882394238429931</v>
      </c>
      <c r="G28" s="5" t="s">
        <v>3934</v>
      </c>
      <c r="H28" s="5">
        <v>1.9323999999999999</v>
      </c>
      <c r="I28" s="5" t="s">
        <v>3935</v>
      </c>
      <c r="L28" t="s">
        <v>75</v>
      </c>
      <c r="M28" t="s">
        <v>75</v>
      </c>
      <c r="R28" s="7" t="s">
        <v>163</v>
      </c>
    </row>
    <row r="29" spans="2:18" x14ac:dyDescent="0.25">
      <c r="B29" t="s">
        <v>69</v>
      </c>
      <c r="C29">
        <f>1/INDEX($H$4:$H$64,MATCH(tblXrate[[#This Row],[Currency]],$I$4:$I$64,0))</f>
        <v>1.5761782720672841</v>
      </c>
      <c r="G29" s="5" t="s">
        <v>3936</v>
      </c>
      <c r="H29" s="5">
        <v>2.7178800000000001</v>
      </c>
      <c r="I29" s="5" t="s">
        <v>3937</v>
      </c>
      <c r="L29" t="s">
        <v>895</v>
      </c>
      <c r="M29" t="s">
        <v>895</v>
      </c>
      <c r="R29" s="7" t="s">
        <v>166</v>
      </c>
    </row>
    <row r="30" spans="2:18" x14ac:dyDescent="0.25">
      <c r="B30" t="s">
        <v>3985</v>
      </c>
      <c r="C30">
        <f>1/INDEX($H$4:$H$64,MATCH(tblXrate[[#This Row],[Currency]],$I$4:$I$64,0))</f>
        <v>2.5673940949935813E-2</v>
      </c>
      <c r="G30" s="5" t="s">
        <v>3938</v>
      </c>
      <c r="H30" s="5">
        <v>3.1565599999999998</v>
      </c>
      <c r="I30" s="5" t="s">
        <v>3939</v>
      </c>
      <c r="L30" t="s">
        <v>38</v>
      </c>
      <c r="M30" t="s">
        <v>38</v>
      </c>
      <c r="R30" s="7" t="s">
        <v>169</v>
      </c>
    </row>
    <row r="31" spans="2:18" x14ac:dyDescent="0.25">
      <c r="B31" t="s">
        <v>1337</v>
      </c>
      <c r="C31">
        <f>1/INDEX($H$4:$H$64,MATCH(tblXrate[[#This Row],[Currency]],$I$4:$I$64,0))</f>
        <v>0.30031472983686902</v>
      </c>
      <c r="G31" s="5" t="s">
        <v>3940</v>
      </c>
      <c r="H31" s="5">
        <v>30.715900000000001</v>
      </c>
      <c r="I31" s="5" t="s">
        <v>3941</v>
      </c>
      <c r="L31" t="s">
        <v>877</v>
      </c>
      <c r="M31" t="s">
        <v>877</v>
      </c>
      <c r="R31" s="8" t="s">
        <v>184</v>
      </c>
    </row>
    <row r="32" spans="2:18" x14ac:dyDescent="0.25">
      <c r="B32" t="s">
        <v>1343</v>
      </c>
      <c r="C32">
        <f>1/INDEX($H$4:$H$64,MATCH(tblXrate[[#This Row],[Currency]],$I$4:$I$64,0))</f>
        <v>1.1976047904191617E-2</v>
      </c>
      <c r="G32" s="5" t="s">
        <v>3942</v>
      </c>
      <c r="H32" s="5">
        <v>13.6899</v>
      </c>
      <c r="I32" s="5" t="s">
        <v>391</v>
      </c>
      <c r="L32" t="s">
        <v>36</v>
      </c>
      <c r="M32" t="s">
        <v>36</v>
      </c>
      <c r="R32" s="8" t="s">
        <v>197</v>
      </c>
    </row>
    <row r="33" spans="2:18" x14ac:dyDescent="0.25">
      <c r="B33" t="s">
        <v>1362</v>
      </c>
      <c r="C33">
        <f>1/INDEX($H$4:$H$64,MATCH(tblXrate[[#This Row],[Currency]],$I$4:$I$64,0))</f>
        <v>0.17090423722875361</v>
      </c>
      <c r="G33" s="5" t="s">
        <v>3943</v>
      </c>
      <c r="H33" s="5">
        <v>89.65</v>
      </c>
      <c r="I33" s="5" t="s">
        <v>3944</v>
      </c>
      <c r="L33" t="s">
        <v>416</v>
      </c>
      <c r="M33" t="s">
        <v>416</v>
      </c>
      <c r="R33" s="7" t="s">
        <v>171</v>
      </c>
    </row>
    <row r="34" spans="2:18" x14ac:dyDescent="0.25">
      <c r="B34" t="s">
        <v>1393</v>
      </c>
      <c r="C34">
        <f>1/INDEX($H$4:$H$64,MATCH(tblXrate[[#This Row],[Currency]],$I$4:$I$64,0))</f>
        <v>1.0588946622178973E-4</v>
      </c>
      <c r="G34" s="5" t="s">
        <v>3945</v>
      </c>
      <c r="H34" s="5">
        <v>1.2537799999999999</v>
      </c>
      <c r="I34" s="5" t="s">
        <v>670</v>
      </c>
      <c r="L34" t="s">
        <v>106</v>
      </c>
      <c r="M34" t="s">
        <v>106</v>
      </c>
      <c r="R34" s="8" t="s">
        <v>292</v>
      </c>
    </row>
    <row r="35" spans="2:18" x14ac:dyDescent="0.25">
      <c r="B35" t="s">
        <v>1410</v>
      </c>
      <c r="C35">
        <f>1/INDEX($H$4:$H$64,MATCH(tblXrate[[#This Row],[Currency]],$I$4:$I$64,0))</f>
        <v>7.5642965204236008E-4</v>
      </c>
      <c r="G35" s="5" t="s">
        <v>3946</v>
      </c>
      <c r="H35" s="5">
        <v>5.9083800000000002</v>
      </c>
      <c r="I35" s="5" t="s">
        <v>1829</v>
      </c>
      <c r="L35" t="s">
        <v>184</v>
      </c>
      <c r="M35" t="s">
        <v>184</v>
      </c>
      <c r="R35" s="8" t="s">
        <v>299</v>
      </c>
    </row>
    <row r="36" spans="2:18" x14ac:dyDescent="0.25">
      <c r="B36" t="s">
        <v>1531</v>
      </c>
      <c r="C36">
        <f>1/INDEX($H$4:$H$64,MATCH(tblXrate[[#This Row],[Currency]],$I$4:$I$64,0))</f>
        <v>1.2673580527296991E-2</v>
      </c>
      <c r="G36" s="5" t="s">
        <v>3947</v>
      </c>
      <c r="H36" s="5">
        <v>0.38450000000000001</v>
      </c>
      <c r="I36" s="5" t="s">
        <v>3948</v>
      </c>
      <c r="L36" t="s">
        <v>46</v>
      </c>
      <c r="M36" t="s">
        <v>46</v>
      </c>
      <c r="R36" s="8" t="s">
        <v>347</v>
      </c>
    </row>
    <row r="37" spans="2:18" x14ac:dyDescent="0.25">
      <c r="B37" t="s">
        <v>3958</v>
      </c>
      <c r="C37">
        <f>1/INDEX($H$4:$H$64,MATCH(tblXrate[[#This Row],[Currency]],$I$4:$I$64,0))</f>
        <v>0.26666666666666666</v>
      </c>
      <c r="G37" s="5" t="s">
        <v>3949</v>
      </c>
      <c r="H37" s="5">
        <v>94.214399999999998</v>
      </c>
      <c r="I37" s="5" t="s">
        <v>32</v>
      </c>
      <c r="L37" t="s">
        <v>716</v>
      </c>
      <c r="M37" t="s">
        <v>716</v>
      </c>
      <c r="R37" s="7" t="s">
        <v>359</v>
      </c>
    </row>
    <row r="38" spans="2:18" x14ac:dyDescent="0.25">
      <c r="B38" t="s">
        <v>1729</v>
      </c>
      <c r="C38">
        <f>1/INDEX($H$4:$H$64,MATCH(tblXrate[[#This Row],[Currency]],$I$4:$I$64,0))</f>
        <v>0.11454753722794959</v>
      </c>
      <c r="G38" s="5" t="s">
        <v>3950</v>
      </c>
      <c r="H38" s="5">
        <v>42.185099999999998</v>
      </c>
      <c r="I38" s="5" t="s">
        <v>3951</v>
      </c>
      <c r="L38" t="s">
        <v>59</v>
      </c>
      <c r="M38" t="s">
        <v>59</v>
      </c>
      <c r="R38" s="7" t="s">
        <v>416</v>
      </c>
    </row>
    <row r="39" spans="2:18" x14ac:dyDescent="0.25">
      <c r="B39" t="s">
        <v>3941</v>
      </c>
      <c r="C39">
        <f>1/INDEX($H$4:$H$64,MATCH(tblXrate[[#This Row],[Currency]],$I$4:$I$64,0))</f>
        <v>3.2556428429575561E-2</v>
      </c>
      <c r="G39" s="5" t="s">
        <v>3952</v>
      </c>
      <c r="H39" s="5">
        <v>3.64</v>
      </c>
      <c r="I39" s="5" t="s">
        <v>3953</v>
      </c>
      <c r="L39" t="s">
        <v>359</v>
      </c>
      <c r="M39" t="s">
        <v>359</v>
      </c>
      <c r="R39" s="8" t="s">
        <v>447</v>
      </c>
    </row>
    <row r="40" spans="2:18" x14ac:dyDescent="0.25">
      <c r="B40" t="s">
        <v>1829</v>
      </c>
      <c r="C40">
        <f>1/INDEX($H$4:$H$64,MATCH(tblXrate[[#This Row],[Currency]],$I$4:$I$64,0))</f>
        <v>0.16925113144381371</v>
      </c>
      <c r="G40" s="5" t="s">
        <v>3954</v>
      </c>
      <c r="H40" s="5">
        <v>3.5135399999999999</v>
      </c>
      <c r="I40" s="5" t="s">
        <v>959</v>
      </c>
      <c r="L40" t="s">
        <v>27</v>
      </c>
      <c r="M40" t="s">
        <v>27</v>
      </c>
      <c r="R40" s="8" t="s">
        <v>425</v>
      </c>
    </row>
    <row r="41" spans="2:18" x14ac:dyDescent="0.25">
      <c r="B41" t="s">
        <v>1881</v>
      </c>
      <c r="C41">
        <f>1/INDEX($H$4:$H$64,MATCH(tblXrate[[#This Row],[Currency]],$I$4:$I$64,0))</f>
        <v>1.0578730615798488</v>
      </c>
      <c r="G41" s="5" t="s">
        <v>3955</v>
      </c>
      <c r="H41" s="5">
        <v>32.5458</v>
      </c>
      <c r="I41" s="5" t="s">
        <v>3956</v>
      </c>
      <c r="L41" t="s">
        <v>1176</v>
      </c>
      <c r="M41" t="s">
        <v>1176</v>
      </c>
      <c r="R41" s="7" t="s">
        <v>73</v>
      </c>
    </row>
    <row r="42" spans="2:18" x14ac:dyDescent="0.25">
      <c r="B42" t="s">
        <v>1989</v>
      </c>
      <c r="C42">
        <f>1/INDEX($H$4:$H$64,MATCH(tblXrate[[#This Row],[Currency]],$I$4:$I$64,0))</f>
        <v>5.6561085972850679E-2</v>
      </c>
      <c r="G42" s="5" t="s">
        <v>3957</v>
      </c>
      <c r="H42" s="5">
        <v>3.75</v>
      </c>
      <c r="I42" s="5" t="s">
        <v>3958</v>
      </c>
      <c r="L42" t="s">
        <v>512</v>
      </c>
      <c r="M42" t="s">
        <v>512</v>
      </c>
      <c r="R42" s="8" t="s">
        <v>499</v>
      </c>
    </row>
    <row r="43" spans="2:18" x14ac:dyDescent="0.25">
      <c r="G43" s="5" t="s">
        <v>3959</v>
      </c>
      <c r="H43" s="5">
        <v>1.2677099999999999</v>
      </c>
      <c r="I43" s="5" t="s">
        <v>1159</v>
      </c>
      <c r="L43" t="s">
        <v>1011</v>
      </c>
      <c r="M43" t="s">
        <v>1011</v>
      </c>
      <c r="R43" s="8" t="s">
        <v>512</v>
      </c>
    </row>
    <row r="44" spans="2:18" x14ac:dyDescent="0.25">
      <c r="G44" s="5" t="s">
        <v>3960</v>
      </c>
      <c r="H44" s="5">
        <v>8.2019800000000007</v>
      </c>
      <c r="I44" s="5" t="s">
        <v>585</v>
      </c>
      <c r="L44" t="s">
        <v>870</v>
      </c>
      <c r="M44" t="s">
        <v>870</v>
      </c>
      <c r="R44" s="8" t="s">
        <v>515</v>
      </c>
    </row>
    <row r="45" spans="2:18" x14ac:dyDescent="0.25">
      <c r="G45" s="5" t="s">
        <v>3961</v>
      </c>
      <c r="H45" s="5">
        <v>1151.0899999999999</v>
      </c>
      <c r="I45" s="5" t="s">
        <v>3962</v>
      </c>
      <c r="L45" t="s">
        <v>515</v>
      </c>
      <c r="M45" t="s">
        <v>515</v>
      </c>
      <c r="R45" s="8" t="s">
        <v>526</v>
      </c>
    </row>
    <row r="46" spans="2:18" x14ac:dyDescent="0.25">
      <c r="G46" s="5" t="s">
        <v>3963</v>
      </c>
      <c r="H46" s="5">
        <v>132.90700000000001</v>
      </c>
      <c r="I46" s="5" t="s">
        <v>1147</v>
      </c>
      <c r="L46" t="s">
        <v>983</v>
      </c>
      <c r="M46" t="s">
        <v>983</v>
      </c>
      <c r="R46" s="7" t="s">
        <v>548</v>
      </c>
    </row>
    <row r="47" spans="2:18" x14ac:dyDescent="0.25">
      <c r="G47" s="5" t="s">
        <v>3964</v>
      </c>
      <c r="H47" s="5">
        <v>6.9611099999999997</v>
      </c>
      <c r="I47" s="5" t="s">
        <v>445</v>
      </c>
      <c r="L47" t="s">
        <v>654</v>
      </c>
      <c r="M47" t="s">
        <v>654</v>
      </c>
      <c r="R47" s="7" t="s">
        <v>567</v>
      </c>
    </row>
    <row r="48" spans="2:18" x14ac:dyDescent="0.25">
      <c r="G48" s="5" t="s">
        <v>3965</v>
      </c>
      <c r="H48" s="5">
        <v>0.94529300000000005</v>
      </c>
      <c r="I48" s="5" t="s">
        <v>1881</v>
      </c>
      <c r="L48" t="s">
        <v>111</v>
      </c>
      <c r="M48" t="s">
        <v>111</v>
      </c>
      <c r="R48" s="7" t="s">
        <v>574</v>
      </c>
    </row>
    <row r="49" spans="7:18" x14ac:dyDescent="0.25">
      <c r="G49" s="5" t="s">
        <v>3966</v>
      </c>
      <c r="H49" s="5">
        <v>29.859400000000001</v>
      </c>
      <c r="I49" s="5" t="s">
        <v>3967</v>
      </c>
      <c r="L49" t="s">
        <v>636</v>
      </c>
      <c r="M49" t="s">
        <v>672</v>
      </c>
      <c r="R49" s="8" t="s">
        <v>577</v>
      </c>
    </row>
    <row r="50" spans="7:18" x14ac:dyDescent="0.25">
      <c r="G50" s="5" t="s">
        <v>3968</v>
      </c>
      <c r="H50" s="5">
        <v>31.500299999999999</v>
      </c>
      <c r="I50" s="5" t="s">
        <v>3969</v>
      </c>
      <c r="L50" t="s">
        <v>169</v>
      </c>
      <c r="M50" t="s">
        <v>169</v>
      </c>
      <c r="R50" s="8" t="s">
        <v>583</v>
      </c>
    </row>
    <row r="51" spans="7:18" x14ac:dyDescent="0.25">
      <c r="G51" s="5" t="s">
        <v>3970</v>
      </c>
      <c r="H51" s="5">
        <v>6.3912199999999997</v>
      </c>
      <c r="I51" s="5" t="s">
        <v>3971</v>
      </c>
      <c r="L51" t="s">
        <v>56</v>
      </c>
      <c r="M51" t="s">
        <v>15</v>
      </c>
      <c r="R51" s="7" t="s">
        <v>608</v>
      </c>
    </row>
    <row r="52" spans="7:18" x14ac:dyDescent="0.25">
      <c r="G52" s="5" t="s">
        <v>3972</v>
      </c>
      <c r="H52" s="5">
        <v>1.79447</v>
      </c>
      <c r="I52" s="5" t="s">
        <v>3973</v>
      </c>
      <c r="L52" t="s">
        <v>136</v>
      </c>
      <c r="M52" t="s">
        <v>136</v>
      </c>
      <c r="R52" s="7" t="s">
        <v>672</v>
      </c>
    </row>
    <row r="53" spans="7:18" x14ac:dyDescent="0.25">
      <c r="G53" s="5" t="s">
        <v>3974</v>
      </c>
      <c r="H53" s="5">
        <v>4.2940199999999997</v>
      </c>
      <c r="I53" s="5" t="s">
        <v>3975</v>
      </c>
      <c r="L53" t="s">
        <v>197</v>
      </c>
      <c r="M53" t="s">
        <v>197</v>
      </c>
      <c r="R53" s="8" t="s">
        <v>639</v>
      </c>
    </row>
    <row r="54" spans="7:18" x14ac:dyDescent="0.25">
      <c r="G54" s="17" t="s">
        <v>3977</v>
      </c>
      <c r="H54" s="5">
        <v>3.6735099999999998</v>
      </c>
      <c r="I54" s="5" t="s">
        <v>358</v>
      </c>
      <c r="L54" t="s">
        <v>447</v>
      </c>
      <c r="M54" t="s">
        <v>447</v>
      </c>
      <c r="R54" s="7" t="s">
        <v>644</v>
      </c>
    </row>
    <row r="55" spans="7:18" x14ac:dyDescent="0.25">
      <c r="G55" s="17" t="s">
        <v>3979</v>
      </c>
      <c r="H55" s="5">
        <v>81.827399999999997</v>
      </c>
      <c r="I55" s="5" t="s">
        <v>483</v>
      </c>
      <c r="L55" t="s">
        <v>690</v>
      </c>
      <c r="M55" t="s">
        <v>690</v>
      </c>
      <c r="R55" s="8" t="s">
        <v>654</v>
      </c>
    </row>
    <row r="56" spans="7:18" x14ac:dyDescent="0.25">
      <c r="G56" s="17" t="s">
        <v>3980</v>
      </c>
      <c r="H56" s="5">
        <v>498.05</v>
      </c>
      <c r="I56" s="5" t="s">
        <v>3981</v>
      </c>
      <c r="L56" t="s">
        <v>425</v>
      </c>
      <c r="M56" t="s">
        <v>425</v>
      </c>
      <c r="R56" s="7" t="s">
        <v>680</v>
      </c>
    </row>
    <row r="57" spans="7:18" x14ac:dyDescent="0.25">
      <c r="G57" s="17" t="s">
        <v>3982</v>
      </c>
      <c r="H57" s="5">
        <v>6.0510000000000002</v>
      </c>
      <c r="I57" s="5" t="s">
        <v>847</v>
      </c>
      <c r="L57" t="s">
        <v>935</v>
      </c>
      <c r="M57" t="s">
        <v>935</v>
      </c>
      <c r="R57" s="7" t="s">
        <v>690</v>
      </c>
    </row>
    <row r="58" spans="7:18" x14ac:dyDescent="0.25">
      <c r="G58" s="17" t="s">
        <v>3984</v>
      </c>
      <c r="H58" s="5">
        <v>162.25</v>
      </c>
      <c r="I58" s="5" t="s">
        <v>3983</v>
      </c>
      <c r="L58" t="s">
        <v>126</v>
      </c>
      <c r="M58" t="s">
        <v>179</v>
      </c>
      <c r="R58" s="7" t="s">
        <v>716</v>
      </c>
    </row>
    <row r="59" spans="7:18" x14ac:dyDescent="0.25">
      <c r="G59" s="17" t="s">
        <v>3986</v>
      </c>
      <c r="H59" s="5">
        <v>38.950000000000003</v>
      </c>
      <c r="I59" s="5" t="s">
        <v>3985</v>
      </c>
      <c r="L59" t="s">
        <v>1031</v>
      </c>
      <c r="M59" t="s">
        <v>166</v>
      </c>
      <c r="R59" s="8" t="s">
        <v>726</v>
      </c>
    </row>
    <row r="60" spans="7:18" x14ac:dyDescent="0.25">
      <c r="G60" s="17" t="s">
        <v>3987</v>
      </c>
      <c r="H60" s="5">
        <v>3.3298399999999999</v>
      </c>
      <c r="I60" s="5" t="s">
        <v>1337</v>
      </c>
      <c r="L60" t="s">
        <v>1086</v>
      </c>
      <c r="M60" t="s">
        <v>1086</v>
      </c>
      <c r="R60" s="8" t="s">
        <v>799</v>
      </c>
    </row>
    <row r="61" spans="7:18" x14ac:dyDescent="0.25">
      <c r="G61" s="17" t="s">
        <v>3988</v>
      </c>
      <c r="H61" s="5">
        <v>83.5</v>
      </c>
      <c r="I61" s="5" t="s">
        <v>1344</v>
      </c>
      <c r="L61" t="s">
        <v>1809</v>
      </c>
      <c r="M61" t="s">
        <v>1809</v>
      </c>
      <c r="R61" s="7" t="s">
        <v>818</v>
      </c>
    </row>
    <row r="62" spans="7:18" x14ac:dyDescent="0.25">
      <c r="G62" s="17" t="s">
        <v>3989</v>
      </c>
      <c r="H62" s="5">
        <v>1322</v>
      </c>
      <c r="I62" s="5" t="s">
        <v>3990</v>
      </c>
      <c r="L62" t="s">
        <v>773</v>
      </c>
      <c r="M62" t="s">
        <v>133</v>
      </c>
      <c r="R62" s="7" t="s">
        <v>847</v>
      </c>
    </row>
    <row r="63" spans="7:18" x14ac:dyDescent="0.25">
      <c r="G63" s="17" t="s">
        <v>3991</v>
      </c>
      <c r="H63" s="5">
        <v>8.73</v>
      </c>
      <c r="I63" s="5" t="s">
        <v>1729</v>
      </c>
      <c r="L63" t="s">
        <v>1991</v>
      </c>
      <c r="M63" t="s">
        <v>1991</v>
      </c>
      <c r="R63" s="7" t="s">
        <v>851</v>
      </c>
    </row>
    <row r="64" spans="7:18" x14ac:dyDescent="0.25">
      <c r="G64" s="17" t="s">
        <v>3992</v>
      </c>
      <c r="H64" s="5">
        <v>17.68</v>
      </c>
      <c r="I64" s="5" t="s">
        <v>1989</v>
      </c>
      <c r="L64" t="s">
        <v>1497</v>
      </c>
      <c r="M64" t="s">
        <v>1497</v>
      </c>
      <c r="R64" s="8" t="s">
        <v>870</v>
      </c>
    </row>
    <row r="65" spans="12:18" x14ac:dyDescent="0.25">
      <c r="L65" t="s">
        <v>1607</v>
      </c>
      <c r="M65" t="s">
        <v>48</v>
      </c>
      <c r="R65" s="8" t="s">
        <v>877</v>
      </c>
    </row>
    <row r="66" spans="12:18" x14ac:dyDescent="0.25">
      <c r="L66" t="s">
        <v>639</v>
      </c>
      <c r="M66" t="s">
        <v>639</v>
      </c>
      <c r="R66" s="7" t="s">
        <v>895</v>
      </c>
    </row>
    <row r="67" spans="12:18" x14ac:dyDescent="0.25">
      <c r="L67" t="s">
        <v>989</v>
      </c>
      <c r="M67" t="s">
        <v>989</v>
      </c>
      <c r="R67" s="8" t="s">
        <v>989</v>
      </c>
    </row>
    <row r="68" spans="12:18" x14ac:dyDescent="0.25">
      <c r="L68" t="s">
        <v>1344</v>
      </c>
      <c r="M68" t="s">
        <v>1344</v>
      </c>
      <c r="R68" s="8" t="s">
        <v>992</v>
      </c>
    </row>
    <row r="69" spans="12:18" x14ac:dyDescent="0.25">
      <c r="L69" t="s">
        <v>1306</v>
      </c>
      <c r="M69" t="s">
        <v>1306</v>
      </c>
      <c r="R69" s="8" t="s">
        <v>1011</v>
      </c>
    </row>
    <row r="70" spans="12:18" x14ac:dyDescent="0.25">
      <c r="L70" t="s">
        <v>1494</v>
      </c>
      <c r="M70" t="s">
        <v>133</v>
      </c>
      <c r="R70" s="8" t="s">
        <v>1027</v>
      </c>
    </row>
    <row r="71" spans="12:18" x14ac:dyDescent="0.25">
      <c r="L71" t="s">
        <v>1804</v>
      </c>
      <c r="M71" t="s">
        <v>1804</v>
      </c>
      <c r="R71" s="8" t="s">
        <v>1043</v>
      </c>
    </row>
    <row r="72" spans="12:18" x14ac:dyDescent="0.25">
      <c r="L72" t="s">
        <v>1519</v>
      </c>
      <c r="M72" t="s">
        <v>1519</v>
      </c>
      <c r="R72" s="7" t="s">
        <v>1052</v>
      </c>
    </row>
    <row r="73" spans="12:18" x14ac:dyDescent="0.25">
      <c r="L73" t="s">
        <v>680</v>
      </c>
      <c r="M73" t="s">
        <v>680</v>
      </c>
      <c r="R73" s="8" t="s">
        <v>1055</v>
      </c>
    </row>
    <row r="74" spans="12:18" x14ac:dyDescent="0.25">
      <c r="L74" t="s">
        <v>1773</v>
      </c>
      <c r="M74" t="s">
        <v>1773</v>
      </c>
      <c r="R74" s="7" t="s">
        <v>1066</v>
      </c>
    </row>
    <row r="75" spans="12:18" x14ac:dyDescent="0.25">
      <c r="L75" t="s">
        <v>1707</v>
      </c>
      <c r="M75" t="s">
        <v>1707</v>
      </c>
      <c r="R75" s="8" t="s">
        <v>1074</v>
      </c>
    </row>
    <row r="76" spans="12:18" x14ac:dyDescent="0.25">
      <c r="L76" t="s">
        <v>1043</v>
      </c>
      <c r="M76" t="s">
        <v>1043</v>
      </c>
      <c r="R76" s="8" t="s">
        <v>1086</v>
      </c>
    </row>
    <row r="77" spans="12:18" x14ac:dyDescent="0.25">
      <c r="L77" t="s">
        <v>1722</v>
      </c>
      <c r="M77" t="s">
        <v>1722</v>
      </c>
      <c r="R77" s="8" t="s">
        <v>1118</v>
      </c>
    </row>
    <row r="78" spans="12:18" x14ac:dyDescent="0.25">
      <c r="L78" t="s">
        <v>1676</v>
      </c>
      <c r="M78" t="s">
        <v>1676</v>
      </c>
      <c r="R78" s="7" t="s">
        <v>1126</v>
      </c>
    </row>
    <row r="79" spans="12:18" x14ac:dyDescent="0.25">
      <c r="L79" t="s">
        <v>1860</v>
      </c>
      <c r="M79" t="s">
        <v>1860</v>
      </c>
      <c r="R79" s="7" t="s">
        <v>1156</v>
      </c>
    </row>
    <row r="80" spans="12:18" x14ac:dyDescent="0.25">
      <c r="L80" t="s">
        <v>1055</v>
      </c>
      <c r="M80" t="s">
        <v>1055</v>
      </c>
      <c r="R80" s="8" t="s">
        <v>1176</v>
      </c>
    </row>
    <row r="81" spans="12:18" x14ac:dyDescent="0.25">
      <c r="L81" t="s">
        <v>120</v>
      </c>
      <c r="M81" t="s">
        <v>48</v>
      </c>
      <c r="R81" s="8" t="s">
        <v>1497</v>
      </c>
    </row>
    <row r="82" spans="12:18" x14ac:dyDescent="0.25">
      <c r="L82" t="s">
        <v>1700</v>
      </c>
      <c r="M82" t="s">
        <v>1700</v>
      </c>
      <c r="R82" s="8" t="s">
        <v>1291</v>
      </c>
    </row>
    <row r="83" spans="12:18" x14ac:dyDescent="0.25">
      <c r="L83" t="s">
        <v>644</v>
      </c>
      <c r="M83" t="s">
        <v>644</v>
      </c>
      <c r="R83" s="8" t="s">
        <v>1306</v>
      </c>
    </row>
    <row r="84" spans="12:18" x14ac:dyDescent="0.25">
      <c r="L84" t="s">
        <v>818</v>
      </c>
      <c r="M84" t="s">
        <v>818</v>
      </c>
      <c r="R84" s="7" t="s">
        <v>1331</v>
      </c>
    </row>
    <row r="85" spans="12:18" x14ac:dyDescent="0.25">
      <c r="L85" t="s">
        <v>548</v>
      </c>
      <c r="M85" t="s">
        <v>548</v>
      </c>
      <c r="R85" s="8" t="s">
        <v>1344</v>
      </c>
    </row>
    <row r="86" spans="12:18" x14ac:dyDescent="0.25">
      <c r="L86" t="s">
        <v>971</v>
      </c>
      <c r="M86" t="s">
        <v>184</v>
      </c>
      <c r="R86" s="7" t="s">
        <v>1371</v>
      </c>
    </row>
    <row r="87" spans="12:18" x14ac:dyDescent="0.25">
      <c r="L87" t="s">
        <v>662</v>
      </c>
      <c r="M87" t="s">
        <v>111</v>
      </c>
      <c r="R87" s="8" t="s">
        <v>1411</v>
      </c>
    </row>
    <row r="88" spans="12:18" x14ac:dyDescent="0.25">
      <c r="L88" t="s">
        <v>1956</v>
      </c>
      <c r="M88" t="s">
        <v>983</v>
      </c>
      <c r="R88" s="7" t="s">
        <v>1444</v>
      </c>
    </row>
    <row r="89" spans="12:18" x14ac:dyDescent="0.25">
      <c r="L89" t="s">
        <v>299</v>
      </c>
      <c r="M89" t="s">
        <v>299</v>
      </c>
      <c r="R89" s="7" t="s">
        <v>1458</v>
      </c>
    </row>
    <row r="90" spans="12:18" x14ac:dyDescent="0.25">
      <c r="L90" t="s">
        <v>1282</v>
      </c>
      <c r="M90" t="s">
        <v>1497</v>
      </c>
      <c r="R90" s="8" t="s">
        <v>1503</v>
      </c>
    </row>
    <row r="91" spans="12:18" x14ac:dyDescent="0.25">
      <c r="L91" t="s">
        <v>1126</v>
      </c>
      <c r="M91" t="s">
        <v>1126</v>
      </c>
      <c r="R91" s="7" t="s">
        <v>1519</v>
      </c>
    </row>
    <row r="92" spans="12:18" x14ac:dyDescent="0.25">
      <c r="L92" t="s">
        <v>1771</v>
      </c>
      <c r="M92" t="s">
        <v>1771</v>
      </c>
      <c r="R92" s="7" t="s">
        <v>983</v>
      </c>
    </row>
    <row r="93" spans="12:18" x14ac:dyDescent="0.25">
      <c r="L93" t="s">
        <v>799</v>
      </c>
      <c r="M93" t="s">
        <v>799</v>
      </c>
      <c r="R93" s="8" t="s">
        <v>1671</v>
      </c>
    </row>
    <row r="94" spans="12:18" x14ac:dyDescent="0.25">
      <c r="L94" t="s">
        <v>499</v>
      </c>
      <c r="M94" t="s">
        <v>499</v>
      </c>
      <c r="R94" s="7" t="s">
        <v>1676</v>
      </c>
    </row>
    <row r="95" spans="12:18" x14ac:dyDescent="0.25">
      <c r="L95" t="s">
        <v>1027</v>
      </c>
      <c r="M95" t="s">
        <v>1027</v>
      </c>
      <c r="R95" s="7" t="s">
        <v>1679</v>
      </c>
    </row>
    <row r="96" spans="12:18" x14ac:dyDescent="0.25">
      <c r="L96" t="s">
        <v>1411</v>
      </c>
      <c r="M96" t="s">
        <v>1411</v>
      </c>
      <c r="R96" s="8" t="s">
        <v>1700</v>
      </c>
    </row>
    <row r="97" spans="12:18" x14ac:dyDescent="0.25">
      <c r="L97" t="s">
        <v>574</v>
      </c>
      <c r="M97" t="s">
        <v>574</v>
      </c>
      <c r="R97" s="8" t="s">
        <v>1707</v>
      </c>
    </row>
    <row r="98" spans="12:18" x14ac:dyDescent="0.25">
      <c r="L98" t="s">
        <v>1291</v>
      </c>
      <c r="M98" t="s">
        <v>1291</v>
      </c>
      <c r="R98" s="7" t="s">
        <v>1722</v>
      </c>
    </row>
    <row r="99" spans="12:18" x14ac:dyDescent="0.25">
      <c r="L99" t="s">
        <v>1623</v>
      </c>
      <c r="M99" t="s">
        <v>983</v>
      </c>
      <c r="R99" s="8" t="s">
        <v>1731</v>
      </c>
    </row>
    <row r="100" spans="12:18" x14ac:dyDescent="0.25">
      <c r="L100" t="s">
        <v>1731</v>
      </c>
      <c r="M100" t="s">
        <v>1731</v>
      </c>
      <c r="R100" s="8" t="s">
        <v>1745</v>
      </c>
    </row>
    <row r="101" spans="12:18" x14ac:dyDescent="0.25">
      <c r="L101" t="s">
        <v>567</v>
      </c>
      <c r="M101" t="s">
        <v>567</v>
      </c>
      <c r="R101" s="7" t="s">
        <v>1771</v>
      </c>
    </row>
    <row r="102" spans="12:18" x14ac:dyDescent="0.25">
      <c r="L102" t="s">
        <v>577</v>
      </c>
      <c r="M102" t="s">
        <v>577</v>
      </c>
      <c r="R102" s="7" t="s">
        <v>1773</v>
      </c>
    </row>
    <row r="103" spans="12:18" x14ac:dyDescent="0.25">
      <c r="L103" t="s">
        <v>12</v>
      </c>
      <c r="M103" t="s">
        <v>935</v>
      </c>
      <c r="R103" s="7" t="s">
        <v>1804</v>
      </c>
    </row>
    <row r="104" spans="12:18" x14ac:dyDescent="0.25">
      <c r="L104" t="s">
        <v>1444</v>
      </c>
      <c r="M104" t="s">
        <v>1444</v>
      </c>
      <c r="R104" s="8" t="s">
        <v>1809</v>
      </c>
    </row>
    <row r="105" spans="12:18" x14ac:dyDescent="0.25">
      <c r="L105" t="s">
        <v>292</v>
      </c>
      <c r="M105" t="s">
        <v>292</v>
      </c>
      <c r="R105" s="8" t="s">
        <v>1860</v>
      </c>
    </row>
    <row r="106" spans="12:18" x14ac:dyDescent="0.25">
      <c r="L106" t="s">
        <v>1620</v>
      </c>
      <c r="M106" t="s">
        <v>1444</v>
      </c>
      <c r="R106" s="8" t="s">
        <v>1933</v>
      </c>
    </row>
    <row r="107" spans="12:18" x14ac:dyDescent="0.25">
      <c r="L107" t="s">
        <v>113</v>
      </c>
      <c r="M107" t="s">
        <v>106</v>
      </c>
      <c r="R107" s="7" t="s">
        <v>1951</v>
      </c>
    </row>
    <row r="108" spans="12:18" x14ac:dyDescent="0.25">
      <c r="L108" t="s">
        <v>1679</v>
      </c>
      <c r="M108" t="s">
        <v>1679</v>
      </c>
      <c r="R108" s="8" t="s">
        <v>1991</v>
      </c>
    </row>
    <row r="109" spans="12:18" x14ac:dyDescent="0.25">
      <c r="L109" t="s">
        <v>851</v>
      </c>
      <c r="M109" t="s">
        <v>851</v>
      </c>
      <c r="R109" s="7" t="s">
        <v>2004</v>
      </c>
    </row>
    <row r="110" spans="12:18" x14ac:dyDescent="0.25">
      <c r="L110" t="s">
        <v>1951</v>
      </c>
      <c r="M110" t="s">
        <v>1951</v>
      </c>
    </row>
    <row r="111" spans="12:18" x14ac:dyDescent="0.25">
      <c r="L111" t="s">
        <v>1066</v>
      </c>
      <c r="M111" t="s">
        <v>1066</v>
      </c>
    </row>
    <row r="112" spans="12:18" x14ac:dyDescent="0.25">
      <c r="L112" t="s">
        <v>1099</v>
      </c>
      <c r="M112" t="s">
        <v>672</v>
      </c>
    </row>
    <row r="113" spans="12:13" x14ac:dyDescent="0.25">
      <c r="L113" t="s">
        <v>1671</v>
      </c>
      <c r="M113" t="s">
        <v>1671</v>
      </c>
    </row>
    <row r="114" spans="12:13" x14ac:dyDescent="0.25">
      <c r="L114" t="s">
        <v>1052</v>
      </c>
      <c r="M114" t="s">
        <v>1052</v>
      </c>
    </row>
    <row r="115" spans="12:13" x14ac:dyDescent="0.25">
      <c r="L115" t="s">
        <v>1503</v>
      </c>
      <c r="M115" t="s">
        <v>1503</v>
      </c>
    </row>
    <row r="116" spans="12:13" x14ac:dyDescent="0.25">
      <c r="L116" t="s">
        <v>748</v>
      </c>
      <c r="M116" t="s">
        <v>299</v>
      </c>
    </row>
    <row r="117" spans="12:13" x14ac:dyDescent="0.25">
      <c r="L117" t="s">
        <v>1434</v>
      </c>
      <c r="M117" t="s">
        <v>716</v>
      </c>
    </row>
    <row r="118" spans="12:13" x14ac:dyDescent="0.25">
      <c r="L118" t="s">
        <v>1690</v>
      </c>
      <c r="M118" t="s">
        <v>628</v>
      </c>
    </row>
    <row r="119" spans="12:13" x14ac:dyDescent="0.25">
      <c r="L119" t="s">
        <v>1933</v>
      </c>
      <c r="M119" t="s">
        <v>1933</v>
      </c>
    </row>
    <row r="120" spans="12:13" x14ac:dyDescent="0.25">
      <c r="L120" t="s">
        <v>1609</v>
      </c>
      <c r="M120" t="s">
        <v>672</v>
      </c>
    </row>
    <row r="121" spans="12:13" x14ac:dyDescent="0.25">
      <c r="L121" t="s">
        <v>992</v>
      </c>
      <c r="M121" t="s">
        <v>992</v>
      </c>
    </row>
    <row r="122" spans="12:13" x14ac:dyDescent="0.25">
      <c r="L122" t="s">
        <v>1978</v>
      </c>
      <c r="M122" t="s">
        <v>877</v>
      </c>
    </row>
    <row r="123" spans="12:13" x14ac:dyDescent="0.25">
      <c r="L123" t="s">
        <v>21</v>
      </c>
      <c r="M123" t="s">
        <v>21</v>
      </c>
    </row>
    <row r="124" spans="12:13" x14ac:dyDescent="0.25">
      <c r="L124" t="s">
        <v>526</v>
      </c>
      <c r="M124" t="s">
        <v>526</v>
      </c>
    </row>
    <row r="125" spans="12:13" x14ac:dyDescent="0.25">
      <c r="L125" t="s">
        <v>1458</v>
      </c>
      <c r="M125" t="s">
        <v>1458</v>
      </c>
    </row>
    <row r="126" spans="12:13" x14ac:dyDescent="0.25">
      <c r="L126" t="s">
        <v>2004</v>
      </c>
      <c r="M126" t="s">
        <v>2004</v>
      </c>
    </row>
    <row r="127" spans="12:13" x14ac:dyDescent="0.25">
      <c r="L127" t="s">
        <v>954</v>
      </c>
      <c r="M127" t="s">
        <v>726</v>
      </c>
    </row>
    <row r="128" spans="12:13" x14ac:dyDescent="0.25">
      <c r="L128" t="s">
        <v>1331</v>
      </c>
      <c r="M128" t="s">
        <v>1331</v>
      </c>
    </row>
    <row r="129" spans="12:13" x14ac:dyDescent="0.25">
      <c r="L129" t="s">
        <v>492</v>
      </c>
      <c r="M129" t="s">
        <v>179</v>
      </c>
    </row>
    <row r="130" spans="12:13" x14ac:dyDescent="0.25">
      <c r="L130" t="s">
        <v>1381</v>
      </c>
      <c r="M130" t="s">
        <v>17</v>
      </c>
    </row>
    <row r="131" spans="12:13" x14ac:dyDescent="0.25">
      <c r="L131" t="s">
        <v>541</v>
      </c>
      <c r="M131" t="s">
        <v>88</v>
      </c>
    </row>
    <row r="132" spans="12:13" x14ac:dyDescent="0.25">
      <c r="L132" t="s">
        <v>847</v>
      </c>
      <c r="M132" t="s">
        <v>847</v>
      </c>
    </row>
    <row r="133" spans="12:13" x14ac:dyDescent="0.25">
      <c r="L133" t="s">
        <v>163</v>
      </c>
      <c r="M133" t="s">
        <v>163</v>
      </c>
    </row>
    <row r="134" spans="12:13" x14ac:dyDescent="0.25">
      <c r="L134" t="s">
        <v>1156</v>
      </c>
      <c r="M134" t="s">
        <v>1156</v>
      </c>
    </row>
    <row r="135" spans="12:13" x14ac:dyDescent="0.25">
      <c r="L135" t="s">
        <v>1371</v>
      </c>
      <c r="M135" t="s">
        <v>1371</v>
      </c>
    </row>
    <row r="136" spans="12:13" x14ac:dyDescent="0.25">
      <c r="L136" t="s">
        <v>1074</v>
      </c>
      <c r="M136" t="s">
        <v>1074</v>
      </c>
    </row>
    <row r="137" spans="12:13" x14ac:dyDescent="0.25">
      <c r="L137" t="s">
        <v>1745</v>
      </c>
      <c r="M137" t="s">
        <v>1745</v>
      </c>
    </row>
  </sheetData>
  <mergeCells count="1">
    <mergeCell ref="B1:C1"/>
  </mergeCells>
  <conditionalFormatting sqref="P3:P12">
    <cfRule type="expression" dxfId="43" priority="2">
      <formula>$F4="ERR"</formula>
    </cfRule>
  </conditionalFormatting>
  <conditionalFormatting sqref="R3:R109">
    <cfRule type="expression" dxfId="42" priority="1">
      <formula>$F5="ERR"</formula>
    </cfRule>
  </conditionalFormatting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84"/>
  <sheetViews>
    <sheetView showGridLines="0" workbookViewId="0">
      <selection activeCell="D1559" sqref="D1559"/>
    </sheetView>
  </sheetViews>
  <sheetFormatPr baseColWidth="10" defaultColWidth="9.140625" defaultRowHeight="15" x14ac:dyDescent="0.25"/>
  <cols>
    <col min="2" max="2" width="21.42578125" bestFit="1" customWidth="1"/>
    <col min="3" max="3" width="13" customWidth="1"/>
    <col min="4" max="4" width="13.5703125" customWidth="1"/>
    <col min="5" max="5" width="14" customWidth="1"/>
    <col min="6" max="6" width="16.140625" customWidth="1"/>
    <col min="7" max="7" width="23.42578125" customWidth="1"/>
    <col min="8" max="8" width="20" customWidth="1"/>
    <col min="9" max="9" width="27" bestFit="1" customWidth="1"/>
    <col min="10" max="10" width="15.140625" customWidth="1"/>
    <col min="11" max="11" width="28" customWidth="1"/>
    <col min="12" max="12" width="18" customWidth="1"/>
  </cols>
  <sheetData>
    <row r="1" spans="1:12" x14ac:dyDescent="0.25">
      <c r="A1" t="s">
        <v>2008</v>
      </c>
      <c r="B1" t="s">
        <v>0</v>
      </c>
      <c r="C1" t="s">
        <v>1</v>
      </c>
      <c r="D1" t="s">
        <v>3978</v>
      </c>
      <c r="E1" t="s">
        <v>2</v>
      </c>
      <c r="F1" t="s">
        <v>4007</v>
      </c>
      <c r="G1" t="s">
        <v>3</v>
      </c>
      <c r="H1" t="s">
        <v>3995</v>
      </c>
      <c r="I1" t="s">
        <v>4</v>
      </c>
      <c r="J1" t="s">
        <v>4017</v>
      </c>
      <c r="K1" t="s">
        <v>5</v>
      </c>
      <c r="L1" t="s">
        <v>3993</v>
      </c>
    </row>
    <row r="2" spans="1:12" ht="15" customHeight="1" x14ac:dyDescent="0.25">
      <c r="A2" t="s">
        <v>2009</v>
      </c>
      <c r="B2" s="1">
        <v>41054.133009259262</v>
      </c>
      <c r="C2" s="3">
        <v>5846</v>
      </c>
      <c r="D2">
        <v>5846</v>
      </c>
      <c r="E2" t="s">
        <v>6</v>
      </c>
      <c r="F2">
        <f>tblSalaries[[#This Row],[clean Salary (in local currency)]]*VLOOKUP(tblSalaries[[#This Row],[Currency]],tblXrate[],2,FALSE)</f>
        <v>5846</v>
      </c>
      <c r="G2" t="s">
        <v>7</v>
      </c>
      <c r="H2" t="s">
        <v>20</v>
      </c>
      <c r="I2" t="s">
        <v>8</v>
      </c>
      <c r="J2" t="str">
        <f>VLOOKUP(tblSalaries[[#This Row],[Where do you work]],tblCountries[[Actual]:[Mapping]],2,FALSE)</f>
        <v>India</v>
      </c>
      <c r="K2" t="s">
        <v>9</v>
      </c>
    </row>
    <row r="3" spans="1:12" ht="15" customHeight="1" x14ac:dyDescent="0.25">
      <c r="A3" t="s">
        <v>2010</v>
      </c>
      <c r="B3" s="1">
        <v>41054.13417824074</v>
      </c>
      <c r="C3" s="3" t="s">
        <v>10</v>
      </c>
      <c r="D3">
        <v>15000</v>
      </c>
      <c r="E3" t="s">
        <v>6</v>
      </c>
      <c r="F3">
        <f>tblSalaries[[#This Row],[clean Salary (in local currency)]]*VLOOKUP(tblSalaries[[#This Row],[Currency]],tblXrate[],2,FALSE)</f>
        <v>15000</v>
      </c>
      <c r="G3" t="s">
        <v>11</v>
      </c>
      <c r="H3" t="s">
        <v>488</v>
      </c>
      <c r="I3" t="s">
        <v>12</v>
      </c>
      <c r="J3" t="str">
        <f>VLOOKUP(tblSalaries[[#This Row],[Where do you work]],tblCountries[[Actual]:[Mapping]],2,FALSE)</f>
        <v>Croatia</v>
      </c>
      <c r="K3" t="s">
        <v>13</v>
      </c>
    </row>
    <row r="4" spans="1:12" ht="15" customHeight="1" x14ac:dyDescent="0.25">
      <c r="A4" t="s">
        <v>2011</v>
      </c>
      <c r="B4" s="1">
        <v>41054.136412037034</v>
      </c>
      <c r="C4" s="3">
        <v>58000</v>
      </c>
      <c r="D4">
        <v>58000</v>
      </c>
      <c r="E4" t="s">
        <v>6</v>
      </c>
      <c r="F4">
        <f>tblSalaries[[#This Row],[clean Salary (in local currency)]]*VLOOKUP(tblSalaries[[#This Row],[Currency]],tblXrate[],2,FALSE)</f>
        <v>58000</v>
      </c>
      <c r="G4" t="s">
        <v>14</v>
      </c>
      <c r="H4" t="s">
        <v>20</v>
      </c>
      <c r="I4" t="s">
        <v>15</v>
      </c>
      <c r="J4" t="str">
        <f>VLOOKUP(tblSalaries[[#This Row],[Where do you work]],tblCountries[[Actual]:[Mapping]],2,FALSE)</f>
        <v>USA</v>
      </c>
      <c r="K4" t="s">
        <v>13</v>
      </c>
    </row>
    <row r="5" spans="1:12" ht="15" customHeight="1" x14ac:dyDescent="0.25">
      <c r="A5" t="s">
        <v>2012</v>
      </c>
      <c r="B5" s="1">
        <v>41054.141458333332</v>
      </c>
      <c r="C5" s="3">
        <v>48000</v>
      </c>
      <c r="D5">
        <v>48000</v>
      </c>
      <c r="E5" t="s">
        <v>6</v>
      </c>
      <c r="F5">
        <f>tblSalaries[[#This Row],[clean Salary (in local currency)]]*VLOOKUP(tblSalaries[[#This Row],[Currency]],tblXrate[],2,FALSE)</f>
        <v>48000</v>
      </c>
      <c r="G5" t="s">
        <v>16</v>
      </c>
      <c r="H5" t="s">
        <v>488</v>
      </c>
      <c r="I5" t="s">
        <v>17</v>
      </c>
      <c r="J5" t="str">
        <f>VLOOKUP(tblSalaries[[#This Row],[Where do you work]],tblCountries[[Actual]:[Mapping]],2,FALSE)</f>
        <v>Pakistan</v>
      </c>
      <c r="K5" t="s">
        <v>18</v>
      </c>
    </row>
    <row r="6" spans="1:12" ht="15" customHeight="1" x14ac:dyDescent="0.25">
      <c r="A6" t="s">
        <v>2013</v>
      </c>
      <c r="B6" s="1">
        <v>41054.143796296295</v>
      </c>
      <c r="C6" s="3">
        <v>54000</v>
      </c>
      <c r="D6">
        <v>54000</v>
      </c>
      <c r="E6" t="s">
        <v>6</v>
      </c>
      <c r="F6">
        <f>tblSalaries[[#This Row],[clean Salary (in local currency)]]*VLOOKUP(tblSalaries[[#This Row],[Currency]],tblXrate[],2,FALSE)</f>
        <v>54000</v>
      </c>
      <c r="G6" t="s">
        <v>19</v>
      </c>
      <c r="H6" t="s">
        <v>279</v>
      </c>
      <c r="I6" t="s">
        <v>15</v>
      </c>
      <c r="J6" t="str">
        <f>VLOOKUP(tblSalaries[[#This Row],[Where do you work]],tblCountries[[Actual]:[Mapping]],2,FALSE)</f>
        <v>USA</v>
      </c>
      <c r="K6" t="s">
        <v>13</v>
      </c>
    </row>
    <row r="7" spans="1:12" ht="15" customHeight="1" x14ac:dyDescent="0.25">
      <c r="A7" t="s">
        <v>2014</v>
      </c>
      <c r="B7" s="1">
        <v>41054.144768518519</v>
      </c>
      <c r="C7" s="3">
        <v>41731</v>
      </c>
      <c r="D7">
        <v>41731</v>
      </c>
      <c r="E7" t="s">
        <v>6</v>
      </c>
      <c r="F7">
        <f>tblSalaries[[#This Row],[clean Salary (in local currency)]]*VLOOKUP(tblSalaries[[#This Row],[Currency]],tblXrate[],2,FALSE)</f>
        <v>41731</v>
      </c>
      <c r="G7" t="s">
        <v>20</v>
      </c>
      <c r="H7" t="s">
        <v>20</v>
      </c>
      <c r="I7" t="s">
        <v>21</v>
      </c>
      <c r="J7" t="str">
        <f>VLOOKUP(tblSalaries[[#This Row],[Where do you work]],tblCountries[[Actual]:[Mapping]],2,FALSE)</f>
        <v>Iceland</v>
      </c>
      <c r="K7" t="s">
        <v>13</v>
      </c>
    </row>
    <row r="8" spans="1:12" ht="15" customHeight="1" x14ac:dyDescent="0.25">
      <c r="A8" t="s">
        <v>2015</v>
      </c>
      <c r="B8" s="1">
        <v>41054.148506944446</v>
      </c>
      <c r="C8" s="3">
        <v>145000</v>
      </c>
      <c r="D8">
        <v>145000</v>
      </c>
      <c r="E8" t="s">
        <v>22</v>
      </c>
      <c r="F8">
        <f>tblSalaries[[#This Row],[clean Salary (in local currency)]]*VLOOKUP(tblSalaries[[#This Row],[Currency]],tblXrate[],2,FALSE)</f>
        <v>184207.91865378313</v>
      </c>
      <c r="G8" t="s">
        <v>23</v>
      </c>
      <c r="H8" t="s">
        <v>52</v>
      </c>
      <c r="I8" t="s">
        <v>24</v>
      </c>
      <c r="J8" t="str">
        <f>VLOOKUP(tblSalaries[[#This Row],[Where do you work]],tblCountries[[Actual]:[Mapping]],2,FALSE)</f>
        <v>Germany</v>
      </c>
      <c r="K8" t="s">
        <v>25</v>
      </c>
    </row>
    <row r="9" spans="1:12" ht="15" customHeight="1" x14ac:dyDescent="0.25">
      <c r="A9" t="s">
        <v>2016</v>
      </c>
      <c r="B9" s="1">
        <v>41054.15042824074</v>
      </c>
      <c r="C9" s="3">
        <v>12000</v>
      </c>
      <c r="D9">
        <v>12000</v>
      </c>
      <c r="E9" t="s">
        <v>6</v>
      </c>
      <c r="F9">
        <f>tblSalaries[[#This Row],[clean Salary (in local currency)]]*VLOOKUP(tblSalaries[[#This Row],[Currency]],tblXrate[],2,FALSE)</f>
        <v>12000</v>
      </c>
      <c r="G9" t="s">
        <v>26</v>
      </c>
      <c r="H9" t="s">
        <v>20</v>
      </c>
      <c r="I9" t="s">
        <v>27</v>
      </c>
      <c r="J9" t="str">
        <f>VLOOKUP(tblSalaries[[#This Row],[Where do you work]],tblCountries[[Actual]:[Mapping]],2,FALSE)</f>
        <v>Ukraine</v>
      </c>
      <c r="K9" t="s">
        <v>13</v>
      </c>
    </row>
    <row r="10" spans="1:12" ht="15" customHeight="1" x14ac:dyDescent="0.25">
      <c r="A10" t="s">
        <v>2017</v>
      </c>
      <c r="B10" s="1">
        <v>41054.150891203702</v>
      </c>
      <c r="C10" s="3" t="s">
        <v>28</v>
      </c>
      <c r="D10">
        <v>44000</v>
      </c>
      <c r="E10" t="s">
        <v>6</v>
      </c>
      <c r="F10">
        <f>tblSalaries[[#This Row],[clean Salary (in local currency)]]*VLOOKUP(tblSalaries[[#This Row],[Currency]],tblXrate[],2,FALSE)</f>
        <v>44000</v>
      </c>
      <c r="G10" t="s">
        <v>29</v>
      </c>
      <c r="H10" t="s">
        <v>3998</v>
      </c>
      <c r="I10" t="s">
        <v>30</v>
      </c>
      <c r="J10" t="str">
        <f>VLOOKUP(tblSalaries[[#This Row],[Where do you work]],tblCountries[[Actual]:[Mapping]],2,FALSE)</f>
        <v>Portugal</v>
      </c>
      <c r="K10" t="s">
        <v>25</v>
      </c>
    </row>
    <row r="11" spans="1:12" ht="15" customHeight="1" x14ac:dyDescent="0.25">
      <c r="A11" t="s">
        <v>2018</v>
      </c>
      <c r="B11" s="1">
        <v>41054.152048611111</v>
      </c>
      <c r="C11" s="3" t="s">
        <v>31</v>
      </c>
      <c r="D11">
        <v>1152000</v>
      </c>
      <c r="E11" t="s">
        <v>32</v>
      </c>
      <c r="F11">
        <f>tblSalaries[[#This Row],[clean Salary (in local currency)]]*VLOOKUP(tblSalaries[[#This Row],[Currency]],tblXrate[],2,FALSE)</f>
        <v>12227.430201752599</v>
      </c>
      <c r="G11" t="s">
        <v>33</v>
      </c>
      <c r="H11" t="s">
        <v>310</v>
      </c>
      <c r="I11" t="s">
        <v>17</v>
      </c>
      <c r="J11" t="str">
        <f>VLOOKUP(tblSalaries[[#This Row],[Where do you work]],tblCountries[[Actual]:[Mapping]],2,FALSE)</f>
        <v>Pakistan</v>
      </c>
      <c r="K11" t="s">
        <v>13</v>
      </c>
    </row>
    <row r="12" spans="1:12" ht="15" customHeight="1" x14ac:dyDescent="0.25">
      <c r="A12" t="s">
        <v>2019</v>
      </c>
      <c r="B12" s="1">
        <v>41054.155381944445</v>
      </c>
      <c r="C12" s="3" t="s">
        <v>34</v>
      </c>
      <c r="D12">
        <v>51650</v>
      </c>
      <c r="E12" t="s">
        <v>22</v>
      </c>
      <c r="F12">
        <f>tblSalaries[[#This Row],[clean Salary (in local currency)]]*VLOOKUP(tblSalaries[[#This Row],[Currency]],tblXrate[],2,FALSE)</f>
        <v>65616.131023916547</v>
      </c>
      <c r="G12" t="s">
        <v>35</v>
      </c>
      <c r="H12" t="s">
        <v>67</v>
      </c>
      <c r="I12" t="s">
        <v>36</v>
      </c>
      <c r="J12" t="str">
        <f>VLOOKUP(tblSalaries[[#This Row],[Where do you work]],tblCountries[[Actual]:[Mapping]],2,FALSE)</f>
        <v>Ireland</v>
      </c>
      <c r="K12" t="s">
        <v>18</v>
      </c>
    </row>
    <row r="13" spans="1:12" ht="15" customHeight="1" x14ac:dyDescent="0.25">
      <c r="A13" t="s">
        <v>2020</v>
      </c>
      <c r="B13" s="1">
        <v>41054.155509259261</v>
      </c>
      <c r="C13" s="3">
        <v>14000</v>
      </c>
      <c r="D13">
        <v>14000</v>
      </c>
      <c r="E13" t="s">
        <v>6</v>
      </c>
      <c r="F13">
        <f>tblSalaries[[#This Row],[clean Salary (in local currency)]]*VLOOKUP(tblSalaries[[#This Row],[Currency]],tblXrate[],2,FALSE)</f>
        <v>14000</v>
      </c>
      <c r="G13" t="s">
        <v>37</v>
      </c>
      <c r="H13" t="s">
        <v>279</v>
      </c>
      <c r="I13" t="s">
        <v>38</v>
      </c>
      <c r="J13" t="str">
        <f>VLOOKUP(tblSalaries[[#This Row],[Where do you work]],tblCountries[[Actual]:[Mapping]],2,FALSE)</f>
        <v>Hungary</v>
      </c>
      <c r="K13" t="s">
        <v>9</v>
      </c>
    </row>
    <row r="14" spans="1:12" ht="15" customHeight="1" x14ac:dyDescent="0.25">
      <c r="A14" t="s">
        <v>2021</v>
      </c>
      <c r="B14" s="1">
        <v>41054.158946759257</v>
      </c>
      <c r="C14" s="3" t="s">
        <v>39</v>
      </c>
      <c r="D14">
        <v>749000</v>
      </c>
      <c r="E14" t="s">
        <v>40</v>
      </c>
      <c r="F14">
        <f>tblSalaries[[#This Row],[clean Salary (in local currency)]]*VLOOKUP(tblSalaries[[#This Row],[Currency]],tblXrate[],2,FALSE)</f>
        <v>13338.129598894484</v>
      </c>
      <c r="G14" t="s">
        <v>41</v>
      </c>
      <c r="H14" t="s">
        <v>20</v>
      </c>
      <c r="I14" t="s">
        <v>8</v>
      </c>
      <c r="J14" t="str">
        <f>VLOOKUP(tblSalaries[[#This Row],[Where do you work]],tblCountries[[Actual]:[Mapping]],2,FALSE)</f>
        <v>India</v>
      </c>
      <c r="K14" t="s">
        <v>13</v>
      </c>
    </row>
    <row r="15" spans="1:12" ht="15" customHeight="1" x14ac:dyDescent="0.25">
      <c r="A15" t="s">
        <v>2022</v>
      </c>
      <c r="B15" s="1">
        <v>41054.160393518519</v>
      </c>
      <c r="C15" s="3">
        <v>49000</v>
      </c>
      <c r="D15">
        <v>49000</v>
      </c>
      <c r="E15" t="s">
        <v>6</v>
      </c>
      <c r="F15">
        <f>tblSalaries[[#This Row],[clean Salary (in local currency)]]*VLOOKUP(tblSalaries[[#This Row],[Currency]],tblXrate[],2,FALSE)</f>
        <v>49000</v>
      </c>
      <c r="G15" t="s">
        <v>42</v>
      </c>
      <c r="H15" t="s">
        <v>20</v>
      </c>
      <c r="I15" t="s">
        <v>15</v>
      </c>
      <c r="J15" t="str">
        <f>VLOOKUP(tblSalaries[[#This Row],[Where do you work]],tblCountries[[Actual]:[Mapping]],2,FALSE)</f>
        <v>USA</v>
      </c>
      <c r="K15" t="s">
        <v>13</v>
      </c>
    </row>
    <row r="16" spans="1:12" ht="15" customHeight="1" x14ac:dyDescent="0.25">
      <c r="A16" t="s">
        <v>2023</v>
      </c>
      <c r="B16" s="1">
        <v>41054.162060185183</v>
      </c>
      <c r="C16" s="3">
        <v>85000</v>
      </c>
      <c r="D16">
        <v>85000</v>
      </c>
      <c r="E16" t="s">
        <v>6</v>
      </c>
      <c r="F16">
        <f>tblSalaries[[#This Row],[clean Salary (in local currency)]]*VLOOKUP(tblSalaries[[#This Row],[Currency]],tblXrate[],2,FALSE)</f>
        <v>85000</v>
      </c>
      <c r="G16" t="s">
        <v>43</v>
      </c>
      <c r="H16" t="s">
        <v>279</v>
      </c>
      <c r="I16" t="s">
        <v>15</v>
      </c>
      <c r="J16" t="str">
        <f>VLOOKUP(tblSalaries[[#This Row],[Where do you work]],tblCountries[[Actual]:[Mapping]],2,FALSE)</f>
        <v>USA</v>
      </c>
      <c r="K16" t="s">
        <v>25</v>
      </c>
    </row>
    <row r="17" spans="1:11" ht="15" customHeight="1" x14ac:dyDescent="0.25">
      <c r="A17" t="s">
        <v>2024</v>
      </c>
      <c r="B17" s="1">
        <v>41054.164351851854</v>
      </c>
      <c r="C17" s="3">
        <v>75000</v>
      </c>
      <c r="D17">
        <v>75000</v>
      </c>
      <c r="E17" t="s">
        <v>6</v>
      </c>
      <c r="F17">
        <f>tblSalaries[[#This Row],[clean Salary (in local currency)]]*VLOOKUP(tblSalaries[[#This Row],[Currency]],tblXrate[],2,FALSE)</f>
        <v>75000</v>
      </c>
      <c r="G17" t="s">
        <v>44</v>
      </c>
      <c r="H17" t="s">
        <v>279</v>
      </c>
      <c r="I17" t="s">
        <v>15</v>
      </c>
      <c r="J17" t="str">
        <f>VLOOKUP(tblSalaries[[#This Row],[Where do you work]],tblCountries[[Actual]:[Mapping]],2,FALSE)</f>
        <v>USA</v>
      </c>
      <c r="K17" t="s">
        <v>13</v>
      </c>
    </row>
    <row r="18" spans="1:11" ht="15" customHeight="1" x14ac:dyDescent="0.25">
      <c r="A18" t="s">
        <v>2025</v>
      </c>
      <c r="B18" s="1">
        <v>41054.173738425925</v>
      </c>
      <c r="C18" s="3">
        <v>107000</v>
      </c>
      <c r="D18">
        <v>107000</v>
      </c>
      <c r="E18" t="s">
        <v>6</v>
      </c>
      <c r="F18">
        <f>tblSalaries[[#This Row],[clean Salary (in local currency)]]*VLOOKUP(tblSalaries[[#This Row],[Currency]],tblXrate[],2,FALSE)</f>
        <v>107000</v>
      </c>
      <c r="G18" t="s">
        <v>45</v>
      </c>
      <c r="H18" t="s">
        <v>52</v>
      </c>
      <c r="I18" t="s">
        <v>46</v>
      </c>
      <c r="J18" t="str">
        <f>VLOOKUP(tblSalaries[[#This Row],[Where do you work]],tblCountries[[Actual]:[Mapping]],2,FALSE)</f>
        <v>Switzerland</v>
      </c>
      <c r="K18" t="s">
        <v>9</v>
      </c>
    </row>
    <row r="19" spans="1:11" ht="15" customHeight="1" x14ac:dyDescent="0.25">
      <c r="A19" t="s">
        <v>2026</v>
      </c>
      <c r="B19" s="1">
        <v>41054.174120370371</v>
      </c>
      <c r="C19" s="3">
        <v>45000</v>
      </c>
      <c r="D19">
        <v>45000</v>
      </c>
      <c r="E19" t="s">
        <v>6</v>
      </c>
      <c r="F19">
        <f>tblSalaries[[#This Row],[clean Salary (in local currency)]]*VLOOKUP(tblSalaries[[#This Row],[Currency]],tblXrate[],2,FALSE)</f>
        <v>45000</v>
      </c>
      <c r="G19" t="s">
        <v>47</v>
      </c>
      <c r="H19" t="s">
        <v>3996</v>
      </c>
      <c r="I19" t="s">
        <v>48</v>
      </c>
      <c r="J19" t="str">
        <f>VLOOKUP(tblSalaries[[#This Row],[Where do you work]],tblCountries[[Actual]:[Mapping]],2,FALSE)</f>
        <v>South Africa</v>
      </c>
      <c r="K19" t="s">
        <v>13</v>
      </c>
    </row>
    <row r="20" spans="1:11" ht="15" customHeight="1" x14ac:dyDescent="0.25">
      <c r="A20" t="s">
        <v>2027</v>
      </c>
      <c r="B20" s="1">
        <v>41054.178148148145</v>
      </c>
      <c r="C20" s="3">
        <v>550000</v>
      </c>
      <c r="D20">
        <v>550000</v>
      </c>
      <c r="E20" t="s">
        <v>40</v>
      </c>
      <c r="F20">
        <f>tblSalaries[[#This Row],[clean Salary (in local currency)]]*VLOOKUP(tblSalaries[[#This Row],[Currency]],tblXrate[],2,FALSE)</f>
        <v>9794.354178093412</v>
      </c>
      <c r="G20" t="s">
        <v>49</v>
      </c>
      <c r="H20" t="s">
        <v>52</v>
      </c>
      <c r="I20" t="s">
        <v>8</v>
      </c>
      <c r="J20" t="str">
        <f>VLOOKUP(tblSalaries[[#This Row],[Where do you work]],tblCountries[[Actual]:[Mapping]],2,FALSE)</f>
        <v>India</v>
      </c>
      <c r="K20" t="s">
        <v>18</v>
      </c>
    </row>
    <row r="21" spans="1:11" ht="15" customHeight="1" x14ac:dyDescent="0.25">
      <c r="A21" t="s">
        <v>2028</v>
      </c>
      <c r="B21" s="1">
        <v>41054.180115740739</v>
      </c>
      <c r="C21" s="3">
        <v>50000</v>
      </c>
      <c r="D21">
        <v>50000</v>
      </c>
      <c r="E21" t="s">
        <v>6</v>
      </c>
      <c r="F21">
        <f>tblSalaries[[#This Row],[clean Salary (in local currency)]]*VLOOKUP(tblSalaries[[#This Row],[Currency]],tblXrate[],2,FALSE)</f>
        <v>50000</v>
      </c>
      <c r="G21" t="s">
        <v>50</v>
      </c>
      <c r="H21" t="s">
        <v>52</v>
      </c>
      <c r="I21" t="s">
        <v>8</v>
      </c>
      <c r="J21" t="str">
        <f>VLOOKUP(tblSalaries[[#This Row],[Where do you work]],tblCountries[[Actual]:[Mapping]],2,FALSE)</f>
        <v>India</v>
      </c>
      <c r="K21" t="s">
        <v>25</v>
      </c>
    </row>
    <row r="22" spans="1:11" ht="15" customHeight="1" x14ac:dyDescent="0.25">
      <c r="A22" t="s">
        <v>2029</v>
      </c>
      <c r="B22" s="1">
        <v>41054.183344907404</v>
      </c>
      <c r="C22" s="3">
        <v>13500</v>
      </c>
      <c r="D22">
        <v>13500</v>
      </c>
      <c r="E22" t="s">
        <v>6</v>
      </c>
      <c r="F22">
        <f>tblSalaries[[#This Row],[clean Salary (in local currency)]]*VLOOKUP(tblSalaries[[#This Row],[Currency]],tblXrate[],2,FALSE)</f>
        <v>13500</v>
      </c>
      <c r="G22" t="s">
        <v>51</v>
      </c>
      <c r="H22" t="s">
        <v>52</v>
      </c>
      <c r="I22" t="s">
        <v>8</v>
      </c>
      <c r="J22" t="str">
        <f>VLOOKUP(tblSalaries[[#This Row],[Where do you work]],tblCountries[[Actual]:[Mapping]],2,FALSE)</f>
        <v>India</v>
      </c>
      <c r="K22" t="s">
        <v>9</v>
      </c>
    </row>
    <row r="23" spans="1:11" ht="15" customHeight="1" x14ac:dyDescent="0.25">
      <c r="A23" t="s">
        <v>2030</v>
      </c>
      <c r="B23" s="1">
        <v>41054.183472222219</v>
      </c>
      <c r="C23" s="3">
        <v>96000</v>
      </c>
      <c r="D23">
        <v>96000</v>
      </c>
      <c r="E23" t="s">
        <v>6</v>
      </c>
      <c r="F23">
        <f>tblSalaries[[#This Row],[clean Salary (in local currency)]]*VLOOKUP(tblSalaries[[#This Row],[Currency]],tblXrate[],2,FALSE)</f>
        <v>96000</v>
      </c>
      <c r="G23" t="s">
        <v>20</v>
      </c>
      <c r="H23" t="s">
        <v>20</v>
      </c>
      <c r="I23" t="s">
        <v>15</v>
      </c>
      <c r="J23" t="str">
        <f>VLOOKUP(tblSalaries[[#This Row],[Where do you work]],tblCountries[[Actual]:[Mapping]],2,FALSE)</f>
        <v>USA</v>
      </c>
      <c r="K23" t="s">
        <v>18</v>
      </c>
    </row>
    <row r="24" spans="1:11" ht="15" customHeight="1" x14ac:dyDescent="0.25">
      <c r="A24" t="s">
        <v>2031</v>
      </c>
      <c r="B24" s="1">
        <v>41054.188668981478</v>
      </c>
      <c r="C24" s="3">
        <v>1000000</v>
      </c>
      <c r="D24">
        <v>1000000</v>
      </c>
      <c r="E24" t="s">
        <v>40</v>
      </c>
      <c r="F24">
        <f>tblSalaries[[#This Row],[clean Salary (in local currency)]]*VLOOKUP(tblSalaries[[#This Row],[Currency]],tblXrate[],2,FALSE)</f>
        <v>17807.916687442568</v>
      </c>
      <c r="G24" t="s">
        <v>52</v>
      </c>
      <c r="H24" t="s">
        <v>52</v>
      </c>
      <c r="I24" t="s">
        <v>8</v>
      </c>
      <c r="J24" t="str">
        <f>VLOOKUP(tblSalaries[[#This Row],[Where do you work]],tblCountries[[Actual]:[Mapping]],2,FALSE)</f>
        <v>India</v>
      </c>
      <c r="K24" t="s">
        <v>9</v>
      </c>
    </row>
    <row r="25" spans="1:11" ht="15" customHeight="1" x14ac:dyDescent="0.25">
      <c r="A25" t="s">
        <v>2032</v>
      </c>
      <c r="B25" s="1">
        <v>41054.189456018517</v>
      </c>
      <c r="C25" s="3">
        <v>75000</v>
      </c>
      <c r="D25">
        <v>75000</v>
      </c>
      <c r="E25" t="s">
        <v>6</v>
      </c>
      <c r="F25">
        <f>tblSalaries[[#This Row],[clean Salary (in local currency)]]*VLOOKUP(tblSalaries[[#This Row],[Currency]],tblXrate[],2,FALSE)</f>
        <v>75000</v>
      </c>
      <c r="G25" t="s">
        <v>53</v>
      </c>
      <c r="H25" t="s">
        <v>3998</v>
      </c>
      <c r="I25" t="s">
        <v>15</v>
      </c>
      <c r="J25" t="str">
        <f>VLOOKUP(tblSalaries[[#This Row],[Where do you work]],tblCountries[[Actual]:[Mapping]],2,FALSE)</f>
        <v>USA</v>
      </c>
      <c r="K25" t="s">
        <v>9</v>
      </c>
    </row>
    <row r="26" spans="1:11" ht="15" customHeight="1" x14ac:dyDescent="0.25">
      <c r="A26" t="s">
        <v>2033</v>
      </c>
      <c r="B26" s="1">
        <v>41054.197118055556</v>
      </c>
      <c r="C26" s="3" t="s">
        <v>54</v>
      </c>
      <c r="D26">
        <v>40000</v>
      </c>
      <c r="E26" t="s">
        <v>6</v>
      </c>
      <c r="F26">
        <f>tblSalaries[[#This Row],[clean Salary (in local currency)]]*VLOOKUP(tblSalaries[[#This Row],[Currency]],tblXrate[],2,FALSE)</f>
        <v>40000</v>
      </c>
      <c r="G26" t="s">
        <v>55</v>
      </c>
      <c r="H26" t="s">
        <v>52</v>
      </c>
      <c r="I26" t="s">
        <v>15</v>
      </c>
      <c r="J26" t="str">
        <f>VLOOKUP(tblSalaries[[#This Row],[Where do you work]],tblCountries[[Actual]:[Mapping]],2,FALSE)</f>
        <v>USA</v>
      </c>
      <c r="K26" t="s">
        <v>18</v>
      </c>
    </row>
    <row r="27" spans="1:11" ht="15" customHeight="1" x14ac:dyDescent="0.25">
      <c r="A27" t="s">
        <v>2034</v>
      </c>
      <c r="B27" s="1">
        <v>41054.197928240741</v>
      </c>
      <c r="C27" s="3">
        <v>60000</v>
      </c>
      <c r="D27">
        <v>60000</v>
      </c>
      <c r="E27" t="s">
        <v>6</v>
      </c>
      <c r="F27">
        <f>tblSalaries[[#This Row],[clean Salary (in local currency)]]*VLOOKUP(tblSalaries[[#This Row],[Currency]],tblXrate[],2,FALSE)</f>
        <v>60000</v>
      </c>
      <c r="G27" t="s">
        <v>57</v>
      </c>
      <c r="H27" t="s">
        <v>20</v>
      </c>
      <c r="I27" t="s">
        <v>15</v>
      </c>
      <c r="J27" t="str">
        <f>VLOOKUP(tblSalaries[[#This Row],[Where do you work]],tblCountries[[Actual]:[Mapping]],2,FALSE)</f>
        <v>USA</v>
      </c>
      <c r="K27" t="s">
        <v>13</v>
      </c>
    </row>
    <row r="28" spans="1:11" ht="15" customHeight="1" x14ac:dyDescent="0.25">
      <c r="A28" t="s">
        <v>2035</v>
      </c>
      <c r="B28" s="1">
        <v>41054.200381944444</v>
      </c>
      <c r="C28" s="3">
        <v>2700</v>
      </c>
      <c r="D28">
        <v>32400</v>
      </c>
      <c r="E28" t="s">
        <v>22</v>
      </c>
      <c r="F28">
        <f>tblSalaries[[#This Row],[clean Salary (in local currency)]]*VLOOKUP(tblSalaries[[#This Row],[Currency]],tblXrate[],2,FALSE)</f>
        <v>41160.941823328096</v>
      </c>
      <c r="G28" t="s">
        <v>58</v>
      </c>
      <c r="H28" t="s">
        <v>52</v>
      </c>
      <c r="I28" t="s">
        <v>59</v>
      </c>
      <c r="J28" t="str">
        <f>VLOOKUP(tblSalaries[[#This Row],[Where do you work]],tblCountries[[Actual]:[Mapping]],2,FALSE)</f>
        <v>Belgium</v>
      </c>
      <c r="K28" t="s">
        <v>9</v>
      </c>
    </row>
    <row r="29" spans="1:11" ht="15" customHeight="1" x14ac:dyDescent="0.25">
      <c r="A29" t="s">
        <v>2036</v>
      </c>
      <c r="B29" s="1">
        <v>41054.203043981484</v>
      </c>
      <c r="C29" s="3" t="s">
        <v>60</v>
      </c>
      <c r="D29">
        <v>900000</v>
      </c>
      <c r="E29" t="s">
        <v>40</v>
      </c>
      <c r="F29">
        <f>tblSalaries[[#This Row],[clean Salary (in local currency)]]*VLOOKUP(tblSalaries[[#This Row],[Currency]],tblXrate[],2,FALSE)</f>
        <v>16027.125018698311</v>
      </c>
      <c r="G29" t="s">
        <v>61</v>
      </c>
      <c r="H29" t="s">
        <v>279</v>
      </c>
      <c r="I29" t="s">
        <v>8</v>
      </c>
      <c r="J29" t="str">
        <f>VLOOKUP(tblSalaries[[#This Row],[Where do you work]],tblCountries[[Actual]:[Mapping]],2,FALSE)</f>
        <v>India</v>
      </c>
      <c r="K29" t="s">
        <v>25</v>
      </c>
    </row>
    <row r="30" spans="1:11" ht="15" customHeight="1" x14ac:dyDescent="0.25">
      <c r="A30" t="s">
        <v>2037</v>
      </c>
      <c r="B30" s="1">
        <v>41054.205266203702</v>
      </c>
      <c r="C30" s="3" t="s">
        <v>62</v>
      </c>
      <c r="D30">
        <v>600000</v>
      </c>
      <c r="E30" t="s">
        <v>40</v>
      </c>
      <c r="F30">
        <f>tblSalaries[[#This Row],[clean Salary (in local currency)]]*VLOOKUP(tblSalaries[[#This Row],[Currency]],tblXrate[],2,FALSE)</f>
        <v>10684.750012465542</v>
      </c>
      <c r="G30" t="s">
        <v>63</v>
      </c>
      <c r="H30" t="s">
        <v>52</v>
      </c>
      <c r="I30" t="s">
        <v>8</v>
      </c>
      <c r="J30" t="str">
        <f>VLOOKUP(tblSalaries[[#This Row],[Where do you work]],tblCountries[[Actual]:[Mapping]],2,FALSE)</f>
        <v>India</v>
      </c>
      <c r="K30" t="s">
        <v>9</v>
      </c>
    </row>
    <row r="31" spans="1:11" ht="15" customHeight="1" x14ac:dyDescent="0.25">
      <c r="A31" t="s">
        <v>2038</v>
      </c>
      <c r="B31" s="1">
        <v>41054.205416666664</v>
      </c>
      <c r="C31" s="3">
        <v>41000</v>
      </c>
      <c r="D31">
        <v>41000</v>
      </c>
      <c r="E31" t="s">
        <v>6</v>
      </c>
      <c r="F31">
        <f>tblSalaries[[#This Row],[clean Salary (in local currency)]]*VLOOKUP(tblSalaries[[#This Row],[Currency]],tblXrate[],2,FALSE)</f>
        <v>41000</v>
      </c>
      <c r="G31" t="s">
        <v>64</v>
      </c>
      <c r="H31" t="s">
        <v>52</v>
      </c>
      <c r="I31" t="s">
        <v>65</v>
      </c>
      <c r="J31" t="str">
        <f>VLOOKUP(tblSalaries[[#This Row],[Where do you work]],tblCountries[[Actual]:[Mapping]],2,FALSE)</f>
        <v>Russia</v>
      </c>
      <c r="K31" t="s">
        <v>13</v>
      </c>
    </row>
    <row r="32" spans="1:11" ht="15" customHeight="1" x14ac:dyDescent="0.25">
      <c r="A32" t="s">
        <v>2039</v>
      </c>
      <c r="B32" s="1">
        <v>41054.206319444442</v>
      </c>
      <c r="C32" s="3" t="s">
        <v>66</v>
      </c>
      <c r="D32">
        <v>360000</v>
      </c>
      <c r="E32" t="s">
        <v>40</v>
      </c>
      <c r="F32">
        <f>tblSalaries[[#This Row],[clean Salary (in local currency)]]*VLOOKUP(tblSalaries[[#This Row],[Currency]],tblXrate[],2,FALSE)</f>
        <v>6410.8500074793246</v>
      </c>
      <c r="G32" t="s">
        <v>67</v>
      </c>
      <c r="H32" t="s">
        <v>67</v>
      </c>
      <c r="I32" t="s">
        <v>8</v>
      </c>
      <c r="J32" t="str">
        <f>VLOOKUP(tblSalaries[[#This Row],[Where do you work]],tblCountries[[Actual]:[Mapping]],2,FALSE)</f>
        <v>India</v>
      </c>
      <c r="K32" t="s">
        <v>9</v>
      </c>
    </row>
    <row r="33" spans="1:11" ht="15" customHeight="1" x14ac:dyDescent="0.25">
      <c r="A33" t="s">
        <v>2040</v>
      </c>
      <c r="B33" s="1">
        <v>41054.207465277781</v>
      </c>
      <c r="C33" s="3" t="s">
        <v>68</v>
      </c>
      <c r="D33">
        <v>35000</v>
      </c>
      <c r="E33" t="s">
        <v>69</v>
      </c>
      <c r="F33">
        <f>tblSalaries[[#This Row],[clean Salary (in local currency)]]*VLOOKUP(tblSalaries[[#This Row],[Currency]],tblXrate[],2,FALSE)</f>
        <v>55166.239522354947</v>
      </c>
      <c r="G33" t="s">
        <v>70</v>
      </c>
      <c r="H33" t="s">
        <v>20</v>
      </c>
      <c r="I33" t="s">
        <v>71</v>
      </c>
      <c r="J33" t="str">
        <f>VLOOKUP(tblSalaries[[#This Row],[Where do you work]],tblCountries[[Actual]:[Mapping]],2,FALSE)</f>
        <v>UK</v>
      </c>
      <c r="K33" t="s">
        <v>13</v>
      </c>
    </row>
    <row r="34" spans="1:11" ht="15" customHeight="1" x14ac:dyDescent="0.25">
      <c r="A34" t="s">
        <v>2041</v>
      </c>
      <c r="B34" s="1">
        <v>41054.209131944444</v>
      </c>
      <c r="C34" s="3" t="s">
        <v>74</v>
      </c>
      <c r="D34">
        <v>19200</v>
      </c>
      <c r="E34" t="s">
        <v>6</v>
      </c>
      <c r="F34">
        <f>tblSalaries[[#This Row],[clean Salary (in local currency)]]*VLOOKUP(tblSalaries[[#This Row],[Currency]],tblXrate[],2,FALSE)</f>
        <v>19200</v>
      </c>
      <c r="G34" t="s">
        <v>20</v>
      </c>
      <c r="H34" t="s">
        <v>20</v>
      </c>
      <c r="I34" t="s">
        <v>75</v>
      </c>
      <c r="J34" t="str">
        <f>VLOOKUP(tblSalaries[[#This Row],[Where do you work]],tblCountries[[Actual]:[Mapping]],2,FALSE)</f>
        <v>Poland</v>
      </c>
      <c r="K34" t="s">
        <v>18</v>
      </c>
    </row>
    <row r="35" spans="1:11" ht="15" customHeight="1" x14ac:dyDescent="0.25">
      <c r="A35" t="s">
        <v>2042</v>
      </c>
      <c r="B35" s="1">
        <v>41054.21125</v>
      </c>
      <c r="C35" s="3">
        <v>500000</v>
      </c>
      <c r="D35">
        <v>500000</v>
      </c>
      <c r="E35" t="s">
        <v>40</v>
      </c>
      <c r="F35">
        <f>tblSalaries[[#This Row],[clean Salary (in local currency)]]*VLOOKUP(tblSalaries[[#This Row],[Currency]],tblXrate[],2,FALSE)</f>
        <v>8903.9583437212841</v>
      </c>
      <c r="G35" t="s">
        <v>76</v>
      </c>
      <c r="H35" t="s">
        <v>356</v>
      </c>
      <c r="I35" t="s">
        <v>8</v>
      </c>
      <c r="J35" t="str">
        <f>VLOOKUP(tblSalaries[[#This Row],[Where do you work]],tblCountries[[Actual]:[Mapping]],2,FALSE)</f>
        <v>India</v>
      </c>
      <c r="K35" t="s">
        <v>13</v>
      </c>
    </row>
    <row r="36" spans="1:11" ht="15" customHeight="1" x14ac:dyDescent="0.25">
      <c r="A36" t="s">
        <v>2043</v>
      </c>
      <c r="B36" s="1">
        <v>41054.213553240741</v>
      </c>
      <c r="C36" s="3">
        <v>150000</v>
      </c>
      <c r="D36">
        <v>150000</v>
      </c>
      <c r="E36" t="s">
        <v>6</v>
      </c>
      <c r="F36">
        <f>tblSalaries[[#This Row],[clean Salary (in local currency)]]*VLOOKUP(tblSalaries[[#This Row],[Currency]],tblXrate[],2,FALSE)</f>
        <v>150000</v>
      </c>
      <c r="G36" t="s">
        <v>77</v>
      </c>
      <c r="H36" t="s">
        <v>52</v>
      </c>
      <c r="I36" t="s">
        <v>15</v>
      </c>
      <c r="J36" t="str">
        <f>VLOOKUP(tblSalaries[[#This Row],[Where do you work]],tblCountries[[Actual]:[Mapping]],2,FALSE)</f>
        <v>USA</v>
      </c>
      <c r="K36" t="s">
        <v>18</v>
      </c>
    </row>
    <row r="37" spans="1:11" ht="15" customHeight="1" x14ac:dyDescent="0.25">
      <c r="A37" t="s">
        <v>2044</v>
      </c>
      <c r="B37" s="1">
        <v>41054.215613425928</v>
      </c>
      <c r="C37" s="3">
        <v>69000</v>
      </c>
      <c r="D37">
        <v>69000</v>
      </c>
      <c r="E37" t="s">
        <v>6</v>
      </c>
      <c r="F37">
        <f>tblSalaries[[#This Row],[clean Salary (in local currency)]]*VLOOKUP(tblSalaries[[#This Row],[Currency]],tblXrate[],2,FALSE)</f>
        <v>69000</v>
      </c>
      <c r="G37" t="s">
        <v>78</v>
      </c>
      <c r="H37" t="s">
        <v>279</v>
      </c>
      <c r="I37" t="s">
        <v>15</v>
      </c>
      <c r="J37" t="str">
        <f>VLOOKUP(tblSalaries[[#This Row],[Where do you work]],tblCountries[[Actual]:[Mapping]],2,FALSE)</f>
        <v>USA</v>
      </c>
      <c r="K37" t="s">
        <v>9</v>
      </c>
    </row>
    <row r="38" spans="1:11" ht="15" customHeight="1" x14ac:dyDescent="0.25">
      <c r="A38" t="s">
        <v>2045</v>
      </c>
      <c r="B38" s="1">
        <v>41054.216400462959</v>
      </c>
      <c r="C38" s="3">
        <v>30000</v>
      </c>
      <c r="D38">
        <v>30000</v>
      </c>
      <c r="E38" t="s">
        <v>6</v>
      </c>
      <c r="F38">
        <f>tblSalaries[[#This Row],[clean Salary (in local currency)]]*VLOOKUP(tblSalaries[[#This Row],[Currency]],tblXrate[],2,FALSE)</f>
        <v>30000</v>
      </c>
      <c r="G38" t="s">
        <v>79</v>
      </c>
      <c r="H38" t="s">
        <v>356</v>
      </c>
      <c r="I38" t="s">
        <v>15</v>
      </c>
      <c r="J38" t="str">
        <f>VLOOKUP(tblSalaries[[#This Row],[Where do you work]],tblCountries[[Actual]:[Mapping]],2,FALSE)</f>
        <v>USA</v>
      </c>
      <c r="K38" t="s">
        <v>18</v>
      </c>
    </row>
    <row r="39" spans="1:11" ht="15" customHeight="1" x14ac:dyDescent="0.25">
      <c r="A39" t="s">
        <v>2046</v>
      </c>
      <c r="B39" s="1">
        <v>41054.217939814815</v>
      </c>
      <c r="C39" s="3" t="s">
        <v>80</v>
      </c>
      <c r="D39">
        <v>400000</v>
      </c>
      <c r="E39" t="s">
        <v>40</v>
      </c>
      <c r="F39">
        <f>tblSalaries[[#This Row],[clean Salary (in local currency)]]*VLOOKUP(tblSalaries[[#This Row],[Currency]],tblXrate[],2,FALSE)</f>
        <v>7123.1666749770275</v>
      </c>
      <c r="G39" t="s">
        <v>81</v>
      </c>
      <c r="H39" t="s">
        <v>52</v>
      </c>
      <c r="I39" t="s">
        <v>8</v>
      </c>
      <c r="J39" t="str">
        <f>VLOOKUP(tblSalaries[[#This Row],[Where do you work]],tblCountries[[Actual]:[Mapping]],2,FALSE)</f>
        <v>India</v>
      </c>
      <c r="K39" t="s">
        <v>9</v>
      </c>
    </row>
    <row r="40" spans="1:11" ht="15" customHeight="1" x14ac:dyDescent="0.25">
      <c r="A40" t="s">
        <v>2047</v>
      </c>
      <c r="B40" s="1">
        <v>41054.221388888887</v>
      </c>
      <c r="C40" s="3">
        <v>70000</v>
      </c>
      <c r="D40">
        <v>70000</v>
      </c>
      <c r="E40" t="s">
        <v>82</v>
      </c>
      <c r="F40">
        <f>tblSalaries[[#This Row],[clean Salary (in local currency)]]*VLOOKUP(tblSalaries[[#This Row],[Currency]],tblXrate[],2,FALSE)</f>
        <v>71393.675948184507</v>
      </c>
      <c r="G40" t="s">
        <v>83</v>
      </c>
      <c r="H40" t="s">
        <v>356</v>
      </c>
      <c r="I40" t="s">
        <v>84</v>
      </c>
      <c r="J40" t="str">
        <f>VLOOKUP(tblSalaries[[#This Row],[Where do you work]],tblCountries[[Actual]:[Mapping]],2,FALSE)</f>
        <v>Australia</v>
      </c>
      <c r="K40" t="s">
        <v>18</v>
      </c>
    </row>
    <row r="41" spans="1:11" ht="15" customHeight="1" x14ac:dyDescent="0.25">
      <c r="A41" t="s">
        <v>2048</v>
      </c>
      <c r="B41" s="1">
        <v>41054.222337962965</v>
      </c>
      <c r="C41" s="3">
        <v>14500</v>
      </c>
      <c r="D41">
        <v>14500</v>
      </c>
      <c r="E41" t="s">
        <v>6</v>
      </c>
      <c r="F41">
        <f>tblSalaries[[#This Row],[clean Salary (in local currency)]]*VLOOKUP(tblSalaries[[#This Row],[Currency]],tblXrate[],2,FALSE)</f>
        <v>14500</v>
      </c>
      <c r="G41" t="s">
        <v>85</v>
      </c>
      <c r="H41" t="s">
        <v>20</v>
      </c>
      <c r="I41" t="s">
        <v>8</v>
      </c>
      <c r="J41" t="str">
        <f>VLOOKUP(tblSalaries[[#This Row],[Where do you work]],tblCountries[[Actual]:[Mapping]],2,FALSE)</f>
        <v>India</v>
      </c>
      <c r="K41" t="s">
        <v>9</v>
      </c>
    </row>
    <row r="42" spans="1:11" ht="15" customHeight="1" x14ac:dyDescent="0.25">
      <c r="A42" t="s">
        <v>2049</v>
      </c>
      <c r="B42" s="1">
        <v>41054.229618055557</v>
      </c>
      <c r="C42" s="3">
        <v>70000</v>
      </c>
      <c r="D42">
        <v>70000</v>
      </c>
      <c r="E42" t="s">
        <v>86</v>
      </c>
      <c r="F42">
        <f>tblSalaries[[#This Row],[clean Salary (in local currency)]]*VLOOKUP(tblSalaries[[#This Row],[Currency]],tblXrate[],2,FALSE)</f>
        <v>68835.306612122877</v>
      </c>
      <c r="G42" t="s">
        <v>87</v>
      </c>
      <c r="H42" t="s">
        <v>279</v>
      </c>
      <c r="I42" t="s">
        <v>88</v>
      </c>
      <c r="J42" t="str">
        <f>VLOOKUP(tblSalaries[[#This Row],[Where do you work]],tblCountries[[Actual]:[Mapping]],2,FALSE)</f>
        <v>Canada</v>
      </c>
      <c r="K42" t="s">
        <v>18</v>
      </c>
    </row>
    <row r="43" spans="1:11" ht="15" customHeight="1" x14ac:dyDescent="0.25">
      <c r="A43" t="s">
        <v>2050</v>
      </c>
      <c r="B43" s="1">
        <v>41054.23296296296</v>
      </c>
      <c r="C43" s="3">
        <v>58000</v>
      </c>
      <c r="D43">
        <v>58000</v>
      </c>
      <c r="E43" t="s">
        <v>6</v>
      </c>
      <c r="F43">
        <f>tblSalaries[[#This Row],[clean Salary (in local currency)]]*VLOOKUP(tblSalaries[[#This Row],[Currency]],tblXrate[],2,FALSE)</f>
        <v>58000</v>
      </c>
      <c r="G43" t="s">
        <v>89</v>
      </c>
      <c r="H43" t="s">
        <v>310</v>
      </c>
      <c r="I43" t="s">
        <v>15</v>
      </c>
      <c r="J43" t="str">
        <f>VLOOKUP(tblSalaries[[#This Row],[Where do you work]],tblCountries[[Actual]:[Mapping]],2,FALSE)</f>
        <v>USA</v>
      </c>
      <c r="K43" t="s">
        <v>9</v>
      </c>
    </row>
    <row r="44" spans="1:11" ht="15" customHeight="1" x14ac:dyDescent="0.25">
      <c r="A44" t="s">
        <v>2051</v>
      </c>
      <c r="B44" s="1">
        <v>41054.239594907405</v>
      </c>
      <c r="C44" s="3">
        <v>90000</v>
      </c>
      <c r="D44">
        <v>90000</v>
      </c>
      <c r="E44" t="s">
        <v>6</v>
      </c>
      <c r="F44">
        <f>tblSalaries[[#This Row],[clean Salary (in local currency)]]*VLOOKUP(tblSalaries[[#This Row],[Currency]],tblXrate[],2,FALSE)</f>
        <v>90000</v>
      </c>
      <c r="G44" t="s">
        <v>90</v>
      </c>
      <c r="H44" t="s">
        <v>3997</v>
      </c>
      <c r="I44" t="s">
        <v>15</v>
      </c>
      <c r="J44" t="str">
        <f>VLOOKUP(tblSalaries[[#This Row],[Where do you work]],tblCountries[[Actual]:[Mapping]],2,FALSE)</f>
        <v>USA</v>
      </c>
      <c r="K44" t="s">
        <v>25</v>
      </c>
    </row>
    <row r="45" spans="1:11" ht="15" customHeight="1" x14ac:dyDescent="0.25">
      <c r="A45" t="s">
        <v>2052</v>
      </c>
      <c r="B45" s="1">
        <v>41054.24082175926</v>
      </c>
      <c r="C45" s="3">
        <v>800000</v>
      </c>
      <c r="D45">
        <v>800000</v>
      </c>
      <c r="E45" t="s">
        <v>40</v>
      </c>
      <c r="F45">
        <f>tblSalaries[[#This Row],[clean Salary (in local currency)]]*VLOOKUP(tblSalaries[[#This Row],[Currency]],tblXrate[],2,FALSE)</f>
        <v>14246.333349954055</v>
      </c>
      <c r="G45" t="s">
        <v>91</v>
      </c>
      <c r="H45" t="s">
        <v>52</v>
      </c>
      <c r="I45" t="s">
        <v>8</v>
      </c>
      <c r="J45" t="str">
        <f>VLOOKUP(tblSalaries[[#This Row],[Where do you work]],tblCountries[[Actual]:[Mapping]],2,FALSE)</f>
        <v>India</v>
      </c>
      <c r="K45" t="s">
        <v>18</v>
      </c>
    </row>
    <row r="46" spans="1:11" ht="15" customHeight="1" x14ac:dyDescent="0.25">
      <c r="A46" t="s">
        <v>2053</v>
      </c>
      <c r="B46" s="1">
        <v>41054.241087962961</v>
      </c>
      <c r="C46" s="3">
        <v>32000</v>
      </c>
      <c r="D46">
        <v>32000</v>
      </c>
      <c r="E46" t="s">
        <v>69</v>
      </c>
      <c r="F46">
        <f>tblSalaries[[#This Row],[clean Salary (in local currency)]]*VLOOKUP(tblSalaries[[#This Row],[Currency]],tblXrate[],2,FALSE)</f>
        <v>50437.70470615309</v>
      </c>
      <c r="G46" t="s">
        <v>92</v>
      </c>
      <c r="H46" t="s">
        <v>20</v>
      </c>
      <c r="I46" t="s">
        <v>71</v>
      </c>
      <c r="J46" t="str">
        <f>VLOOKUP(tblSalaries[[#This Row],[Where do you work]],tblCountries[[Actual]:[Mapping]],2,FALSE)</f>
        <v>UK</v>
      </c>
      <c r="K46" t="s">
        <v>9</v>
      </c>
    </row>
    <row r="47" spans="1:11" ht="15" customHeight="1" x14ac:dyDescent="0.25">
      <c r="A47" t="s">
        <v>2054</v>
      </c>
      <c r="B47" s="1">
        <v>41054.241574074076</v>
      </c>
      <c r="C47" s="3">
        <v>1000</v>
      </c>
      <c r="D47">
        <v>12000</v>
      </c>
      <c r="E47" t="s">
        <v>6</v>
      </c>
      <c r="F47">
        <f>tblSalaries[[#This Row],[clean Salary (in local currency)]]*VLOOKUP(tblSalaries[[#This Row],[Currency]],tblXrate[],2,FALSE)</f>
        <v>12000</v>
      </c>
      <c r="G47" t="s">
        <v>93</v>
      </c>
      <c r="H47" t="s">
        <v>356</v>
      </c>
      <c r="I47" t="s">
        <v>15</v>
      </c>
      <c r="J47" t="str">
        <f>VLOOKUP(tblSalaries[[#This Row],[Where do you work]],tblCountries[[Actual]:[Mapping]],2,FALSE)</f>
        <v>USA</v>
      </c>
      <c r="K47" t="s">
        <v>25</v>
      </c>
    </row>
    <row r="48" spans="1:11" ht="15" customHeight="1" x14ac:dyDescent="0.25">
      <c r="A48" t="s">
        <v>2055</v>
      </c>
      <c r="B48" s="1">
        <v>41054.253263888888</v>
      </c>
      <c r="C48" s="3" t="s">
        <v>94</v>
      </c>
      <c r="D48">
        <v>45000</v>
      </c>
      <c r="E48" t="s">
        <v>22</v>
      </c>
      <c r="F48">
        <f>tblSalaries[[#This Row],[clean Salary (in local currency)]]*VLOOKUP(tblSalaries[[#This Row],[Currency]],tblXrate[],2,FALSE)</f>
        <v>57167.974754622352</v>
      </c>
      <c r="G48" t="s">
        <v>95</v>
      </c>
      <c r="H48" t="s">
        <v>52</v>
      </c>
      <c r="I48" t="s">
        <v>96</v>
      </c>
      <c r="J48" t="str">
        <f>VLOOKUP(tblSalaries[[#This Row],[Where do you work]],tblCountries[[Actual]:[Mapping]],2,FALSE)</f>
        <v>Netherlands</v>
      </c>
      <c r="K48" t="s">
        <v>9</v>
      </c>
    </row>
    <row r="49" spans="1:11" ht="15" customHeight="1" x14ac:dyDescent="0.25">
      <c r="A49" t="s">
        <v>2056</v>
      </c>
      <c r="B49" s="1">
        <v>41054.253437500003</v>
      </c>
      <c r="C49" s="3" t="s">
        <v>97</v>
      </c>
      <c r="D49">
        <v>100000</v>
      </c>
      <c r="E49" t="s">
        <v>6</v>
      </c>
      <c r="F49">
        <f>tblSalaries[[#This Row],[clean Salary (in local currency)]]*VLOOKUP(tblSalaries[[#This Row],[Currency]],tblXrate[],2,FALSE)</f>
        <v>100000</v>
      </c>
      <c r="G49" t="s">
        <v>98</v>
      </c>
      <c r="H49" t="s">
        <v>20</v>
      </c>
      <c r="I49" t="s">
        <v>24</v>
      </c>
      <c r="J49" t="str">
        <f>VLOOKUP(tblSalaries[[#This Row],[Where do you work]],tblCountries[[Actual]:[Mapping]],2,FALSE)</f>
        <v>Germany</v>
      </c>
      <c r="K49" t="s">
        <v>13</v>
      </c>
    </row>
    <row r="50" spans="1:11" ht="15" customHeight="1" x14ac:dyDescent="0.25">
      <c r="A50" t="s">
        <v>2057</v>
      </c>
      <c r="B50" s="1">
        <v>41054.253668981481</v>
      </c>
      <c r="C50" s="3">
        <v>57000</v>
      </c>
      <c r="D50">
        <v>57000</v>
      </c>
      <c r="E50" t="s">
        <v>6</v>
      </c>
      <c r="F50">
        <f>tblSalaries[[#This Row],[clean Salary (in local currency)]]*VLOOKUP(tblSalaries[[#This Row],[Currency]],tblXrate[],2,FALSE)</f>
        <v>57000</v>
      </c>
      <c r="G50" t="s">
        <v>99</v>
      </c>
      <c r="H50" t="s">
        <v>310</v>
      </c>
      <c r="I50" t="s">
        <v>15</v>
      </c>
      <c r="J50" t="str">
        <f>VLOOKUP(tblSalaries[[#This Row],[Where do you work]],tblCountries[[Actual]:[Mapping]],2,FALSE)</f>
        <v>USA</v>
      </c>
      <c r="K50" t="s">
        <v>18</v>
      </c>
    </row>
    <row r="51" spans="1:11" ht="15" customHeight="1" x14ac:dyDescent="0.25">
      <c r="A51" t="s">
        <v>2058</v>
      </c>
      <c r="B51" s="1">
        <v>41054.25503472222</v>
      </c>
      <c r="C51" s="3">
        <v>40000</v>
      </c>
      <c r="D51">
        <v>40000</v>
      </c>
      <c r="E51" t="s">
        <v>69</v>
      </c>
      <c r="F51">
        <f>tblSalaries[[#This Row],[clean Salary (in local currency)]]*VLOOKUP(tblSalaries[[#This Row],[Currency]],tblXrate[],2,FALSE)</f>
        <v>63047.130882691366</v>
      </c>
      <c r="G51" t="s">
        <v>89</v>
      </c>
      <c r="H51" t="s">
        <v>310</v>
      </c>
      <c r="I51" t="s">
        <v>71</v>
      </c>
      <c r="J51" t="str">
        <f>VLOOKUP(tblSalaries[[#This Row],[Where do you work]],tblCountries[[Actual]:[Mapping]],2,FALSE)</f>
        <v>UK</v>
      </c>
      <c r="K51" t="s">
        <v>9</v>
      </c>
    </row>
    <row r="52" spans="1:11" ht="15" customHeight="1" x14ac:dyDescent="0.25">
      <c r="A52" t="s">
        <v>2059</v>
      </c>
      <c r="B52" s="1">
        <v>41054.25675925926</v>
      </c>
      <c r="C52" s="3" t="s">
        <v>100</v>
      </c>
      <c r="D52">
        <v>24000</v>
      </c>
      <c r="E52" t="s">
        <v>22</v>
      </c>
      <c r="F52">
        <f>tblSalaries[[#This Row],[clean Salary (in local currency)]]*VLOOKUP(tblSalaries[[#This Row],[Currency]],tblXrate[],2,FALSE)</f>
        <v>30489.586535798586</v>
      </c>
      <c r="G52" t="s">
        <v>101</v>
      </c>
      <c r="H52" t="s">
        <v>52</v>
      </c>
      <c r="I52" t="s">
        <v>24</v>
      </c>
      <c r="J52" t="str">
        <f>VLOOKUP(tblSalaries[[#This Row],[Where do you work]],tblCountries[[Actual]:[Mapping]],2,FALSE)</f>
        <v>Germany</v>
      </c>
      <c r="K52" t="s">
        <v>13</v>
      </c>
    </row>
    <row r="53" spans="1:11" ht="15" customHeight="1" x14ac:dyDescent="0.25">
      <c r="A53" t="s">
        <v>2060</v>
      </c>
      <c r="B53" s="1">
        <v>41054.257152777776</v>
      </c>
      <c r="C53" s="3">
        <v>4320</v>
      </c>
      <c r="D53">
        <v>4320</v>
      </c>
      <c r="E53" t="s">
        <v>6</v>
      </c>
      <c r="F53">
        <f>tblSalaries[[#This Row],[clean Salary (in local currency)]]*VLOOKUP(tblSalaries[[#This Row],[Currency]],tblXrate[],2,FALSE)</f>
        <v>4320</v>
      </c>
      <c r="G53" t="s">
        <v>102</v>
      </c>
      <c r="H53" t="s">
        <v>310</v>
      </c>
      <c r="I53" t="s">
        <v>8</v>
      </c>
      <c r="J53" t="str">
        <f>VLOOKUP(tblSalaries[[#This Row],[Where do you work]],tblCountries[[Actual]:[Mapping]],2,FALSE)</f>
        <v>India</v>
      </c>
      <c r="K53" t="s">
        <v>18</v>
      </c>
    </row>
    <row r="54" spans="1:11" ht="15" customHeight="1" x14ac:dyDescent="0.25">
      <c r="A54" t="s">
        <v>2061</v>
      </c>
      <c r="B54" s="1">
        <v>41054.26090277778</v>
      </c>
      <c r="C54" s="3">
        <v>62000</v>
      </c>
      <c r="D54">
        <v>62000</v>
      </c>
      <c r="E54" t="s">
        <v>6</v>
      </c>
      <c r="F54">
        <f>tblSalaries[[#This Row],[clean Salary (in local currency)]]*VLOOKUP(tblSalaries[[#This Row],[Currency]],tblXrate[],2,FALSE)</f>
        <v>62000</v>
      </c>
      <c r="G54" t="s">
        <v>20</v>
      </c>
      <c r="H54" t="s">
        <v>20</v>
      </c>
      <c r="I54" t="s">
        <v>15</v>
      </c>
      <c r="J54" t="str">
        <f>VLOOKUP(tblSalaries[[#This Row],[Where do you work]],tblCountries[[Actual]:[Mapping]],2,FALSE)</f>
        <v>USA</v>
      </c>
      <c r="K54" t="s">
        <v>9</v>
      </c>
    </row>
    <row r="55" spans="1:11" ht="15" customHeight="1" x14ac:dyDescent="0.25">
      <c r="A55" t="s">
        <v>2062</v>
      </c>
      <c r="B55" s="1">
        <v>41054.268564814818</v>
      </c>
      <c r="C55" s="3">
        <v>7500</v>
      </c>
      <c r="D55">
        <v>7500</v>
      </c>
      <c r="E55" t="s">
        <v>6</v>
      </c>
      <c r="F55">
        <f>tblSalaries[[#This Row],[clean Salary (in local currency)]]*VLOOKUP(tblSalaries[[#This Row],[Currency]],tblXrate[],2,FALSE)</f>
        <v>7500</v>
      </c>
      <c r="G55" t="s">
        <v>20</v>
      </c>
      <c r="H55" t="s">
        <v>20</v>
      </c>
      <c r="I55" t="s">
        <v>8</v>
      </c>
      <c r="J55" t="str">
        <f>VLOOKUP(tblSalaries[[#This Row],[Where do you work]],tblCountries[[Actual]:[Mapping]],2,FALSE)</f>
        <v>India</v>
      </c>
      <c r="K55" t="s">
        <v>9</v>
      </c>
    </row>
    <row r="56" spans="1:11" ht="15" customHeight="1" x14ac:dyDescent="0.25">
      <c r="A56" t="s">
        <v>2063</v>
      </c>
      <c r="B56" s="1">
        <v>41054.269085648149</v>
      </c>
      <c r="C56" s="3" t="s">
        <v>103</v>
      </c>
      <c r="D56">
        <v>18000</v>
      </c>
      <c r="E56" t="s">
        <v>69</v>
      </c>
      <c r="F56">
        <f>tblSalaries[[#This Row],[clean Salary (in local currency)]]*VLOOKUP(tblSalaries[[#This Row],[Currency]],tblXrate[],2,FALSE)</f>
        <v>28371.208897211112</v>
      </c>
      <c r="G56" t="s">
        <v>104</v>
      </c>
      <c r="H56" t="s">
        <v>52</v>
      </c>
      <c r="I56" t="s">
        <v>71</v>
      </c>
      <c r="J56" t="str">
        <f>VLOOKUP(tblSalaries[[#This Row],[Where do you work]],tblCountries[[Actual]:[Mapping]],2,FALSE)</f>
        <v>UK</v>
      </c>
      <c r="K56" t="s">
        <v>25</v>
      </c>
    </row>
    <row r="57" spans="1:11" ht="15" customHeight="1" x14ac:dyDescent="0.25">
      <c r="A57" t="s">
        <v>2064</v>
      </c>
      <c r="B57" s="1">
        <v>41054.284317129626</v>
      </c>
      <c r="C57" s="3">
        <v>49000</v>
      </c>
      <c r="D57">
        <v>49000</v>
      </c>
      <c r="E57" t="s">
        <v>22</v>
      </c>
      <c r="F57">
        <f>tblSalaries[[#This Row],[clean Salary (in local currency)]]*VLOOKUP(tblSalaries[[#This Row],[Currency]],tblXrate[],2,FALSE)</f>
        <v>62249.572510588783</v>
      </c>
      <c r="G57" t="s">
        <v>105</v>
      </c>
      <c r="H57" t="s">
        <v>52</v>
      </c>
      <c r="I57" t="s">
        <v>106</v>
      </c>
      <c r="J57" t="str">
        <f>VLOOKUP(tblSalaries[[#This Row],[Where do you work]],tblCountries[[Actual]:[Mapping]],2,FALSE)</f>
        <v>France</v>
      </c>
      <c r="K57" t="s">
        <v>18</v>
      </c>
    </row>
    <row r="58" spans="1:11" ht="15" customHeight="1" x14ac:dyDescent="0.25">
      <c r="A58" t="s">
        <v>2065</v>
      </c>
      <c r="B58" s="1">
        <v>41054.290185185186</v>
      </c>
      <c r="C58" s="3">
        <v>38000</v>
      </c>
      <c r="D58">
        <v>38000</v>
      </c>
      <c r="E58" t="s">
        <v>6</v>
      </c>
      <c r="F58">
        <f>tblSalaries[[#This Row],[clean Salary (in local currency)]]*VLOOKUP(tblSalaries[[#This Row],[Currency]],tblXrate[],2,FALSE)</f>
        <v>38000</v>
      </c>
      <c r="G58" t="s">
        <v>72</v>
      </c>
      <c r="H58" t="s">
        <v>20</v>
      </c>
      <c r="I58" t="s">
        <v>15</v>
      </c>
      <c r="J58" t="str">
        <f>VLOOKUP(tblSalaries[[#This Row],[Where do you work]],tblCountries[[Actual]:[Mapping]],2,FALSE)</f>
        <v>USA</v>
      </c>
      <c r="K58" t="s">
        <v>9</v>
      </c>
    </row>
    <row r="59" spans="1:11" ht="15" customHeight="1" x14ac:dyDescent="0.25">
      <c r="A59" t="s">
        <v>2066</v>
      </c>
      <c r="B59" s="1">
        <v>41054.292268518519</v>
      </c>
      <c r="C59" s="3">
        <v>41000</v>
      </c>
      <c r="D59">
        <v>41000</v>
      </c>
      <c r="E59" t="s">
        <v>6</v>
      </c>
      <c r="F59">
        <f>tblSalaries[[#This Row],[clean Salary (in local currency)]]*VLOOKUP(tblSalaries[[#This Row],[Currency]],tblXrate[],2,FALSE)</f>
        <v>41000</v>
      </c>
      <c r="G59" t="s">
        <v>67</v>
      </c>
      <c r="H59" t="s">
        <v>67</v>
      </c>
      <c r="I59" t="s">
        <v>15</v>
      </c>
      <c r="J59" t="str">
        <f>VLOOKUP(tblSalaries[[#This Row],[Where do you work]],tblCountries[[Actual]:[Mapping]],2,FALSE)</f>
        <v>USA</v>
      </c>
      <c r="K59" t="s">
        <v>9</v>
      </c>
    </row>
    <row r="60" spans="1:11" ht="15" customHeight="1" x14ac:dyDescent="0.25">
      <c r="A60" t="s">
        <v>2067</v>
      </c>
      <c r="B60" s="1">
        <v>41054.299409722225</v>
      </c>
      <c r="C60" s="3">
        <v>68000</v>
      </c>
      <c r="D60">
        <v>68000</v>
      </c>
      <c r="E60" t="s">
        <v>6</v>
      </c>
      <c r="F60">
        <f>tblSalaries[[#This Row],[clean Salary (in local currency)]]*VLOOKUP(tblSalaries[[#This Row],[Currency]],tblXrate[],2,FALSE)</f>
        <v>68000</v>
      </c>
      <c r="G60" t="s">
        <v>107</v>
      </c>
      <c r="H60" t="s">
        <v>20</v>
      </c>
      <c r="I60" t="s">
        <v>15</v>
      </c>
      <c r="J60" t="str">
        <f>VLOOKUP(tblSalaries[[#This Row],[Where do you work]],tblCountries[[Actual]:[Mapping]],2,FALSE)</f>
        <v>USA</v>
      </c>
      <c r="K60" t="s">
        <v>13</v>
      </c>
    </row>
    <row r="61" spans="1:11" ht="15" customHeight="1" x14ac:dyDescent="0.25">
      <c r="A61" t="s">
        <v>2068</v>
      </c>
      <c r="B61" s="1">
        <v>41054.301053240742</v>
      </c>
      <c r="C61" s="3">
        <v>56000</v>
      </c>
      <c r="D61">
        <v>56000</v>
      </c>
      <c r="E61" t="s">
        <v>86</v>
      </c>
      <c r="F61">
        <f>tblSalaries[[#This Row],[clean Salary (in local currency)]]*VLOOKUP(tblSalaries[[#This Row],[Currency]],tblXrate[],2,FALSE)</f>
        <v>55068.245289698301</v>
      </c>
      <c r="G61" t="s">
        <v>108</v>
      </c>
      <c r="H61" t="s">
        <v>20</v>
      </c>
      <c r="I61" t="s">
        <v>109</v>
      </c>
      <c r="J61" t="str">
        <f>VLOOKUP(tblSalaries[[#This Row],[Where do you work]],tblCountries[[Actual]:[Mapping]],2,FALSE)</f>
        <v>Canada</v>
      </c>
      <c r="K61" t="s">
        <v>13</v>
      </c>
    </row>
    <row r="62" spans="1:11" ht="15" customHeight="1" x14ac:dyDescent="0.25">
      <c r="A62" t="s">
        <v>2069</v>
      </c>
      <c r="B62" s="1">
        <v>41054.302222222221</v>
      </c>
      <c r="C62" s="3">
        <v>61000</v>
      </c>
      <c r="D62">
        <v>61000</v>
      </c>
      <c r="E62" t="s">
        <v>6</v>
      </c>
      <c r="F62">
        <f>tblSalaries[[#This Row],[clean Salary (in local currency)]]*VLOOKUP(tblSalaries[[#This Row],[Currency]],tblXrate[],2,FALSE)</f>
        <v>61000</v>
      </c>
      <c r="G62" t="s">
        <v>110</v>
      </c>
      <c r="H62" t="s">
        <v>52</v>
      </c>
      <c r="I62" t="s">
        <v>111</v>
      </c>
      <c r="J62" t="str">
        <f>VLOOKUP(tblSalaries[[#This Row],[Where do you work]],tblCountries[[Actual]:[Mapping]],2,FALSE)</f>
        <v>Brasil</v>
      </c>
      <c r="K62" t="s">
        <v>13</v>
      </c>
    </row>
    <row r="63" spans="1:11" ht="15" customHeight="1" x14ac:dyDescent="0.25">
      <c r="A63" t="s">
        <v>2070</v>
      </c>
      <c r="B63" s="1">
        <v>41054.304780092592</v>
      </c>
      <c r="C63" s="3">
        <v>43000</v>
      </c>
      <c r="D63">
        <v>43000</v>
      </c>
      <c r="E63" t="s">
        <v>22</v>
      </c>
      <c r="F63">
        <f>tblSalaries[[#This Row],[clean Salary (in local currency)]]*VLOOKUP(tblSalaries[[#This Row],[Currency]],tblXrate[],2,FALSE)</f>
        <v>54627.175876639136</v>
      </c>
      <c r="G63" t="s">
        <v>112</v>
      </c>
      <c r="H63" t="s">
        <v>356</v>
      </c>
      <c r="I63" t="s">
        <v>113</v>
      </c>
      <c r="J63" t="str">
        <f>VLOOKUP(tblSalaries[[#This Row],[Where do you work]],tblCountries[[Actual]:[Mapping]],2,FALSE)</f>
        <v>France</v>
      </c>
      <c r="K63" t="s">
        <v>9</v>
      </c>
    </row>
    <row r="64" spans="1:11" ht="15" customHeight="1" x14ac:dyDescent="0.25">
      <c r="A64" t="s">
        <v>2071</v>
      </c>
      <c r="B64" s="1">
        <v>41054.305648148147</v>
      </c>
      <c r="C64" s="3">
        <v>85000</v>
      </c>
      <c r="D64">
        <v>85000</v>
      </c>
      <c r="E64" t="s">
        <v>6</v>
      </c>
      <c r="F64">
        <f>tblSalaries[[#This Row],[clean Salary (in local currency)]]*VLOOKUP(tblSalaries[[#This Row],[Currency]],tblXrate[],2,FALSE)</f>
        <v>85000</v>
      </c>
      <c r="G64" t="s">
        <v>52</v>
      </c>
      <c r="H64" t="s">
        <v>52</v>
      </c>
      <c r="I64" t="s">
        <v>15</v>
      </c>
      <c r="J64" t="str">
        <f>VLOOKUP(tblSalaries[[#This Row],[Where do you work]],tblCountries[[Actual]:[Mapping]],2,FALSE)</f>
        <v>USA</v>
      </c>
      <c r="K64" t="s">
        <v>9</v>
      </c>
    </row>
    <row r="65" spans="1:11" ht="15" customHeight="1" x14ac:dyDescent="0.25">
      <c r="A65" t="s">
        <v>2072</v>
      </c>
      <c r="B65" s="1">
        <v>41054.306458333333</v>
      </c>
      <c r="C65" s="3" t="s">
        <v>114</v>
      </c>
      <c r="D65">
        <v>38000</v>
      </c>
      <c r="E65" t="s">
        <v>22</v>
      </c>
      <c r="F65">
        <f>tblSalaries[[#This Row],[clean Salary (in local currency)]]*VLOOKUP(tblSalaries[[#This Row],[Currency]],tblXrate[],2,FALSE)</f>
        <v>48275.178681681093</v>
      </c>
      <c r="G65" t="s">
        <v>115</v>
      </c>
      <c r="H65" t="s">
        <v>20</v>
      </c>
      <c r="I65" t="s">
        <v>96</v>
      </c>
      <c r="J65" t="str">
        <f>VLOOKUP(tblSalaries[[#This Row],[Where do you work]],tblCountries[[Actual]:[Mapping]],2,FALSE)</f>
        <v>Netherlands</v>
      </c>
      <c r="K65" t="s">
        <v>25</v>
      </c>
    </row>
    <row r="66" spans="1:11" ht="15" customHeight="1" x14ac:dyDescent="0.25">
      <c r="A66" t="s">
        <v>2073</v>
      </c>
      <c r="B66" s="1">
        <v>41054.309166666666</v>
      </c>
      <c r="C66" s="3">
        <v>85000</v>
      </c>
      <c r="D66">
        <v>85000</v>
      </c>
      <c r="E66" t="s">
        <v>82</v>
      </c>
      <c r="F66">
        <f>tblSalaries[[#This Row],[clean Salary (in local currency)]]*VLOOKUP(tblSalaries[[#This Row],[Currency]],tblXrate[],2,FALSE)</f>
        <v>86692.320794224041</v>
      </c>
      <c r="G66" t="s">
        <v>116</v>
      </c>
      <c r="H66" t="s">
        <v>3998</v>
      </c>
      <c r="I66" t="s">
        <v>84</v>
      </c>
      <c r="J66" t="str">
        <f>VLOOKUP(tblSalaries[[#This Row],[Where do you work]],tblCountries[[Actual]:[Mapping]],2,FALSE)</f>
        <v>Australia</v>
      </c>
      <c r="K66" t="s">
        <v>9</v>
      </c>
    </row>
    <row r="67" spans="1:11" ht="15" customHeight="1" x14ac:dyDescent="0.25">
      <c r="A67" t="s">
        <v>2074</v>
      </c>
      <c r="B67" s="1">
        <v>41054.311944444446</v>
      </c>
      <c r="C67" s="3">
        <v>85087</v>
      </c>
      <c r="D67">
        <v>85087</v>
      </c>
      <c r="E67" t="s">
        <v>6</v>
      </c>
      <c r="F67">
        <f>tblSalaries[[#This Row],[clean Salary (in local currency)]]*VLOOKUP(tblSalaries[[#This Row],[Currency]],tblXrate[],2,FALSE)</f>
        <v>85087</v>
      </c>
      <c r="G67" t="s">
        <v>117</v>
      </c>
      <c r="H67" t="s">
        <v>20</v>
      </c>
      <c r="I67" t="s">
        <v>15</v>
      </c>
      <c r="J67" t="str">
        <f>VLOOKUP(tblSalaries[[#This Row],[Where do you work]],tblCountries[[Actual]:[Mapping]],2,FALSE)</f>
        <v>USA</v>
      </c>
      <c r="K67" t="s">
        <v>18</v>
      </c>
    </row>
    <row r="68" spans="1:11" ht="15" customHeight="1" x14ac:dyDescent="0.25">
      <c r="A68" t="s">
        <v>2075</v>
      </c>
      <c r="B68" s="1">
        <v>41054.318310185183</v>
      </c>
      <c r="C68" s="3">
        <v>50000</v>
      </c>
      <c r="D68">
        <v>50000</v>
      </c>
      <c r="E68" t="s">
        <v>6</v>
      </c>
      <c r="F68">
        <f>tblSalaries[[#This Row],[clean Salary (in local currency)]]*VLOOKUP(tblSalaries[[#This Row],[Currency]],tblXrate[],2,FALSE)</f>
        <v>50000</v>
      </c>
      <c r="G68" t="s">
        <v>118</v>
      </c>
      <c r="H68" t="s">
        <v>20</v>
      </c>
      <c r="I68" t="s">
        <v>15</v>
      </c>
      <c r="J68" t="str">
        <f>VLOOKUP(tblSalaries[[#This Row],[Where do you work]],tblCountries[[Actual]:[Mapping]],2,FALSE)</f>
        <v>USA</v>
      </c>
      <c r="K68" t="s">
        <v>13</v>
      </c>
    </row>
    <row r="69" spans="1:11" ht="15" customHeight="1" x14ac:dyDescent="0.25">
      <c r="A69" t="s">
        <v>2076</v>
      </c>
      <c r="B69" s="1">
        <v>41054.324305555558</v>
      </c>
      <c r="C69" s="3">
        <v>100000</v>
      </c>
      <c r="D69">
        <v>100000</v>
      </c>
      <c r="E69" t="s">
        <v>6</v>
      </c>
      <c r="F69">
        <f>tblSalaries[[#This Row],[clean Salary (in local currency)]]*VLOOKUP(tblSalaries[[#This Row],[Currency]],tblXrate[],2,FALSE)</f>
        <v>100000</v>
      </c>
      <c r="G69" t="s">
        <v>119</v>
      </c>
      <c r="H69" t="s">
        <v>52</v>
      </c>
      <c r="I69" t="s">
        <v>120</v>
      </c>
      <c r="J69" t="str">
        <f>VLOOKUP(tblSalaries[[#This Row],[Where do you work]],tblCountries[[Actual]:[Mapping]],2,FALSE)</f>
        <v>South Africa</v>
      </c>
      <c r="K69" t="s">
        <v>9</v>
      </c>
    </row>
    <row r="70" spans="1:11" ht="15" customHeight="1" x14ac:dyDescent="0.25">
      <c r="A70" t="s">
        <v>2077</v>
      </c>
      <c r="B70" s="1">
        <v>41054.950694444444</v>
      </c>
      <c r="C70" s="3">
        <v>57000</v>
      </c>
      <c r="D70">
        <v>57000</v>
      </c>
      <c r="E70" t="s">
        <v>6</v>
      </c>
      <c r="F70">
        <f>tblSalaries[[#This Row],[clean Salary (in local currency)]]*VLOOKUP(tblSalaries[[#This Row],[Currency]],tblXrate[],2,FALSE)</f>
        <v>57000</v>
      </c>
      <c r="G70" t="s">
        <v>121</v>
      </c>
      <c r="H70" t="s">
        <v>20</v>
      </c>
      <c r="I70" t="s">
        <v>15</v>
      </c>
      <c r="J70" t="str">
        <f>VLOOKUP(tblSalaries[[#This Row],[Where do you work]],tblCountries[[Actual]:[Mapping]],2,FALSE)</f>
        <v>USA</v>
      </c>
      <c r="K70" t="s">
        <v>9</v>
      </c>
    </row>
    <row r="71" spans="1:11" ht="15" customHeight="1" x14ac:dyDescent="0.25">
      <c r="A71" t="s">
        <v>2078</v>
      </c>
      <c r="B71" s="1">
        <v>41054.953101851854</v>
      </c>
      <c r="C71" s="3">
        <v>75000</v>
      </c>
      <c r="D71">
        <v>75000</v>
      </c>
      <c r="E71" t="s">
        <v>6</v>
      </c>
      <c r="F71">
        <f>tblSalaries[[#This Row],[clean Salary (in local currency)]]*VLOOKUP(tblSalaries[[#This Row],[Currency]],tblXrate[],2,FALSE)</f>
        <v>75000</v>
      </c>
      <c r="G71" t="s">
        <v>122</v>
      </c>
      <c r="H71" t="s">
        <v>52</v>
      </c>
      <c r="I71" t="s">
        <v>15</v>
      </c>
      <c r="J71" t="str">
        <f>VLOOKUP(tblSalaries[[#This Row],[Where do you work]],tblCountries[[Actual]:[Mapping]],2,FALSE)</f>
        <v>USA</v>
      </c>
      <c r="K71" t="s">
        <v>13</v>
      </c>
    </row>
    <row r="72" spans="1:11" ht="15" customHeight="1" x14ac:dyDescent="0.25">
      <c r="A72" t="s">
        <v>2079</v>
      </c>
      <c r="B72" s="1">
        <v>41054.957696759258</v>
      </c>
      <c r="C72" s="3" t="s">
        <v>123</v>
      </c>
      <c r="D72">
        <v>100000</v>
      </c>
      <c r="E72" t="s">
        <v>82</v>
      </c>
      <c r="F72">
        <f>tblSalaries[[#This Row],[clean Salary (in local currency)]]*VLOOKUP(tblSalaries[[#This Row],[Currency]],tblXrate[],2,FALSE)</f>
        <v>101990.96564026357</v>
      </c>
      <c r="G72" t="s">
        <v>124</v>
      </c>
      <c r="H72" t="s">
        <v>52</v>
      </c>
      <c r="I72" t="s">
        <v>84</v>
      </c>
      <c r="J72" t="str">
        <f>VLOOKUP(tblSalaries[[#This Row],[Where do you work]],tblCountries[[Actual]:[Mapping]],2,FALSE)</f>
        <v>Australia</v>
      </c>
      <c r="K72" t="s">
        <v>9</v>
      </c>
    </row>
    <row r="73" spans="1:11" ht="15" customHeight="1" x14ac:dyDescent="0.25">
      <c r="A73" t="s">
        <v>2080</v>
      </c>
      <c r="B73" s="1">
        <v>41054.95925925926</v>
      </c>
      <c r="C73" s="3">
        <v>2785</v>
      </c>
      <c r="D73">
        <v>33420</v>
      </c>
      <c r="E73" t="s">
        <v>6</v>
      </c>
      <c r="F73">
        <f>tblSalaries[[#This Row],[clean Salary (in local currency)]]*VLOOKUP(tblSalaries[[#This Row],[Currency]],tblXrate[],2,FALSE)</f>
        <v>33420</v>
      </c>
      <c r="G73" t="s">
        <v>125</v>
      </c>
      <c r="H73" t="s">
        <v>52</v>
      </c>
      <c r="I73" t="s">
        <v>126</v>
      </c>
      <c r="J73" t="str">
        <f>VLOOKUP(tblSalaries[[#This Row],[Where do you work]],tblCountries[[Actual]:[Mapping]],2,FALSE)</f>
        <v>UAE</v>
      </c>
      <c r="K73" t="s">
        <v>13</v>
      </c>
    </row>
    <row r="74" spans="1:11" ht="15" customHeight="1" x14ac:dyDescent="0.25">
      <c r="A74" t="s">
        <v>2081</v>
      </c>
      <c r="B74" s="1">
        <v>41054.960416666669</v>
      </c>
      <c r="C74" s="3">
        <v>59450</v>
      </c>
      <c r="D74">
        <v>59450</v>
      </c>
      <c r="E74" t="s">
        <v>86</v>
      </c>
      <c r="F74">
        <f>tblSalaries[[#This Row],[clean Salary (in local currency)]]*VLOOKUP(tblSalaries[[#This Row],[Currency]],tblXrate[],2,FALSE)</f>
        <v>58460.842544152933</v>
      </c>
      <c r="G74" t="s">
        <v>127</v>
      </c>
      <c r="H74" t="s">
        <v>67</v>
      </c>
      <c r="I74" t="s">
        <v>88</v>
      </c>
      <c r="J74" t="str">
        <f>VLOOKUP(tblSalaries[[#This Row],[Where do you work]],tblCountries[[Actual]:[Mapping]],2,FALSE)</f>
        <v>Canada</v>
      </c>
      <c r="K74" t="s">
        <v>13</v>
      </c>
    </row>
    <row r="75" spans="1:11" ht="15" customHeight="1" x14ac:dyDescent="0.25">
      <c r="A75" t="s">
        <v>2082</v>
      </c>
      <c r="B75" s="1">
        <v>41054.967002314814</v>
      </c>
      <c r="C75" s="3">
        <v>15000</v>
      </c>
      <c r="D75">
        <v>15000</v>
      </c>
      <c r="E75" t="s">
        <v>6</v>
      </c>
      <c r="F75">
        <f>tblSalaries[[#This Row],[clean Salary (in local currency)]]*VLOOKUP(tblSalaries[[#This Row],[Currency]],tblXrate[],2,FALSE)</f>
        <v>15000</v>
      </c>
      <c r="G75" t="s">
        <v>128</v>
      </c>
      <c r="H75" t="s">
        <v>356</v>
      </c>
      <c r="I75" t="s">
        <v>15</v>
      </c>
      <c r="J75" t="str">
        <f>VLOOKUP(tblSalaries[[#This Row],[Where do you work]],tblCountries[[Actual]:[Mapping]],2,FALSE)</f>
        <v>USA</v>
      </c>
      <c r="K75" t="s">
        <v>13</v>
      </c>
    </row>
    <row r="76" spans="1:11" ht="15" customHeight="1" x14ac:dyDescent="0.25">
      <c r="A76" t="s">
        <v>2083</v>
      </c>
      <c r="B76" s="1">
        <v>41054.969143518516</v>
      </c>
      <c r="C76" s="3" t="s">
        <v>129</v>
      </c>
      <c r="D76">
        <v>60000</v>
      </c>
      <c r="E76" t="s">
        <v>6</v>
      </c>
      <c r="F76">
        <f>tblSalaries[[#This Row],[clean Salary (in local currency)]]*VLOOKUP(tblSalaries[[#This Row],[Currency]],tblXrate[],2,FALSE)</f>
        <v>60000</v>
      </c>
      <c r="G76" t="s">
        <v>130</v>
      </c>
      <c r="H76" t="s">
        <v>20</v>
      </c>
      <c r="I76" t="s">
        <v>88</v>
      </c>
      <c r="J76" t="str">
        <f>VLOOKUP(tblSalaries[[#This Row],[Where do you work]],tblCountries[[Actual]:[Mapping]],2,FALSE)</f>
        <v>Canada</v>
      </c>
      <c r="K76" t="s">
        <v>25</v>
      </c>
    </row>
    <row r="77" spans="1:11" ht="15" customHeight="1" x14ac:dyDescent="0.25">
      <c r="A77" t="s">
        <v>2084</v>
      </c>
      <c r="B77" s="1">
        <v>41054.971354166664</v>
      </c>
      <c r="C77" s="3">
        <v>100000</v>
      </c>
      <c r="D77">
        <v>100000</v>
      </c>
      <c r="E77" t="s">
        <v>69</v>
      </c>
      <c r="F77">
        <f>tblSalaries[[#This Row],[clean Salary (in local currency)]]*VLOOKUP(tblSalaries[[#This Row],[Currency]],tblXrate[],2,FALSE)</f>
        <v>157617.8272067284</v>
      </c>
      <c r="G77" t="s">
        <v>20</v>
      </c>
      <c r="H77" t="s">
        <v>20</v>
      </c>
      <c r="I77" t="s">
        <v>71</v>
      </c>
      <c r="J77" t="str">
        <f>VLOOKUP(tblSalaries[[#This Row],[Where do you work]],tblCountries[[Actual]:[Mapping]],2,FALSE)</f>
        <v>UK</v>
      </c>
      <c r="K77" t="s">
        <v>18</v>
      </c>
    </row>
    <row r="78" spans="1:11" ht="15" customHeight="1" x14ac:dyDescent="0.25">
      <c r="A78" t="s">
        <v>2085</v>
      </c>
      <c r="B78" s="1">
        <v>41054.972754629627</v>
      </c>
      <c r="C78" s="3" t="s">
        <v>131</v>
      </c>
      <c r="D78">
        <v>18000</v>
      </c>
      <c r="E78" t="s">
        <v>6</v>
      </c>
      <c r="F78">
        <f>tblSalaries[[#This Row],[clean Salary (in local currency)]]*VLOOKUP(tblSalaries[[#This Row],[Currency]],tblXrate[],2,FALSE)</f>
        <v>18000</v>
      </c>
      <c r="G78" t="s">
        <v>132</v>
      </c>
      <c r="H78" t="s">
        <v>20</v>
      </c>
      <c r="I78" t="s">
        <v>133</v>
      </c>
      <c r="J78" t="str">
        <f>VLOOKUP(tblSalaries[[#This Row],[Where do you work]],tblCountries[[Actual]:[Mapping]],2,FALSE)</f>
        <v>Saudi Arabia</v>
      </c>
      <c r="K78" t="s">
        <v>13</v>
      </c>
    </row>
    <row r="79" spans="1:11" ht="15" customHeight="1" x14ac:dyDescent="0.25">
      <c r="A79" t="s">
        <v>2086</v>
      </c>
      <c r="B79" s="1">
        <v>41054.980046296296</v>
      </c>
      <c r="C79" s="3">
        <v>50000</v>
      </c>
      <c r="D79">
        <v>50000</v>
      </c>
      <c r="E79" t="s">
        <v>6</v>
      </c>
      <c r="F79">
        <f>tblSalaries[[#This Row],[clean Salary (in local currency)]]*VLOOKUP(tblSalaries[[#This Row],[Currency]],tblXrate[],2,FALSE)</f>
        <v>50000</v>
      </c>
      <c r="G79" t="s">
        <v>134</v>
      </c>
      <c r="H79" t="s">
        <v>52</v>
      </c>
      <c r="I79" t="s">
        <v>15</v>
      </c>
      <c r="J79" t="str">
        <f>VLOOKUP(tblSalaries[[#This Row],[Where do you work]],tblCountries[[Actual]:[Mapping]],2,FALSE)</f>
        <v>USA</v>
      </c>
      <c r="K79" t="s">
        <v>18</v>
      </c>
    </row>
    <row r="80" spans="1:11" ht="15" customHeight="1" x14ac:dyDescent="0.25">
      <c r="A80" t="s">
        <v>2087</v>
      </c>
      <c r="B80" s="1">
        <v>41054.981423611112</v>
      </c>
      <c r="C80" s="3">
        <v>26000</v>
      </c>
      <c r="D80">
        <v>26000</v>
      </c>
      <c r="E80" t="s">
        <v>6</v>
      </c>
      <c r="F80">
        <f>tblSalaries[[#This Row],[clean Salary (in local currency)]]*VLOOKUP(tblSalaries[[#This Row],[Currency]],tblXrate[],2,FALSE)</f>
        <v>26000</v>
      </c>
      <c r="G80" t="s">
        <v>135</v>
      </c>
      <c r="H80" t="s">
        <v>20</v>
      </c>
      <c r="I80" t="s">
        <v>136</v>
      </c>
      <c r="J80" t="str">
        <f>VLOOKUP(tblSalaries[[#This Row],[Where do you work]],tblCountries[[Actual]:[Mapping]],2,FALSE)</f>
        <v>Panama</v>
      </c>
      <c r="K80" t="s">
        <v>13</v>
      </c>
    </row>
    <row r="81" spans="1:11" ht="15" customHeight="1" x14ac:dyDescent="0.25">
      <c r="A81" t="s">
        <v>2088</v>
      </c>
      <c r="B81" s="1">
        <v>41054.992673611108</v>
      </c>
      <c r="C81" s="3" t="s">
        <v>137</v>
      </c>
      <c r="D81">
        <v>30000</v>
      </c>
      <c r="E81" t="s">
        <v>69</v>
      </c>
      <c r="F81">
        <f>tblSalaries[[#This Row],[clean Salary (in local currency)]]*VLOOKUP(tblSalaries[[#This Row],[Currency]],tblXrate[],2,FALSE)</f>
        <v>47285.348162018527</v>
      </c>
      <c r="G81" t="s">
        <v>138</v>
      </c>
      <c r="H81" t="s">
        <v>52</v>
      </c>
      <c r="I81" t="s">
        <v>71</v>
      </c>
      <c r="J81" t="str">
        <f>VLOOKUP(tblSalaries[[#This Row],[Where do you work]],tblCountries[[Actual]:[Mapping]],2,FALSE)</f>
        <v>UK</v>
      </c>
      <c r="K81" t="s">
        <v>9</v>
      </c>
    </row>
    <row r="82" spans="1:11" ht="15" customHeight="1" x14ac:dyDescent="0.25">
      <c r="A82" t="s">
        <v>2089</v>
      </c>
      <c r="B82" s="1">
        <v>41055.000601851854</v>
      </c>
      <c r="C82" s="3">
        <v>150000</v>
      </c>
      <c r="D82">
        <v>150000</v>
      </c>
      <c r="E82" t="s">
        <v>6</v>
      </c>
      <c r="F82">
        <f>tblSalaries[[#This Row],[clean Salary (in local currency)]]*VLOOKUP(tblSalaries[[#This Row],[Currency]],tblXrate[],2,FALSE)</f>
        <v>150000</v>
      </c>
      <c r="G82" t="s">
        <v>139</v>
      </c>
      <c r="H82" t="s">
        <v>3998</v>
      </c>
      <c r="I82" t="s">
        <v>15</v>
      </c>
      <c r="J82" t="str">
        <f>VLOOKUP(tblSalaries[[#This Row],[Where do you work]],tblCountries[[Actual]:[Mapping]],2,FALSE)</f>
        <v>USA</v>
      </c>
      <c r="K82" t="s">
        <v>13</v>
      </c>
    </row>
    <row r="83" spans="1:11" ht="15" customHeight="1" x14ac:dyDescent="0.25">
      <c r="A83" t="s">
        <v>2090</v>
      </c>
      <c r="B83" s="1">
        <v>41055.003993055558</v>
      </c>
      <c r="C83" s="3">
        <v>120000</v>
      </c>
      <c r="D83">
        <v>120000</v>
      </c>
      <c r="E83" t="s">
        <v>6</v>
      </c>
      <c r="F83">
        <f>tblSalaries[[#This Row],[clean Salary (in local currency)]]*VLOOKUP(tblSalaries[[#This Row],[Currency]],tblXrate[],2,FALSE)</f>
        <v>120000</v>
      </c>
      <c r="G83" t="s">
        <v>140</v>
      </c>
      <c r="H83" t="s">
        <v>52</v>
      </c>
      <c r="I83" t="s">
        <v>15</v>
      </c>
      <c r="J83" t="str">
        <f>VLOOKUP(tblSalaries[[#This Row],[Where do you work]],tblCountries[[Actual]:[Mapping]],2,FALSE)</f>
        <v>USA</v>
      </c>
      <c r="K83" t="s">
        <v>9</v>
      </c>
    </row>
    <row r="84" spans="1:11" ht="15" customHeight="1" x14ac:dyDescent="0.25">
      <c r="A84" t="s">
        <v>2091</v>
      </c>
      <c r="B84" s="1">
        <v>41055.007141203707</v>
      </c>
      <c r="C84" s="3">
        <v>500000</v>
      </c>
      <c r="D84">
        <v>500000</v>
      </c>
      <c r="E84" t="s">
        <v>40</v>
      </c>
      <c r="F84">
        <f>tblSalaries[[#This Row],[clean Salary (in local currency)]]*VLOOKUP(tblSalaries[[#This Row],[Currency]],tblXrate[],2,FALSE)</f>
        <v>8903.9583437212841</v>
      </c>
      <c r="G84" t="s">
        <v>76</v>
      </c>
      <c r="H84" t="s">
        <v>356</v>
      </c>
      <c r="I84" t="s">
        <v>8</v>
      </c>
      <c r="J84" t="str">
        <f>VLOOKUP(tblSalaries[[#This Row],[Where do you work]],tblCountries[[Actual]:[Mapping]],2,FALSE)</f>
        <v>India</v>
      </c>
      <c r="K84" t="s">
        <v>13</v>
      </c>
    </row>
    <row r="85" spans="1:11" ht="15" customHeight="1" x14ac:dyDescent="0.25">
      <c r="A85" t="s">
        <v>2092</v>
      </c>
      <c r="B85" s="1">
        <v>41055.007881944446</v>
      </c>
      <c r="C85" s="3" t="s">
        <v>141</v>
      </c>
      <c r="D85">
        <v>31330</v>
      </c>
      <c r="E85" t="s">
        <v>6</v>
      </c>
      <c r="F85">
        <f>tblSalaries[[#This Row],[clean Salary (in local currency)]]*VLOOKUP(tblSalaries[[#This Row],[Currency]],tblXrate[],2,FALSE)</f>
        <v>31330</v>
      </c>
      <c r="G85" t="s">
        <v>142</v>
      </c>
      <c r="H85" t="s">
        <v>20</v>
      </c>
      <c r="I85" t="s">
        <v>143</v>
      </c>
      <c r="J85" t="str">
        <f>VLOOKUP(tblSalaries[[#This Row],[Where do you work]],tblCountries[[Actual]:[Mapping]],2,FALSE)</f>
        <v>Brasil</v>
      </c>
      <c r="K85" t="s">
        <v>13</v>
      </c>
    </row>
    <row r="86" spans="1:11" ht="15" customHeight="1" x14ac:dyDescent="0.25">
      <c r="A86" t="s">
        <v>2093</v>
      </c>
      <c r="B86" s="1">
        <v>41055.010613425926</v>
      </c>
      <c r="C86" s="3">
        <v>110000</v>
      </c>
      <c r="D86">
        <v>110000</v>
      </c>
      <c r="E86" t="s">
        <v>6</v>
      </c>
      <c r="F86">
        <f>tblSalaries[[#This Row],[clean Salary (in local currency)]]*VLOOKUP(tblSalaries[[#This Row],[Currency]],tblXrate[],2,FALSE)</f>
        <v>110000</v>
      </c>
      <c r="G86" t="s">
        <v>144</v>
      </c>
      <c r="H86" t="s">
        <v>279</v>
      </c>
      <c r="I86" t="s">
        <v>15</v>
      </c>
      <c r="J86" t="str">
        <f>VLOOKUP(tblSalaries[[#This Row],[Where do you work]],tblCountries[[Actual]:[Mapping]],2,FALSE)</f>
        <v>USA</v>
      </c>
      <c r="K86" t="s">
        <v>18</v>
      </c>
    </row>
    <row r="87" spans="1:11" ht="15" customHeight="1" x14ac:dyDescent="0.25">
      <c r="A87" t="s">
        <v>2094</v>
      </c>
      <c r="B87" s="1">
        <v>41055.015844907408</v>
      </c>
      <c r="C87" s="3" t="s">
        <v>145</v>
      </c>
      <c r="D87">
        <v>81000</v>
      </c>
      <c r="E87" t="s">
        <v>6</v>
      </c>
      <c r="F87">
        <f>tblSalaries[[#This Row],[clean Salary (in local currency)]]*VLOOKUP(tblSalaries[[#This Row],[Currency]],tblXrate[],2,FALSE)</f>
        <v>81000</v>
      </c>
      <c r="G87" t="s">
        <v>146</v>
      </c>
      <c r="H87" t="s">
        <v>356</v>
      </c>
      <c r="I87" t="s">
        <v>71</v>
      </c>
      <c r="J87" t="str">
        <f>VLOOKUP(tblSalaries[[#This Row],[Where do you work]],tblCountries[[Actual]:[Mapping]],2,FALSE)</f>
        <v>UK</v>
      </c>
      <c r="K87" t="s">
        <v>9</v>
      </c>
    </row>
    <row r="88" spans="1:11" ht="15" customHeight="1" x14ac:dyDescent="0.25">
      <c r="A88" t="s">
        <v>2095</v>
      </c>
      <c r="B88" s="1">
        <v>41055.027129629627</v>
      </c>
      <c r="C88" s="3">
        <v>40000</v>
      </c>
      <c r="D88">
        <v>40000</v>
      </c>
      <c r="E88" t="s">
        <v>6</v>
      </c>
      <c r="F88">
        <f>tblSalaries[[#This Row],[clean Salary (in local currency)]]*VLOOKUP(tblSalaries[[#This Row],[Currency]],tblXrate[],2,FALSE)</f>
        <v>40000</v>
      </c>
      <c r="G88" t="s">
        <v>147</v>
      </c>
      <c r="H88" t="s">
        <v>20</v>
      </c>
      <c r="I88" t="s">
        <v>15</v>
      </c>
      <c r="J88" t="str">
        <f>VLOOKUP(tblSalaries[[#This Row],[Where do you work]],tblCountries[[Actual]:[Mapping]],2,FALSE)</f>
        <v>USA</v>
      </c>
      <c r="K88" t="s">
        <v>9</v>
      </c>
    </row>
    <row r="89" spans="1:11" ht="15" customHeight="1" x14ac:dyDescent="0.25">
      <c r="A89" t="s">
        <v>2096</v>
      </c>
      <c r="B89" s="1">
        <v>41055.027407407404</v>
      </c>
      <c r="C89" s="3">
        <v>42000</v>
      </c>
      <c r="D89">
        <v>42000</v>
      </c>
      <c r="E89" t="s">
        <v>86</v>
      </c>
      <c r="F89">
        <f>tblSalaries[[#This Row],[clean Salary (in local currency)]]*VLOOKUP(tblSalaries[[#This Row],[Currency]],tblXrate[],2,FALSE)</f>
        <v>41301.183967273726</v>
      </c>
      <c r="G89" t="s">
        <v>148</v>
      </c>
      <c r="H89" t="s">
        <v>20</v>
      </c>
      <c r="I89" t="s">
        <v>88</v>
      </c>
      <c r="J89" t="str">
        <f>VLOOKUP(tblSalaries[[#This Row],[Where do you work]],tblCountries[[Actual]:[Mapping]],2,FALSE)</f>
        <v>Canada</v>
      </c>
      <c r="K89" t="s">
        <v>9</v>
      </c>
    </row>
    <row r="90" spans="1:11" ht="15" customHeight="1" x14ac:dyDescent="0.25">
      <c r="A90" t="s">
        <v>2097</v>
      </c>
      <c r="B90" s="1">
        <v>41055.027499999997</v>
      </c>
      <c r="C90" s="3">
        <v>125000</v>
      </c>
      <c r="D90">
        <v>125000</v>
      </c>
      <c r="E90" t="s">
        <v>6</v>
      </c>
      <c r="F90">
        <f>tblSalaries[[#This Row],[clean Salary (in local currency)]]*VLOOKUP(tblSalaries[[#This Row],[Currency]],tblXrate[],2,FALSE)</f>
        <v>125000</v>
      </c>
      <c r="G90" t="s">
        <v>149</v>
      </c>
      <c r="H90" t="s">
        <v>3998</v>
      </c>
      <c r="I90" t="s">
        <v>15</v>
      </c>
      <c r="J90" t="str">
        <f>VLOOKUP(tblSalaries[[#This Row],[Where do you work]],tblCountries[[Actual]:[Mapping]],2,FALSE)</f>
        <v>USA</v>
      </c>
      <c r="K90" t="s">
        <v>9</v>
      </c>
    </row>
    <row r="91" spans="1:11" ht="15" customHeight="1" x14ac:dyDescent="0.25">
      <c r="A91" t="s">
        <v>2098</v>
      </c>
      <c r="B91" s="1">
        <v>41055.02752314815</v>
      </c>
      <c r="C91" s="3">
        <v>36000</v>
      </c>
      <c r="D91">
        <v>36000</v>
      </c>
      <c r="E91" t="s">
        <v>6</v>
      </c>
      <c r="F91">
        <f>tblSalaries[[#This Row],[clean Salary (in local currency)]]*VLOOKUP(tblSalaries[[#This Row],[Currency]],tblXrate[],2,FALSE)</f>
        <v>36000</v>
      </c>
      <c r="G91" t="s">
        <v>150</v>
      </c>
      <c r="H91" t="s">
        <v>52</v>
      </c>
      <c r="I91" t="s">
        <v>15</v>
      </c>
      <c r="J91" t="str">
        <f>VLOOKUP(tblSalaries[[#This Row],[Where do you work]],tblCountries[[Actual]:[Mapping]],2,FALSE)</f>
        <v>USA</v>
      </c>
      <c r="K91" t="s">
        <v>18</v>
      </c>
    </row>
    <row r="92" spans="1:11" ht="15" customHeight="1" x14ac:dyDescent="0.25">
      <c r="A92" t="s">
        <v>2099</v>
      </c>
      <c r="B92" s="1">
        <v>41055.027708333335</v>
      </c>
      <c r="C92" s="3" t="s">
        <v>151</v>
      </c>
      <c r="D92">
        <v>144000</v>
      </c>
      <c r="E92" t="s">
        <v>40</v>
      </c>
      <c r="F92">
        <f>tblSalaries[[#This Row],[clean Salary (in local currency)]]*VLOOKUP(tblSalaries[[#This Row],[Currency]],tblXrate[],2,FALSE)</f>
        <v>2564.3400029917298</v>
      </c>
      <c r="G92" t="s">
        <v>152</v>
      </c>
      <c r="H92" t="s">
        <v>356</v>
      </c>
      <c r="I92" t="s">
        <v>8</v>
      </c>
      <c r="J92" t="str">
        <f>VLOOKUP(tblSalaries[[#This Row],[Where do you work]],tblCountries[[Actual]:[Mapping]],2,FALSE)</f>
        <v>India</v>
      </c>
      <c r="K92" t="s">
        <v>25</v>
      </c>
    </row>
    <row r="93" spans="1:11" ht="15" customHeight="1" x14ac:dyDescent="0.25">
      <c r="A93" t="s">
        <v>2100</v>
      </c>
      <c r="B93" s="1">
        <v>41055.027777777781</v>
      </c>
      <c r="C93" s="3">
        <v>75000</v>
      </c>
      <c r="D93">
        <v>75000</v>
      </c>
      <c r="E93" t="s">
        <v>6</v>
      </c>
      <c r="F93">
        <f>tblSalaries[[#This Row],[clean Salary (in local currency)]]*VLOOKUP(tblSalaries[[#This Row],[Currency]],tblXrate[],2,FALSE)</f>
        <v>75000</v>
      </c>
      <c r="G93" t="s">
        <v>153</v>
      </c>
      <c r="H93" t="s">
        <v>20</v>
      </c>
      <c r="I93" t="s">
        <v>15</v>
      </c>
      <c r="J93" t="str">
        <f>VLOOKUP(tblSalaries[[#This Row],[Where do you work]],tblCountries[[Actual]:[Mapping]],2,FALSE)</f>
        <v>USA</v>
      </c>
      <c r="K93" t="s">
        <v>25</v>
      </c>
    </row>
    <row r="94" spans="1:11" ht="15" customHeight="1" x14ac:dyDescent="0.25">
      <c r="A94" t="s">
        <v>2101</v>
      </c>
      <c r="B94" s="1">
        <v>41055.028009259258</v>
      </c>
      <c r="C94" s="3">
        <v>95000</v>
      </c>
      <c r="D94">
        <v>95000</v>
      </c>
      <c r="E94" t="s">
        <v>6</v>
      </c>
      <c r="F94">
        <f>tblSalaries[[#This Row],[clean Salary (in local currency)]]*VLOOKUP(tblSalaries[[#This Row],[Currency]],tblXrate[],2,FALSE)</f>
        <v>95000</v>
      </c>
      <c r="G94" t="s">
        <v>29</v>
      </c>
      <c r="H94" t="s">
        <v>3998</v>
      </c>
      <c r="I94" t="s">
        <v>15</v>
      </c>
      <c r="J94" t="str">
        <f>VLOOKUP(tblSalaries[[#This Row],[Where do you work]],tblCountries[[Actual]:[Mapping]],2,FALSE)</f>
        <v>USA</v>
      </c>
      <c r="K94" t="s">
        <v>9</v>
      </c>
    </row>
    <row r="95" spans="1:11" ht="15" customHeight="1" x14ac:dyDescent="0.25">
      <c r="A95" t="s">
        <v>2102</v>
      </c>
      <c r="B95" s="1">
        <v>41055.028090277781</v>
      </c>
      <c r="C95" s="3">
        <v>24000</v>
      </c>
      <c r="D95">
        <v>24000</v>
      </c>
      <c r="E95" t="s">
        <v>6</v>
      </c>
      <c r="F95">
        <f>tblSalaries[[#This Row],[clean Salary (in local currency)]]*VLOOKUP(tblSalaries[[#This Row],[Currency]],tblXrate[],2,FALSE)</f>
        <v>24000</v>
      </c>
      <c r="G95" t="s">
        <v>154</v>
      </c>
      <c r="H95" t="s">
        <v>52</v>
      </c>
      <c r="I95" t="s">
        <v>15</v>
      </c>
      <c r="J95" t="str">
        <f>VLOOKUP(tblSalaries[[#This Row],[Where do you work]],tblCountries[[Actual]:[Mapping]],2,FALSE)</f>
        <v>USA</v>
      </c>
      <c r="K95" t="s">
        <v>18</v>
      </c>
    </row>
    <row r="96" spans="1:11" ht="15" customHeight="1" x14ac:dyDescent="0.25">
      <c r="A96" t="s">
        <v>2103</v>
      </c>
      <c r="B96" s="1">
        <v>41055.028136574074</v>
      </c>
      <c r="C96" s="3" t="s">
        <v>155</v>
      </c>
      <c r="D96">
        <v>91000</v>
      </c>
      <c r="E96" t="s">
        <v>6</v>
      </c>
      <c r="F96">
        <f>tblSalaries[[#This Row],[clean Salary (in local currency)]]*VLOOKUP(tblSalaries[[#This Row],[Currency]],tblXrate[],2,FALSE)</f>
        <v>91000</v>
      </c>
      <c r="G96" t="s">
        <v>156</v>
      </c>
      <c r="H96" t="s">
        <v>52</v>
      </c>
      <c r="I96" t="s">
        <v>15</v>
      </c>
      <c r="J96" t="str">
        <f>VLOOKUP(tblSalaries[[#This Row],[Where do you work]],tblCountries[[Actual]:[Mapping]],2,FALSE)</f>
        <v>USA</v>
      </c>
      <c r="K96" t="s">
        <v>25</v>
      </c>
    </row>
    <row r="97" spans="1:11" ht="15" customHeight="1" x14ac:dyDescent="0.25">
      <c r="A97" t="s">
        <v>2104</v>
      </c>
      <c r="B97" s="1">
        <v>41055.028229166666</v>
      </c>
      <c r="C97" s="3">
        <v>40000</v>
      </c>
      <c r="D97">
        <v>40000</v>
      </c>
      <c r="E97" t="s">
        <v>6</v>
      </c>
      <c r="F97">
        <f>tblSalaries[[#This Row],[clean Salary (in local currency)]]*VLOOKUP(tblSalaries[[#This Row],[Currency]],tblXrate[],2,FALSE)</f>
        <v>40000</v>
      </c>
      <c r="G97" t="s">
        <v>157</v>
      </c>
      <c r="H97" t="s">
        <v>20</v>
      </c>
      <c r="I97" t="s">
        <v>15</v>
      </c>
      <c r="J97" t="str">
        <f>VLOOKUP(tblSalaries[[#This Row],[Where do you work]],tblCountries[[Actual]:[Mapping]],2,FALSE)</f>
        <v>USA</v>
      </c>
      <c r="K97" t="s">
        <v>9</v>
      </c>
    </row>
    <row r="98" spans="1:11" ht="15" customHeight="1" x14ac:dyDescent="0.25">
      <c r="A98" t="s">
        <v>2105</v>
      </c>
      <c r="B98" s="1">
        <v>41055.028240740743</v>
      </c>
      <c r="C98" s="3">
        <v>57000</v>
      </c>
      <c r="D98">
        <v>57000</v>
      </c>
      <c r="E98" t="s">
        <v>6</v>
      </c>
      <c r="F98">
        <f>tblSalaries[[#This Row],[clean Salary (in local currency)]]*VLOOKUP(tblSalaries[[#This Row],[Currency]],tblXrate[],2,FALSE)</f>
        <v>57000</v>
      </c>
      <c r="G98" t="s">
        <v>158</v>
      </c>
      <c r="H98" t="s">
        <v>52</v>
      </c>
      <c r="I98" t="s">
        <v>15</v>
      </c>
      <c r="J98" t="str">
        <f>VLOOKUP(tblSalaries[[#This Row],[Where do you work]],tblCountries[[Actual]:[Mapping]],2,FALSE)</f>
        <v>USA</v>
      </c>
      <c r="K98" t="s">
        <v>9</v>
      </c>
    </row>
    <row r="99" spans="1:11" ht="15" customHeight="1" x14ac:dyDescent="0.25">
      <c r="A99" t="s">
        <v>2106</v>
      </c>
      <c r="B99" s="1">
        <v>41055.028252314813</v>
      </c>
      <c r="C99" s="3">
        <v>74000</v>
      </c>
      <c r="D99">
        <v>74000</v>
      </c>
      <c r="E99" t="s">
        <v>6</v>
      </c>
      <c r="F99">
        <f>tblSalaries[[#This Row],[clean Salary (in local currency)]]*VLOOKUP(tblSalaries[[#This Row],[Currency]],tblXrate[],2,FALSE)</f>
        <v>74000</v>
      </c>
      <c r="G99" t="s">
        <v>76</v>
      </c>
      <c r="H99" t="s">
        <v>356</v>
      </c>
      <c r="I99" t="s">
        <v>15</v>
      </c>
      <c r="J99" t="str">
        <f>VLOOKUP(tblSalaries[[#This Row],[Where do you work]],tblCountries[[Actual]:[Mapping]],2,FALSE)</f>
        <v>USA</v>
      </c>
      <c r="K99" t="s">
        <v>9</v>
      </c>
    </row>
    <row r="100" spans="1:11" ht="15" customHeight="1" x14ac:dyDescent="0.25">
      <c r="A100" t="s">
        <v>2107</v>
      </c>
      <c r="B100" s="1">
        <v>41055.028263888889</v>
      </c>
      <c r="C100" s="3" t="s">
        <v>159</v>
      </c>
      <c r="D100">
        <v>80000</v>
      </c>
      <c r="E100" t="s">
        <v>6</v>
      </c>
      <c r="F100">
        <f>tblSalaries[[#This Row],[clean Salary (in local currency)]]*VLOOKUP(tblSalaries[[#This Row],[Currency]],tblXrate[],2,FALSE)</f>
        <v>80000</v>
      </c>
      <c r="G100" t="s">
        <v>160</v>
      </c>
      <c r="H100" t="s">
        <v>20</v>
      </c>
      <c r="I100" t="s">
        <v>15</v>
      </c>
      <c r="J100" t="str">
        <f>VLOOKUP(tblSalaries[[#This Row],[Where do you work]],tblCountries[[Actual]:[Mapping]],2,FALSE)</f>
        <v>USA</v>
      </c>
      <c r="K100" t="s">
        <v>9</v>
      </c>
    </row>
    <row r="101" spans="1:11" ht="15" customHeight="1" x14ac:dyDescent="0.25">
      <c r="A101" t="s">
        <v>2108</v>
      </c>
      <c r="B101" s="1">
        <v>41055.028310185182</v>
      </c>
      <c r="C101" s="3">
        <v>90000</v>
      </c>
      <c r="D101">
        <v>90000</v>
      </c>
      <c r="E101" t="s">
        <v>6</v>
      </c>
      <c r="F101">
        <f>tblSalaries[[#This Row],[clean Salary (in local currency)]]*VLOOKUP(tblSalaries[[#This Row],[Currency]],tblXrate[],2,FALSE)</f>
        <v>90000</v>
      </c>
      <c r="G101" t="s">
        <v>161</v>
      </c>
      <c r="H101" t="s">
        <v>67</v>
      </c>
      <c r="I101" t="s">
        <v>15</v>
      </c>
      <c r="J101" t="str">
        <f>VLOOKUP(tblSalaries[[#This Row],[Where do you work]],tblCountries[[Actual]:[Mapping]],2,FALSE)</f>
        <v>USA</v>
      </c>
      <c r="K101" t="s">
        <v>9</v>
      </c>
    </row>
    <row r="102" spans="1:11" ht="15" customHeight="1" x14ac:dyDescent="0.25">
      <c r="A102" t="s">
        <v>2109</v>
      </c>
      <c r="B102" s="1">
        <v>41055.028333333335</v>
      </c>
      <c r="C102" s="3">
        <v>21000</v>
      </c>
      <c r="D102">
        <v>21000</v>
      </c>
      <c r="E102" t="s">
        <v>6</v>
      </c>
      <c r="F102">
        <f>tblSalaries[[#This Row],[clean Salary (in local currency)]]*VLOOKUP(tblSalaries[[#This Row],[Currency]],tblXrate[],2,FALSE)</f>
        <v>21000</v>
      </c>
      <c r="G102" t="s">
        <v>162</v>
      </c>
      <c r="H102" t="s">
        <v>20</v>
      </c>
      <c r="I102" t="s">
        <v>163</v>
      </c>
      <c r="J102" t="str">
        <f>VLOOKUP(tblSalaries[[#This Row],[Where do you work]],tblCountries[[Actual]:[Mapping]],2,FALSE)</f>
        <v>arabian Gulf</v>
      </c>
      <c r="K102" t="s">
        <v>25</v>
      </c>
    </row>
    <row r="103" spans="1:11" ht="15" customHeight="1" x14ac:dyDescent="0.25">
      <c r="A103" t="s">
        <v>2110</v>
      </c>
      <c r="B103" s="1">
        <v>41055.028356481482</v>
      </c>
      <c r="C103" s="3">
        <v>52000</v>
      </c>
      <c r="D103">
        <v>52000</v>
      </c>
      <c r="E103" t="s">
        <v>6</v>
      </c>
      <c r="F103">
        <f>tblSalaries[[#This Row],[clean Salary (in local currency)]]*VLOOKUP(tblSalaries[[#This Row],[Currency]],tblXrate[],2,FALSE)</f>
        <v>52000</v>
      </c>
      <c r="G103" t="s">
        <v>164</v>
      </c>
      <c r="H103" t="s">
        <v>52</v>
      </c>
      <c r="I103" t="s">
        <v>15</v>
      </c>
      <c r="J103" t="str">
        <f>VLOOKUP(tblSalaries[[#This Row],[Where do you work]],tblCountries[[Actual]:[Mapping]],2,FALSE)</f>
        <v>USA</v>
      </c>
      <c r="K103" t="s">
        <v>9</v>
      </c>
    </row>
    <row r="104" spans="1:11" ht="15" customHeight="1" x14ac:dyDescent="0.25">
      <c r="A104" t="s">
        <v>2111</v>
      </c>
      <c r="B104" s="1">
        <v>41055.028379629628</v>
      </c>
      <c r="C104" s="3">
        <v>19200</v>
      </c>
      <c r="D104">
        <v>19200</v>
      </c>
      <c r="E104" t="s">
        <v>6</v>
      </c>
      <c r="F104">
        <f>tblSalaries[[#This Row],[clean Salary (in local currency)]]*VLOOKUP(tblSalaries[[#This Row],[Currency]],tblXrate[],2,FALSE)</f>
        <v>19200</v>
      </c>
      <c r="G104" t="s">
        <v>165</v>
      </c>
      <c r="H104" t="s">
        <v>20</v>
      </c>
      <c r="I104" t="s">
        <v>166</v>
      </c>
      <c r="J104" t="str">
        <f>VLOOKUP(tblSalaries[[#This Row],[Where do you work]],tblCountries[[Actual]:[Mapping]],2,FALSE)</f>
        <v>Mexico</v>
      </c>
      <c r="K104" t="s">
        <v>9</v>
      </c>
    </row>
    <row r="105" spans="1:11" ht="15" customHeight="1" x14ac:dyDescent="0.25">
      <c r="A105" t="s">
        <v>2112</v>
      </c>
      <c r="B105" s="1">
        <v>41055.028437499997</v>
      </c>
      <c r="C105" s="3">
        <v>36000</v>
      </c>
      <c r="D105">
        <v>36000</v>
      </c>
      <c r="E105" t="s">
        <v>6</v>
      </c>
      <c r="F105">
        <f>tblSalaries[[#This Row],[clean Salary (in local currency)]]*VLOOKUP(tblSalaries[[#This Row],[Currency]],tblXrate[],2,FALSE)</f>
        <v>36000</v>
      </c>
      <c r="G105" t="s">
        <v>20</v>
      </c>
      <c r="H105" t="s">
        <v>20</v>
      </c>
      <c r="I105" t="s">
        <v>15</v>
      </c>
      <c r="J105" t="str">
        <f>VLOOKUP(tblSalaries[[#This Row],[Where do you work]],tblCountries[[Actual]:[Mapping]],2,FALSE)</f>
        <v>USA</v>
      </c>
      <c r="K105" t="s">
        <v>9</v>
      </c>
    </row>
    <row r="106" spans="1:11" ht="15" customHeight="1" x14ac:dyDescent="0.25">
      <c r="A106" t="s">
        <v>2113</v>
      </c>
      <c r="B106" s="1">
        <v>41055.028495370374</v>
      </c>
      <c r="C106" s="3">
        <v>57400</v>
      </c>
      <c r="D106">
        <v>57400</v>
      </c>
      <c r="E106" t="s">
        <v>6</v>
      </c>
      <c r="F106">
        <f>tblSalaries[[#This Row],[clean Salary (in local currency)]]*VLOOKUP(tblSalaries[[#This Row],[Currency]],tblXrate[],2,FALSE)</f>
        <v>57400</v>
      </c>
      <c r="G106" t="s">
        <v>167</v>
      </c>
      <c r="H106" t="s">
        <v>20</v>
      </c>
      <c r="I106" t="s">
        <v>15</v>
      </c>
      <c r="J106" t="str">
        <f>VLOOKUP(tblSalaries[[#This Row],[Where do you work]],tblCountries[[Actual]:[Mapping]],2,FALSE)</f>
        <v>USA</v>
      </c>
      <c r="K106" t="s">
        <v>9</v>
      </c>
    </row>
    <row r="107" spans="1:11" ht="15" customHeight="1" x14ac:dyDescent="0.25">
      <c r="A107" t="s">
        <v>2114</v>
      </c>
      <c r="B107" s="1">
        <v>41055.028506944444</v>
      </c>
      <c r="C107" s="3">
        <v>66000</v>
      </c>
      <c r="D107">
        <v>66000</v>
      </c>
      <c r="E107" t="s">
        <v>6</v>
      </c>
      <c r="F107">
        <f>tblSalaries[[#This Row],[clean Salary (in local currency)]]*VLOOKUP(tblSalaries[[#This Row],[Currency]],tblXrate[],2,FALSE)</f>
        <v>66000</v>
      </c>
      <c r="G107" t="s">
        <v>20</v>
      </c>
      <c r="H107" t="s">
        <v>20</v>
      </c>
      <c r="I107" t="s">
        <v>15</v>
      </c>
      <c r="J107" t="str">
        <f>VLOOKUP(tblSalaries[[#This Row],[Where do you work]],tblCountries[[Actual]:[Mapping]],2,FALSE)</f>
        <v>USA</v>
      </c>
      <c r="K107" t="s">
        <v>18</v>
      </c>
    </row>
    <row r="108" spans="1:11" ht="15" customHeight="1" x14ac:dyDescent="0.25">
      <c r="A108" t="s">
        <v>2115</v>
      </c>
      <c r="B108" s="1">
        <v>41055.028541666667</v>
      </c>
      <c r="C108" s="3">
        <v>35000</v>
      </c>
      <c r="D108">
        <v>35000</v>
      </c>
      <c r="E108" t="s">
        <v>22</v>
      </c>
      <c r="F108">
        <f>tblSalaries[[#This Row],[clean Salary (in local currency)]]*VLOOKUP(tblSalaries[[#This Row],[Currency]],tblXrate[],2,FALSE)</f>
        <v>44463.980364706273</v>
      </c>
      <c r="G108" t="s">
        <v>168</v>
      </c>
      <c r="H108" t="s">
        <v>52</v>
      </c>
      <c r="I108" t="s">
        <v>169</v>
      </c>
      <c r="J108" t="str">
        <f>VLOOKUP(tblSalaries[[#This Row],[Where do you work]],tblCountries[[Actual]:[Mapping]],2,FALSE)</f>
        <v>Greece</v>
      </c>
      <c r="K108" t="s">
        <v>9</v>
      </c>
    </row>
    <row r="109" spans="1:11" ht="15" customHeight="1" x14ac:dyDescent="0.25">
      <c r="A109" t="s">
        <v>2116</v>
      </c>
      <c r="B109" s="1">
        <v>41055.028657407405</v>
      </c>
      <c r="C109" s="3" t="s">
        <v>172</v>
      </c>
      <c r="D109">
        <v>85000</v>
      </c>
      <c r="E109" t="s">
        <v>6</v>
      </c>
      <c r="F109">
        <f>tblSalaries[[#This Row],[clean Salary (in local currency)]]*VLOOKUP(tblSalaries[[#This Row],[Currency]],tblXrate[],2,FALSE)</f>
        <v>85000</v>
      </c>
      <c r="G109" t="s">
        <v>173</v>
      </c>
      <c r="H109" t="s">
        <v>20</v>
      </c>
      <c r="I109" t="s">
        <v>15</v>
      </c>
      <c r="J109" t="str">
        <f>VLOOKUP(tblSalaries[[#This Row],[Where do you work]],tblCountries[[Actual]:[Mapping]],2,FALSE)</f>
        <v>USA</v>
      </c>
      <c r="K109" t="s">
        <v>9</v>
      </c>
    </row>
    <row r="110" spans="1:11" ht="15" customHeight="1" x14ac:dyDescent="0.25">
      <c r="A110" t="s">
        <v>2117</v>
      </c>
      <c r="B110" s="1">
        <v>41055.028726851851</v>
      </c>
      <c r="C110" s="3">
        <v>50000</v>
      </c>
      <c r="D110">
        <v>50000</v>
      </c>
      <c r="E110" t="s">
        <v>6</v>
      </c>
      <c r="F110">
        <f>tblSalaries[[#This Row],[clean Salary (in local currency)]]*VLOOKUP(tblSalaries[[#This Row],[Currency]],tblXrate[],2,FALSE)</f>
        <v>50000</v>
      </c>
      <c r="G110" t="s">
        <v>174</v>
      </c>
      <c r="H110" t="s">
        <v>67</v>
      </c>
      <c r="I110" t="s">
        <v>15</v>
      </c>
      <c r="J110" t="str">
        <f>VLOOKUP(tblSalaries[[#This Row],[Where do you work]],tblCountries[[Actual]:[Mapping]],2,FALSE)</f>
        <v>USA</v>
      </c>
      <c r="K110" t="s">
        <v>9</v>
      </c>
    </row>
    <row r="111" spans="1:11" ht="15" customHeight="1" x14ac:dyDescent="0.25">
      <c r="A111" t="s">
        <v>2118</v>
      </c>
      <c r="B111" s="1">
        <v>41055.028784722221</v>
      </c>
      <c r="C111" s="3" t="s">
        <v>175</v>
      </c>
      <c r="D111">
        <v>58000</v>
      </c>
      <c r="E111" t="s">
        <v>6</v>
      </c>
      <c r="F111">
        <f>tblSalaries[[#This Row],[clean Salary (in local currency)]]*VLOOKUP(tblSalaries[[#This Row],[Currency]],tblXrate[],2,FALSE)</f>
        <v>58000</v>
      </c>
      <c r="G111" t="s">
        <v>176</v>
      </c>
      <c r="H111" t="s">
        <v>52</v>
      </c>
      <c r="I111" t="s">
        <v>15</v>
      </c>
      <c r="J111" t="str">
        <f>VLOOKUP(tblSalaries[[#This Row],[Where do you work]],tblCountries[[Actual]:[Mapping]],2,FALSE)</f>
        <v>USA</v>
      </c>
      <c r="K111" t="s">
        <v>9</v>
      </c>
    </row>
    <row r="112" spans="1:11" ht="15" customHeight="1" x14ac:dyDescent="0.25">
      <c r="A112" t="s">
        <v>2119</v>
      </c>
      <c r="B112" s="1">
        <v>41055.028796296298</v>
      </c>
      <c r="C112" s="3">
        <v>37900</v>
      </c>
      <c r="D112">
        <v>37900</v>
      </c>
      <c r="E112" t="s">
        <v>6</v>
      </c>
      <c r="F112">
        <f>tblSalaries[[#This Row],[clean Salary (in local currency)]]*VLOOKUP(tblSalaries[[#This Row],[Currency]],tblXrate[],2,FALSE)</f>
        <v>37900</v>
      </c>
      <c r="G112" t="s">
        <v>177</v>
      </c>
      <c r="H112" t="s">
        <v>310</v>
      </c>
      <c r="I112" t="s">
        <v>15</v>
      </c>
      <c r="J112" t="str">
        <f>VLOOKUP(tblSalaries[[#This Row],[Where do you work]],tblCountries[[Actual]:[Mapping]],2,FALSE)</f>
        <v>USA</v>
      </c>
      <c r="K112" t="s">
        <v>13</v>
      </c>
    </row>
    <row r="113" spans="1:11" ht="15" customHeight="1" x14ac:dyDescent="0.25">
      <c r="A113" t="s">
        <v>2120</v>
      </c>
      <c r="B113" s="1">
        <v>41055.028819444444</v>
      </c>
      <c r="C113" s="3">
        <v>4000</v>
      </c>
      <c r="D113">
        <v>48000</v>
      </c>
      <c r="E113" t="s">
        <v>6</v>
      </c>
      <c r="F113">
        <f>tblSalaries[[#This Row],[clean Salary (in local currency)]]*VLOOKUP(tblSalaries[[#This Row],[Currency]],tblXrate[],2,FALSE)</f>
        <v>48000</v>
      </c>
      <c r="G113" t="s">
        <v>178</v>
      </c>
      <c r="H113" t="s">
        <v>52</v>
      </c>
      <c r="I113" t="s">
        <v>179</v>
      </c>
      <c r="J113" t="str">
        <f>VLOOKUP(tblSalaries[[#This Row],[Where do you work]],tblCountries[[Actual]:[Mapping]],2,FALSE)</f>
        <v>UAE</v>
      </c>
      <c r="K113" t="s">
        <v>18</v>
      </c>
    </row>
    <row r="114" spans="1:11" ht="15" customHeight="1" x14ac:dyDescent="0.25">
      <c r="A114" t="s">
        <v>2121</v>
      </c>
      <c r="B114" s="1">
        <v>41055.02884259259</v>
      </c>
      <c r="C114" s="3">
        <v>67000</v>
      </c>
      <c r="D114">
        <v>67000</v>
      </c>
      <c r="E114" t="s">
        <v>6</v>
      </c>
      <c r="F114">
        <f>tblSalaries[[#This Row],[clean Salary (in local currency)]]*VLOOKUP(tblSalaries[[#This Row],[Currency]],tblXrate[],2,FALSE)</f>
        <v>67000</v>
      </c>
      <c r="G114" t="s">
        <v>180</v>
      </c>
      <c r="H114" t="s">
        <v>20</v>
      </c>
      <c r="I114" t="s">
        <v>15</v>
      </c>
      <c r="J114" t="str">
        <f>VLOOKUP(tblSalaries[[#This Row],[Where do you work]],tblCountries[[Actual]:[Mapping]],2,FALSE)</f>
        <v>USA</v>
      </c>
      <c r="K114" t="s">
        <v>9</v>
      </c>
    </row>
    <row r="115" spans="1:11" ht="15" customHeight="1" x14ac:dyDescent="0.25">
      <c r="A115" t="s">
        <v>2122</v>
      </c>
      <c r="B115" s="1">
        <v>41055.028877314813</v>
      </c>
      <c r="C115" s="3">
        <v>85000</v>
      </c>
      <c r="D115">
        <v>85000</v>
      </c>
      <c r="E115" t="s">
        <v>6</v>
      </c>
      <c r="F115">
        <f>tblSalaries[[#This Row],[clean Salary (in local currency)]]*VLOOKUP(tblSalaries[[#This Row],[Currency]],tblXrate[],2,FALSE)</f>
        <v>85000</v>
      </c>
      <c r="G115" t="s">
        <v>181</v>
      </c>
      <c r="H115" t="s">
        <v>488</v>
      </c>
      <c r="I115" t="s">
        <v>179</v>
      </c>
      <c r="J115" t="str">
        <f>VLOOKUP(tblSalaries[[#This Row],[Where do you work]],tblCountries[[Actual]:[Mapping]],2,FALSE)</f>
        <v>UAE</v>
      </c>
      <c r="K115" t="s">
        <v>9</v>
      </c>
    </row>
    <row r="116" spans="1:11" ht="15" customHeight="1" x14ac:dyDescent="0.25">
      <c r="A116" t="s">
        <v>2123</v>
      </c>
      <c r="B116" s="1">
        <v>41055.028877314813</v>
      </c>
      <c r="C116" s="3">
        <v>56160</v>
      </c>
      <c r="D116">
        <v>56160</v>
      </c>
      <c r="E116" t="s">
        <v>6</v>
      </c>
      <c r="F116">
        <f>tblSalaries[[#This Row],[clean Salary (in local currency)]]*VLOOKUP(tblSalaries[[#This Row],[Currency]],tblXrate[],2,FALSE)</f>
        <v>56160</v>
      </c>
      <c r="G116" t="s">
        <v>182</v>
      </c>
      <c r="H116" t="s">
        <v>20</v>
      </c>
      <c r="I116" t="s">
        <v>15</v>
      </c>
      <c r="J116" t="str">
        <f>VLOOKUP(tblSalaries[[#This Row],[Where do you work]],tblCountries[[Actual]:[Mapping]],2,FALSE)</f>
        <v>USA</v>
      </c>
      <c r="K116" t="s">
        <v>9</v>
      </c>
    </row>
    <row r="117" spans="1:11" ht="15" customHeight="1" x14ac:dyDescent="0.25">
      <c r="A117" t="s">
        <v>2124</v>
      </c>
      <c r="B117" s="1">
        <v>41055.028912037036</v>
      </c>
      <c r="C117" s="3">
        <v>2000</v>
      </c>
      <c r="D117">
        <v>24000</v>
      </c>
      <c r="E117" t="s">
        <v>6</v>
      </c>
      <c r="F117">
        <f>tblSalaries[[#This Row],[clean Salary (in local currency)]]*VLOOKUP(tblSalaries[[#This Row],[Currency]],tblXrate[],2,FALSE)</f>
        <v>24000</v>
      </c>
      <c r="G117" t="s">
        <v>183</v>
      </c>
      <c r="H117" t="s">
        <v>52</v>
      </c>
      <c r="I117" t="s">
        <v>184</v>
      </c>
      <c r="J117" t="str">
        <f>VLOOKUP(tblSalaries[[#This Row],[Where do you work]],tblCountries[[Actual]:[Mapping]],2,FALSE)</f>
        <v>Colombia</v>
      </c>
      <c r="K117" t="s">
        <v>13</v>
      </c>
    </row>
    <row r="118" spans="1:11" ht="15" customHeight="1" x14ac:dyDescent="0.25">
      <c r="A118" t="s">
        <v>2125</v>
      </c>
      <c r="B118" s="1">
        <v>41055.028912037036</v>
      </c>
      <c r="C118" s="3">
        <v>52000</v>
      </c>
      <c r="D118">
        <v>52000</v>
      </c>
      <c r="E118" t="s">
        <v>6</v>
      </c>
      <c r="F118">
        <f>tblSalaries[[#This Row],[clean Salary (in local currency)]]*VLOOKUP(tblSalaries[[#This Row],[Currency]],tblXrate[],2,FALSE)</f>
        <v>52000</v>
      </c>
      <c r="G118" t="s">
        <v>185</v>
      </c>
      <c r="H118" t="s">
        <v>20</v>
      </c>
      <c r="I118" t="s">
        <v>15</v>
      </c>
      <c r="J118" t="str">
        <f>VLOOKUP(tblSalaries[[#This Row],[Where do you work]],tblCountries[[Actual]:[Mapping]],2,FALSE)</f>
        <v>USA</v>
      </c>
      <c r="K118" t="s">
        <v>186</v>
      </c>
    </row>
    <row r="119" spans="1:11" ht="15" customHeight="1" x14ac:dyDescent="0.25">
      <c r="A119" t="s">
        <v>2126</v>
      </c>
      <c r="B119" s="1">
        <v>41055.028946759259</v>
      </c>
      <c r="C119" s="3">
        <v>60000</v>
      </c>
      <c r="D119">
        <v>60000</v>
      </c>
      <c r="E119" t="s">
        <v>86</v>
      </c>
      <c r="F119">
        <f>tblSalaries[[#This Row],[clean Salary (in local currency)]]*VLOOKUP(tblSalaries[[#This Row],[Currency]],tblXrate[],2,FALSE)</f>
        <v>59001.691381819612</v>
      </c>
      <c r="G119" t="s">
        <v>187</v>
      </c>
      <c r="H119" t="s">
        <v>20</v>
      </c>
      <c r="I119" t="s">
        <v>88</v>
      </c>
      <c r="J119" t="str">
        <f>VLOOKUP(tblSalaries[[#This Row],[Where do you work]],tblCountries[[Actual]:[Mapping]],2,FALSE)</f>
        <v>Canada</v>
      </c>
      <c r="K119" t="s">
        <v>186</v>
      </c>
    </row>
    <row r="120" spans="1:11" ht="15" customHeight="1" x14ac:dyDescent="0.25">
      <c r="A120" t="s">
        <v>2127</v>
      </c>
      <c r="B120" s="1">
        <v>41055.028969907406</v>
      </c>
      <c r="C120" s="3">
        <v>70000</v>
      </c>
      <c r="D120">
        <v>70000</v>
      </c>
      <c r="E120" t="s">
        <v>6</v>
      </c>
      <c r="F120">
        <f>tblSalaries[[#This Row],[clean Salary (in local currency)]]*VLOOKUP(tblSalaries[[#This Row],[Currency]],tblXrate[],2,FALSE)</f>
        <v>70000</v>
      </c>
      <c r="G120" t="s">
        <v>188</v>
      </c>
      <c r="H120" t="s">
        <v>310</v>
      </c>
      <c r="I120" t="s">
        <v>15</v>
      </c>
      <c r="J120" t="str">
        <f>VLOOKUP(tblSalaries[[#This Row],[Where do you work]],tblCountries[[Actual]:[Mapping]],2,FALSE)</f>
        <v>USA</v>
      </c>
      <c r="K120" t="s">
        <v>13</v>
      </c>
    </row>
    <row r="121" spans="1:11" ht="15" customHeight="1" x14ac:dyDescent="0.25">
      <c r="A121" t="s">
        <v>2128</v>
      </c>
      <c r="B121" s="1">
        <v>41055.029120370367</v>
      </c>
      <c r="C121" s="3">
        <v>50000</v>
      </c>
      <c r="D121">
        <v>50000</v>
      </c>
      <c r="E121" t="s">
        <v>6</v>
      </c>
      <c r="F121">
        <f>tblSalaries[[#This Row],[clean Salary (in local currency)]]*VLOOKUP(tblSalaries[[#This Row],[Currency]],tblXrate[],2,FALSE)</f>
        <v>50000</v>
      </c>
      <c r="G121" t="s">
        <v>189</v>
      </c>
      <c r="H121" t="s">
        <v>67</v>
      </c>
      <c r="I121" t="s">
        <v>15</v>
      </c>
      <c r="J121" t="str">
        <f>VLOOKUP(tblSalaries[[#This Row],[Where do you work]],tblCountries[[Actual]:[Mapping]],2,FALSE)</f>
        <v>USA</v>
      </c>
      <c r="K121" t="s">
        <v>9</v>
      </c>
    </row>
    <row r="122" spans="1:11" ht="15" customHeight="1" x14ac:dyDescent="0.25">
      <c r="A122" t="s">
        <v>2129</v>
      </c>
      <c r="B122" s="1">
        <v>41055.029143518521</v>
      </c>
      <c r="C122" s="3">
        <v>2300000</v>
      </c>
      <c r="D122">
        <v>2300000</v>
      </c>
      <c r="E122" t="s">
        <v>40</v>
      </c>
      <c r="F122">
        <f>tblSalaries[[#This Row],[clean Salary (in local currency)]]*VLOOKUP(tblSalaries[[#This Row],[Currency]],tblXrate[],2,FALSE)</f>
        <v>40958.208381117904</v>
      </c>
      <c r="G122" t="s">
        <v>190</v>
      </c>
      <c r="H122" t="s">
        <v>20</v>
      </c>
      <c r="I122" t="s">
        <v>8</v>
      </c>
      <c r="J122" t="str">
        <f>VLOOKUP(tblSalaries[[#This Row],[Where do you work]],tblCountries[[Actual]:[Mapping]],2,FALSE)</f>
        <v>India</v>
      </c>
      <c r="K122" t="s">
        <v>25</v>
      </c>
    </row>
    <row r="123" spans="1:11" ht="15" customHeight="1" x14ac:dyDescent="0.25">
      <c r="A123" t="s">
        <v>2130</v>
      </c>
      <c r="B123" s="1">
        <v>41055.029166666667</v>
      </c>
      <c r="C123" s="3">
        <v>80000</v>
      </c>
      <c r="D123">
        <v>80000</v>
      </c>
      <c r="E123" t="s">
        <v>6</v>
      </c>
      <c r="F123">
        <f>tblSalaries[[#This Row],[clean Salary (in local currency)]]*VLOOKUP(tblSalaries[[#This Row],[Currency]],tblXrate[],2,FALSE)</f>
        <v>80000</v>
      </c>
      <c r="G123" t="s">
        <v>14</v>
      </c>
      <c r="H123" t="s">
        <v>20</v>
      </c>
      <c r="I123" t="s">
        <v>15</v>
      </c>
      <c r="J123" t="str">
        <f>VLOOKUP(tblSalaries[[#This Row],[Where do you work]],tblCountries[[Actual]:[Mapping]],2,FALSE)</f>
        <v>USA</v>
      </c>
      <c r="K123" t="s">
        <v>9</v>
      </c>
    </row>
    <row r="124" spans="1:11" ht="15" customHeight="1" x14ac:dyDescent="0.25">
      <c r="A124" t="s">
        <v>2131</v>
      </c>
      <c r="B124" s="1">
        <v>41055.02925925926</v>
      </c>
      <c r="C124" s="3">
        <v>128000</v>
      </c>
      <c r="D124">
        <v>128000</v>
      </c>
      <c r="E124" t="s">
        <v>6</v>
      </c>
      <c r="F124">
        <f>tblSalaries[[#This Row],[clean Salary (in local currency)]]*VLOOKUP(tblSalaries[[#This Row],[Currency]],tblXrate[],2,FALSE)</f>
        <v>128000</v>
      </c>
      <c r="G124" t="s">
        <v>191</v>
      </c>
      <c r="H124" t="s">
        <v>52</v>
      </c>
      <c r="I124" t="s">
        <v>15</v>
      </c>
      <c r="J124" t="str">
        <f>VLOOKUP(tblSalaries[[#This Row],[Where do you work]],tblCountries[[Actual]:[Mapping]],2,FALSE)</f>
        <v>USA</v>
      </c>
      <c r="K124" t="s">
        <v>13</v>
      </c>
    </row>
    <row r="125" spans="1:11" ht="15" customHeight="1" x14ac:dyDescent="0.25">
      <c r="A125" t="s">
        <v>2132</v>
      </c>
      <c r="B125" s="1">
        <v>41055.029282407406</v>
      </c>
      <c r="C125" s="3" t="s">
        <v>192</v>
      </c>
      <c r="D125">
        <v>44000</v>
      </c>
      <c r="E125" t="s">
        <v>6</v>
      </c>
      <c r="F125">
        <f>tblSalaries[[#This Row],[clean Salary (in local currency)]]*VLOOKUP(tblSalaries[[#This Row],[Currency]],tblXrate[],2,FALSE)</f>
        <v>44000</v>
      </c>
      <c r="G125" t="s">
        <v>193</v>
      </c>
      <c r="H125" t="s">
        <v>52</v>
      </c>
      <c r="I125" t="s">
        <v>15</v>
      </c>
      <c r="J125" t="str">
        <f>VLOOKUP(tblSalaries[[#This Row],[Where do you work]],tblCountries[[Actual]:[Mapping]],2,FALSE)</f>
        <v>USA</v>
      </c>
      <c r="K125" t="s">
        <v>25</v>
      </c>
    </row>
    <row r="126" spans="1:11" ht="15" customHeight="1" x14ac:dyDescent="0.25">
      <c r="A126" t="s">
        <v>2133</v>
      </c>
      <c r="B126" s="1">
        <v>41055.029293981483</v>
      </c>
      <c r="C126" s="3">
        <v>65000</v>
      </c>
      <c r="D126">
        <v>65000</v>
      </c>
      <c r="E126" t="s">
        <v>6</v>
      </c>
      <c r="F126">
        <f>tblSalaries[[#This Row],[clean Salary (in local currency)]]*VLOOKUP(tblSalaries[[#This Row],[Currency]],tblXrate[],2,FALSE)</f>
        <v>65000</v>
      </c>
      <c r="G126" t="s">
        <v>194</v>
      </c>
      <c r="H126" t="s">
        <v>310</v>
      </c>
      <c r="I126" t="s">
        <v>15</v>
      </c>
      <c r="J126" t="str">
        <f>VLOOKUP(tblSalaries[[#This Row],[Where do you work]],tblCountries[[Actual]:[Mapping]],2,FALSE)</f>
        <v>USA</v>
      </c>
      <c r="K126" t="s">
        <v>13</v>
      </c>
    </row>
    <row r="127" spans="1:11" ht="15" customHeight="1" x14ac:dyDescent="0.25">
      <c r="A127" t="s">
        <v>2134</v>
      </c>
      <c r="B127" s="1">
        <v>41055.029537037037</v>
      </c>
      <c r="C127" s="3" t="s">
        <v>195</v>
      </c>
      <c r="D127">
        <v>36000</v>
      </c>
      <c r="E127" t="s">
        <v>6</v>
      </c>
      <c r="F127">
        <f>tblSalaries[[#This Row],[clean Salary (in local currency)]]*VLOOKUP(tblSalaries[[#This Row],[Currency]],tblXrate[],2,FALSE)</f>
        <v>36000</v>
      </c>
      <c r="G127" t="s">
        <v>196</v>
      </c>
      <c r="H127" t="s">
        <v>310</v>
      </c>
      <c r="I127" t="s">
        <v>197</v>
      </c>
      <c r="J127" t="str">
        <f>VLOOKUP(tblSalaries[[#This Row],[Where do you work]],tblCountries[[Actual]:[Mapping]],2,FALSE)</f>
        <v>Turkey</v>
      </c>
      <c r="K127" t="s">
        <v>9</v>
      </c>
    </row>
    <row r="128" spans="1:11" ht="15" customHeight="1" x14ac:dyDescent="0.25">
      <c r="A128" t="s">
        <v>2135</v>
      </c>
      <c r="B128" s="1">
        <v>41055.029560185183</v>
      </c>
      <c r="C128" s="3">
        <v>1000</v>
      </c>
      <c r="D128">
        <v>12000</v>
      </c>
      <c r="E128" t="s">
        <v>6</v>
      </c>
      <c r="F128">
        <f>tblSalaries[[#This Row],[clean Salary (in local currency)]]*VLOOKUP(tblSalaries[[#This Row],[Currency]],tblXrate[],2,FALSE)</f>
        <v>12000</v>
      </c>
      <c r="G128" t="s">
        <v>198</v>
      </c>
      <c r="H128" t="s">
        <v>356</v>
      </c>
      <c r="I128" t="s">
        <v>17</v>
      </c>
      <c r="J128" t="str">
        <f>VLOOKUP(tblSalaries[[#This Row],[Where do you work]],tblCountries[[Actual]:[Mapping]],2,FALSE)</f>
        <v>Pakistan</v>
      </c>
      <c r="K128" t="s">
        <v>25</v>
      </c>
    </row>
    <row r="129" spans="1:11" ht="15" customHeight="1" x14ac:dyDescent="0.25">
      <c r="A129" t="s">
        <v>2136</v>
      </c>
      <c r="B129" s="1">
        <v>41055.029641203706</v>
      </c>
      <c r="C129" s="3">
        <v>28159.200000000001</v>
      </c>
      <c r="D129">
        <v>28159</v>
      </c>
      <c r="E129" t="s">
        <v>69</v>
      </c>
      <c r="F129">
        <f>tblSalaries[[#This Row],[clean Salary (in local currency)]]*VLOOKUP(tblSalaries[[#This Row],[Currency]],tblXrate[],2,FALSE)</f>
        <v>44383.603963142654</v>
      </c>
      <c r="G129" t="s">
        <v>153</v>
      </c>
      <c r="H129" t="s">
        <v>20</v>
      </c>
      <c r="I129" t="s">
        <v>71</v>
      </c>
      <c r="J129" t="str">
        <f>VLOOKUP(tblSalaries[[#This Row],[Where do you work]],tblCountries[[Actual]:[Mapping]],2,FALSE)</f>
        <v>UK</v>
      </c>
      <c r="K129" t="s">
        <v>13</v>
      </c>
    </row>
    <row r="130" spans="1:11" ht="15" customHeight="1" x14ac:dyDescent="0.25">
      <c r="A130" t="s">
        <v>2137</v>
      </c>
      <c r="B130" s="1">
        <v>41055.029699074075</v>
      </c>
      <c r="C130" s="3">
        <v>45000</v>
      </c>
      <c r="D130">
        <v>45000</v>
      </c>
      <c r="E130" t="s">
        <v>6</v>
      </c>
      <c r="F130">
        <f>tblSalaries[[#This Row],[clean Salary (in local currency)]]*VLOOKUP(tblSalaries[[#This Row],[Currency]],tblXrate[],2,FALSE)</f>
        <v>45000</v>
      </c>
      <c r="G130" t="s">
        <v>199</v>
      </c>
      <c r="H130" t="s">
        <v>20</v>
      </c>
      <c r="I130" t="s">
        <v>15</v>
      </c>
      <c r="J130" t="str">
        <f>VLOOKUP(tblSalaries[[#This Row],[Where do you work]],tblCountries[[Actual]:[Mapping]],2,FALSE)</f>
        <v>USA</v>
      </c>
      <c r="K130" t="s">
        <v>9</v>
      </c>
    </row>
    <row r="131" spans="1:11" ht="15" customHeight="1" x14ac:dyDescent="0.25">
      <c r="A131" t="s">
        <v>2138</v>
      </c>
      <c r="B131" s="1">
        <v>41055.02983796296</v>
      </c>
      <c r="C131" s="3">
        <v>54000</v>
      </c>
      <c r="D131">
        <v>54000</v>
      </c>
      <c r="E131" t="s">
        <v>6</v>
      </c>
      <c r="F131">
        <f>tblSalaries[[#This Row],[clean Salary (in local currency)]]*VLOOKUP(tblSalaries[[#This Row],[Currency]],tblXrate[],2,FALSE)</f>
        <v>54000</v>
      </c>
      <c r="G131" t="s">
        <v>200</v>
      </c>
      <c r="H131" t="s">
        <v>20</v>
      </c>
      <c r="I131" t="s">
        <v>15</v>
      </c>
      <c r="J131" t="str">
        <f>VLOOKUP(tblSalaries[[#This Row],[Where do you work]],tblCountries[[Actual]:[Mapping]],2,FALSE)</f>
        <v>USA</v>
      </c>
      <c r="K131" t="s">
        <v>18</v>
      </c>
    </row>
    <row r="132" spans="1:11" ht="15" customHeight="1" x14ac:dyDescent="0.25">
      <c r="A132" t="s">
        <v>2139</v>
      </c>
      <c r="B132" s="1">
        <v>41055.029895833337</v>
      </c>
      <c r="C132" s="3">
        <v>70000</v>
      </c>
      <c r="D132">
        <v>70000</v>
      </c>
      <c r="E132" t="s">
        <v>69</v>
      </c>
      <c r="F132">
        <f>tblSalaries[[#This Row],[clean Salary (in local currency)]]*VLOOKUP(tblSalaries[[#This Row],[Currency]],tblXrate[],2,FALSE)</f>
        <v>110332.47904470989</v>
      </c>
      <c r="G132" t="s">
        <v>201</v>
      </c>
      <c r="H132" t="s">
        <v>52</v>
      </c>
      <c r="I132" t="s">
        <v>71</v>
      </c>
      <c r="J132" t="str">
        <f>VLOOKUP(tblSalaries[[#This Row],[Where do you work]],tblCountries[[Actual]:[Mapping]],2,FALSE)</f>
        <v>UK</v>
      </c>
      <c r="K132" t="s">
        <v>18</v>
      </c>
    </row>
    <row r="133" spans="1:11" ht="15" customHeight="1" x14ac:dyDescent="0.25">
      <c r="A133" t="s">
        <v>2140</v>
      </c>
      <c r="B133" s="1">
        <v>41055.029942129629</v>
      </c>
      <c r="C133" s="3">
        <v>71000</v>
      </c>
      <c r="D133">
        <v>71000</v>
      </c>
      <c r="E133" t="s">
        <v>6</v>
      </c>
      <c r="F133">
        <f>tblSalaries[[#This Row],[clean Salary (in local currency)]]*VLOOKUP(tblSalaries[[#This Row],[Currency]],tblXrate[],2,FALSE)</f>
        <v>71000</v>
      </c>
      <c r="G133" t="s">
        <v>202</v>
      </c>
      <c r="H133" t="s">
        <v>20</v>
      </c>
      <c r="I133" t="s">
        <v>15</v>
      </c>
      <c r="J133" t="str">
        <f>VLOOKUP(tblSalaries[[#This Row],[Where do you work]],tblCountries[[Actual]:[Mapping]],2,FALSE)</f>
        <v>USA</v>
      </c>
      <c r="K133" t="s">
        <v>9</v>
      </c>
    </row>
    <row r="134" spans="1:11" ht="15" customHeight="1" x14ac:dyDescent="0.25">
      <c r="A134" t="s">
        <v>2141</v>
      </c>
      <c r="B134" s="1">
        <v>41055.029953703706</v>
      </c>
      <c r="C134" s="3">
        <v>800000</v>
      </c>
      <c r="D134">
        <v>800000</v>
      </c>
      <c r="E134" t="s">
        <v>40</v>
      </c>
      <c r="F134">
        <f>tblSalaries[[#This Row],[clean Salary (in local currency)]]*VLOOKUP(tblSalaries[[#This Row],[Currency]],tblXrate[],2,FALSE)</f>
        <v>14246.333349954055</v>
      </c>
      <c r="G134" t="s">
        <v>203</v>
      </c>
      <c r="H134" t="s">
        <v>52</v>
      </c>
      <c r="I134" t="s">
        <v>8</v>
      </c>
      <c r="J134" t="str">
        <f>VLOOKUP(tblSalaries[[#This Row],[Where do you work]],tblCountries[[Actual]:[Mapping]],2,FALSE)</f>
        <v>India</v>
      </c>
      <c r="K134" t="s">
        <v>18</v>
      </c>
    </row>
    <row r="135" spans="1:11" ht="15" customHeight="1" x14ac:dyDescent="0.25">
      <c r="A135" t="s">
        <v>2142</v>
      </c>
      <c r="B135" s="1">
        <v>41055.030057870368</v>
      </c>
      <c r="C135" s="3">
        <v>70000</v>
      </c>
      <c r="D135">
        <v>70000</v>
      </c>
      <c r="E135" t="s">
        <v>86</v>
      </c>
      <c r="F135">
        <f>tblSalaries[[#This Row],[clean Salary (in local currency)]]*VLOOKUP(tblSalaries[[#This Row],[Currency]],tblXrate[],2,FALSE)</f>
        <v>68835.306612122877</v>
      </c>
      <c r="G135" t="s">
        <v>204</v>
      </c>
      <c r="H135" t="s">
        <v>52</v>
      </c>
      <c r="I135" t="s">
        <v>205</v>
      </c>
      <c r="J135" t="str">
        <f>VLOOKUP(tblSalaries[[#This Row],[Where do you work]],tblCountries[[Actual]:[Mapping]],2,FALSE)</f>
        <v>Canada</v>
      </c>
      <c r="K135" t="s">
        <v>9</v>
      </c>
    </row>
    <row r="136" spans="1:11" ht="15" customHeight="1" x14ac:dyDescent="0.25">
      <c r="A136" t="s">
        <v>2143</v>
      </c>
      <c r="B136" s="1">
        <v>41055.030150462961</v>
      </c>
      <c r="C136" s="3">
        <v>50000</v>
      </c>
      <c r="D136">
        <v>50000</v>
      </c>
      <c r="E136" t="s">
        <v>86</v>
      </c>
      <c r="F136">
        <f>tblSalaries[[#This Row],[clean Salary (in local currency)]]*VLOOKUP(tblSalaries[[#This Row],[Currency]],tblXrate[],2,FALSE)</f>
        <v>49168.076151516347</v>
      </c>
      <c r="G136" t="s">
        <v>206</v>
      </c>
      <c r="H136" t="s">
        <v>52</v>
      </c>
      <c r="I136" t="s">
        <v>88</v>
      </c>
      <c r="J136" t="str">
        <f>VLOOKUP(tblSalaries[[#This Row],[Where do you work]],tblCountries[[Actual]:[Mapping]],2,FALSE)</f>
        <v>Canada</v>
      </c>
      <c r="K136" t="s">
        <v>9</v>
      </c>
    </row>
    <row r="137" spans="1:11" ht="15" customHeight="1" x14ac:dyDescent="0.25">
      <c r="A137" t="s">
        <v>2144</v>
      </c>
      <c r="B137" s="1">
        <v>41055.030173611114</v>
      </c>
      <c r="C137" s="3">
        <v>40000</v>
      </c>
      <c r="D137">
        <v>40000</v>
      </c>
      <c r="E137" t="s">
        <v>6</v>
      </c>
      <c r="F137">
        <f>tblSalaries[[#This Row],[clean Salary (in local currency)]]*VLOOKUP(tblSalaries[[#This Row],[Currency]],tblXrate[],2,FALSE)</f>
        <v>40000</v>
      </c>
      <c r="G137" t="s">
        <v>207</v>
      </c>
      <c r="H137" t="s">
        <v>20</v>
      </c>
      <c r="I137" t="s">
        <v>15</v>
      </c>
      <c r="J137" t="str">
        <f>VLOOKUP(tblSalaries[[#This Row],[Where do you work]],tblCountries[[Actual]:[Mapping]],2,FALSE)</f>
        <v>USA</v>
      </c>
      <c r="K137" t="s">
        <v>9</v>
      </c>
    </row>
    <row r="138" spans="1:11" ht="15" customHeight="1" x14ac:dyDescent="0.25">
      <c r="A138" t="s">
        <v>2145</v>
      </c>
      <c r="B138" s="1">
        <v>41055.03025462963</v>
      </c>
      <c r="C138" s="3" t="s">
        <v>208</v>
      </c>
      <c r="D138">
        <v>62000</v>
      </c>
      <c r="E138" t="s">
        <v>86</v>
      </c>
      <c r="F138">
        <f>tblSalaries[[#This Row],[clean Salary (in local currency)]]*VLOOKUP(tblSalaries[[#This Row],[Currency]],tblXrate[],2,FALSE)</f>
        <v>60968.414427880263</v>
      </c>
      <c r="G138" t="s">
        <v>209</v>
      </c>
      <c r="H138" t="s">
        <v>20</v>
      </c>
      <c r="I138" t="s">
        <v>88</v>
      </c>
      <c r="J138" t="str">
        <f>VLOOKUP(tblSalaries[[#This Row],[Where do you work]],tblCountries[[Actual]:[Mapping]],2,FALSE)</f>
        <v>Canada</v>
      </c>
      <c r="K138" t="s">
        <v>18</v>
      </c>
    </row>
    <row r="139" spans="1:11" ht="15" customHeight="1" x14ac:dyDescent="0.25">
      <c r="A139" t="s">
        <v>2146</v>
      </c>
      <c r="B139" s="1">
        <v>41055.030277777776</v>
      </c>
      <c r="C139" s="3" t="s">
        <v>210</v>
      </c>
      <c r="D139">
        <v>336000</v>
      </c>
      <c r="E139" t="s">
        <v>40</v>
      </c>
      <c r="F139">
        <f>tblSalaries[[#This Row],[clean Salary (in local currency)]]*VLOOKUP(tblSalaries[[#This Row],[Currency]],tblXrate[],2,FALSE)</f>
        <v>5983.4600069807029</v>
      </c>
      <c r="G139" t="s">
        <v>211</v>
      </c>
      <c r="H139" t="s">
        <v>3996</v>
      </c>
      <c r="I139" t="s">
        <v>8</v>
      </c>
      <c r="J139" t="str">
        <f>VLOOKUP(tblSalaries[[#This Row],[Where do you work]],tblCountries[[Actual]:[Mapping]],2,FALSE)</f>
        <v>India</v>
      </c>
      <c r="K139" t="s">
        <v>9</v>
      </c>
    </row>
    <row r="140" spans="1:11" ht="15" customHeight="1" x14ac:dyDescent="0.25">
      <c r="A140" t="s">
        <v>2147</v>
      </c>
      <c r="B140" s="1">
        <v>41055.030277777776</v>
      </c>
      <c r="C140" s="3">
        <v>53000</v>
      </c>
      <c r="D140">
        <v>53000</v>
      </c>
      <c r="E140" t="s">
        <v>6</v>
      </c>
      <c r="F140">
        <f>tblSalaries[[#This Row],[clean Salary (in local currency)]]*VLOOKUP(tblSalaries[[#This Row],[Currency]],tblXrate[],2,FALSE)</f>
        <v>53000</v>
      </c>
      <c r="G140" t="s">
        <v>153</v>
      </c>
      <c r="H140" t="s">
        <v>20</v>
      </c>
      <c r="I140" t="s">
        <v>15</v>
      </c>
      <c r="J140" t="str">
        <f>VLOOKUP(tblSalaries[[#This Row],[Where do you work]],tblCountries[[Actual]:[Mapping]],2,FALSE)</f>
        <v>USA</v>
      </c>
      <c r="K140" t="s">
        <v>9</v>
      </c>
    </row>
    <row r="141" spans="1:11" ht="15" customHeight="1" x14ac:dyDescent="0.25">
      <c r="A141" t="s">
        <v>2148</v>
      </c>
      <c r="B141" s="1">
        <v>41055.030428240738</v>
      </c>
      <c r="C141" s="3">
        <v>104000</v>
      </c>
      <c r="D141">
        <v>104000</v>
      </c>
      <c r="E141" t="s">
        <v>6</v>
      </c>
      <c r="F141">
        <f>tblSalaries[[#This Row],[clean Salary (in local currency)]]*VLOOKUP(tblSalaries[[#This Row],[Currency]],tblXrate[],2,FALSE)</f>
        <v>104000</v>
      </c>
      <c r="G141" t="s">
        <v>212</v>
      </c>
      <c r="H141" t="s">
        <v>3998</v>
      </c>
      <c r="I141" t="s">
        <v>15</v>
      </c>
      <c r="J141" t="str">
        <f>VLOOKUP(tblSalaries[[#This Row],[Where do you work]],tblCountries[[Actual]:[Mapping]],2,FALSE)</f>
        <v>USA</v>
      </c>
      <c r="K141" t="s">
        <v>18</v>
      </c>
    </row>
    <row r="142" spans="1:11" ht="15" customHeight="1" x14ac:dyDescent="0.25">
      <c r="A142" t="s">
        <v>2149</v>
      </c>
      <c r="B142" s="1">
        <v>41055.030578703707</v>
      </c>
      <c r="C142" s="3">
        <v>57000</v>
      </c>
      <c r="D142">
        <v>57000</v>
      </c>
      <c r="E142" t="s">
        <v>6</v>
      </c>
      <c r="F142">
        <f>tblSalaries[[#This Row],[clean Salary (in local currency)]]*VLOOKUP(tblSalaries[[#This Row],[Currency]],tblXrate[],2,FALSE)</f>
        <v>57000</v>
      </c>
      <c r="G142" t="s">
        <v>213</v>
      </c>
      <c r="H142" t="s">
        <v>279</v>
      </c>
      <c r="I142" t="s">
        <v>15</v>
      </c>
      <c r="J142" t="str">
        <f>VLOOKUP(tblSalaries[[#This Row],[Where do you work]],tblCountries[[Actual]:[Mapping]],2,FALSE)</f>
        <v>USA</v>
      </c>
      <c r="K142" t="s">
        <v>9</v>
      </c>
    </row>
    <row r="143" spans="1:11" ht="15" customHeight="1" x14ac:dyDescent="0.25">
      <c r="A143" t="s">
        <v>2150</v>
      </c>
      <c r="B143" s="1">
        <v>41055.030659722222</v>
      </c>
      <c r="C143" s="3">
        <v>45000</v>
      </c>
      <c r="D143">
        <v>45000</v>
      </c>
      <c r="E143" t="s">
        <v>6</v>
      </c>
      <c r="F143">
        <f>tblSalaries[[#This Row],[clean Salary (in local currency)]]*VLOOKUP(tblSalaries[[#This Row],[Currency]],tblXrate[],2,FALSE)</f>
        <v>45000</v>
      </c>
      <c r="G143" t="s">
        <v>214</v>
      </c>
      <c r="H143" t="s">
        <v>20</v>
      </c>
      <c r="I143" t="s">
        <v>15</v>
      </c>
      <c r="J143" t="str">
        <f>VLOOKUP(tblSalaries[[#This Row],[Where do you work]],tblCountries[[Actual]:[Mapping]],2,FALSE)</f>
        <v>USA</v>
      </c>
      <c r="K143" t="s">
        <v>18</v>
      </c>
    </row>
    <row r="144" spans="1:11" ht="15" customHeight="1" x14ac:dyDescent="0.25">
      <c r="A144" t="s">
        <v>2151</v>
      </c>
      <c r="B144" s="1">
        <v>41055.030729166669</v>
      </c>
      <c r="C144" s="3">
        <v>92000</v>
      </c>
      <c r="D144">
        <v>92000</v>
      </c>
      <c r="E144" t="s">
        <v>6</v>
      </c>
      <c r="F144">
        <f>tblSalaries[[#This Row],[clean Salary (in local currency)]]*VLOOKUP(tblSalaries[[#This Row],[Currency]],tblXrate[],2,FALSE)</f>
        <v>92000</v>
      </c>
      <c r="G144" t="s">
        <v>215</v>
      </c>
      <c r="H144" t="s">
        <v>20</v>
      </c>
      <c r="I144" t="s">
        <v>15</v>
      </c>
      <c r="J144" t="str">
        <f>VLOOKUP(tblSalaries[[#This Row],[Where do you work]],tblCountries[[Actual]:[Mapping]],2,FALSE)</f>
        <v>USA</v>
      </c>
      <c r="K144" t="s">
        <v>9</v>
      </c>
    </row>
    <row r="145" spans="1:11" ht="15" customHeight="1" x14ac:dyDescent="0.25">
      <c r="A145" t="s">
        <v>2152</v>
      </c>
      <c r="B145" s="1">
        <v>41055.030763888892</v>
      </c>
      <c r="C145" s="3">
        <v>88000</v>
      </c>
      <c r="D145">
        <v>88000</v>
      </c>
      <c r="E145" t="s">
        <v>6</v>
      </c>
      <c r="F145">
        <f>tblSalaries[[#This Row],[clean Salary (in local currency)]]*VLOOKUP(tblSalaries[[#This Row],[Currency]],tblXrate[],2,FALSE)</f>
        <v>88000</v>
      </c>
      <c r="G145" t="s">
        <v>216</v>
      </c>
      <c r="H145" t="s">
        <v>52</v>
      </c>
      <c r="I145" t="s">
        <v>15</v>
      </c>
      <c r="J145" t="str">
        <f>VLOOKUP(tblSalaries[[#This Row],[Where do you work]],tblCountries[[Actual]:[Mapping]],2,FALSE)</f>
        <v>USA</v>
      </c>
      <c r="K145" t="s">
        <v>9</v>
      </c>
    </row>
    <row r="146" spans="1:11" ht="15" customHeight="1" x14ac:dyDescent="0.25">
      <c r="A146" t="s">
        <v>2153</v>
      </c>
      <c r="B146" s="1">
        <v>41055.030787037038</v>
      </c>
      <c r="C146" s="3">
        <v>80000</v>
      </c>
      <c r="D146">
        <v>80000</v>
      </c>
      <c r="E146" t="s">
        <v>6</v>
      </c>
      <c r="F146">
        <f>tblSalaries[[#This Row],[clean Salary (in local currency)]]*VLOOKUP(tblSalaries[[#This Row],[Currency]],tblXrate[],2,FALSE)</f>
        <v>80000</v>
      </c>
      <c r="G146" t="s">
        <v>217</v>
      </c>
      <c r="H146" t="s">
        <v>20</v>
      </c>
      <c r="I146" t="s">
        <v>15</v>
      </c>
      <c r="J146" t="str">
        <f>VLOOKUP(tblSalaries[[#This Row],[Where do you work]],tblCountries[[Actual]:[Mapping]],2,FALSE)</f>
        <v>USA</v>
      </c>
      <c r="K146" t="s">
        <v>18</v>
      </c>
    </row>
    <row r="147" spans="1:11" ht="15" customHeight="1" x14ac:dyDescent="0.25">
      <c r="A147" t="s">
        <v>2154</v>
      </c>
      <c r="B147" s="1">
        <v>41055.030810185184</v>
      </c>
      <c r="C147" s="3">
        <v>69000</v>
      </c>
      <c r="D147">
        <v>69000</v>
      </c>
      <c r="E147" t="s">
        <v>6</v>
      </c>
      <c r="F147">
        <f>tblSalaries[[#This Row],[clean Salary (in local currency)]]*VLOOKUP(tblSalaries[[#This Row],[Currency]],tblXrate[],2,FALSE)</f>
        <v>69000</v>
      </c>
      <c r="G147" t="s">
        <v>218</v>
      </c>
      <c r="H147" t="s">
        <v>356</v>
      </c>
      <c r="I147" t="s">
        <v>15</v>
      </c>
      <c r="J147" t="str">
        <f>VLOOKUP(tblSalaries[[#This Row],[Where do you work]],tblCountries[[Actual]:[Mapping]],2,FALSE)</f>
        <v>USA</v>
      </c>
      <c r="K147" t="s">
        <v>9</v>
      </c>
    </row>
    <row r="148" spans="1:11" ht="15" customHeight="1" x14ac:dyDescent="0.25">
      <c r="A148" t="s">
        <v>2155</v>
      </c>
      <c r="B148" s="1">
        <v>41055.030821759261</v>
      </c>
      <c r="C148" s="3">
        <v>50000</v>
      </c>
      <c r="D148">
        <v>50000</v>
      </c>
      <c r="E148" t="s">
        <v>6</v>
      </c>
      <c r="F148">
        <f>tblSalaries[[#This Row],[clean Salary (in local currency)]]*VLOOKUP(tblSalaries[[#This Row],[Currency]],tblXrate[],2,FALSE)</f>
        <v>50000</v>
      </c>
      <c r="G148" t="s">
        <v>219</v>
      </c>
      <c r="H148" t="s">
        <v>20</v>
      </c>
      <c r="I148" t="s">
        <v>166</v>
      </c>
      <c r="J148" t="str">
        <f>VLOOKUP(tblSalaries[[#This Row],[Where do you work]],tblCountries[[Actual]:[Mapping]],2,FALSE)</f>
        <v>Mexico</v>
      </c>
      <c r="K148" t="s">
        <v>13</v>
      </c>
    </row>
    <row r="149" spans="1:11" ht="15" customHeight="1" x14ac:dyDescent="0.25">
      <c r="A149" t="s">
        <v>2156</v>
      </c>
      <c r="B149" s="1">
        <v>41055.031018518515</v>
      </c>
      <c r="C149" s="3">
        <v>35000</v>
      </c>
      <c r="D149">
        <v>35000</v>
      </c>
      <c r="E149" t="s">
        <v>6</v>
      </c>
      <c r="F149">
        <f>tblSalaries[[#This Row],[clean Salary (in local currency)]]*VLOOKUP(tblSalaries[[#This Row],[Currency]],tblXrate[],2,FALSE)</f>
        <v>35000</v>
      </c>
      <c r="G149" t="s">
        <v>220</v>
      </c>
      <c r="H149" t="s">
        <v>52</v>
      </c>
      <c r="I149" t="s">
        <v>15</v>
      </c>
      <c r="J149" t="str">
        <f>VLOOKUP(tblSalaries[[#This Row],[Where do you work]],tblCountries[[Actual]:[Mapping]],2,FALSE)</f>
        <v>USA</v>
      </c>
      <c r="K149" t="s">
        <v>18</v>
      </c>
    </row>
    <row r="150" spans="1:11" ht="15" customHeight="1" x14ac:dyDescent="0.25">
      <c r="A150" t="s">
        <v>2157</v>
      </c>
      <c r="B150" s="1">
        <v>41055.031238425923</v>
      </c>
      <c r="C150" s="3">
        <v>96000</v>
      </c>
      <c r="D150">
        <v>96000</v>
      </c>
      <c r="E150" t="s">
        <v>6</v>
      </c>
      <c r="F150">
        <f>tblSalaries[[#This Row],[clean Salary (in local currency)]]*VLOOKUP(tblSalaries[[#This Row],[Currency]],tblXrate[],2,FALSE)</f>
        <v>96000</v>
      </c>
      <c r="G150" t="s">
        <v>221</v>
      </c>
      <c r="H150" t="s">
        <v>20</v>
      </c>
      <c r="I150" t="s">
        <v>15</v>
      </c>
      <c r="J150" t="str">
        <f>VLOOKUP(tblSalaries[[#This Row],[Where do you work]],tblCountries[[Actual]:[Mapping]],2,FALSE)</f>
        <v>USA</v>
      </c>
      <c r="K150" t="s">
        <v>9</v>
      </c>
    </row>
    <row r="151" spans="1:11" ht="15" customHeight="1" x14ac:dyDescent="0.25">
      <c r="A151" t="s">
        <v>2158</v>
      </c>
      <c r="B151" s="1">
        <v>41055.03125</v>
      </c>
      <c r="C151" s="3">
        <v>65000</v>
      </c>
      <c r="D151">
        <v>65000</v>
      </c>
      <c r="E151" t="s">
        <v>6</v>
      </c>
      <c r="F151">
        <f>tblSalaries[[#This Row],[clean Salary (in local currency)]]*VLOOKUP(tblSalaries[[#This Row],[Currency]],tblXrate[],2,FALSE)</f>
        <v>65000</v>
      </c>
      <c r="G151" t="s">
        <v>222</v>
      </c>
      <c r="H151" t="s">
        <v>310</v>
      </c>
      <c r="I151" t="s">
        <v>15</v>
      </c>
      <c r="J151" t="str">
        <f>VLOOKUP(tblSalaries[[#This Row],[Where do you work]],tblCountries[[Actual]:[Mapping]],2,FALSE)</f>
        <v>USA</v>
      </c>
      <c r="K151" t="s">
        <v>13</v>
      </c>
    </row>
    <row r="152" spans="1:11" ht="15" customHeight="1" x14ac:dyDescent="0.25">
      <c r="A152" t="s">
        <v>2159</v>
      </c>
      <c r="B152" s="1">
        <v>41055.031319444446</v>
      </c>
      <c r="C152" s="3">
        <v>37440</v>
      </c>
      <c r="D152">
        <v>37440</v>
      </c>
      <c r="E152" t="s">
        <v>6</v>
      </c>
      <c r="F152">
        <f>tblSalaries[[#This Row],[clean Salary (in local currency)]]*VLOOKUP(tblSalaries[[#This Row],[Currency]],tblXrate[],2,FALSE)</f>
        <v>37440</v>
      </c>
      <c r="G152" t="s">
        <v>121</v>
      </c>
      <c r="H152" t="s">
        <v>20</v>
      </c>
      <c r="I152" t="s">
        <v>15</v>
      </c>
      <c r="J152" t="str">
        <f>VLOOKUP(tblSalaries[[#This Row],[Where do you work]],tblCountries[[Actual]:[Mapping]],2,FALSE)</f>
        <v>USA</v>
      </c>
      <c r="K152" t="s">
        <v>13</v>
      </c>
    </row>
    <row r="153" spans="1:11" ht="15" customHeight="1" x14ac:dyDescent="0.25">
      <c r="A153" t="s">
        <v>2160</v>
      </c>
      <c r="B153" s="1">
        <v>41055.031377314815</v>
      </c>
      <c r="C153" s="3">
        <v>15500</v>
      </c>
      <c r="D153">
        <v>15500</v>
      </c>
      <c r="E153" t="s">
        <v>6</v>
      </c>
      <c r="F153">
        <f>tblSalaries[[#This Row],[clean Salary (in local currency)]]*VLOOKUP(tblSalaries[[#This Row],[Currency]],tblXrate[],2,FALSE)</f>
        <v>15500</v>
      </c>
      <c r="G153" t="s">
        <v>223</v>
      </c>
      <c r="H153" t="s">
        <v>310</v>
      </c>
      <c r="I153" t="s">
        <v>166</v>
      </c>
      <c r="J153" t="str">
        <f>VLOOKUP(tblSalaries[[#This Row],[Where do you work]],tblCountries[[Actual]:[Mapping]],2,FALSE)</f>
        <v>Mexico</v>
      </c>
      <c r="K153" t="s">
        <v>13</v>
      </c>
    </row>
    <row r="154" spans="1:11" ht="15" customHeight="1" x14ac:dyDescent="0.25">
      <c r="A154" t="s">
        <v>2161</v>
      </c>
      <c r="B154" s="1">
        <v>41055.031446759262</v>
      </c>
      <c r="C154" s="3" t="s">
        <v>224</v>
      </c>
      <c r="D154">
        <v>90000</v>
      </c>
      <c r="E154" t="s">
        <v>6</v>
      </c>
      <c r="F154">
        <f>tblSalaries[[#This Row],[clean Salary (in local currency)]]*VLOOKUP(tblSalaries[[#This Row],[Currency]],tblXrate[],2,FALSE)</f>
        <v>90000</v>
      </c>
      <c r="G154" t="s">
        <v>225</v>
      </c>
      <c r="H154" t="s">
        <v>20</v>
      </c>
      <c r="I154" t="s">
        <v>15</v>
      </c>
      <c r="J154" t="str">
        <f>VLOOKUP(tblSalaries[[#This Row],[Where do you work]],tblCountries[[Actual]:[Mapping]],2,FALSE)</f>
        <v>USA</v>
      </c>
      <c r="K154" t="s">
        <v>18</v>
      </c>
    </row>
    <row r="155" spans="1:11" ht="15" customHeight="1" x14ac:dyDescent="0.25">
      <c r="A155" t="s">
        <v>2162</v>
      </c>
      <c r="B155" s="1">
        <v>41055.031782407408</v>
      </c>
      <c r="C155" s="3">
        <v>66500</v>
      </c>
      <c r="D155">
        <v>66500</v>
      </c>
      <c r="E155" t="s">
        <v>6</v>
      </c>
      <c r="F155">
        <f>tblSalaries[[#This Row],[clean Salary (in local currency)]]*VLOOKUP(tblSalaries[[#This Row],[Currency]],tblXrate[],2,FALSE)</f>
        <v>66500</v>
      </c>
      <c r="G155" t="s">
        <v>226</v>
      </c>
      <c r="H155" t="s">
        <v>20</v>
      </c>
      <c r="I155" t="s">
        <v>15</v>
      </c>
      <c r="J155" t="str">
        <f>VLOOKUP(tblSalaries[[#This Row],[Where do you work]],tblCountries[[Actual]:[Mapping]],2,FALSE)</f>
        <v>USA</v>
      </c>
      <c r="K155" t="s">
        <v>13</v>
      </c>
    </row>
    <row r="156" spans="1:11" ht="15" customHeight="1" x14ac:dyDescent="0.25">
      <c r="A156" t="s">
        <v>2163</v>
      </c>
      <c r="B156" s="1">
        <v>41055.031817129631</v>
      </c>
      <c r="C156" s="3">
        <v>100000</v>
      </c>
      <c r="D156">
        <v>100000</v>
      </c>
      <c r="E156" t="s">
        <v>6</v>
      </c>
      <c r="F156">
        <f>tblSalaries[[#This Row],[clean Salary (in local currency)]]*VLOOKUP(tblSalaries[[#This Row],[Currency]],tblXrate[],2,FALSE)</f>
        <v>100000</v>
      </c>
      <c r="G156" t="s">
        <v>227</v>
      </c>
      <c r="H156" t="s">
        <v>310</v>
      </c>
      <c r="I156" t="s">
        <v>15</v>
      </c>
      <c r="J156" t="str">
        <f>VLOOKUP(tblSalaries[[#This Row],[Where do you work]],tblCountries[[Actual]:[Mapping]],2,FALSE)</f>
        <v>USA</v>
      </c>
      <c r="K156" t="s">
        <v>13</v>
      </c>
    </row>
    <row r="157" spans="1:11" ht="15" customHeight="1" x14ac:dyDescent="0.25">
      <c r="A157" t="s">
        <v>2164</v>
      </c>
      <c r="B157" s="1">
        <v>41055.031840277778</v>
      </c>
      <c r="C157" s="3" t="s">
        <v>228</v>
      </c>
      <c r="D157">
        <v>32250</v>
      </c>
      <c r="E157" t="s">
        <v>69</v>
      </c>
      <c r="F157">
        <f>tblSalaries[[#This Row],[clean Salary (in local currency)]]*VLOOKUP(tblSalaries[[#This Row],[Currency]],tblXrate[],2,FALSE)</f>
        <v>50831.74927416991</v>
      </c>
      <c r="G157" t="s">
        <v>229</v>
      </c>
      <c r="H157" t="s">
        <v>52</v>
      </c>
      <c r="I157" t="s">
        <v>71</v>
      </c>
      <c r="J157" t="str">
        <f>VLOOKUP(tblSalaries[[#This Row],[Where do you work]],tblCountries[[Actual]:[Mapping]],2,FALSE)</f>
        <v>UK</v>
      </c>
      <c r="K157" t="s">
        <v>9</v>
      </c>
    </row>
    <row r="158" spans="1:11" ht="15" customHeight="1" x14ac:dyDescent="0.25">
      <c r="A158" t="s">
        <v>2165</v>
      </c>
      <c r="B158" s="1">
        <v>41055.031863425924</v>
      </c>
      <c r="C158" s="3">
        <v>420000</v>
      </c>
      <c r="D158">
        <v>420000</v>
      </c>
      <c r="E158" t="s">
        <v>40</v>
      </c>
      <c r="F158">
        <f>tblSalaries[[#This Row],[clean Salary (in local currency)]]*VLOOKUP(tblSalaries[[#This Row],[Currency]],tblXrate[],2,FALSE)</f>
        <v>7479.3250087258784</v>
      </c>
      <c r="G158" t="s">
        <v>230</v>
      </c>
      <c r="H158" t="s">
        <v>52</v>
      </c>
      <c r="I158" t="s">
        <v>8</v>
      </c>
      <c r="J158" t="str">
        <f>VLOOKUP(tblSalaries[[#This Row],[Where do you work]],tblCountries[[Actual]:[Mapping]],2,FALSE)</f>
        <v>India</v>
      </c>
      <c r="K158" t="s">
        <v>25</v>
      </c>
    </row>
    <row r="159" spans="1:11" ht="15" customHeight="1" x14ac:dyDescent="0.25">
      <c r="A159" t="s">
        <v>2166</v>
      </c>
      <c r="B159" s="1">
        <v>41055.031944444447</v>
      </c>
      <c r="C159" s="3">
        <v>75000</v>
      </c>
      <c r="D159">
        <v>75000</v>
      </c>
      <c r="E159" t="s">
        <v>6</v>
      </c>
      <c r="F159">
        <f>tblSalaries[[#This Row],[clean Salary (in local currency)]]*VLOOKUP(tblSalaries[[#This Row],[Currency]],tblXrate[],2,FALSE)</f>
        <v>75000</v>
      </c>
      <c r="G159" t="s">
        <v>231</v>
      </c>
      <c r="H159" t="s">
        <v>20</v>
      </c>
      <c r="I159" t="s">
        <v>15</v>
      </c>
      <c r="J159" t="str">
        <f>VLOOKUP(tblSalaries[[#This Row],[Where do you work]],tblCountries[[Actual]:[Mapping]],2,FALSE)</f>
        <v>USA</v>
      </c>
      <c r="K159" t="s">
        <v>25</v>
      </c>
    </row>
    <row r="160" spans="1:11" ht="15" customHeight="1" x14ac:dyDescent="0.25">
      <c r="A160" t="s">
        <v>2167</v>
      </c>
      <c r="B160" s="1">
        <v>41055.032233796293</v>
      </c>
      <c r="C160" s="3">
        <v>58</v>
      </c>
      <c r="D160">
        <v>58000</v>
      </c>
      <c r="E160" t="s">
        <v>6</v>
      </c>
      <c r="F160">
        <f>tblSalaries[[#This Row],[clean Salary (in local currency)]]*VLOOKUP(tblSalaries[[#This Row],[Currency]],tblXrate[],2,FALSE)</f>
        <v>58000</v>
      </c>
      <c r="G160" t="s">
        <v>232</v>
      </c>
      <c r="H160" t="s">
        <v>52</v>
      </c>
      <c r="I160" t="s">
        <v>88</v>
      </c>
      <c r="J160" t="str">
        <f>VLOOKUP(tblSalaries[[#This Row],[Where do you work]],tblCountries[[Actual]:[Mapping]],2,FALSE)</f>
        <v>Canada</v>
      </c>
      <c r="K160" t="s">
        <v>25</v>
      </c>
    </row>
    <row r="161" spans="1:11" ht="15" customHeight="1" x14ac:dyDescent="0.25">
      <c r="A161" t="s">
        <v>2168</v>
      </c>
      <c r="B161" s="1">
        <v>41055.032280092593</v>
      </c>
      <c r="C161" s="3">
        <v>55000</v>
      </c>
      <c r="D161">
        <v>55000</v>
      </c>
      <c r="E161" t="s">
        <v>6</v>
      </c>
      <c r="F161">
        <f>tblSalaries[[#This Row],[clean Salary (in local currency)]]*VLOOKUP(tblSalaries[[#This Row],[Currency]],tblXrate[],2,FALSE)</f>
        <v>55000</v>
      </c>
      <c r="G161" t="s">
        <v>233</v>
      </c>
      <c r="H161" t="s">
        <v>52</v>
      </c>
      <c r="I161" t="s">
        <v>15</v>
      </c>
      <c r="J161" t="str">
        <f>VLOOKUP(tblSalaries[[#This Row],[Where do you work]],tblCountries[[Actual]:[Mapping]],2,FALSE)</f>
        <v>USA</v>
      </c>
      <c r="K161" t="s">
        <v>18</v>
      </c>
    </row>
    <row r="162" spans="1:11" ht="15" customHeight="1" x14ac:dyDescent="0.25">
      <c r="A162" t="s">
        <v>2169</v>
      </c>
      <c r="B162" s="1">
        <v>41055.033125000002</v>
      </c>
      <c r="C162" s="3">
        <v>60000</v>
      </c>
      <c r="D162">
        <v>60000</v>
      </c>
      <c r="E162" t="s">
        <v>6</v>
      </c>
      <c r="F162">
        <f>tblSalaries[[#This Row],[clean Salary (in local currency)]]*VLOOKUP(tblSalaries[[#This Row],[Currency]],tblXrate[],2,FALSE)</f>
        <v>60000</v>
      </c>
      <c r="G162" t="s">
        <v>234</v>
      </c>
      <c r="H162" t="s">
        <v>20</v>
      </c>
      <c r="I162" t="s">
        <v>15</v>
      </c>
      <c r="J162" t="str">
        <f>VLOOKUP(tblSalaries[[#This Row],[Where do you work]],tblCountries[[Actual]:[Mapping]],2,FALSE)</f>
        <v>USA</v>
      </c>
      <c r="K162" t="s">
        <v>9</v>
      </c>
    </row>
    <row r="163" spans="1:11" ht="15" customHeight="1" x14ac:dyDescent="0.25">
      <c r="A163" t="s">
        <v>2170</v>
      </c>
      <c r="B163" s="1">
        <v>41055.033159722225</v>
      </c>
      <c r="C163" s="3" t="s">
        <v>235</v>
      </c>
      <c r="D163">
        <v>1300000</v>
      </c>
      <c r="E163" t="s">
        <v>40</v>
      </c>
      <c r="F163">
        <f>tblSalaries[[#This Row],[clean Salary (in local currency)]]*VLOOKUP(tblSalaries[[#This Row],[Currency]],tblXrate[],2,FALSE)</f>
        <v>23150.291693675339</v>
      </c>
      <c r="G163" t="s">
        <v>52</v>
      </c>
      <c r="H163" t="s">
        <v>52</v>
      </c>
      <c r="I163" t="s">
        <v>8</v>
      </c>
      <c r="J163" t="str">
        <f>VLOOKUP(tblSalaries[[#This Row],[Where do you work]],tblCountries[[Actual]:[Mapping]],2,FALSE)</f>
        <v>India</v>
      </c>
      <c r="K163" t="s">
        <v>9</v>
      </c>
    </row>
    <row r="164" spans="1:11" ht="15" customHeight="1" x14ac:dyDescent="0.25">
      <c r="A164" t="s">
        <v>2171</v>
      </c>
      <c r="B164" s="1">
        <v>41055.033217592594</v>
      </c>
      <c r="C164" s="3">
        <v>107000</v>
      </c>
      <c r="D164">
        <v>107000</v>
      </c>
      <c r="E164" t="s">
        <v>86</v>
      </c>
      <c r="F164">
        <f>tblSalaries[[#This Row],[clean Salary (in local currency)]]*VLOOKUP(tblSalaries[[#This Row],[Currency]],tblXrate[],2,FALSE)</f>
        <v>105219.68296424497</v>
      </c>
      <c r="G164" t="s">
        <v>236</v>
      </c>
      <c r="H164" t="s">
        <v>52</v>
      </c>
      <c r="I164" t="s">
        <v>88</v>
      </c>
      <c r="J164" t="str">
        <f>VLOOKUP(tblSalaries[[#This Row],[Where do you work]],tblCountries[[Actual]:[Mapping]],2,FALSE)</f>
        <v>Canada</v>
      </c>
      <c r="K164" t="s">
        <v>18</v>
      </c>
    </row>
    <row r="165" spans="1:11" ht="15" customHeight="1" x14ac:dyDescent="0.25">
      <c r="A165" t="s">
        <v>2172</v>
      </c>
      <c r="B165" s="1">
        <v>41055.03329861111</v>
      </c>
      <c r="C165" s="3">
        <v>145000</v>
      </c>
      <c r="D165">
        <v>145000</v>
      </c>
      <c r="E165" t="s">
        <v>6</v>
      </c>
      <c r="F165">
        <f>tblSalaries[[#This Row],[clean Salary (in local currency)]]*VLOOKUP(tblSalaries[[#This Row],[Currency]],tblXrate[],2,FALSE)</f>
        <v>145000</v>
      </c>
      <c r="G165" t="s">
        <v>237</v>
      </c>
      <c r="H165" t="s">
        <v>488</v>
      </c>
      <c r="I165" t="s">
        <v>46</v>
      </c>
      <c r="J165" t="str">
        <f>VLOOKUP(tblSalaries[[#This Row],[Where do you work]],tblCountries[[Actual]:[Mapping]],2,FALSE)</f>
        <v>Switzerland</v>
      </c>
      <c r="K165" t="s">
        <v>13</v>
      </c>
    </row>
    <row r="166" spans="1:11" ht="15" customHeight="1" x14ac:dyDescent="0.25">
      <c r="A166" t="s">
        <v>2173</v>
      </c>
      <c r="B166" s="1">
        <v>41055.033379629633</v>
      </c>
      <c r="C166" s="3">
        <v>22880</v>
      </c>
      <c r="D166">
        <v>22880</v>
      </c>
      <c r="E166" t="s">
        <v>6</v>
      </c>
      <c r="F166">
        <f>tblSalaries[[#This Row],[clean Salary (in local currency)]]*VLOOKUP(tblSalaries[[#This Row],[Currency]],tblXrate[],2,FALSE)</f>
        <v>22880</v>
      </c>
      <c r="G166" t="s">
        <v>238</v>
      </c>
      <c r="H166" t="s">
        <v>310</v>
      </c>
      <c r="I166" t="s">
        <v>15</v>
      </c>
      <c r="J166" t="str">
        <f>VLOOKUP(tblSalaries[[#This Row],[Where do you work]],tblCountries[[Actual]:[Mapping]],2,FALSE)</f>
        <v>USA</v>
      </c>
      <c r="K166" t="s">
        <v>9</v>
      </c>
    </row>
    <row r="167" spans="1:11" ht="15" customHeight="1" x14ac:dyDescent="0.25">
      <c r="A167" t="s">
        <v>2174</v>
      </c>
      <c r="B167" s="1">
        <v>41055.033414351848</v>
      </c>
      <c r="C167" s="3">
        <v>80000</v>
      </c>
      <c r="D167">
        <v>80000</v>
      </c>
      <c r="E167" t="s">
        <v>6</v>
      </c>
      <c r="F167">
        <f>tblSalaries[[#This Row],[clean Salary (in local currency)]]*VLOOKUP(tblSalaries[[#This Row],[Currency]],tblXrate[],2,FALSE)</f>
        <v>80000</v>
      </c>
      <c r="G167" t="s">
        <v>239</v>
      </c>
      <c r="H167" t="s">
        <v>356</v>
      </c>
      <c r="I167" t="s">
        <v>15</v>
      </c>
      <c r="J167" t="str">
        <f>VLOOKUP(tblSalaries[[#This Row],[Where do you work]],tblCountries[[Actual]:[Mapping]],2,FALSE)</f>
        <v>USA</v>
      </c>
      <c r="K167" t="s">
        <v>9</v>
      </c>
    </row>
    <row r="168" spans="1:11" ht="15" customHeight="1" x14ac:dyDescent="0.25">
      <c r="A168" t="s">
        <v>2175</v>
      </c>
      <c r="B168" s="1">
        <v>41055.033460648148</v>
      </c>
      <c r="C168" s="3" t="s">
        <v>240</v>
      </c>
      <c r="D168">
        <v>500000</v>
      </c>
      <c r="E168" t="s">
        <v>40</v>
      </c>
      <c r="F168">
        <f>tblSalaries[[#This Row],[clean Salary (in local currency)]]*VLOOKUP(tblSalaries[[#This Row],[Currency]],tblXrate[],2,FALSE)</f>
        <v>8903.9583437212841</v>
      </c>
      <c r="G168" t="s">
        <v>241</v>
      </c>
      <c r="H168" t="s">
        <v>20</v>
      </c>
      <c r="I168" t="s">
        <v>8</v>
      </c>
      <c r="J168" t="str">
        <f>VLOOKUP(tblSalaries[[#This Row],[Where do you work]],tblCountries[[Actual]:[Mapping]],2,FALSE)</f>
        <v>India</v>
      </c>
      <c r="K168" t="s">
        <v>18</v>
      </c>
    </row>
    <row r="169" spans="1:11" ht="15" customHeight="1" x14ac:dyDescent="0.25">
      <c r="A169" t="s">
        <v>2176</v>
      </c>
      <c r="B169" s="1">
        <v>41055.033865740741</v>
      </c>
      <c r="C169" s="3">
        <v>90000</v>
      </c>
      <c r="D169">
        <v>90000</v>
      </c>
      <c r="E169" t="s">
        <v>86</v>
      </c>
      <c r="F169">
        <f>tblSalaries[[#This Row],[clean Salary (in local currency)]]*VLOOKUP(tblSalaries[[#This Row],[Currency]],tblXrate[],2,FALSE)</f>
        <v>88502.537072729421</v>
      </c>
      <c r="G169" t="s">
        <v>242</v>
      </c>
      <c r="H169" t="s">
        <v>20</v>
      </c>
      <c r="I169" t="s">
        <v>88</v>
      </c>
      <c r="J169" t="str">
        <f>VLOOKUP(tblSalaries[[#This Row],[Where do you work]],tblCountries[[Actual]:[Mapping]],2,FALSE)</f>
        <v>Canada</v>
      </c>
      <c r="K169" t="s">
        <v>9</v>
      </c>
    </row>
    <row r="170" spans="1:11" ht="15" customHeight="1" x14ac:dyDescent="0.25">
      <c r="A170" t="s">
        <v>2177</v>
      </c>
      <c r="B170" s="1">
        <v>41055.033888888887</v>
      </c>
      <c r="C170" s="3">
        <v>180000</v>
      </c>
      <c r="D170">
        <v>180000</v>
      </c>
      <c r="E170" t="s">
        <v>40</v>
      </c>
      <c r="F170">
        <f>tblSalaries[[#This Row],[clean Salary (in local currency)]]*VLOOKUP(tblSalaries[[#This Row],[Currency]],tblXrate[],2,FALSE)</f>
        <v>3205.4250037396623</v>
      </c>
      <c r="G170" t="s">
        <v>243</v>
      </c>
      <c r="H170" t="s">
        <v>20</v>
      </c>
      <c r="I170" t="s">
        <v>8</v>
      </c>
      <c r="J170" t="str">
        <f>VLOOKUP(tblSalaries[[#This Row],[Where do you work]],tblCountries[[Actual]:[Mapping]],2,FALSE)</f>
        <v>India</v>
      </c>
      <c r="K170" t="s">
        <v>9</v>
      </c>
    </row>
    <row r="171" spans="1:11" ht="15" customHeight="1" x14ac:dyDescent="0.25">
      <c r="A171" t="s">
        <v>2178</v>
      </c>
      <c r="B171" s="1">
        <v>41055.033888888887</v>
      </c>
      <c r="C171" s="3">
        <v>46584</v>
      </c>
      <c r="D171">
        <v>46584</v>
      </c>
      <c r="E171" t="s">
        <v>6</v>
      </c>
      <c r="F171">
        <f>tblSalaries[[#This Row],[clean Salary (in local currency)]]*VLOOKUP(tblSalaries[[#This Row],[Currency]],tblXrate[],2,FALSE)</f>
        <v>46584</v>
      </c>
      <c r="G171" t="s">
        <v>244</v>
      </c>
      <c r="H171" t="s">
        <v>20</v>
      </c>
      <c r="I171" t="s">
        <v>15</v>
      </c>
      <c r="J171" t="str">
        <f>VLOOKUP(tblSalaries[[#This Row],[Where do you work]],tblCountries[[Actual]:[Mapping]],2,FALSE)</f>
        <v>USA</v>
      </c>
      <c r="K171" t="s">
        <v>9</v>
      </c>
    </row>
    <row r="172" spans="1:11" ht="15" customHeight="1" x14ac:dyDescent="0.25">
      <c r="A172" t="s">
        <v>2179</v>
      </c>
      <c r="B172" s="1">
        <v>41055.033888888887</v>
      </c>
      <c r="C172" s="3">
        <v>67000</v>
      </c>
      <c r="D172">
        <v>67000</v>
      </c>
      <c r="E172" t="s">
        <v>6</v>
      </c>
      <c r="F172">
        <f>tblSalaries[[#This Row],[clean Salary (in local currency)]]*VLOOKUP(tblSalaries[[#This Row],[Currency]],tblXrate[],2,FALSE)</f>
        <v>67000</v>
      </c>
      <c r="G172" t="s">
        <v>245</v>
      </c>
      <c r="H172" t="s">
        <v>20</v>
      </c>
      <c r="I172" t="s">
        <v>15</v>
      </c>
      <c r="J172" t="str">
        <f>VLOOKUP(tblSalaries[[#This Row],[Where do you work]],tblCountries[[Actual]:[Mapping]],2,FALSE)</f>
        <v>USA</v>
      </c>
      <c r="K172" t="s">
        <v>9</v>
      </c>
    </row>
    <row r="173" spans="1:11" ht="15" customHeight="1" x14ac:dyDescent="0.25">
      <c r="A173" t="s">
        <v>2180</v>
      </c>
      <c r="B173" s="1">
        <v>41055.033993055556</v>
      </c>
      <c r="C173" s="3" t="s">
        <v>246</v>
      </c>
      <c r="D173">
        <v>1100000</v>
      </c>
      <c r="E173" t="s">
        <v>40</v>
      </c>
      <c r="F173">
        <f>tblSalaries[[#This Row],[clean Salary (in local currency)]]*VLOOKUP(tblSalaries[[#This Row],[Currency]],tblXrate[],2,FALSE)</f>
        <v>19588.708356186824</v>
      </c>
      <c r="G173" t="s">
        <v>247</v>
      </c>
      <c r="H173" t="s">
        <v>52</v>
      </c>
      <c r="I173" t="s">
        <v>8</v>
      </c>
      <c r="J173" t="str">
        <f>VLOOKUP(tblSalaries[[#This Row],[Where do you work]],tblCountries[[Actual]:[Mapping]],2,FALSE)</f>
        <v>India</v>
      </c>
      <c r="K173" t="s">
        <v>9</v>
      </c>
    </row>
    <row r="174" spans="1:11" ht="15" customHeight="1" x14ac:dyDescent="0.25">
      <c r="A174" t="s">
        <v>2181</v>
      </c>
      <c r="B174" s="1">
        <v>41055.034236111111</v>
      </c>
      <c r="C174" s="3">
        <v>92000</v>
      </c>
      <c r="D174">
        <v>92000</v>
      </c>
      <c r="E174" t="s">
        <v>6</v>
      </c>
      <c r="F174">
        <f>tblSalaries[[#This Row],[clean Salary (in local currency)]]*VLOOKUP(tblSalaries[[#This Row],[Currency]],tblXrate[],2,FALSE)</f>
        <v>92000</v>
      </c>
      <c r="G174" t="s">
        <v>248</v>
      </c>
      <c r="H174" t="s">
        <v>279</v>
      </c>
      <c r="I174" t="s">
        <v>15</v>
      </c>
      <c r="J174" t="str">
        <f>VLOOKUP(tblSalaries[[#This Row],[Where do you work]],tblCountries[[Actual]:[Mapping]],2,FALSE)</f>
        <v>USA</v>
      </c>
      <c r="K174" t="s">
        <v>9</v>
      </c>
    </row>
    <row r="175" spans="1:11" ht="15" customHeight="1" x14ac:dyDescent="0.25">
      <c r="A175" t="s">
        <v>2182</v>
      </c>
      <c r="B175" s="1">
        <v>41055.034270833334</v>
      </c>
      <c r="C175" s="3">
        <v>75000</v>
      </c>
      <c r="D175">
        <v>75000</v>
      </c>
      <c r="E175" t="s">
        <v>6</v>
      </c>
      <c r="F175">
        <f>tblSalaries[[#This Row],[clean Salary (in local currency)]]*VLOOKUP(tblSalaries[[#This Row],[Currency]],tblXrate[],2,FALSE)</f>
        <v>75000</v>
      </c>
      <c r="G175" t="s">
        <v>249</v>
      </c>
      <c r="H175" t="s">
        <v>67</v>
      </c>
      <c r="I175" t="s">
        <v>15</v>
      </c>
      <c r="J175" t="str">
        <f>VLOOKUP(tblSalaries[[#This Row],[Where do you work]],tblCountries[[Actual]:[Mapping]],2,FALSE)</f>
        <v>USA</v>
      </c>
      <c r="K175" t="s">
        <v>13</v>
      </c>
    </row>
    <row r="176" spans="1:11" ht="15" customHeight="1" x14ac:dyDescent="0.25">
      <c r="A176" t="s">
        <v>2183</v>
      </c>
      <c r="B176" s="1">
        <v>41055.034432870372</v>
      </c>
      <c r="C176" s="3">
        <v>180000</v>
      </c>
      <c r="D176">
        <v>180000</v>
      </c>
      <c r="E176" t="s">
        <v>40</v>
      </c>
      <c r="F176">
        <f>tblSalaries[[#This Row],[clean Salary (in local currency)]]*VLOOKUP(tblSalaries[[#This Row],[Currency]],tblXrate[],2,FALSE)</f>
        <v>3205.4250037396623</v>
      </c>
      <c r="G176" t="s">
        <v>243</v>
      </c>
      <c r="H176" t="s">
        <v>20</v>
      </c>
      <c r="I176" t="s">
        <v>8</v>
      </c>
      <c r="J176" t="str">
        <f>VLOOKUP(tblSalaries[[#This Row],[Where do you work]],tblCountries[[Actual]:[Mapping]],2,FALSE)</f>
        <v>India</v>
      </c>
      <c r="K176" t="s">
        <v>9</v>
      </c>
    </row>
    <row r="177" spans="1:11" ht="15" customHeight="1" x14ac:dyDescent="0.25">
      <c r="A177" t="s">
        <v>2184</v>
      </c>
      <c r="B177" s="1">
        <v>41055.034583333334</v>
      </c>
      <c r="C177" s="3">
        <v>18500</v>
      </c>
      <c r="D177">
        <v>18500</v>
      </c>
      <c r="E177" t="s">
        <v>69</v>
      </c>
      <c r="F177">
        <f>tblSalaries[[#This Row],[clean Salary (in local currency)]]*VLOOKUP(tblSalaries[[#This Row],[Currency]],tblXrate[],2,FALSE)</f>
        <v>29159.298033244755</v>
      </c>
      <c r="G177" t="s">
        <v>250</v>
      </c>
      <c r="H177" t="s">
        <v>52</v>
      </c>
      <c r="I177" t="s">
        <v>71</v>
      </c>
      <c r="J177" t="str">
        <f>VLOOKUP(tblSalaries[[#This Row],[Where do you work]],tblCountries[[Actual]:[Mapping]],2,FALSE)</f>
        <v>UK</v>
      </c>
      <c r="K177" t="s">
        <v>13</v>
      </c>
    </row>
    <row r="178" spans="1:11" ht="15" customHeight="1" x14ac:dyDescent="0.25">
      <c r="A178" t="s">
        <v>2185</v>
      </c>
      <c r="B178" s="1">
        <v>41055.03460648148</v>
      </c>
      <c r="C178" s="3">
        <v>40000</v>
      </c>
      <c r="D178">
        <v>40000</v>
      </c>
      <c r="E178" t="s">
        <v>6</v>
      </c>
      <c r="F178">
        <f>tblSalaries[[#This Row],[clean Salary (in local currency)]]*VLOOKUP(tblSalaries[[#This Row],[Currency]],tblXrate[],2,FALSE)</f>
        <v>40000</v>
      </c>
      <c r="G178" t="s">
        <v>251</v>
      </c>
      <c r="H178" t="s">
        <v>20</v>
      </c>
      <c r="I178" t="s">
        <v>15</v>
      </c>
      <c r="J178" t="str">
        <f>VLOOKUP(tblSalaries[[#This Row],[Where do you work]],tblCountries[[Actual]:[Mapping]],2,FALSE)</f>
        <v>USA</v>
      </c>
      <c r="K178" t="s">
        <v>13</v>
      </c>
    </row>
    <row r="179" spans="1:11" ht="15" customHeight="1" x14ac:dyDescent="0.25">
      <c r="A179" t="s">
        <v>2186</v>
      </c>
      <c r="B179" s="1">
        <v>41055.034710648149</v>
      </c>
      <c r="C179" s="3">
        <v>111680</v>
      </c>
      <c r="D179">
        <v>111680</v>
      </c>
      <c r="E179" t="s">
        <v>6</v>
      </c>
      <c r="F179">
        <f>tblSalaries[[#This Row],[clean Salary (in local currency)]]*VLOOKUP(tblSalaries[[#This Row],[Currency]],tblXrate[],2,FALSE)</f>
        <v>111680</v>
      </c>
      <c r="G179" t="s">
        <v>252</v>
      </c>
      <c r="H179" t="s">
        <v>20</v>
      </c>
      <c r="I179" t="s">
        <v>15</v>
      </c>
      <c r="J179" t="str">
        <f>VLOOKUP(tblSalaries[[#This Row],[Where do you work]],tblCountries[[Actual]:[Mapping]],2,FALSE)</f>
        <v>USA</v>
      </c>
      <c r="K179" t="s">
        <v>18</v>
      </c>
    </row>
    <row r="180" spans="1:11" ht="15" customHeight="1" x14ac:dyDescent="0.25">
      <c r="A180" t="s">
        <v>2187</v>
      </c>
      <c r="B180" s="1">
        <v>41055.034849537034</v>
      </c>
      <c r="C180" s="3">
        <v>41.405999999999999</v>
      </c>
      <c r="D180">
        <v>41406</v>
      </c>
      <c r="E180" t="s">
        <v>6</v>
      </c>
      <c r="F180">
        <f>tblSalaries[[#This Row],[clean Salary (in local currency)]]*VLOOKUP(tblSalaries[[#This Row],[Currency]],tblXrate[],2,FALSE)</f>
        <v>41406</v>
      </c>
      <c r="G180" t="s">
        <v>253</v>
      </c>
      <c r="H180" t="s">
        <v>20</v>
      </c>
      <c r="I180" t="s">
        <v>88</v>
      </c>
      <c r="J180" t="str">
        <f>VLOOKUP(tblSalaries[[#This Row],[Where do you work]],tblCountries[[Actual]:[Mapping]],2,FALSE)</f>
        <v>Canada</v>
      </c>
      <c r="K180" t="s">
        <v>25</v>
      </c>
    </row>
    <row r="181" spans="1:11" ht="15" customHeight="1" x14ac:dyDescent="0.25">
      <c r="A181" t="s">
        <v>2188</v>
      </c>
      <c r="B181" s="1">
        <v>41055.034895833334</v>
      </c>
      <c r="C181" s="3">
        <v>70000</v>
      </c>
      <c r="D181">
        <v>70000</v>
      </c>
      <c r="E181" t="s">
        <v>6</v>
      </c>
      <c r="F181">
        <f>tblSalaries[[#This Row],[clean Salary (in local currency)]]*VLOOKUP(tblSalaries[[#This Row],[Currency]],tblXrate[],2,FALSE)</f>
        <v>70000</v>
      </c>
      <c r="G181" t="s">
        <v>254</v>
      </c>
      <c r="H181" t="s">
        <v>52</v>
      </c>
      <c r="I181" t="s">
        <v>15</v>
      </c>
      <c r="J181" t="str">
        <f>VLOOKUP(tblSalaries[[#This Row],[Where do you work]],tblCountries[[Actual]:[Mapping]],2,FALSE)</f>
        <v>USA</v>
      </c>
      <c r="K181" t="s">
        <v>9</v>
      </c>
    </row>
    <row r="182" spans="1:11" ht="15" customHeight="1" x14ac:dyDescent="0.25">
      <c r="A182" t="s">
        <v>2189</v>
      </c>
      <c r="B182" s="1">
        <v>41055.035081018519</v>
      </c>
      <c r="C182" s="3">
        <v>40700</v>
      </c>
      <c r="D182">
        <v>40700</v>
      </c>
      <c r="E182" t="s">
        <v>6</v>
      </c>
      <c r="F182">
        <f>tblSalaries[[#This Row],[clean Salary (in local currency)]]*VLOOKUP(tblSalaries[[#This Row],[Currency]],tblXrate[],2,FALSE)</f>
        <v>40700</v>
      </c>
      <c r="G182" t="s">
        <v>255</v>
      </c>
      <c r="H182" t="s">
        <v>20</v>
      </c>
      <c r="I182" t="s">
        <v>15</v>
      </c>
      <c r="J182" t="str">
        <f>VLOOKUP(tblSalaries[[#This Row],[Where do you work]],tblCountries[[Actual]:[Mapping]],2,FALSE)</f>
        <v>USA</v>
      </c>
      <c r="K182" t="s">
        <v>25</v>
      </c>
    </row>
    <row r="183" spans="1:11" ht="15" customHeight="1" x14ac:dyDescent="0.25">
      <c r="A183" t="s">
        <v>2190</v>
      </c>
      <c r="B183" s="1">
        <v>41055.035092592596</v>
      </c>
      <c r="C183" s="3">
        <v>40000</v>
      </c>
      <c r="D183">
        <v>40000</v>
      </c>
      <c r="E183" t="s">
        <v>6</v>
      </c>
      <c r="F183">
        <f>tblSalaries[[#This Row],[clean Salary (in local currency)]]*VLOOKUP(tblSalaries[[#This Row],[Currency]],tblXrate[],2,FALSE)</f>
        <v>40000</v>
      </c>
      <c r="G183" t="s">
        <v>256</v>
      </c>
      <c r="H183" t="s">
        <v>20</v>
      </c>
      <c r="I183" t="s">
        <v>15</v>
      </c>
      <c r="J183" t="str">
        <f>VLOOKUP(tblSalaries[[#This Row],[Where do you work]],tblCountries[[Actual]:[Mapping]],2,FALSE)</f>
        <v>USA</v>
      </c>
      <c r="K183" t="s">
        <v>9</v>
      </c>
    </row>
    <row r="184" spans="1:11" ht="15" customHeight="1" x14ac:dyDescent="0.25">
      <c r="A184" t="s">
        <v>2191</v>
      </c>
      <c r="B184" s="1">
        <v>41055.035162037035</v>
      </c>
      <c r="C184" s="3">
        <v>60000</v>
      </c>
      <c r="D184">
        <v>60000</v>
      </c>
      <c r="E184" t="s">
        <v>6</v>
      </c>
      <c r="F184">
        <f>tblSalaries[[#This Row],[clean Salary (in local currency)]]*VLOOKUP(tblSalaries[[#This Row],[Currency]],tblXrate[],2,FALSE)</f>
        <v>60000</v>
      </c>
      <c r="G184" t="s">
        <v>257</v>
      </c>
      <c r="H184" t="s">
        <v>310</v>
      </c>
      <c r="I184" t="s">
        <v>15</v>
      </c>
      <c r="J184" t="str">
        <f>VLOOKUP(tblSalaries[[#This Row],[Where do you work]],tblCountries[[Actual]:[Mapping]],2,FALSE)</f>
        <v>USA</v>
      </c>
      <c r="K184" t="s">
        <v>9</v>
      </c>
    </row>
    <row r="185" spans="1:11" ht="15" customHeight="1" x14ac:dyDescent="0.25">
      <c r="A185" t="s">
        <v>2192</v>
      </c>
      <c r="B185" s="1">
        <v>41055.035196759258</v>
      </c>
      <c r="C185" s="3">
        <v>92000</v>
      </c>
      <c r="D185">
        <v>92000</v>
      </c>
      <c r="E185" t="s">
        <v>86</v>
      </c>
      <c r="F185">
        <f>tblSalaries[[#This Row],[clean Salary (in local currency)]]*VLOOKUP(tblSalaries[[#This Row],[Currency]],tblXrate[],2,FALSE)</f>
        <v>90469.260118790073</v>
      </c>
      <c r="G185" t="s">
        <v>258</v>
      </c>
      <c r="H185" t="s">
        <v>356</v>
      </c>
      <c r="I185" t="s">
        <v>88</v>
      </c>
      <c r="J185" t="str">
        <f>VLOOKUP(tblSalaries[[#This Row],[Where do you work]],tblCountries[[Actual]:[Mapping]],2,FALSE)</f>
        <v>Canada</v>
      </c>
      <c r="K185" t="s">
        <v>13</v>
      </c>
    </row>
    <row r="186" spans="1:11" ht="15" customHeight="1" x14ac:dyDescent="0.25">
      <c r="A186" t="s">
        <v>2193</v>
      </c>
      <c r="B186" s="1">
        <v>41055.035219907404</v>
      </c>
      <c r="C186" s="3">
        <v>13636.36</v>
      </c>
      <c r="D186">
        <v>13636</v>
      </c>
      <c r="E186" t="s">
        <v>6</v>
      </c>
      <c r="F186">
        <f>tblSalaries[[#This Row],[clean Salary (in local currency)]]*VLOOKUP(tblSalaries[[#This Row],[Currency]],tblXrate[],2,FALSE)</f>
        <v>13636</v>
      </c>
      <c r="G186" t="s">
        <v>259</v>
      </c>
      <c r="H186" t="s">
        <v>52</v>
      </c>
      <c r="I186" t="s">
        <v>8</v>
      </c>
      <c r="J186" t="str">
        <f>VLOOKUP(tblSalaries[[#This Row],[Where do you work]],tblCountries[[Actual]:[Mapping]],2,FALSE)</f>
        <v>India</v>
      </c>
      <c r="K186" t="s">
        <v>13</v>
      </c>
    </row>
    <row r="187" spans="1:11" ht="15" customHeight="1" x14ac:dyDescent="0.25">
      <c r="A187" t="s">
        <v>2194</v>
      </c>
      <c r="B187" s="1">
        <v>41055.035219907404</v>
      </c>
      <c r="C187" s="3">
        <v>80000</v>
      </c>
      <c r="D187">
        <v>80000</v>
      </c>
      <c r="E187" t="s">
        <v>6</v>
      </c>
      <c r="F187">
        <f>tblSalaries[[#This Row],[clean Salary (in local currency)]]*VLOOKUP(tblSalaries[[#This Row],[Currency]],tblXrate[],2,FALSE)</f>
        <v>80000</v>
      </c>
      <c r="G187" t="s">
        <v>260</v>
      </c>
      <c r="H187" t="s">
        <v>52</v>
      </c>
      <c r="I187" t="s">
        <v>15</v>
      </c>
      <c r="J187" t="str">
        <f>VLOOKUP(tblSalaries[[#This Row],[Where do you work]],tblCountries[[Actual]:[Mapping]],2,FALSE)</f>
        <v>USA</v>
      </c>
      <c r="K187" t="s">
        <v>18</v>
      </c>
    </row>
    <row r="188" spans="1:11" ht="15" customHeight="1" x14ac:dyDescent="0.25">
      <c r="A188" t="s">
        <v>2195</v>
      </c>
      <c r="B188" s="1">
        <v>41055.035416666666</v>
      </c>
      <c r="C188" s="3" t="s">
        <v>261</v>
      </c>
      <c r="D188">
        <v>60000</v>
      </c>
      <c r="E188" t="s">
        <v>86</v>
      </c>
      <c r="F188">
        <f>tblSalaries[[#This Row],[clean Salary (in local currency)]]*VLOOKUP(tblSalaries[[#This Row],[Currency]],tblXrate[],2,FALSE)</f>
        <v>59001.691381819612</v>
      </c>
      <c r="G188" t="s">
        <v>262</v>
      </c>
      <c r="H188" t="s">
        <v>20</v>
      </c>
      <c r="I188" t="s">
        <v>88</v>
      </c>
      <c r="J188" t="str">
        <f>VLOOKUP(tblSalaries[[#This Row],[Where do you work]],tblCountries[[Actual]:[Mapping]],2,FALSE)</f>
        <v>Canada</v>
      </c>
      <c r="K188" t="s">
        <v>18</v>
      </c>
    </row>
    <row r="189" spans="1:11" ht="15" customHeight="1" x14ac:dyDescent="0.25">
      <c r="A189" t="s">
        <v>2196</v>
      </c>
      <c r="B189" s="1">
        <v>41055.035914351851</v>
      </c>
      <c r="C189" s="3">
        <v>28000</v>
      </c>
      <c r="D189">
        <v>28000</v>
      </c>
      <c r="E189" t="s">
        <v>6</v>
      </c>
      <c r="F189">
        <f>tblSalaries[[#This Row],[clean Salary (in local currency)]]*VLOOKUP(tblSalaries[[#This Row],[Currency]],tblXrate[],2,FALSE)</f>
        <v>28000</v>
      </c>
      <c r="G189" t="s">
        <v>263</v>
      </c>
      <c r="H189" t="s">
        <v>20</v>
      </c>
      <c r="I189" t="s">
        <v>15</v>
      </c>
      <c r="J189" t="str">
        <f>VLOOKUP(tblSalaries[[#This Row],[Where do you work]],tblCountries[[Actual]:[Mapping]],2,FALSE)</f>
        <v>USA</v>
      </c>
      <c r="K189" t="s">
        <v>9</v>
      </c>
    </row>
    <row r="190" spans="1:11" ht="15" customHeight="1" x14ac:dyDescent="0.25">
      <c r="A190" t="s">
        <v>2197</v>
      </c>
      <c r="B190" s="1">
        <v>41055.036053240743</v>
      </c>
      <c r="C190" s="3">
        <v>60000</v>
      </c>
      <c r="D190">
        <v>60000</v>
      </c>
      <c r="E190" t="s">
        <v>6</v>
      </c>
      <c r="F190">
        <f>tblSalaries[[#This Row],[clean Salary (in local currency)]]*VLOOKUP(tblSalaries[[#This Row],[Currency]],tblXrate[],2,FALSE)</f>
        <v>60000</v>
      </c>
      <c r="G190" t="s">
        <v>264</v>
      </c>
      <c r="H190" t="s">
        <v>20</v>
      </c>
      <c r="I190" t="s">
        <v>15</v>
      </c>
      <c r="J190" t="str">
        <f>VLOOKUP(tblSalaries[[#This Row],[Where do you work]],tblCountries[[Actual]:[Mapping]],2,FALSE)</f>
        <v>USA</v>
      </c>
      <c r="K190" t="s">
        <v>9</v>
      </c>
    </row>
    <row r="191" spans="1:11" ht="15" customHeight="1" x14ac:dyDescent="0.25">
      <c r="A191" t="s">
        <v>2198</v>
      </c>
      <c r="B191" s="1">
        <v>41055.036099537036</v>
      </c>
      <c r="C191" s="3">
        <v>96000</v>
      </c>
      <c r="D191">
        <v>96000</v>
      </c>
      <c r="E191" t="s">
        <v>6</v>
      </c>
      <c r="F191">
        <f>tblSalaries[[#This Row],[clean Salary (in local currency)]]*VLOOKUP(tblSalaries[[#This Row],[Currency]],tblXrate[],2,FALSE)</f>
        <v>96000</v>
      </c>
      <c r="G191" t="s">
        <v>265</v>
      </c>
      <c r="H191" t="s">
        <v>67</v>
      </c>
      <c r="I191" t="s">
        <v>15</v>
      </c>
      <c r="J191" t="str">
        <f>VLOOKUP(tblSalaries[[#This Row],[Where do you work]],tblCountries[[Actual]:[Mapping]],2,FALSE)</f>
        <v>USA</v>
      </c>
      <c r="K191" t="s">
        <v>18</v>
      </c>
    </row>
    <row r="192" spans="1:11" ht="15" customHeight="1" x14ac:dyDescent="0.25">
      <c r="A192" t="s">
        <v>2199</v>
      </c>
      <c r="B192" s="1">
        <v>41055.036354166667</v>
      </c>
      <c r="C192" s="3">
        <v>67000</v>
      </c>
      <c r="D192">
        <v>67000</v>
      </c>
      <c r="E192" t="s">
        <v>6</v>
      </c>
      <c r="F192">
        <f>tblSalaries[[#This Row],[clean Salary (in local currency)]]*VLOOKUP(tblSalaries[[#This Row],[Currency]],tblXrate[],2,FALSE)</f>
        <v>67000</v>
      </c>
      <c r="G192" t="s">
        <v>14</v>
      </c>
      <c r="H192" t="s">
        <v>20</v>
      </c>
      <c r="I192" t="s">
        <v>15</v>
      </c>
      <c r="J192" t="str">
        <f>VLOOKUP(tblSalaries[[#This Row],[Where do you work]],tblCountries[[Actual]:[Mapping]],2,FALSE)</f>
        <v>USA</v>
      </c>
      <c r="K192" t="s">
        <v>9</v>
      </c>
    </row>
    <row r="193" spans="1:11" ht="15" customHeight="1" x14ac:dyDescent="0.25">
      <c r="A193" t="s">
        <v>2200</v>
      </c>
      <c r="B193" s="1">
        <v>41055.036400462966</v>
      </c>
      <c r="C193" s="3">
        <v>70000</v>
      </c>
      <c r="D193">
        <v>70000</v>
      </c>
      <c r="E193" t="s">
        <v>6</v>
      </c>
      <c r="F193">
        <f>tblSalaries[[#This Row],[clean Salary (in local currency)]]*VLOOKUP(tblSalaries[[#This Row],[Currency]],tblXrate[],2,FALSE)</f>
        <v>70000</v>
      </c>
      <c r="G193" t="s">
        <v>266</v>
      </c>
      <c r="H193" t="s">
        <v>20</v>
      </c>
      <c r="I193" t="s">
        <v>15</v>
      </c>
      <c r="J193" t="str">
        <f>VLOOKUP(tblSalaries[[#This Row],[Where do you work]],tblCountries[[Actual]:[Mapping]],2,FALSE)</f>
        <v>USA</v>
      </c>
      <c r="K193" t="s">
        <v>9</v>
      </c>
    </row>
    <row r="194" spans="1:11" ht="15" customHeight="1" x14ac:dyDescent="0.25">
      <c r="A194" t="s">
        <v>2201</v>
      </c>
      <c r="B194" s="1">
        <v>41055.036458333336</v>
      </c>
      <c r="C194" s="3">
        <v>233000</v>
      </c>
      <c r="D194">
        <v>233000</v>
      </c>
      <c r="E194" t="s">
        <v>40</v>
      </c>
      <c r="F194">
        <f>tblSalaries[[#This Row],[clean Salary (in local currency)]]*VLOOKUP(tblSalaries[[#This Row],[Currency]],tblXrate[],2,FALSE)</f>
        <v>4149.2445881741187</v>
      </c>
      <c r="G194" t="s">
        <v>267</v>
      </c>
      <c r="H194" t="s">
        <v>52</v>
      </c>
      <c r="I194" t="s">
        <v>8</v>
      </c>
      <c r="J194" t="str">
        <f>VLOOKUP(tblSalaries[[#This Row],[Where do you work]],tblCountries[[Actual]:[Mapping]],2,FALSE)</f>
        <v>India</v>
      </c>
      <c r="K194" t="s">
        <v>13</v>
      </c>
    </row>
    <row r="195" spans="1:11" ht="15" customHeight="1" x14ac:dyDescent="0.25">
      <c r="A195" t="s">
        <v>2202</v>
      </c>
      <c r="B195" s="1">
        <v>41055.036539351851</v>
      </c>
      <c r="C195" s="3" t="s">
        <v>268</v>
      </c>
      <c r="D195">
        <v>99000</v>
      </c>
      <c r="E195" t="s">
        <v>6</v>
      </c>
      <c r="F195">
        <f>tblSalaries[[#This Row],[clean Salary (in local currency)]]*VLOOKUP(tblSalaries[[#This Row],[Currency]],tblXrate[],2,FALSE)</f>
        <v>99000</v>
      </c>
      <c r="G195" t="s">
        <v>269</v>
      </c>
      <c r="H195" t="s">
        <v>488</v>
      </c>
      <c r="I195" t="s">
        <v>15</v>
      </c>
      <c r="J195" t="str">
        <f>VLOOKUP(tblSalaries[[#This Row],[Where do you work]],tblCountries[[Actual]:[Mapping]],2,FALSE)</f>
        <v>USA</v>
      </c>
      <c r="K195" t="s">
        <v>9</v>
      </c>
    </row>
    <row r="196" spans="1:11" ht="15" customHeight="1" x14ac:dyDescent="0.25">
      <c r="A196" t="s">
        <v>2203</v>
      </c>
      <c r="B196" s="1">
        <v>41055.036805555559</v>
      </c>
      <c r="C196" s="3">
        <v>90000</v>
      </c>
      <c r="D196">
        <v>90000</v>
      </c>
      <c r="E196" t="s">
        <v>6</v>
      </c>
      <c r="F196">
        <f>tblSalaries[[#This Row],[clean Salary (in local currency)]]*VLOOKUP(tblSalaries[[#This Row],[Currency]],tblXrate[],2,FALSE)</f>
        <v>90000</v>
      </c>
      <c r="G196" t="s">
        <v>201</v>
      </c>
      <c r="H196" t="s">
        <v>52</v>
      </c>
      <c r="I196" t="s">
        <v>15</v>
      </c>
      <c r="J196" t="str">
        <f>VLOOKUP(tblSalaries[[#This Row],[Where do you work]],tblCountries[[Actual]:[Mapping]],2,FALSE)</f>
        <v>USA</v>
      </c>
      <c r="K196" t="s">
        <v>18</v>
      </c>
    </row>
    <row r="197" spans="1:11" ht="15" customHeight="1" x14ac:dyDescent="0.25">
      <c r="A197" t="s">
        <v>2204</v>
      </c>
      <c r="B197" s="1">
        <v>41055.036828703705</v>
      </c>
      <c r="C197" s="3" t="s">
        <v>271</v>
      </c>
      <c r="D197">
        <v>275000</v>
      </c>
      <c r="E197" t="s">
        <v>40</v>
      </c>
      <c r="F197">
        <f>tblSalaries[[#This Row],[clean Salary (in local currency)]]*VLOOKUP(tblSalaries[[#This Row],[Currency]],tblXrate[],2,FALSE)</f>
        <v>4897.177089046706</v>
      </c>
      <c r="G197" t="s">
        <v>272</v>
      </c>
      <c r="H197" t="s">
        <v>20</v>
      </c>
      <c r="I197" t="s">
        <v>8</v>
      </c>
      <c r="J197" t="str">
        <f>VLOOKUP(tblSalaries[[#This Row],[Where do you work]],tblCountries[[Actual]:[Mapping]],2,FALSE)</f>
        <v>India</v>
      </c>
      <c r="K197" t="s">
        <v>18</v>
      </c>
    </row>
    <row r="198" spans="1:11" ht="15" customHeight="1" x14ac:dyDescent="0.25">
      <c r="A198" t="s">
        <v>2205</v>
      </c>
      <c r="B198" s="1">
        <v>41055.03701388889</v>
      </c>
      <c r="C198" s="3" t="s">
        <v>273</v>
      </c>
      <c r="D198">
        <v>192000</v>
      </c>
      <c r="E198" t="s">
        <v>40</v>
      </c>
      <c r="F198">
        <f>tblSalaries[[#This Row],[clean Salary (in local currency)]]*VLOOKUP(tblSalaries[[#This Row],[Currency]],tblXrate[],2,FALSE)</f>
        <v>3419.1200039889732</v>
      </c>
      <c r="G198" t="s">
        <v>274</v>
      </c>
      <c r="H198" t="s">
        <v>20</v>
      </c>
      <c r="I198" t="s">
        <v>8</v>
      </c>
      <c r="J198" t="str">
        <f>VLOOKUP(tblSalaries[[#This Row],[Where do you work]],tblCountries[[Actual]:[Mapping]],2,FALSE)</f>
        <v>India</v>
      </c>
      <c r="K198" t="s">
        <v>13</v>
      </c>
    </row>
    <row r="199" spans="1:11" ht="15" customHeight="1" x14ac:dyDescent="0.25">
      <c r="A199" t="s">
        <v>2206</v>
      </c>
      <c r="B199" s="1">
        <v>41055.037233796298</v>
      </c>
      <c r="C199" s="3">
        <v>51000</v>
      </c>
      <c r="D199">
        <v>51000</v>
      </c>
      <c r="E199" t="s">
        <v>6</v>
      </c>
      <c r="F199">
        <f>tblSalaries[[#This Row],[clean Salary (in local currency)]]*VLOOKUP(tblSalaries[[#This Row],[Currency]],tblXrate[],2,FALSE)</f>
        <v>51000</v>
      </c>
      <c r="G199" t="s">
        <v>275</v>
      </c>
      <c r="H199" t="s">
        <v>52</v>
      </c>
      <c r="I199" t="s">
        <v>15</v>
      </c>
      <c r="J199" t="str">
        <f>VLOOKUP(tblSalaries[[#This Row],[Where do you work]],tblCountries[[Actual]:[Mapping]],2,FALSE)</f>
        <v>USA</v>
      </c>
      <c r="K199" t="s">
        <v>9</v>
      </c>
    </row>
    <row r="200" spans="1:11" ht="15" customHeight="1" x14ac:dyDescent="0.25">
      <c r="A200" t="s">
        <v>2207</v>
      </c>
      <c r="B200" s="1">
        <v>41055.037291666667</v>
      </c>
      <c r="C200" s="3">
        <v>100000</v>
      </c>
      <c r="D200">
        <v>100000</v>
      </c>
      <c r="E200" t="s">
        <v>6</v>
      </c>
      <c r="F200">
        <f>tblSalaries[[#This Row],[clean Salary (in local currency)]]*VLOOKUP(tblSalaries[[#This Row],[Currency]],tblXrate[],2,FALSE)</f>
        <v>100000</v>
      </c>
      <c r="G200" t="s">
        <v>276</v>
      </c>
      <c r="H200" t="s">
        <v>52</v>
      </c>
      <c r="I200" t="s">
        <v>15</v>
      </c>
      <c r="J200" t="str">
        <f>VLOOKUP(tblSalaries[[#This Row],[Where do you work]],tblCountries[[Actual]:[Mapping]],2,FALSE)</f>
        <v>USA</v>
      </c>
      <c r="K200" t="s">
        <v>13</v>
      </c>
    </row>
    <row r="201" spans="1:11" ht="15" customHeight="1" x14ac:dyDescent="0.25">
      <c r="A201" t="s">
        <v>2208</v>
      </c>
      <c r="B201" s="1">
        <v>41055.03733796296</v>
      </c>
      <c r="C201" s="3" t="s">
        <v>277</v>
      </c>
      <c r="D201">
        <v>1800000</v>
      </c>
      <c r="E201" t="s">
        <v>40</v>
      </c>
      <c r="F201">
        <f>tblSalaries[[#This Row],[clean Salary (in local currency)]]*VLOOKUP(tblSalaries[[#This Row],[Currency]],tblXrate[],2,FALSE)</f>
        <v>32054.250037396621</v>
      </c>
      <c r="G201" t="s">
        <v>278</v>
      </c>
      <c r="H201" t="s">
        <v>52</v>
      </c>
      <c r="I201" t="s">
        <v>8</v>
      </c>
      <c r="J201" t="str">
        <f>VLOOKUP(tblSalaries[[#This Row],[Where do you work]],tblCountries[[Actual]:[Mapping]],2,FALSE)</f>
        <v>India</v>
      </c>
      <c r="K201" t="s">
        <v>25</v>
      </c>
    </row>
    <row r="202" spans="1:11" ht="15" customHeight="1" x14ac:dyDescent="0.25">
      <c r="A202" t="s">
        <v>2209</v>
      </c>
      <c r="B202" s="1">
        <v>41055.037638888891</v>
      </c>
      <c r="C202" s="3" t="s">
        <v>137</v>
      </c>
      <c r="D202">
        <v>30000</v>
      </c>
      <c r="E202" t="s">
        <v>69</v>
      </c>
      <c r="F202">
        <f>tblSalaries[[#This Row],[clean Salary (in local currency)]]*VLOOKUP(tblSalaries[[#This Row],[Currency]],tblXrate[],2,FALSE)</f>
        <v>47285.348162018527</v>
      </c>
      <c r="G202" t="s">
        <v>280</v>
      </c>
      <c r="H202" t="s">
        <v>20</v>
      </c>
      <c r="I202" t="s">
        <v>71</v>
      </c>
      <c r="J202" t="str">
        <f>VLOOKUP(tblSalaries[[#This Row],[Where do you work]],tblCountries[[Actual]:[Mapping]],2,FALSE)</f>
        <v>UK</v>
      </c>
      <c r="K202" t="s">
        <v>18</v>
      </c>
    </row>
    <row r="203" spans="1:11" ht="15" customHeight="1" x14ac:dyDescent="0.25">
      <c r="A203" t="s">
        <v>2210</v>
      </c>
      <c r="B203" s="1">
        <v>41055.037662037037</v>
      </c>
      <c r="C203" s="3" t="s">
        <v>281</v>
      </c>
      <c r="D203">
        <v>50000</v>
      </c>
      <c r="E203" t="s">
        <v>22</v>
      </c>
      <c r="F203">
        <f>tblSalaries[[#This Row],[clean Salary (in local currency)]]*VLOOKUP(tblSalaries[[#This Row],[Currency]],tblXrate[],2,FALSE)</f>
        <v>63519.971949580387</v>
      </c>
      <c r="G203" t="s">
        <v>153</v>
      </c>
      <c r="H203" t="s">
        <v>20</v>
      </c>
      <c r="I203" t="s">
        <v>36</v>
      </c>
      <c r="J203" t="str">
        <f>VLOOKUP(tblSalaries[[#This Row],[Where do you work]],tblCountries[[Actual]:[Mapping]],2,FALSE)</f>
        <v>Ireland</v>
      </c>
      <c r="K203" t="s">
        <v>9</v>
      </c>
    </row>
    <row r="204" spans="1:11" ht="15" customHeight="1" x14ac:dyDescent="0.25">
      <c r="A204" t="s">
        <v>2211</v>
      </c>
      <c r="B204" s="1">
        <v>41055.037685185183</v>
      </c>
      <c r="C204" s="3">
        <v>108160</v>
      </c>
      <c r="D204">
        <v>108160</v>
      </c>
      <c r="E204" t="s">
        <v>6</v>
      </c>
      <c r="F204">
        <f>tblSalaries[[#This Row],[clean Salary (in local currency)]]*VLOOKUP(tblSalaries[[#This Row],[Currency]],tblXrate[],2,FALSE)</f>
        <v>108160</v>
      </c>
      <c r="G204" t="s">
        <v>282</v>
      </c>
      <c r="H204" t="s">
        <v>20</v>
      </c>
      <c r="I204" t="s">
        <v>15</v>
      </c>
      <c r="J204" t="str">
        <f>VLOOKUP(tblSalaries[[#This Row],[Where do you work]],tblCountries[[Actual]:[Mapping]],2,FALSE)</f>
        <v>USA</v>
      </c>
      <c r="K204" t="s">
        <v>9</v>
      </c>
    </row>
    <row r="205" spans="1:11" ht="15" customHeight="1" x14ac:dyDescent="0.25">
      <c r="A205" t="s">
        <v>2212</v>
      </c>
      <c r="B205" s="1">
        <v>41055.037812499999</v>
      </c>
      <c r="C205" s="3">
        <v>50000</v>
      </c>
      <c r="D205">
        <v>50000</v>
      </c>
      <c r="E205" t="s">
        <v>6</v>
      </c>
      <c r="F205">
        <f>tblSalaries[[#This Row],[clean Salary (in local currency)]]*VLOOKUP(tblSalaries[[#This Row],[Currency]],tblXrate[],2,FALSE)</f>
        <v>50000</v>
      </c>
      <c r="G205" t="s">
        <v>283</v>
      </c>
      <c r="H205" t="s">
        <v>52</v>
      </c>
      <c r="I205" t="s">
        <v>15</v>
      </c>
      <c r="J205" t="str">
        <f>VLOOKUP(tblSalaries[[#This Row],[Where do you work]],tblCountries[[Actual]:[Mapping]],2,FALSE)</f>
        <v>USA</v>
      </c>
      <c r="K205" t="s">
        <v>9</v>
      </c>
    </row>
    <row r="206" spans="1:11" ht="15" customHeight="1" x14ac:dyDescent="0.25">
      <c r="A206" t="s">
        <v>2213</v>
      </c>
      <c r="B206" s="1">
        <v>41055.037824074076</v>
      </c>
      <c r="C206" s="3">
        <v>400000</v>
      </c>
      <c r="D206">
        <v>400000</v>
      </c>
      <c r="E206" t="s">
        <v>6</v>
      </c>
      <c r="F206">
        <f>tblSalaries[[#This Row],[clean Salary (in local currency)]]*VLOOKUP(tblSalaries[[#This Row],[Currency]],tblXrate[],2,FALSE)</f>
        <v>400000</v>
      </c>
      <c r="G206" t="s">
        <v>284</v>
      </c>
      <c r="H206" t="s">
        <v>52</v>
      </c>
      <c r="I206" t="s">
        <v>15</v>
      </c>
      <c r="J206" t="str">
        <f>VLOOKUP(tblSalaries[[#This Row],[Where do you work]],tblCountries[[Actual]:[Mapping]],2,FALSE)</f>
        <v>USA</v>
      </c>
      <c r="K206" t="s">
        <v>25</v>
      </c>
    </row>
    <row r="207" spans="1:11" ht="15" customHeight="1" x14ac:dyDescent="0.25">
      <c r="A207" t="s">
        <v>2214</v>
      </c>
      <c r="B207" s="1">
        <v>41055.037974537037</v>
      </c>
      <c r="C207" s="3">
        <v>43000</v>
      </c>
      <c r="D207">
        <v>43000</v>
      </c>
      <c r="E207" t="s">
        <v>6</v>
      </c>
      <c r="F207">
        <f>tblSalaries[[#This Row],[clean Salary (in local currency)]]*VLOOKUP(tblSalaries[[#This Row],[Currency]],tblXrate[],2,FALSE)</f>
        <v>43000</v>
      </c>
      <c r="G207" t="s">
        <v>285</v>
      </c>
      <c r="H207" t="s">
        <v>20</v>
      </c>
      <c r="I207" t="s">
        <v>15</v>
      </c>
      <c r="J207" t="str">
        <f>VLOOKUP(tblSalaries[[#This Row],[Where do you work]],tblCountries[[Actual]:[Mapping]],2,FALSE)</f>
        <v>USA</v>
      </c>
      <c r="K207" t="s">
        <v>13</v>
      </c>
    </row>
    <row r="208" spans="1:11" ht="15" customHeight="1" x14ac:dyDescent="0.25">
      <c r="A208" t="s">
        <v>2215</v>
      </c>
      <c r="B208" s="1">
        <v>41055.038032407407</v>
      </c>
      <c r="C208" s="3">
        <v>27000</v>
      </c>
      <c r="D208">
        <v>27000</v>
      </c>
      <c r="E208" t="s">
        <v>6</v>
      </c>
      <c r="F208">
        <f>tblSalaries[[#This Row],[clean Salary (in local currency)]]*VLOOKUP(tblSalaries[[#This Row],[Currency]],tblXrate[],2,FALSE)</f>
        <v>27000</v>
      </c>
      <c r="G208" t="s">
        <v>170</v>
      </c>
      <c r="H208" t="s">
        <v>20</v>
      </c>
      <c r="I208" t="s">
        <v>171</v>
      </c>
      <c r="J208" t="str">
        <f>VLOOKUP(tblSalaries[[#This Row],[Where do you work]],tblCountries[[Actual]:[Mapping]],2,FALSE)</f>
        <v>Singapore</v>
      </c>
      <c r="K208" t="s">
        <v>13</v>
      </c>
    </row>
    <row r="209" spans="1:11" ht="15" customHeight="1" x14ac:dyDescent="0.25">
      <c r="A209" t="s">
        <v>2216</v>
      </c>
      <c r="B209" s="1">
        <v>41055.038148148145</v>
      </c>
      <c r="C209" s="3">
        <v>41000</v>
      </c>
      <c r="D209">
        <v>41000</v>
      </c>
      <c r="E209" t="s">
        <v>6</v>
      </c>
      <c r="F209">
        <f>tblSalaries[[#This Row],[clean Salary (in local currency)]]*VLOOKUP(tblSalaries[[#This Row],[Currency]],tblXrate[],2,FALSE)</f>
        <v>41000</v>
      </c>
      <c r="G209" t="s">
        <v>286</v>
      </c>
      <c r="H209" t="s">
        <v>52</v>
      </c>
      <c r="I209" t="s">
        <v>15</v>
      </c>
      <c r="J209" t="str">
        <f>VLOOKUP(tblSalaries[[#This Row],[Where do you work]],tblCountries[[Actual]:[Mapping]],2,FALSE)</f>
        <v>USA</v>
      </c>
      <c r="K209" t="s">
        <v>13</v>
      </c>
    </row>
    <row r="210" spans="1:11" ht="15" customHeight="1" x14ac:dyDescent="0.25">
      <c r="A210" t="s">
        <v>2217</v>
      </c>
      <c r="B210" s="1">
        <v>41055.038263888891</v>
      </c>
      <c r="C210" s="3">
        <v>100000</v>
      </c>
      <c r="D210">
        <v>100000</v>
      </c>
      <c r="E210" t="s">
        <v>6</v>
      </c>
      <c r="F210">
        <f>tblSalaries[[#This Row],[clean Salary (in local currency)]]*VLOOKUP(tblSalaries[[#This Row],[Currency]],tblXrate[],2,FALSE)</f>
        <v>100000</v>
      </c>
      <c r="G210" t="s">
        <v>287</v>
      </c>
      <c r="H210" t="s">
        <v>3998</v>
      </c>
      <c r="I210" t="s">
        <v>15</v>
      </c>
      <c r="J210" t="str">
        <f>VLOOKUP(tblSalaries[[#This Row],[Where do you work]],tblCountries[[Actual]:[Mapping]],2,FALSE)</f>
        <v>USA</v>
      </c>
      <c r="K210" t="s">
        <v>9</v>
      </c>
    </row>
    <row r="211" spans="1:11" ht="15" customHeight="1" x14ac:dyDescent="0.25">
      <c r="A211" t="s">
        <v>2218</v>
      </c>
      <c r="B211" s="1">
        <v>41055.038773148146</v>
      </c>
      <c r="C211" s="3">
        <v>42140</v>
      </c>
      <c r="D211">
        <v>42140</v>
      </c>
      <c r="E211" t="s">
        <v>6</v>
      </c>
      <c r="F211">
        <f>tblSalaries[[#This Row],[clean Salary (in local currency)]]*VLOOKUP(tblSalaries[[#This Row],[Currency]],tblXrate[],2,FALSE)</f>
        <v>42140</v>
      </c>
      <c r="G211" t="s">
        <v>288</v>
      </c>
      <c r="H211" t="s">
        <v>20</v>
      </c>
      <c r="I211" t="s">
        <v>15</v>
      </c>
      <c r="J211" t="str">
        <f>VLOOKUP(tblSalaries[[#This Row],[Where do you work]],tblCountries[[Actual]:[Mapping]],2,FALSE)</f>
        <v>USA</v>
      </c>
      <c r="K211" t="s">
        <v>9</v>
      </c>
    </row>
    <row r="212" spans="1:11" ht="15" customHeight="1" x14ac:dyDescent="0.25">
      <c r="A212" t="s">
        <v>2219</v>
      </c>
      <c r="B212" s="1">
        <v>41055.038958333331</v>
      </c>
      <c r="C212" s="3">
        <v>80000</v>
      </c>
      <c r="D212">
        <v>80000</v>
      </c>
      <c r="E212" t="s">
        <v>6</v>
      </c>
      <c r="F212">
        <f>tblSalaries[[#This Row],[clean Salary (in local currency)]]*VLOOKUP(tblSalaries[[#This Row],[Currency]],tblXrate[],2,FALSE)</f>
        <v>80000</v>
      </c>
      <c r="G212" t="s">
        <v>135</v>
      </c>
      <c r="H212" t="s">
        <v>20</v>
      </c>
      <c r="I212" t="s">
        <v>15</v>
      </c>
      <c r="J212" t="str">
        <f>VLOOKUP(tblSalaries[[#This Row],[Where do you work]],tblCountries[[Actual]:[Mapping]],2,FALSE)</f>
        <v>USA</v>
      </c>
      <c r="K212" t="s">
        <v>9</v>
      </c>
    </row>
    <row r="213" spans="1:11" ht="15" customHeight="1" x14ac:dyDescent="0.25">
      <c r="A213" t="s">
        <v>2220</v>
      </c>
      <c r="B213" s="1">
        <v>41055.039317129631</v>
      </c>
      <c r="C213" s="3">
        <v>41600</v>
      </c>
      <c r="D213">
        <v>41600</v>
      </c>
      <c r="E213" t="s">
        <v>6</v>
      </c>
      <c r="F213">
        <f>tblSalaries[[#This Row],[clean Salary (in local currency)]]*VLOOKUP(tblSalaries[[#This Row],[Currency]],tblXrate[],2,FALSE)</f>
        <v>41600</v>
      </c>
      <c r="G213" t="s">
        <v>201</v>
      </c>
      <c r="H213" t="s">
        <v>52</v>
      </c>
      <c r="I213" t="s">
        <v>15</v>
      </c>
      <c r="J213" t="str">
        <f>VLOOKUP(tblSalaries[[#This Row],[Where do you work]],tblCountries[[Actual]:[Mapping]],2,FALSE)</f>
        <v>USA</v>
      </c>
      <c r="K213" t="s">
        <v>9</v>
      </c>
    </row>
    <row r="214" spans="1:11" ht="15" customHeight="1" x14ac:dyDescent="0.25">
      <c r="A214" t="s">
        <v>2221</v>
      </c>
      <c r="B214" s="1">
        <v>41055.039317129631</v>
      </c>
      <c r="C214" s="3" t="s">
        <v>289</v>
      </c>
      <c r="D214">
        <v>45000</v>
      </c>
      <c r="E214" t="s">
        <v>6</v>
      </c>
      <c r="F214">
        <f>tblSalaries[[#This Row],[clean Salary (in local currency)]]*VLOOKUP(tblSalaries[[#This Row],[Currency]],tblXrate[],2,FALSE)</f>
        <v>45000</v>
      </c>
      <c r="G214" t="s">
        <v>290</v>
      </c>
      <c r="H214" t="s">
        <v>310</v>
      </c>
      <c r="I214" t="s">
        <v>15</v>
      </c>
      <c r="J214" t="str">
        <f>VLOOKUP(tblSalaries[[#This Row],[Where do you work]],tblCountries[[Actual]:[Mapping]],2,FALSE)</f>
        <v>USA</v>
      </c>
      <c r="K214" t="s">
        <v>18</v>
      </c>
    </row>
    <row r="215" spans="1:11" ht="15" customHeight="1" x14ac:dyDescent="0.25">
      <c r="A215" t="s">
        <v>2222</v>
      </c>
      <c r="B215" s="1">
        <v>41055.039513888885</v>
      </c>
      <c r="C215" s="3">
        <v>78000</v>
      </c>
      <c r="D215">
        <v>78000</v>
      </c>
      <c r="E215" t="s">
        <v>6</v>
      </c>
      <c r="F215">
        <f>tblSalaries[[#This Row],[clean Salary (in local currency)]]*VLOOKUP(tblSalaries[[#This Row],[Currency]],tblXrate[],2,FALSE)</f>
        <v>78000</v>
      </c>
      <c r="G215" t="s">
        <v>291</v>
      </c>
      <c r="H215" t="s">
        <v>310</v>
      </c>
      <c r="I215" t="s">
        <v>292</v>
      </c>
      <c r="J215" t="str">
        <f>VLOOKUP(tblSalaries[[#This Row],[Where do you work]],tblCountries[[Actual]:[Mapping]],2,FALSE)</f>
        <v>Bermuda</v>
      </c>
      <c r="K215" t="s">
        <v>9</v>
      </c>
    </row>
    <row r="216" spans="1:11" ht="15" customHeight="1" x14ac:dyDescent="0.25">
      <c r="A216" t="s">
        <v>2223</v>
      </c>
      <c r="B216" s="1">
        <v>41055.039826388886</v>
      </c>
      <c r="C216" s="3" t="s">
        <v>293</v>
      </c>
      <c r="D216">
        <v>500000</v>
      </c>
      <c r="E216" t="s">
        <v>40</v>
      </c>
      <c r="F216">
        <f>tblSalaries[[#This Row],[clean Salary (in local currency)]]*VLOOKUP(tblSalaries[[#This Row],[Currency]],tblXrate[],2,FALSE)</f>
        <v>8903.9583437212841</v>
      </c>
      <c r="G216" t="s">
        <v>201</v>
      </c>
      <c r="H216" t="s">
        <v>52</v>
      </c>
      <c r="I216" t="s">
        <v>8</v>
      </c>
      <c r="J216" t="str">
        <f>VLOOKUP(tblSalaries[[#This Row],[Where do you work]],tblCountries[[Actual]:[Mapping]],2,FALSE)</f>
        <v>India</v>
      </c>
      <c r="K216" t="s">
        <v>9</v>
      </c>
    </row>
    <row r="217" spans="1:11" ht="15" customHeight="1" x14ac:dyDescent="0.25">
      <c r="A217" t="s">
        <v>2224</v>
      </c>
      <c r="B217" s="1">
        <v>41055.039988425924</v>
      </c>
      <c r="C217" s="3" t="s">
        <v>294</v>
      </c>
      <c r="D217">
        <v>350000</v>
      </c>
      <c r="E217" t="s">
        <v>40</v>
      </c>
      <c r="F217">
        <f>tblSalaries[[#This Row],[clean Salary (in local currency)]]*VLOOKUP(tblSalaries[[#This Row],[Currency]],tblXrate[],2,FALSE)</f>
        <v>6232.7708406048987</v>
      </c>
      <c r="G217" t="s">
        <v>295</v>
      </c>
      <c r="H217" t="s">
        <v>310</v>
      </c>
      <c r="I217" t="s">
        <v>8</v>
      </c>
      <c r="J217" t="str">
        <f>VLOOKUP(tblSalaries[[#This Row],[Where do you work]],tblCountries[[Actual]:[Mapping]],2,FALSE)</f>
        <v>India</v>
      </c>
      <c r="K217" t="s">
        <v>9</v>
      </c>
    </row>
    <row r="218" spans="1:11" ht="15" customHeight="1" x14ac:dyDescent="0.25">
      <c r="A218" t="s">
        <v>2225</v>
      </c>
      <c r="B218" s="1">
        <v>41055.040092592593</v>
      </c>
      <c r="C218" s="3">
        <v>72500</v>
      </c>
      <c r="D218">
        <v>72500</v>
      </c>
      <c r="E218" t="s">
        <v>6</v>
      </c>
      <c r="F218">
        <f>tblSalaries[[#This Row],[clean Salary (in local currency)]]*VLOOKUP(tblSalaries[[#This Row],[Currency]],tblXrate[],2,FALSE)</f>
        <v>72500</v>
      </c>
      <c r="G218" t="s">
        <v>296</v>
      </c>
      <c r="H218" t="s">
        <v>488</v>
      </c>
      <c r="I218" t="s">
        <v>15</v>
      </c>
      <c r="J218" t="str">
        <f>VLOOKUP(tblSalaries[[#This Row],[Where do you work]],tblCountries[[Actual]:[Mapping]],2,FALSE)</f>
        <v>USA</v>
      </c>
      <c r="K218" t="s">
        <v>9</v>
      </c>
    </row>
    <row r="219" spans="1:11" ht="15" customHeight="1" x14ac:dyDescent="0.25">
      <c r="A219" t="s">
        <v>2226</v>
      </c>
      <c r="B219" s="1">
        <v>41055.040185185186</v>
      </c>
      <c r="C219" s="3" t="s">
        <v>297</v>
      </c>
      <c r="D219">
        <v>138000</v>
      </c>
      <c r="E219" t="s">
        <v>6</v>
      </c>
      <c r="F219">
        <f>tblSalaries[[#This Row],[clean Salary (in local currency)]]*VLOOKUP(tblSalaries[[#This Row],[Currency]],tblXrate[],2,FALSE)</f>
        <v>138000</v>
      </c>
      <c r="G219" t="s">
        <v>298</v>
      </c>
      <c r="H219" t="s">
        <v>279</v>
      </c>
      <c r="I219" t="s">
        <v>299</v>
      </c>
      <c r="J219" t="str">
        <f>VLOOKUP(tblSalaries[[#This Row],[Where do you work]],tblCountries[[Actual]:[Mapping]],2,FALSE)</f>
        <v>Thailand</v>
      </c>
      <c r="K219" t="s">
        <v>9</v>
      </c>
    </row>
    <row r="220" spans="1:11" ht="15" customHeight="1" x14ac:dyDescent="0.25">
      <c r="A220" t="s">
        <v>2227</v>
      </c>
      <c r="B220" s="1">
        <v>41055.040312500001</v>
      </c>
      <c r="C220" s="3">
        <v>480000</v>
      </c>
      <c r="D220">
        <v>480000</v>
      </c>
      <c r="E220" t="s">
        <v>40</v>
      </c>
      <c r="F220">
        <f>tblSalaries[[#This Row],[clean Salary (in local currency)]]*VLOOKUP(tblSalaries[[#This Row],[Currency]],tblXrate[],2,FALSE)</f>
        <v>8547.8000099724322</v>
      </c>
      <c r="G220" t="s">
        <v>300</v>
      </c>
      <c r="H220" t="s">
        <v>52</v>
      </c>
      <c r="I220" t="s">
        <v>8</v>
      </c>
      <c r="J220" t="str">
        <f>VLOOKUP(tblSalaries[[#This Row],[Where do you work]],tblCountries[[Actual]:[Mapping]],2,FALSE)</f>
        <v>India</v>
      </c>
      <c r="K220" t="s">
        <v>9</v>
      </c>
    </row>
    <row r="221" spans="1:11" ht="15" customHeight="1" x14ac:dyDescent="0.25">
      <c r="A221" t="s">
        <v>2228</v>
      </c>
      <c r="B221" s="1">
        <v>41055.040335648147</v>
      </c>
      <c r="C221" s="3">
        <v>80000</v>
      </c>
      <c r="D221">
        <v>80000</v>
      </c>
      <c r="E221" t="s">
        <v>6</v>
      </c>
      <c r="F221">
        <f>tblSalaries[[#This Row],[clean Salary (in local currency)]]*VLOOKUP(tblSalaries[[#This Row],[Currency]],tblXrate[],2,FALSE)</f>
        <v>80000</v>
      </c>
      <c r="G221" t="s">
        <v>72</v>
      </c>
      <c r="H221" t="s">
        <v>20</v>
      </c>
      <c r="I221" t="s">
        <v>15</v>
      </c>
      <c r="J221" t="str">
        <f>VLOOKUP(tblSalaries[[#This Row],[Where do you work]],tblCountries[[Actual]:[Mapping]],2,FALSE)</f>
        <v>USA</v>
      </c>
      <c r="K221" t="s">
        <v>9</v>
      </c>
    </row>
    <row r="222" spans="1:11" ht="15" customHeight="1" x14ac:dyDescent="0.25">
      <c r="A222" t="s">
        <v>2229</v>
      </c>
      <c r="B222" s="1">
        <v>41055.040347222224</v>
      </c>
      <c r="C222" s="3">
        <v>50000</v>
      </c>
      <c r="D222">
        <v>50000</v>
      </c>
      <c r="E222" t="s">
        <v>6</v>
      </c>
      <c r="F222">
        <f>tblSalaries[[#This Row],[clean Salary (in local currency)]]*VLOOKUP(tblSalaries[[#This Row],[Currency]],tblXrate[],2,FALSE)</f>
        <v>50000</v>
      </c>
      <c r="G222" t="s">
        <v>201</v>
      </c>
      <c r="H222" t="s">
        <v>52</v>
      </c>
      <c r="I222" t="s">
        <v>15</v>
      </c>
      <c r="J222" t="str">
        <f>VLOOKUP(tblSalaries[[#This Row],[Where do you work]],tblCountries[[Actual]:[Mapping]],2,FALSE)</f>
        <v>USA</v>
      </c>
      <c r="K222" t="s">
        <v>9</v>
      </c>
    </row>
    <row r="223" spans="1:11" ht="15" customHeight="1" x14ac:dyDescent="0.25">
      <c r="A223" t="s">
        <v>2230</v>
      </c>
      <c r="B223" s="1">
        <v>41055.040393518517</v>
      </c>
      <c r="C223" s="3">
        <v>45000</v>
      </c>
      <c r="D223">
        <v>45000</v>
      </c>
      <c r="E223" t="s">
        <v>86</v>
      </c>
      <c r="F223">
        <f>tblSalaries[[#This Row],[clean Salary (in local currency)]]*VLOOKUP(tblSalaries[[#This Row],[Currency]],tblXrate[],2,FALSE)</f>
        <v>44251.268536364711</v>
      </c>
      <c r="G223" t="s">
        <v>301</v>
      </c>
      <c r="H223" t="s">
        <v>67</v>
      </c>
      <c r="I223" t="s">
        <v>88</v>
      </c>
      <c r="J223" t="str">
        <f>VLOOKUP(tblSalaries[[#This Row],[Where do you work]],tblCountries[[Actual]:[Mapping]],2,FALSE)</f>
        <v>Canada</v>
      </c>
      <c r="K223" t="s">
        <v>25</v>
      </c>
    </row>
    <row r="224" spans="1:11" ht="15" customHeight="1" x14ac:dyDescent="0.25">
      <c r="A224" t="s">
        <v>2231</v>
      </c>
      <c r="B224" s="1">
        <v>41055.040532407409</v>
      </c>
      <c r="C224" s="3">
        <v>43000</v>
      </c>
      <c r="D224">
        <v>43000</v>
      </c>
      <c r="E224" t="s">
        <v>69</v>
      </c>
      <c r="F224">
        <f>tblSalaries[[#This Row],[clean Salary (in local currency)]]*VLOOKUP(tblSalaries[[#This Row],[Currency]],tblXrate[],2,FALSE)</f>
        <v>67775.665698893223</v>
      </c>
      <c r="G224" t="s">
        <v>302</v>
      </c>
      <c r="H224" t="s">
        <v>52</v>
      </c>
      <c r="I224" t="s">
        <v>71</v>
      </c>
      <c r="J224" t="str">
        <f>VLOOKUP(tblSalaries[[#This Row],[Where do you work]],tblCountries[[Actual]:[Mapping]],2,FALSE)</f>
        <v>UK</v>
      </c>
      <c r="K224" t="s">
        <v>18</v>
      </c>
    </row>
    <row r="225" spans="1:11" ht="15" customHeight="1" x14ac:dyDescent="0.25">
      <c r="A225" t="s">
        <v>2232</v>
      </c>
      <c r="B225" s="1">
        <v>41055.040925925925</v>
      </c>
      <c r="C225" s="3">
        <v>200000</v>
      </c>
      <c r="D225">
        <v>200000</v>
      </c>
      <c r="E225" t="s">
        <v>40</v>
      </c>
      <c r="F225">
        <f>tblSalaries[[#This Row],[clean Salary (in local currency)]]*VLOOKUP(tblSalaries[[#This Row],[Currency]],tblXrate[],2,FALSE)</f>
        <v>3561.5833374885137</v>
      </c>
      <c r="G225" t="s">
        <v>303</v>
      </c>
      <c r="H225" t="s">
        <v>20</v>
      </c>
      <c r="I225" t="s">
        <v>8</v>
      </c>
      <c r="J225" t="str">
        <f>VLOOKUP(tblSalaries[[#This Row],[Where do you work]],tblCountries[[Actual]:[Mapping]],2,FALSE)</f>
        <v>India</v>
      </c>
      <c r="K225" t="s">
        <v>25</v>
      </c>
    </row>
    <row r="226" spans="1:11" ht="15" customHeight="1" x14ac:dyDescent="0.25">
      <c r="A226" t="s">
        <v>2233</v>
      </c>
      <c r="B226" s="1">
        <v>41055.041006944448</v>
      </c>
      <c r="C226" s="3">
        <v>65000</v>
      </c>
      <c r="D226">
        <v>65000</v>
      </c>
      <c r="E226" t="s">
        <v>6</v>
      </c>
      <c r="F226">
        <f>tblSalaries[[#This Row],[clean Salary (in local currency)]]*VLOOKUP(tblSalaries[[#This Row],[Currency]],tblXrate[],2,FALSE)</f>
        <v>65000</v>
      </c>
      <c r="G226" t="s">
        <v>304</v>
      </c>
      <c r="H226" t="s">
        <v>67</v>
      </c>
      <c r="I226" t="s">
        <v>15</v>
      </c>
      <c r="J226" t="str">
        <f>VLOOKUP(tblSalaries[[#This Row],[Where do you work]],tblCountries[[Actual]:[Mapping]],2,FALSE)</f>
        <v>USA</v>
      </c>
      <c r="K226" t="s">
        <v>18</v>
      </c>
    </row>
    <row r="227" spans="1:11" ht="15" customHeight="1" x14ac:dyDescent="0.25">
      <c r="A227" t="s">
        <v>2234</v>
      </c>
      <c r="B227" s="1">
        <v>41055.041076388887</v>
      </c>
      <c r="C227" s="3">
        <v>114000</v>
      </c>
      <c r="D227">
        <v>114000</v>
      </c>
      <c r="E227" t="s">
        <v>6</v>
      </c>
      <c r="F227">
        <f>tblSalaries[[#This Row],[clean Salary (in local currency)]]*VLOOKUP(tblSalaries[[#This Row],[Currency]],tblXrate[],2,FALSE)</f>
        <v>114000</v>
      </c>
      <c r="G227" t="s">
        <v>139</v>
      </c>
      <c r="H227" t="s">
        <v>3998</v>
      </c>
      <c r="I227" t="s">
        <v>15</v>
      </c>
      <c r="J227" t="str">
        <f>VLOOKUP(tblSalaries[[#This Row],[Where do you work]],tblCountries[[Actual]:[Mapping]],2,FALSE)</f>
        <v>USA</v>
      </c>
      <c r="K227" t="s">
        <v>18</v>
      </c>
    </row>
    <row r="228" spans="1:11" ht="15" customHeight="1" x14ac:dyDescent="0.25">
      <c r="A228" t="s">
        <v>2235</v>
      </c>
      <c r="B228" s="1">
        <v>41055.041284722225</v>
      </c>
      <c r="C228" s="3">
        <v>95000</v>
      </c>
      <c r="D228">
        <v>95000</v>
      </c>
      <c r="E228" t="s">
        <v>6</v>
      </c>
      <c r="F228">
        <f>tblSalaries[[#This Row],[clean Salary (in local currency)]]*VLOOKUP(tblSalaries[[#This Row],[Currency]],tblXrate[],2,FALSE)</f>
        <v>95000</v>
      </c>
      <c r="G228" t="s">
        <v>305</v>
      </c>
      <c r="H228" t="s">
        <v>3998</v>
      </c>
      <c r="I228" t="s">
        <v>15</v>
      </c>
      <c r="J228" t="str">
        <f>VLOOKUP(tblSalaries[[#This Row],[Where do you work]],tblCountries[[Actual]:[Mapping]],2,FALSE)</f>
        <v>USA</v>
      </c>
      <c r="K228" t="s">
        <v>9</v>
      </c>
    </row>
    <row r="229" spans="1:11" ht="15" customHeight="1" x14ac:dyDescent="0.25">
      <c r="A229" t="s">
        <v>2236</v>
      </c>
      <c r="B229" s="1">
        <v>41055.042256944442</v>
      </c>
      <c r="C229" s="3" t="s">
        <v>306</v>
      </c>
      <c r="D229">
        <v>52500</v>
      </c>
      <c r="E229" t="s">
        <v>6</v>
      </c>
      <c r="F229">
        <f>tblSalaries[[#This Row],[clean Salary (in local currency)]]*VLOOKUP(tblSalaries[[#This Row],[Currency]],tblXrate[],2,FALSE)</f>
        <v>52500</v>
      </c>
      <c r="G229" t="s">
        <v>307</v>
      </c>
      <c r="H229" t="s">
        <v>20</v>
      </c>
      <c r="I229" t="s">
        <v>15</v>
      </c>
      <c r="J229" t="str">
        <f>VLOOKUP(tblSalaries[[#This Row],[Where do you work]],tblCountries[[Actual]:[Mapping]],2,FALSE)</f>
        <v>USA</v>
      </c>
      <c r="K229" t="s">
        <v>9</v>
      </c>
    </row>
    <row r="230" spans="1:11" ht="15" customHeight="1" x14ac:dyDescent="0.25">
      <c r="A230" t="s">
        <v>2237</v>
      </c>
      <c r="B230" s="1">
        <v>41055.042395833334</v>
      </c>
      <c r="C230" s="3">
        <v>45000</v>
      </c>
      <c r="D230">
        <v>45000</v>
      </c>
      <c r="E230" t="s">
        <v>69</v>
      </c>
      <c r="F230">
        <f>tblSalaries[[#This Row],[clean Salary (in local currency)]]*VLOOKUP(tblSalaries[[#This Row],[Currency]],tblXrate[],2,FALSE)</f>
        <v>70928.022243027779</v>
      </c>
      <c r="G230" t="s">
        <v>308</v>
      </c>
      <c r="H230" t="s">
        <v>52</v>
      </c>
      <c r="I230" t="s">
        <v>71</v>
      </c>
      <c r="J230" t="str">
        <f>VLOOKUP(tblSalaries[[#This Row],[Where do you work]],tblCountries[[Actual]:[Mapping]],2,FALSE)</f>
        <v>UK</v>
      </c>
      <c r="K230" t="s">
        <v>18</v>
      </c>
    </row>
    <row r="231" spans="1:11" ht="15" customHeight="1" x14ac:dyDescent="0.25">
      <c r="A231" t="s">
        <v>2238</v>
      </c>
      <c r="B231" s="1">
        <v>41055.042731481481</v>
      </c>
      <c r="C231" s="3">
        <v>60000</v>
      </c>
      <c r="D231">
        <v>60000</v>
      </c>
      <c r="E231" t="s">
        <v>6</v>
      </c>
      <c r="F231">
        <f>tblSalaries[[#This Row],[clean Salary (in local currency)]]*VLOOKUP(tblSalaries[[#This Row],[Currency]],tblXrate[],2,FALSE)</f>
        <v>60000</v>
      </c>
      <c r="G231" t="s">
        <v>309</v>
      </c>
      <c r="H231" t="s">
        <v>20</v>
      </c>
      <c r="I231" t="s">
        <v>15</v>
      </c>
      <c r="J231" t="str">
        <f>VLOOKUP(tblSalaries[[#This Row],[Where do you work]],tblCountries[[Actual]:[Mapping]],2,FALSE)</f>
        <v>USA</v>
      </c>
      <c r="K231" t="s">
        <v>9</v>
      </c>
    </row>
    <row r="232" spans="1:11" ht="15" customHeight="1" x14ac:dyDescent="0.25">
      <c r="A232" t="s">
        <v>2239</v>
      </c>
      <c r="B232" s="1">
        <v>41055.04310185185</v>
      </c>
      <c r="C232" s="3">
        <v>65250</v>
      </c>
      <c r="D232">
        <v>65250</v>
      </c>
      <c r="E232" t="s">
        <v>6</v>
      </c>
      <c r="F232">
        <f>tblSalaries[[#This Row],[clean Salary (in local currency)]]*VLOOKUP(tblSalaries[[#This Row],[Currency]],tblXrate[],2,FALSE)</f>
        <v>65250</v>
      </c>
      <c r="G232" t="s">
        <v>310</v>
      </c>
      <c r="H232" t="s">
        <v>310</v>
      </c>
      <c r="I232" t="s">
        <v>15</v>
      </c>
      <c r="J232" t="str">
        <f>VLOOKUP(tblSalaries[[#This Row],[Where do you work]],tblCountries[[Actual]:[Mapping]],2,FALSE)</f>
        <v>USA</v>
      </c>
      <c r="K232" t="s">
        <v>9</v>
      </c>
    </row>
    <row r="233" spans="1:11" ht="15" customHeight="1" x14ac:dyDescent="0.25">
      <c r="A233" t="s">
        <v>2240</v>
      </c>
      <c r="B233" s="1">
        <v>41055.043136574073</v>
      </c>
      <c r="C233" s="3">
        <v>1200000</v>
      </c>
      <c r="D233">
        <v>1200000</v>
      </c>
      <c r="E233" t="s">
        <v>40</v>
      </c>
      <c r="F233">
        <f>tblSalaries[[#This Row],[clean Salary (in local currency)]]*VLOOKUP(tblSalaries[[#This Row],[Currency]],tblXrate[],2,FALSE)</f>
        <v>21369.500024931083</v>
      </c>
      <c r="G233" t="s">
        <v>311</v>
      </c>
      <c r="H233" t="s">
        <v>52</v>
      </c>
      <c r="I233" t="s">
        <v>8</v>
      </c>
      <c r="J233" t="str">
        <f>VLOOKUP(tblSalaries[[#This Row],[Where do you work]],tblCountries[[Actual]:[Mapping]],2,FALSE)</f>
        <v>India</v>
      </c>
      <c r="K233" t="s">
        <v>18</v>
      </c>
    </row>
    <row r="234" spans="1:11" ht="15" customHeight="1" x14ac:dyDescent="0.25">
      <c r="A234" t="s">
        <v>2241</v>
      </c>
      <c r="B234" s="1">
        <v>41055.043171296296</v>
      </c>
      <c r="C234" s="3">
        <v>100000</v>
      </c>
      <c r="D234">
        <v>100000</v>
      </c>
      <c r="E234" t="s">
        <v>86</v>
      </c>
      <c r="F234">
        <f>tblSalaries[[#This Row],[clean Salary (in local currency)]]*VLOOKUP(tblSalaries[[#This Row],[Currency]],tblXrate[],2,FALSE)</f>
        <v>98336.152303032693</v>
      </c>
      <c r="G234" t="s">
        <v>312</v>
      </c>
      <c r="H234" t="s">
        <v>52</v>
      </c>
      <c r="I234" t="s">
        <v>88</v>
      </c>
      <c r="J234" t="str">
        <f>VLOOKUP(tblSalaries[[#This Row],[Where do you work]],tblCountries[[Actual]:[Mapping]],2,FALSE)</f>
        <v>Canada</v>
      </c>
      <c r="K234" t="s">
        <v>18</v>
      </c>
    </row>
    <row r="235" spans="1:11" ht="15" customHeight="1" x14ac:dyDescent="0.25">
      <c r="A235" t="s">
        <v>2242</v>
      </c>
      <c r="B235" s="1">
        <v>41055.043240740742</v>
      </c>
      <c r="C235" s="3" t="s">
        <v>313</v>
      </c>
      <c r="D235">
        <v>12000</v>
      </c>
      <c r="E235" t="s">
        <v>22</v>
      </c>
      <c r="F235">
        <f>tblSalaries[[#This Row],[clean Salary (in local currency)]]*VLOOKUP(tblSalaries[[#This Row],[Currency]],tblXrate[],2,FALSE)</f>
        <v>15244.793267899293</v>
      </c>
      <c r="G235" t="s">
        <v>314</v>
      </c>
      <c r="H235" t="s">
        <v>67</v>
      </c>
      <c r="I235" t="s">
        <v>30</v>
      </c>
      <c r="J235" t="str">
        <f>VLOOKUP(tblSalaries[[#This Row],[Where do you work]],tblCountries[[Actual]:[Mapping]],2,FALSE)</f>
        <v>Portugal</v>
      </c>
      <c r="K235" t="s">
        <v>13</v>
      </c>
    </row>
    <row r="236" spans="1:11" ht="15" customHeight="1" x14ac:dyDescent="0.25">
      <c r="A236" t="s">
        <v>2243</v>
      </c>
      <c r="B236" s="1">
        <v>41055.043298611112</v>
      </c>
      <c r="C236" s="3">
        <v>73000</v>
      </c>
      <c r="D236">
        <v>73000</v>
      </c>
      <c r="E236" t="s">
        <v>6</v>
      </c>
      <c r="F236">
        <f>tblSalaries[[#This Row],[clean Salary (in local currency)]]*VLOOKUP(tblSalaries[[#This Row],[Currency]],tblXrate[],2,FALSE)</f>
        <v>73000</v>
      </c>
      <c r="G236" t="s">
        <v>14</v>
      </c>
      <c r="H236" t="s">
        <v>20</v>
      </c>
      <c r="I236" t="s">
        <v>15</v>
      </c>
      <c r="J236" t="str">
        <f>VLOOKUP(tblSalaries[[#This Row],[Where do you work]],tblCountries[[Actual]:[Mapping]],2,FALSE)</f>
        <v>USA</v>
      </c>
      <c r="K236" t="s">
        <v>9</v>
      </c>
    </row>
    <row r="237" spans="1:11" ht="15" customHeight="1" x14ac:dyDescent="0.25">
      <c r="A237" t="s">
        <v>2244</v>
      </c>
      <c r="B237" s="1">
        <v>41055.043599537035</v>
      </c>
      <c r="C237" s="3">
        <v>50000</v>
      </c>
      <c r="D237">
        <v>50000</v>
      </c>
      <c r="E237" t="s">
        <v>6</v>
      </c>
      <c r="F237">
        <f>tblSalaries[[#This Row],[clean Salary (in local currency)]]*VLOOKUP(tblSalaries[[#This Row],[Currency]],tblXrate[],2,FALSE)</f>
        <v>50000</v>
      </c>
      <c r="G237" t="s">
        <v>214</v>
      </c>
      <c r="H237" t="s">
        <v>20</v>
      </c>
      <c r="I237" t="s">
        <v>15</v>
      </c>
      <c r="J237" t="str">
        <f>VLOOKUP(tblSalaries[[#This Row],[Where do you work]],tblCountries[[Actual]:[Mapping]],2,FALSE)</f>
        <v>USA</v>
      </c>
      <c r="K237" t="s">
        <v>13</v>
      </c>
    </row>
    <row r="238" spans="1:11" ht="15" customHeight="1" x14ac:dyDescent="0.25">
      <c r="A238" t="s">
        <v>2245</v>
      </c>
      <c r="B238" s="1">
        <v>41055.043645833335</v>
      </c>
      <c r="C238" s="3">
        <v>79000</v>
      </c>
      <c r="D238">
        <v>79000</v>
      </c>
      <c r="E238" t="s">
        <v>6</v>
      </c>
      <c r="F238">
        <f>tblSalaries[[#This Row],[clean Salary (in local currency)]]*VLOOKUP(tblSalaries[[#This Row],[Currency]],tblXrate[],2,FALSE)</f>
        <v>79000</v>
      </c>
      <c r="G238" t="s">
        <v>315</v>
      </c>
      <c r="H238" t="s">
        <v>310</v>
      </c>
      <c r="I238" t="s">
        <v>15</v>
      </c>
      <c r="J238" t="str">
        <f>VLOOKUP(tblSalaries[[#This Row],[Where do you work]],tblCountries[[Actual]:[Mapping]],2,FALSE)</f>
        <v>USA</v>
      </c>
      <c r="K238" t="s">
        <v>18</v>
      </c>
    </row>
    <row r="239" spans="1:11" ht="15" customHeight="1" x14ac:dyDescent="0.25">
      <c r="A239" t="s">
        <v>2246</v>
      </c>
      <c r="B239" s="1">
        <v>41055.04383101852</v>
      </c>
      <c r="C239" s="3">
        <v>90000</v>
      </c>
      <c r="D239">
        <v>90000</v>
      </c>
      <c r="E239" t="s">
        <v>6</v>
      </c>
      <c r="F239">
        <f>tblSalaries[[#This Row],[clean Salary (in local currency)]]*VLOOKUP(tblSalaries[[#This Row],[Currency]],tblXrate[],2,FALSE)</f>
        <v>90000</v>
      </c>
      <c r="G239" t="s">
        <v>316</v>
      </c>
      <c r="H239" t="s">
        <v>52</v>
      </c>
      <c r="I239" t="s">
        <v>15</v>
      </c>
      <c r="J239" t="str">
        <f>VLOOKUP(tblSalaries[[#This Row],[Where do you work]],tblCountries[[Actual]:[Mapping]],2,FALSE)</f>
        <v>USA</v>
      </c>
      <c r="K239" t="s">
        <v>9</v>
      </c>
    </row>
    <row r="240" spans="1:11" ht="15" customHeight="1" x14ac:dyDescent="0.25">
      <c r="A240" t="s">
        <v>2247</v>
      </c>
      <c r="B240" s="1">
        <v>41055.044074074074</v>
      </c>
      <c r="C240" s="3">
        <v>70000</v>
      </c>
      <c r="D240">
        <v>70000</v>
      </c>
      <c r="E240" t="s">
        <v>6</v>
      </c>
      <c r="F240">
        <f>tblSalaries[[#This Row],[clean Salary (in local currency)]]*VLOOKUP(tblSalaries[[#This Row],[Currency]],tblXrate[],2,FALSE)</f>
        <v>70000</v>
      </c>
      <c r="G240" t="s">
        <v>317</v>
      </c>
      <c r="H240" t="s">
        <v>52</v>
      </c>
      <c r="I240" t="s">
        <v>15</v>
      </c>
      <c r="J240" t="str">
        <f>VLOOKUP(tblSalaries[[#This Row],[Where do you work]],tblCountries[[Actual]:[Mapping]],2,FALSE)</f>
        <v>USA</v>
      </c>
      <c r="K240" t="s">
        <v>18</v>
      </c>
    </row>
    <row r="241" spans="1:11" ht="15" customHeight="1" x14ac:dyDescent="0.25">
      <c r="A241" t="s">
        <v>2248</v>
      </c>
      <c r="B241" s="1">
        <v>41055.04414351852</v>
      </c>
      <c r="C241" s="3">
        <v>65000</v>
      </c>
      <c r="D241">
        <v>65000</v>
      </c>
      <c r="E241" t="s">
        <v>86</v>
      </c>
      <c r="F241">
        <f>tblSalaries[[#This Row],[clean Salary (in local currency)]]*VLOOKUP(tblSalaries[[#This Row],[Currency]],tblXrate[],2,FALSE)</f>
        <v>63918.498996971248</v>
      </c>
      <c r="G241" t="s">
        <v>318</v>
      </c>
      <c r="H241" t="s">
        <v>52</v>
      </c>
      <c r="I241" t="s">
        <v>88</v>
      </c>
      <c r="J241" t="str">
        <f>VLOOKUP(tblSalaries[[#This Row],[Where do you work]],tblCountries[[Actual]:[Mapping]],2,FALSE)</f>
        <v>Canada</v>
      </c>
      <c r="K241" t="s">
        <v>9</v>
      </c>
    </row>
    <row r="242" spans="1:11" ht="15" customHeight="1" x14ac:dyDescent="0.25">
      <c r="A242" t="s">
        <v>2249</v>
      </c>
      <c r="B242" s="1">
        <v>41055.044351851851</v>
      </c>
      <c r="C242" s="3">
        <v>80000</v>
      </c>
      <c r="D242">
        <v>80000</v>
      </c>
      <c r="E242" t="s">
        <v>6</v>
      </c>
      <c r="F242">
        <f>tblSalaries[[#This Row],[clean Salary (in local currency)]]*VLOOKUP(tblSalaries[[#This Row],[Currency]],tblXrate[],2,FALSE)</f>
        <v>80000</v>
      </c>
      <c r="G242" t="s">
        <v>20</v>
      </c>
      <c r="H242" t="s">
        <v>20</v>
      </c>
      <c r="I242" t="s">
        <v>15</v>
      </c>
      <c r="J242" t="str">
        <f>VLOOKUP(tblSalaries[[#This Row],[Where do you work]],tblCountries[[Actual]:[Mapping]],2,FALSE)</f>
        <v>USA</v>
      </c>
      <c r="K242" t="s">
        <v>9</v>
      </c>
    </row>
    <row r="243" spans="1:11" ht="15" customHeight="1" x14ac:dyDescent="0.25">
      <c r="A243" t="s">
        <v>2250</v>
      </c>
      <c r="B243" s="1">
        <v>41055.044374999998</v>
      </c>
      <c r="C243" s="3">
        <v>140000</v>
      </c>
      <c r="D243">
        <v>140000</v>
      </c>
      <c r="E243" t="s">
        <v>6</v>
      </c>
      <c r="F243">
        <f>tblSalaries[[#This Row],[clean Salary (in local currency)]]*VLOOKUP(tblSalaries[[#This Row],[Currency]],tblXrate[],2,FALSE)</f>
        <v>140000</v>
      </c>
      <c r="G243" t="s">
        <v>52</v>
      </c>
      <c r="H243" t="s">
        <v>52</v>
      </c>
      <c r="I243" t="s">
        <v>15</v>
      </c>
      <c r="J243" t="str">
        <f>VLOOKUP(tblSalaries[[#This Row],[Where do you work]],tblCountries[[Actual]:[Mapping]],2,FALSE)</f>
        <v>USA</v>
      </c>
      <c r="K243" t="s">
        <v>9</v>
      </c>
    </row>
    <row r="244" spans="1:11" ht="15" customHeight="1" x14ac:dyDescent="0.25">
      <c r="A244" t="s">
        <v>2251</v>
      </c>
      <c r="B244" s="1">
        <v>41055.044594907406</v>
      </c>
      <c r="C244" s="3" t="s">
        <v>319</v>
      </c>
      <c r="D244">
        <v>96000</v>
      </c>
      <c r="E244" t="s">
        <v>6</v>
      </c>
      <c r="F244">
        <f>tblSalaries[[#This Row],[clean Salary (in local currency)]]*VLOOKUP(tblSalaries[[#This Row],[Currency]],tblXrate[],2,FALSE)</f>
        <v>96000</v>
      </c>
      <c r="G244" t="s">
        <v>320</v>
      </c>
      <c r="H244" t="s">
        <v>356</v>
      </c>
      <c r="I244" t="s">
        <v>75</v>
      </c>
      <c r="J244" t="str">
        <f>VLOOKUP(tblSalaries[[#This Row],[Where do you work]],tblCountries[[Actual]:[Mapping]],2,FALSE)</f>
        <v>Poland</v>
      </c>
      <c r="K244" t="s">
        <v>18</v>
      </c>
    </row>
    <row r="245" spans="1:11" ht="15" customHeight="1" x14ac:dyDescent="0.25">
      <c r="A245" t="s">
        <v>2252</v>
      </c>
      <c r="B245" s="1">
        <v>41055.044641203705</v>
      </c>
      <c r="C245" s="3">
        <v>20000</v>
      </c>
      <c r="D245">
        <v>20000</v>
      </c>
      <c r="E245" t="s">
        <v>6</v>
      </c>
      <c r="F245">
        <f>tblSalaries[[#This Row],[clean Salary (in local currency)]]*VLOOKUP(tblSalaries[[#This Row],[Currency]],tblXrate[],2,FALSE)</f>
        <v>20000</v>
      </c>
      <c r="G245" t="s">
        <v>321</v>
      </c>
      <c r="H245" t="s">
        <v>52</v>
      </c>
      <c r="I245" t="s">
        <v>8</v>
      </c>
      <c r="J245" t="str">
        <f>VLOOKUP(tblSalaries[[#This Row],[Where do you work]],tblCountries[[Actual]:[Mapping]],2,FALSE)</f>
        <v>India</v>
      </c>
      <c r="K245" t="s">
        <v>9</v>
      </c>
    </row>
    <row r="246" spans="1:11" ht="15" customHeight="1" x14ac:dyDescent="0.25">
      <c r="A246" t="s">
        <v>2253</v>
      </c>
      <c r="B246" s="1">
        <v>41055.045023148145</v>
      </c>
      <c r="C246" s="3">
        <v>47700</v>
      </c>
      <c r="D246">
        <v>47700</v>
      </c>
      <c r="E246" t="s">
        <v>6</v>
      </c>
      <c r="F246">
        <f>tblSalaries[[#This Row],[clean Salary (in local currency)]]*VLOOKUP(tblSalaries[[#This Row],[Currency]],tblXrate[],2,FALSE)</f>
        <v>47700</v>
      </c>
      <c r="G246" t="s">
        <v>322</v>
      </c>
      <c r="H246" t="s">
        <v>20</v>
      </c>
      <c r="I246" t="s">
        <v>15</v>
      </c>
      <c r="J246" t="str">
        <f>VLOOKUP(tblSalaries[[#This Row],[Where do you work]],tblCountries[[Actual]:[Mapping]],2,FALSE)</f>
        <v>USA</v>
      </c>
      <c r="K246" t="s">
        <v>9</v>
      </c>
    </row>
    <row r="247" spans="1:11" ht="15" customHeight="1" x14ac:dyDescent="0.25">
      <c r="A247" t="s">
        <v>2254</v>
      </c>
      <c r="B247" s="1">
        <v>41055.045300925929</v>
      </c>
      <c r="C247" s="3">
        <v>25000</v>
      </c>
      <c r="D247">
        <v>25000</v>
      </c>
      <c r="E247" t="s">
        <v>6</v>
      </c>
      <c r="F247">
        <f>tblSalaries[[#This Row],[clean Salary (in local currency)]]*VLOOKUP(tblSalaries[[#This Row],[Currency]],tblXrate[],2,FALSE)</f>
        <v>25000</v>
      </c>
      <c r="G247" t="s">
        <v>91</v>
      </c>
      <c r="H247" t="s">
        <v>52</v>
      </c>
      <c r="I247" t="s">
        <v>8</v>
      </c>
      <c r="J247" t="str">
        <f>VLOOKUP(tblSalaries[[#This Row],[Where do you work]],tblCountries[[Actual]:[Mapping]],2,FALSE)</f>
        <v>India</v>
      </c>
      <c r="K247" t="s">
        <v>25</v>
      </c>
    </row>
    <row r="248" spans="1:11" ht="15" customHeight="1" x14ac:dyDescent="0.25">
      <c r="A248" t="s">
        <v>2255</v>
      </c>
      <c r="B248" s="1">
        <v>41055.045347222222</v>
      </c>
      <c r="C248" s="3">
        <v>52500</v>
      </c>
      <c r="D248">
        <v>52500</v>
      </c>
      <c r="E248" t="s">
        <v>6</v>
      </c>
      <c r="F248">
        <f>tblSalaries[[#This Row],[clean Salary (in local currency)]]*VLOOKUP(tblSalaries[[#This Row],[Currency]],tblXrate[],2,FALSE)</f>
        <v>52500</v>
      </c>
      <c r="G248" t="s">
        <v>20</v>
      </c>
      <c r="H248" t="s">
        <v>20</v>
      </c>
      <c r="I248" t="s">
        <v>15</v>
      </c>
      <c r="J248" t="str">
        <f>VLOOKUP(tblSalaries[[#This Row],[Where do you work]],tblCountries[[Actual]:[Mapping]],2,FALSE)</f>
        <v>USA</v>
      </c>
      <c r="K248" t="s">
        <v>9</v>
      </c>
    </row>
    <row r="249" spans="1:11" ht="15" customHeight="1" x14ac:dyDescent="0.25">
      <c r="A249" t="s">
        <v>2256</v>
      </c>
      <c r="B249" s="1">
        <v>41055.045451388891</v>
      </c>
      <c r="C249" s="3">
        <v>40000</v>
      </c>
      <c r="D249">
        <v>40000</v>
      </c>
      <c r="E249" t="s">
        <v>6</v>
      </c>
      <c r="F249">
        <f>tblSalaries[[#This Row],[clean Salary (in local currency)]]*VLOOKUP(tblSalaries[[#This Row],[Currency]],tblXrate[],2,FALSE)</f>
        <v>40000</v>
      </c>
      <c r="G249" t="s">
        <v>207</v>
      </c>
      <c r="H249" t="s">
        <v>20</v>
      </c>
      <c r="I249" t="s">
        <v>15</v>
      </c>
      <c r="J249" t="str">
        <f>VLOOKUP(tblSalaries[[#This Row],[Where do you work]],tblCountries[[Actual]:[Mapping]],2,FALSE)</f>
        <v>USA</v>
      </c>
      <c r="K249" t="s">
        <v>13</v>
      </c>
    </row>
    <row r="250" spans="1:11" ht="15" customHeight="1" x14ac:dyDescent="0.25">
      <c r="A250" t="s">
        <v>2257</v>
      </c>
      <c r="B250" s="1">
        <v>41055.045856481483</v>
      </c>
      <c r="C250" s="3" t="s">
        <v>323</v>
      </c>
      <c r="D250">
        <v>31000</v>
      </c>
      <c r="E250" t="s">
        <v>6</v>
      </c>
      <c r="F250">
        <f>tblSalaries[[#This Row],[clean Salary (in local currency)]]*VLOOKUP(tblSalaries[[#This Row],[Currency]],tblXrate[],2,FALSE)</f>
        <v>31000</v>
      </c>
      <c r="G250" t="s">
        <v>324</v>
      </c>
      <c r="H250" t="s">
        <v>20</v>
      </c>
      <c r="I250" t="s">
        <v>15</v>
      </c>
      <c r="J250" t="str">
        <f>VLOOKUP(tblSalaries[[#This Row],[Where do you work]],tblCountries[[Actual]:[Mapping]],2,FALSE)</f>
        <v>USA</v>
      </c>
      <c r="K250" t="s">
        <v>9</v>
      </c>
    </row>
    <row r="251" spans="1:11" ht="15" customHeight="1" x14ac:dyDescent="0.25">
      <c r="A251" t="s">
        <v>2258</v>
      </c>
      <c r="B251" s="1">
        <v>41055.045972222222</v>
      </c>
      <c r="C251" s="3">
        <v>4390</v>
      </c>
      <c r="D251">
        <v>52680</v>
      </c>
      <c r="E251" t="s">
        <v>69</v>
      </c>
      <c r="F251">
        <f>tblSalaries[[#This Row],[clean Salary (in local currency)]]*VLOOKUP(tblSalaries[[#This Row],[Currency]],tblXrate[],2,FALSE)</f>
        <v>83033.071372504521</v>
      </c>
      <c r="G251" t="s">
        <v>325</v>
      </c>
      <c r="H251" t="s">
        <v>356</v>
      </c>
      <c r="I251" t="s">
        <v>71</v>
      </c>
      <c r="J251" t="str">
        <f>VLOOKUP(tblSalaries[[#This Row],[Where do you work]],tblCountries[[Actual]:[Mapping]],2,FALSE)</f>
        <v>UK</v>
      </c>
      <c r="K251" t="s">
        <v>13</v>
      </c>
    </row>
    <row r="252" spans="1:11" ht="15" customHeight="1" x14ac:dyDescent="0.25">
      <c r="A252" t="s">
        <v>2259</v>
      </c>
      <c r="B252" s="1">
        <v>41055.04619212963</v>
      </c>
      <c r="C252" s="3">
        <v>130000</v>
      </c>
      <c r="D252">
        <v>130000</v>
      </c>
      <c r="E252" t="s">
        <v>6</v>
      </c>
      <c r="F252">
        <f>tblSalaries[[#This Row],[clean Salary (in local currency)]]*VLOOKUP(tblSalaries[[#This Row],[Currency]],tblXrate[],2,FALSE)</f>
        <v>130000</v>
      </c>
      <c r="G252" t="s">
        <v>326</v>
      </c>
      <c r="H252" t="s">
        <v>52</v>
      </c>
      <c r="I252" t="s">
        <v>15</v>
      </c>
      <c r="J252" t="str">
        <f>VLOOKUP(tblSalaries[[#This Row],[Where do you work]],tblCountries[[Actual]:[Mapping]],2,FALSE)</f>
        <v>USA</v>
      </c>
      <c r="K252" t="s">
        <v>9</v>
      </c>
    </row>
    <row r="253" spans="1:11" ht="15" customHeight="1" x14ac:dyDescent="0.25">
      <c r="A253" t="s">
        <v>2260</v>
      </c>
      <c r="B253" s="1">
        <v>41055.046273148146</v>
      </c>
      <c r="C253" s="3" t="s">
        <v>327</v>
      </c>
      <c r="D253">
        <v>470000</v>
      </c>
      <c r="E253" t="s">
        <v>40</v>
      </c>
      <c r="F253">
        <f>tblSalaries[[#This Row],[clean Salary (in local currency)]]*VLOOKUP(tblSalaries[[#This Row],[Currency]],tblXrate[],2,FALSE)</f>
        <v>8369.7208430980063</v>
      </c>
      <c r="G253" t="s">
        <v>328</v>
      </c>
      <c r="H253" t="s">
        <v>20</v>
      </c>
      <c r="I253" t="s">
        <v>8</v>
      </c>
      <c r="J253" t="str">
        <f>VLOOKUP(tblSalaries[[#This Row],[Where do you work]],tblCountries[[Actual]:[Mapping]],2,FALSE)</f>
        <v>India</v>
      </c>
      <c r="K253" t="s">
        <v>13</v>
      </c>
    </row>
    <row r="254" spans="1:11" ht="15" customHeight="1" x14ac:dyDescent="0.25">
      <c r="A254" t="s">
        <v>2261</v>
      </c>
      <c r="B254" s="1">
        <v>41055.046550925923</v>
      </c>
      <c r="C254" s="3">
        <v>51000</v>
      </c>
      <c r="D254">
        <v>51000</v>
      </c>
      <c r="E254" t="s">
        <v>6</v>
      </c>
      <c r="F254">
        <f>tblSalaries[[#This Row],[clean Salary (in local currency)]]*VLOOKUP(tblSalaries[[#This Row],[Currency]],tblXrate[],2,FALSE)</f>
        <v>51000</v>
      </c>
      <c r="G254" t="s">
        <v>329</v>
      </c>
      <c r="H254" t="s">
        <v>20</v>
      </c>
      <c r="I254" t="s">
        <v>15</v>
      </c>
      <c r="J254" t="str">
        <f>VLOOKUP(tblSalaries[[#This Row],[Where do you work]],tblCountries[[Actual]:[Mapping]],2,FALSE)</f>
        <v>USA</v>
      </c>
      <c r="K254" t="s">
        <v>18</v>
      </c>
    </row>
    <row r="255" spans="1:11" ht="15" customHeight="1" x14ac:dyDescent="0.25">
      <c r="A255" t="s">
        <v>2262</v>
      </c>
      <c r="B255" s="1">
        <v>41055.046736111108</v>
      </c>
      <c r="C255" s="3" t="s">
        <v>330</v>
      </c>
      <c r="D255">
        <v>60000</v>
      </c>
      <c r="E255" t="s">
        <v>69</v>
      </c>
      <c r="F255">
        <f>tblSalaries[[#This Row],[clean Salary (in local currency)]]*VLOOKUP(tblSalaries[[#This Row],[Currency]],tblXrate[],2,FALSE)</f>
        <v>94570.696324037053</v>
      </c>
      <c r="G255" t="s">
        <v>331</v>
      </c>
      <c r="H255" t="s">
        <v>20</v>
      </c>
      <c r="I255" t="s">
        <v>71</v>
      </c>
      <c r="J255" t="str">
        <f>VLOOKUP(tblSalaries[[#This Row],[Where do you work]],tblCountries[[Actual]:[Mapping]],2,FALSE)</f>
        <v>UK</v>
      </c>
      <c r="K255" t="s">
        <v>13</v>
      </c>
    </row>
    <row r="256" spans="1:11" ht="15" customHeight="1" x14ac:dyDescent="0.25">
      <c r="A256" t="s">
        <v>2263</v>
      </c>
      <c r="B256" s="1">
        <v>41055.047013888892</v>
      </c>
      <c r="C256" s="3">
        <v>1920000</v>
      </c>
      <c r="D256">
        <v>1920000</v>
      </c>
      <c r="E256" t="s">
        <v>40</v>
      </c>
      <c r="F256">
        <f>tblSalaries[[#This Row],[clean Salary (in local currency)]]*VLOOKUP(tblSalaries[[#This Row],[Currency]],tblXrate[],2,FALSE)</f>
        <v>34191.200039889729</v>
      </c>
      <c r="G256" t="s">
        <v>201</v>
      </c>
      <c r="H256" t="s">
        <v>52</v>
      </c>
      <c r="I256" t="s">
        <v>8</v>
      </c>
      <c r="J256" t="str">
        <f>VLOOKUP(tblSalaries[[#This Row],[Where do you work]],tblCountries[[Actual]:[Mapping]],2,FALSE)</f>
        <v>India</v>
      </c>
      <c r="K256" t="s">
        <v>18</v>
      </c>
    </row>
    <row r="257" spans="1:11" ht="15" customHeight="1" x14ac:dyDescent="0.25">
      <c r="A257" t="s">
        <v>2264</v>
      </c>
      <c r="B257" s="1">
        <v>41055.047222222223</v>
      </c>
      <c r="C257" s="3">
        <v>28000</v>
      </c>
      <c r="D257">
        <v>28000</v>
      </c>
      <c r="E257" t="s">
        <v>69</v>
      </c>
      <c r="F257">
        <f>tblSalaries[[#This Row],[clean Salary (in local currency)]]*VLOOKUP(tblSalaries[[#This Row],[Currency]],tblXrate[],2,FALSE)</f>
        <v>44132.991617883956</v>
      </c>
      <c r="G257" t="s">
        <v>332</v>
      </c>
      <c r="H257" t="s">
        <v>20</v>
      </c>
      <c r="I257" t="s">
        <v>71</v>
      </c>
      <c r="J257" t="str">
        <f>VLOOKUP(tblSalaries[[#This Row],[Where do you work]],tblCountries[[Actual]:[Mapping]],2,FALSE)</f>
        <v>UK</v>
      </c>
      <c r="K257" t="s">
        <v>13</v>
      </c>
    </row>
    <row r="258" spans="1:11" ht="15" customHeight="1" x14ac:dyDescent="0.25">
      <c r="A258" t="s">
        <v>2265</v>
      </c>
      <c r="B258" s="1">
        <v>41055.047268518516</v>
      </c>
      <c r="C258" s="3">
        <v>73000</v>
      </c>
      <c r="D258">
        <v>73000</v>
      </c>
      <c r="E258" t="s">
        <v>6</v>
      </c>
      <c r="F258">
        <f>tblSalaries[[#This Row],[clean Salary (in local currency)]]*VLOOKUP(tblSalaries[[#This Row],[Currency]],tblXrate[],2,FALSE)</f>
        <v>73000</v>
      </c>
      <c r="G258" t="s">
        <v>333</v>
      </c>
      <c r="H258" t="s">
        <v>67</v>
      </c>
      <c r="I258" t="s">
        <v>15</v>
      </c>
      <c r="J258" t="str">
        <f>VLOOKUP(tblSalaries[[#This Row],[Where do you work]],tblCountries[[Actual]:[Mapping]],2,FALSE)</f>
        <v>USA</v>
      </c>
      <c r="K258" t="s">
        <v>9</v>
      </c>
    </row>
    <row r="259" spans="1:11" ht="15" customHeight="1" x14ac:dyDescent="0.25">
      <c r="A259" t="s">
        <v>2266</v>
      </c>
      <c r="B259" s="1">
        <v>41055.047442129631</v>
      </c>
      <c r="C259" s="3">
        <v>62400</v>
      </c>
      <c r="D259">
        <v>62400</v>
      </c>
      <c r="E259" t="s">
        <v>6</v>
      </c>
      <c r="F259">
        <f>tblSalaries[[#This Row],[clean Salary (in local currency)]]*VLOOKUP(tblSalaries[[#This Row],[Currency]],tblXrate[],2,FALSE)</f>
        <v>62400</v>
      </c>
      <c r="G259" t="s">
        <v>334</v>
      </c>
      <c r="H259" t="s">
        <v>310</v>
      </c>
      <c r="I259" t="s">
        <v>15</v>
      </c>
      <c r="J259" t="str">
        <f>VLOOKUP(tblSalaries[[#This Row],[Where do you work]],tblCountries[[Actual]:[Mapping]],2,FALSE)</f>
        <v>USA</v>
      </c>
      <c r="K259" t="s">
        <v>13</v>
      </c>
    </row>
    <row r="260" spans="1:11" ht="15" customHeight="1" x14ac:dyDescent="0.25">
      <c r="A260" t="s">
        <v>2267</v>
      </c>
      <c r="B260" s="1">
        <v>41055.047465277778</v>
      </c>
      <c r="C260" s="3">
        <v>2300</v>
      </c>
      <c r="D260">
        <v>27600</v>
      </c>
      <c r="E260" t="s">
        <v>6</v>
      </c>
      <c r="F260">
        <f>tblSalaries[[#This Row],[clean Salary (in local currency)]]*VLOOKUP(tblSalaries[[#This Row],[Currency]],tblXrate[],2,FALSE)</f>
        <v>27600</v>
      </c>
      <c r="G260" t="s">
        <v>335</v>
      </c>
      <c r="H260" t="s">
        <v>356</v>
      </c>
      <c r="I260" t="s">
        <v>171</v>
      </c>
      <c r="J260" t="str">
        <f>VLOOKUP(tblSalaries[[#This Row],[Where do you work]],tblCountries[[Actual]:[Mapping]],2,FALSE)</f>
        <v>Singapore</v>
      </c>
      <c r="K260" t="s">
        <v>13</v>
      </c>
    </row>
    <row r="261" spans="1:11" ht="15" customHeight="1" x14ac:dyDescent="0.25">
      <c r="A261" t="s">
        <v>2268</v>
      </c>
      <c r="B261" s="1">
        <v>41055.047627314816</v>
      </c>
      <c r="C261" s="3">
        <v>54000</v>
      </c>
      <c r="D261">
        <v>54000</v>
      </c>
      <c r="E261" t="s">
        <v>6</v>
      </c>
      <c r="F261">
        <f>tblSalaries[[#This Row],[clean Salary (in local currency)]]*VLOOKUP(tblSalaries[[#This Row],[Currency]],tblXrate[],2,FALSE)</f>
        <v>54000</v>
      </c>
      <c r="G261" t="s">
        <v>336</v>
      </c>
      <c r="H261" t="s">
        <v>52</v>
      </c>
      <c r="I261" t="s">
        <v>15</v>
      </c>
      <c r="J261" t="str">
        <f>VLOOKUP(tblSalaries[[#This Row],[Where do you work]],tblCountries[[Actual]:[Mapping]],2,FALSE)</f>
        <v>USA</v>
      </c>
      <c r="K261" t="s">
        <v>13</v>
      </c>
    </row>
    <row r="262" spans="1:11" ht="15" customHeight="1" x14ac:dyDescent="0.25">
      <c r="A262" t="s">
        <v>2269</v>
      </c>
      <c r="B262" s="1">
        <v>41055.047673611109</v>
      </c>
      <c r="C262" s="3" t="s">
        <v>337</v>
      </c>
      <c r="D262">
        <v>276000</v>
      </c>
      <c r="E262" t="s">
        <v>40</v>
      </c>
      <c r="F262">
        <f>tblSalaries[[#This Row],[clean Salary (in local currency)]]*VLOOKUP(tblSalaries[[#This Row],[Currency]],tblXrate[],2,FALSE)</f>
        <v>4914.9850057341491</v>
      </c>
      <c r="G262" t="s">
        <v>256</v>
      </c>
      <c r="H262" t="s">
        <v>20</v>
      </c>
      <c r="I262" t="s">
        <v>8</v>
      </c>
      <c r="J262" t="str">
        <f>VLOOKUP(tblSalaries[[#This Row],[Where do you work]],tblCountries[[Actual]:[Mapping]],2,FALSE)</f>
        <v>India</v>
      </c>
      <c r="K262" t="s">
        <v>13</v>
      </c>
    </row>
    <row r="263" spans="1:11" ht="15" customHeight="1" x14ac:dyDescent="0.25">
      <c r="A263" t="s">
        <v>2270</v>
      </c>
      <c r="B263" s="1">
        <v>41055.047708333332</v>
      </c>
      <c r="C263" s="3" t="s">
        <v>338</v>
      </c>
      <c r="D263">
        <v>77000</v>
      </c>
      <c r="E263" t="s">
        <v>6</v>
      </c>
      <c r="F263">
        <f>tblSalaries[[#This Row],[clean Salary (in local currency)]]*VLOOKUP(tblSalaries[[#This Row],[Currency]],tblXrate[],2,FALSE)</f>
        <v>77000</v>
      </c>
      <c r="G263" t="s">
        <v>339</v>
      </c>
      <c r="H263" t="s">
        <v>310</v>
      </c>
      <c r="I263" t="s">
        <v>15</v>
      </c>
      <c r="J263" t="str">
        <f>VLOOKUP(tblSalaries[[#This Row],[Where do you work]],tblCountries[[Actual]:[Mapping]],2,FALSE)</f>
        <v>USA</v>
      </c>
      <c r="K263" t="s">
        <v>9</v>
      </c>
    </row>
    <row r="264" spans="1:11" ht="15" customHeight="1" x14ac:dyDescent="0.25">
      <c r="A264" t="s">
        <v>2271</v>
      </c>
      <c r="B264" s="1">
        <v>41055.04792824074</v>
      </c>
      <c r="C264" s="3">
        <v>76000</v>
      </c>
      <c r="D264">
        <v>76000</v>
      </c>
      <c r="E264" t="s">
        <v>6</v>
      </c>
      <c r="F264">
        <f>tblSalaries[[#This Row],[clean Salary (in local currency)]]*VLOOKUP(tblSalaries[[#This Row],[Currency]],tblXrate[],2,FALSE)</f>
        <v>76000</v>
      </c>
      <c r="G264" t="s">
        <v>340</v>
      </c>
      <c r="H264" t="s">
        <v>52</v>
      </c>
      <c r="I264" t="s">
        <v>15</v>
      </c>
      <c r="J264" t="str">
        <f>VLOOKUP(tblSalaries[[#This Row],[Where do you work]],tblCountries[[Actual]:[Mapping]],2,FALSE)</f>
        <v>USA</v>
      </c>
      <c r="K264" t="s">
        <v>13</v>
      </c>
    </row>
    <row r="265" spans="1:11" ht="15" customHeight="1" x14ac:dyDescent="0.25">
      <c r="A265" t="s">
        <v>2272</v>
      </c>
      <c r="B265" s="1">
        <v>41055.04828703704</v>
      </c>
      <c r="C265" s="3">
        <v>103000</v>
      </c>
      <c r="D265">
        <v>103000</v>
      </c>
      <c r="E265" t="s">
        <v>6</v>
      </c>
      <c r="F265">
        <f>tblSalaries[[#This Row],[clean Salary (in local currency)]]*VLOOKUP(tblSalaries[[#This Row],[Currency]],tblXrate[],2,FALSE)</f>
        <v>103000</v>
      </c>
      <c r="G265" t="s">
        <v>341</v>
      </c>
      <c r="H265" t="s">
        <v>3998</v>
      </c>
      <c r="I265" t="s">
        <v>15</v>
      </c>
      <c r="J265" t="str">
        <f>VLOOKUP(tblSalaries[[#This Row],[Where do you work]],tblCountries[[Actual]:[Mapping]],2,FALSE)</f>
        <v>USA</v>
      </c>
      <c r="K265" t="s">
        <v>18</v>
      </c>
    </row>
    <row r="266" spans="1:11" ht="15" customHeight="1" x14ac:dyDescent="0.25">
      <c r="A266" t="s">
        <v>2273</v>
      </c>
      <c r="B266" s="1">
        <v>41055.048310185186</v>
      </c>
      <c r="C266" s="3">
        <v>7600</v>
      </c>
      <c r="D266">
        <v>7600</v>
      </c>
      <c r="E266" t="s">
        <v>6</v>
      </c>
      <c r="F266">
        <f>tblSalaries[[#This Row],[clean Salary (in local currency)]]*VLOOKUP(tblSalaries[[#This Row],[Currency]],tblXrate[],2,FALSE)</f>
        <v>7600</v>
      </c>
      <c r="G266" t="s">
        <v>342</v>
      </c>
      <c r="H266" t="s">
        <v>67</v>
      </c>
      <c r="I266" t="s">
        <v>27</v>
      </c>
      <c r="J266" t="str">
        <f>VLOOKUP(tblSalaries[[#This Row],[Where do you work]],tblCountries[[Actual]:[Mapping]],2,FALSE)</f>
        <v>Ukraine</v>
      </c>
      <c r="K266" t="s">
        <v>25</v>
      </c>
    </row>
    <row r="267" spans="1:11" ht="15" customHeight="1" x14ac:dyDescent="0.25">
      <c r="A267" t="s">
        <v>2274</v>
      </c>
      <c r="B267" s="1">
        <v>41055.048564814817</v>
      </c>
      <c r="C267" s="3">
        <v>40000</v>
      </c>
      <c r="D267">
        <v>40000</v>
      </c>
      <c r="E267" t="s">
        <v>6</v>
      </c>
      <c r="F267">
        <f>tblSalaries[[#This Row],[clean Salary (in local currency)]]*VLOOKUP(tblSalaries[[#This Row],[Currency]],tblXrate[],2,FALSE)</f>
        <v>40000</v>
      </c>
      <c r="G267" t="s">
        <v>343</v>
      </c>
      <c r="H267" t="s">
        <v>20</v>
      </c>
      <c r="I267" t="s">
        <v>15</v>
      </c>
      <c r="J267" t="str">
        <f>VLOOKUP(tblSalaries[[#This Row],[Where do you work]],tblCountries[[Actual]:[Mapping]],2,FALSE)</f>
        <v>USA</v>
      </c>
      <c r="K267" t="s">
        <v>9</v>
      </c>
    </row>
    <row r="268" spans="1:11" ht="15" customHeight="1" x14ac:dyDescent="0.25">
      <c r="A268" t="s">
        <v>2275</v>
      </c>
      <c r="B268" s="1">
        <v>41055.048842592594</v>
      </c>
      <c r="C268" s="3">
        <v>80000</v>
      </c>
      <c r="D268">
        <v>80000</v>
      </c>
      <c r="E268" t="s">
        <v>6</v>
      </c>
      <c r="F268">
        <f>tblSalaries[[#This Row],[clean Salary (in local currency)]]*VLOOKUP(tblSalaries[[#This Row],[Currency]],tblXrate[],2,FALSE)</f>
        <v>80000</v>
      </c>
      <c r="G268" t="s">
        <v>344</v>
      </c>
      <c r="H268" t="s">
        <v>3998</v>
      </c>
      <c r="I268" t="s">
        <v>15</v>
      </c>
      <c r="J268" t="str">
        <f>VLOOKUP(tblSalaries[[#This Row],[Where do you work]],tblCountries[[Actual]:[Mapping]],2,FALSE)</f>
        <v>USA</v>
      </c>
      <c r="K268" t="s">
        <v>18</v>
      </c>
    </row>
    <row r="269" spans="1:11" ht="15" customHeight="1" x14ac:dyDescent="0.25">
      <c r="A269" t="s">
        <v>2276</v>
      </c>
      <c r="B269" s="1">
        <v>41055.048888888887</v>
      </c>
      <c r="C269" s="3">
        <v>55000</v>
      </c>
      <c r="D269">
        <v>55000</v>
      </c>
      <c r="E269" t="s">
        <v>6</v>
      </c>
      <c r="F269">
        <f>tblSalaries[[#This Row],[clean Salary (in local currency)]]*VLOOKUP(tblSalaries[[#This Row],[Currency]],tblXrate[],2,FALSE)</f>
        <v>55000</v>
      </c>
      <c r="G269" t="s">
        <v>214</v>
      </c>
      <c r="H269" t="s">
        <v>20</v>
      </c>
      <c r="I269" t="s">
        <v>15</v>
      </c>
      <c r="J269" t="str">
        <f>VLOOKUP(tblSalaries[[#This Row],[Where do you work]],tblCountries[[Actual]:[Mapping]],2,FALSE)</f>
        <v>USA</v>
      </c>
      <c r="K269" t="s">
        <v>13</v>
      </c>
    </row>
    <row r="270" spans="1:11" ht="15" customHeight="1" x14ac:dyDescent="0.25">
      <c r="A270" t="s">
        <v>2277</v>
      </c>
      <c r="B270" s="1">
        <v>41055.049247685187</v>
      </c>
      <c r="C270" s="3">
        <v>99000</v>
      </c>
      <c r="D270">
        <v>99000</v>
      </c>
      <c r="E270" t="s">
        <v>6</v>
      </c>
      <c r="F270">
        <f>tblSalaries[[#This Row],[clean Salary (in local currency)]]*VLOOKUP(tblSalaries[[#This Row],[Currency]],tblXrate[],2,FALSE)</f>
        <v>99000</v>
      </c>
      <c r="G270" t="s">
        <v>207</v>
      </c>
      <c r="H270" t="s">
        <v>20</v>
      </c>
      <c r="I270" t="s">
        <v>15</v>
      </c>
      <c r="J270" t="str">
        <f>VLOOKUP(tblSalaries[[#This Row],[Where do you work]],tblCountries[[Actual]:[Mapping]],2,FALSE)</f>
        <v>USA</v>
      </c>
      <c r="K270" t="s">
        <v>18</v>
      </c>
    </row>
    <row r="271" spans="1:11" ht="15" customHeight="1" x14ac:dyDescent="0.25">
      <c r="A271" t="s">
        <v>2278</v>
      </c>
      <c r="B271" s="1">
        <v>41055.049259259256</v>
      </c>
      <c r="C271" s="3" t="s">
        <v>345</v>
      </c>
      <c r="D271">
        <v>420000</v>
      </c>
      <c r="E271" t="s">
        <v>3951</v>
      </c>
      <c r="F271">
        <f>tblSalaries[[#This Row],[clean Salary (in local currency)]]*VLOOKUP(tblSalaries[[#This Row],[Currency]],tblXrate[],2,FALSE)</f>
        <v>9956.1219482708348</v>
      </c>
      <c r="G271" t="s">
        <v>346</v>
      </c>
      <c r="H271" t="s">
        <v>52</v>
      </c>
      <c r="I271" t="s">
        <v>347</v>
      </c>
      <c r="J271" t="str">
        <f>VLOOKUP(tblSalaries[[#This Row],[Where do you work]],tblCountries[[Actual]:[Mapping]],2,FALSE)</f>
        <v>Philippines</v>
      </c>
      <c r="K271" t="s">
        <v>9</v>
      </c>
    </row>
    <row r="272" spans="1:11" ht="15" customHeight="1" x14ac:dyDescent="0.25">
      <c r="A272" t="s">
        <v>2279</v>
      </c>
      <c r="B272" s="1">
        <v>41055.049444444441</v>
      </c>
      <c r="C272" s="3">
        <v>75000</v>
      </c>
      <c r="D272">
        <v>75000</v>
      </c>
      <c r="E272" t="s">
        <v>6</v>
      </c>
      <c r="F272">
        <f>tblSalaries[[#This Row],[clean Salary (in local currency)]]*VLOOKUP(tblSalaries[[#This Row],[Currency]],tblXrate[],2,FALSE)</f>
        <v>75000</v>
      </c>
      <c r="G272" t="s">
        <v>160</v>
      </c>
      <c r="H272" t="s">
        <v>20</v>
      </c>
      <c r="I272" t="s">
        <v>15</v>
      </c>
      <c r="J272" t="str">
        <f>VLOOKUP(tblSalaries[[#This Row],[Where do you work]],tblCountries[[Actual]:[Mapping]],2,FALSE)</f>
        <v>USA</v>
      </c>
      <c r="K272" t="s">
        <v>9</v>
      </c>
    </row>
    <row r="273" spans="1:11" ht="15" customHeight="1" x14ac:dyDescent="0.25">
      <c r="A273" t="s">
        <v>2280</v>
      </c>
      <c r="B273" s="1">
        <v>41055.049930555557</v>
      </c>
      <c r="C273" s="3">
        <v>80000</v>
      </c>
      <c r="D273">
        <v>80000</v>
      </c>
      <c r="E273" t="s">
        <v>6</v>
      </c>
      <c r="F273">
        <f>tblSalaries[[#This Row],[clean Salary (in local currency)]]*VLOOKUP(tblSalaries[[#This Row],[Currency]],tblXrate[],2,FALSE)</f>
        <v>80000</v>
      </c>
      <c r="G273" t="s">
        <v>348</v>
      </c>
      <c r="H273" t="s">
        <v>52</v>
      </c>
      <c r="I273" t="s">
        <v>15</v>
      </c>
      <c r="J273" t="str">
        <f>VLOOKUP(tblSalaries[[#This Row],[Where do you work]],tblCountries[[Actual]:[Mapping]],2,FALSE)</f>
        <v>USA</v>
      </c>
      <c r="K273" t="s">
        <v>18</v>
      </c>
    </row>
    <row r="274" spans="1:11" ht="15" customHeight="1" x14ac:dyDescent="0.25">
      <c r="A274" t="s">
        <v>2281</v>
      </c>
      <c r="B274" s="1">
        <v>41055.050474537034</v>
      </c>
      <c r="C274" s="3">
        <v>20000</v>
      </c>
      <c r="D274">
        <v>20000</v>
      </c>
      <c r="E274" t="s">
        <v>6</v>
      </c>
      <c r="F274">
        <f>tblSalaries[[#This Row],[clean Salary (in local currency)]]*VLOOKUP(tblSalaries[[#This Row],[Currency]],tblXrate[],2,FALSE)</f>
        <v>20000</v>
      </c>
      <c r="G274" t="s">
        <v>20</v>
      </c>
      <c r="H274" t="s">
        <v>20</v>
      </c>
      <c r="I274" t="s">
        <v>8</v>
      </c>
      <c r="J274" t="str">
        <f>VLOOKUP(tblSalaries[[#This Row],[Where do you work]],tblCountries[[Actual]:[Mapping]],2,FALSE)</f>
        <v>India</v>
      </c>
      <c r="K274" t="s">
        <v>13</v>
      </c>
    </row>
    <row r="275" spans="1:11" ht="15" customHeight="1" x14ac:dyDescent="0.25">
      <c r="A275" t="s">
        <v>2282</v>
      </c>
      <c r="B275" s="1">
        <v>41055.05127314815</v>
      </c>
      <c r="C275" s="3">
        <v>40000</v>
      </c>
      <c r="D275">
        <v>40000</v>
      </c>
      <c r="E275" t="s">
        <v>6</v>
      </c>
      <c r="F275">
        <f>tblSalaries[[#This Row],[clean Salary (in local currency)]]*VLOOKUP(tblSalaries[[#This Row],[Currency]],tblXrate[],2,FALSE)</f>
        <v>40000</v>
      </c>
      <c r="G275" t="s">
        <v>207</v>
      </c>
      <c r="H275" t="s">
        <v>20</v>
      </c>
      <c r="I275" t="s">
        <v>15</v>
      </c>
      <c r="J275" t="str">
        <f>VLOOKUP(tblSalaries[[#This Row],[Where do you work]],tblCountries[[Actual]:[Mapping]],2,FALSE)</f>
        <v>USA</v>
      </c>
      <c r="K275" t="s">
        <v>13</v>
      </c>
    </row>
    <row r="276" spans="1:11" ht="15" customHeight="1" x14ac:dyDescent="0.25">
      <c r="A276" t="s">
        <v>2283</v>
      </c>
      <c r="B276" s="1">
        <v>41055.051701388889</v>
      </c>
      <c r="C276" s="3">
        <v>46000</v>
      </c>
      <c r="D276">
        <v>46000</v>
      </c>
      <c r="E276" t="s">
        <v>6</v>
      </c>
      <c r="F276">
        <f>tblSalaries[[#This Row],[clean Salary (in local currency)]]*VLOOKUP(tblSalaries[[#This Row],[Currency]],tblXrate[],2,FALSE)</f>
        <v>46000</v>
      </c>
      <c r="G276" t="s">
        <v>349</v>
      </c>
      <c r="H276" t="s">
        <v>20</v>
      </c>
      <c r="I276" t="s">
        <v>15</v>
      </c>
      <c r="J276" t="str">
        <f>VLOOKUP(tblSalaries[[#This Row],[Where do you work]],tblCountries[[Actual]:[Mapping]],2,FALSE)</f>
        <v>USA</v>
      </c>
      <c r="K276" t="s">
        <v>13</v>
      </c>
    </row>
    <row r="277" spans="1:11" ht="15" customHeight="1" x14ac:dyDescent="0.25">
      <c r="A277" t="s">
        <v>2284</v>
      </c>
      <c r="B277" s="1">
        <v>41055.052025462966</v>
      </c>
      <c r="C277" s="3">
        <v>14000</v>
      </c>
      <c r="D277">
        <v>14000</v>
      </c>
      <c r="E277" t="s">
        <v>6</v>
      </c>
      <c r="F277">
        <f>tblSalaries[[#This Row],[clean Salary (in local currency)]]*VLOOKUP(tblSalaries[[#This Row],[Currency]],tblXrate[],2,FALSE)</f>
        <v>14000</v>
      </c>
      <c r="G277" t="s">
        <v>350</v>
      </c>
      <c r="H277" t="s">
        <v>20</v>
      </c>
      <c r="I277" t="s">
        <v>143</v>
      </c>
      <c r="J277" t="str">
        <f>VLOOKUP(tblSalaries[[#This Row],[Where do you work]],tblCountries[[Actual]:[Mapping]],2,FALSE)</f>
        <v>Brasil</v>
      </c>
      <c r="K277" t="s">
        <v>25</v>
      </c>
    </row>
    <row r="278" spans="1:11" ht="15" customHeight="1" x14ac:dyDescent="0.25">
      <c r="A278" t="s">
        <v>2285</v>
      </c>
      <c r="B278" s="1">
        <v>41055.052141203705</v>
      </c>
      <c r="C278" s="3">
        <v>70000</v>
      </c>
      <c r="D278">
        <v>70000</v>
      </c>
      <c r="E278" t="s">
        <v>6</v>
      </c>
      <c r="F278">
        <f>tblSalaries[[#This Row],[clean Salary (in local currency)]]*VLOOKUP(tblSalaries[[#This Row],[Currency]],tblXrate[],2,FALSE)</f>
        <v>70000</v>
      </c>
      <c r="G278" t="s">
        <v>351</v>
      </c>
      <c r="H278" t="s">
        <v>279</v>
      </c>
      <c r="I278" t="s">
        <v>15</v>
      </c>
      <c r="J278" t="str">
        <f>VLOOKUP(tblSalaries[[#This Row],[Where do you work]],tblCountries[[Actual]:[Mapping]],2,FALSE)</f>
        <v>USA</v>
      </c>
      <c r="K278" t="s">
        <v>13</v>
      </c>
    </row>
    <row r="279" spans="1:11" ht="15" customHeight="1" x14ac:dyDescent="0.25">
      <c r="A279" t="s">
        <v>2286</v>
      </c>
      <c r="B279" s="1">
        <v>41055.052222222221</v>
      </c>
      <c r="C279" s="3" t="s">
        <v>352</v>
      </c>
      <c r="D279">
        <v>36000</v>
      </c>
      <c r="E279" t="s">
        <v>6</v>
      </c>
      <c r="F279">
        <f>tblSalaries[[#This Row],[clean Salary (in local currency)]]*VLOOKUP(tblSalaries[[#This Row],[Currency]],tblXrate[],2,FALSE)</f>
        <v>36000</v>
      </c>
      <c r="G279" t="s">
        <v>353</v>
      </c>
      <c r="H279" t="s">
        <v>67</v>
      </c>
      <c r="I279" t="s">
        <v>65</v>
      </c>
      <c r="J279" t="str">
        <f>VLOOKUP(tblSalaries[[#This Row],[Where do you work]],tblCountries[[Actual]:[Mapping]],2,FALSE)</f>
        <v>Russia</v>
      </c>
      <c r="K279" t="s">
        <v>9</v>
      </c>
    </row>
    <row r="280" spans="1:11" ht="15" customHeight="1" x14ac:dyDescent="0.25">
      <c r="A280" t="s">
        <v>2287</v>
      </c>
      <c r="B280" s="1">
        <v>41055.052372685182</v>
      </c>
      <c r="C280" s="3">
        <v>15000</v>
      </c>
      <c r="D280">
        <v>15000</v>
      </c>
      <c r="E280" t="s">
        <v>6</v>
      </c>
      <c r="F280">
        <f>tblSalaries[[#This Row],[clean Salary (in local currency)]]*VLOOKUP(tblSalaries[[#This Row],[Currency]],tblXrate[],2,FALSE)</f>
        <v>15000</v>
      </c>
      <c r="G280" t="s">
        <v>354</v>
      </c>
      <c r="H280" t="s">
        <v>52</v>
      </c>
      <c r="I280" t="s">
        <v>15</v>
      </c>
      <c r="J280" t="str">
        <f>VLOOKUP(tblSalaries[[#This Row],[Where do you work]],tblCountries[[Actual]:[Mapping]],2,FALSE)</f>
        <v>USA</v>
      </c>
      <c r="K280" t="s">
        <v>18</v>
      </c>
    </row>
    <row r="281" spans="1:11" ht="15" customHeight="1" x14ac:dyDescent="0.25">
      <c r="A281" t="s">
        <v>2288</v>
      </c>
      <c r="B281" s="1">
        <v>41055.052986111114</v>
      </c>
      <c r="C281" s="3" t="s">
        <v>355</v>
      </c>
      <c r="D281">
        <v>1500000</v>
      </c>
      <c r="E281" t="s">
        <v>40</v>
      </c>
      <c r="F281">
        <f>tblSalaries[[#This Row],[clean Salary (in local currency)]]*VLOOKUP(tblSalaries[[#This Row],[Currency]],tblXrate[],2,FALSE)</f>
        <v>26711.875031163851</v>
      </c>
      <c r="G281" t="s">
        <v>356</v>
      </c>
      <c r="H281" t="s">
        <v>356</v>
      </c>
      <c r="I281" t="s">
        <v>8</v>
      </c>
      <c r="J281" t="str">
        <f>VLOOKUP(tblSalaries[[#This Row],[Where do you work]],tblCountries[[Actual]:[Mapping]],2,FALSE)</f>
        <v>India</v>
      </c>
      <c r="K281" t="s">
        <v>13</v>
      </c>
    </row>
    <row r="282" spans="1:11" ht="15" customHeight="1" x14ac:dyDescent="0.25">
      <c r="A282" t="s">
        <v>2289</v>
      </c>
      <c r="B282" s="1">
        <v>41055.053599537037</v>
      </c>
      <c r="C282" s="3" t="s">
        <v>357</v>
      </c>
      <c r="D282">
        <v>100000</v>
      </c>
      <c r="E282" t="s">
        <v>358</v>
      </c>
      <c r="F282">
        <f>tblSalaries[[#This Row],[clean Salary (in local currency)]]*VLOOKUP(tblSalaries[[#This Row],[Currency]],tblXrate[],2,FALSE)</f>
        <v>27221.92126875931</v>
      </c>
      <c r="G282" t="s">
        <v>310</v>
      </c>
      <c r="H282" t="s">
        <v>310</v>
      </c>
      <c r="I282" t="s">
        <v>359</v>
      </c>
      <c r="J282" t="str">
        <f>VLOOKUP(tblSalaries[[#This Row],[Where do you work]],tblCountries[[Actual]:[Mapping]],2,FALSE)</f>
        <v>Dubai</v>
      </c>
      <c r="K282" t="s">
        <v>9</v>
      </c>
    </row>
    <row r="283" spans="1:11" ht="15" customHeight="1" x14ac:dyDescent="0.25">
      <c r="A283" t="s">
        <v>2290</v>
      </c>
      <c r="B283" s="1">
        <v>41055.054050925923</v>
      </c>
      <c r="C283" s="3">
        <v>22000</v>
      </c>
      <c r="D283">
        <v>22000</v>
      </c>
      <c r="E283" t="s">
        <v>6</v>
      </c>
      <c r="F283">
        <f>tblSalaries[[#This Row],[clean Salary (in local currency)]]*VLOOKUP(tblSalaries[[#This Row],[Currency]],tblXrate[],2,FALSE)</f>
        <v>22000</v>
      </c>
      <c r="G283" t="s">
        <v>360</v>
      </c>
      <c r="H283" t="s">
        <v>3996</v>
      </c>
      <c r="I283" t="s">
        <v>8</v>
      </c>
      <c r="J283" t="str">
        <f>VLOOKUP(tblSalaries[[#This Row],[Where do you work]],tblCountries[[Actual]:[Mapping]],2,FALSE)</f>
        <v>India</v>
      </c>
      <c r="K283" t="s">
        <v>13</v>
      </c>
    </row>
    <row r="284" spans="1:11" ht="15" customHeight="1" x14ac:dyDescent="0.25">
      <c r="A284" t="s">
        <v>2291</v>
      </c>
      <c r="B284" s="1">
        <v>41055.054120370369</v>
      </c>
      <c r="C284" s="3">
        <v>68000</v>
      </c>
      <c r="D284">
        <v>68000</v>
      </c>
      <c r="E284" t="s">
        <v>6</v>
      </c>
      <c r="F284">
        <f>tblSalaries[[#This Row],[clean Salary (in local currency)]]*VLOOKUP(tblSalaries[[#This Row],[Currency]],tblXrate[],2,FALSE)</f>
        <v>68000</v>
      </c>
      <c r="G284" t="s">
        <v>361</v>
      </c>
      <c r="H284" t="s">
        <v>52</v>
      </c>
      <c r="I284" t="s">
        <v>15</v>
      </c>
      <c r="J284" t="str">
        <f>VLOOKUP(tblSalaries[[#This Row],[Where do you work]],tblCountries[[Actual]:[Mapping]],2,FALSE)</f>
        <v>USA</v>
      </c>
      <c r="K284" t="s">
        <v>13</v>
      </c>
    </row>
    <row r="285" spans="1:11" ht="15" customHeight="1" x14ac:dyDescent="0.25">
      <c r="A285" t="s">
        <v>2292</v>
      </c>
      <c r="B285" s="1">
        <v>41055.054131944446</v>
      </c>
      <c r="C285" s="3">
        <v>97000</v>
      </c>
      <c r="D285">
        <v>97000</v>
      </c>
      <c r="E285" t="s">
        <v>6</v>
      </c>
      <c r="F285">
        <f>tblSalaries[[#This Row],[clean Salary (in local currency)]]*VLOOKUP(tblSalaries[[#This Row],[Currency]],tblXrate[],2,FALSE)</f>
        <v>97000</v>
      </c>
      <c r="G285" t="s">
        <v>42</v>
      </c>
      <c r="H285" t="s">
        <v>20</v>
      </c>
      <c r="I285" t="s">
        <v>15</v>
      </c>
      <c r="J285" t="str">
        <f>VLOOKUP(tblSalaries[[#This Row],[Where do you work]],tblCountries[[Actual]:[Mapping]],2,FALSE)</f>
        <v>USA</v>
      </c>
      <c r="K285" t="s">
        <v>13</v>
      </c>
    </row>
    <row r="286" spans="1:11" ht="15" customHeight="1" x14ac:dyDescent="0.25">
      <c r="A286" t="s">
        <v>2293</v>
      </c>
      <c r="B286" s="1">
        <v>41055.054571759261</v>
      </c>
      <c r="C286" s="3" t="s">
        <v>362</v>
      </c>
      <c r="D286">
        <v>31000</v>
      </c>
      <c r="E286" t="s">
        <v>69</v>
      </c>
      <c r="F286">
        <f>tblSalaries[[#This Row],[clean Salary (in local currency)]]*VLOOKUP(tblSalaries[[#This Row],[Currency]],tblXrate[],2,FALSE)</f>
        <v>48861.526434085805</v>
      </c>
      <c r="G286" t="s">
        <v>363</v>
      </c>
      <c r="H286" t="s">
        <v>279</v>
      </c>
      <c r="I286" t="s">
        <v>71</v>
      </c>
      <c r="J286" t="str">
        <f>VLOOKUP(tblSalaries[[#This Row],[Where do you work]],tblCountries[[Actual]:[Mapping]],2,FALSE)</f>
        <v>UK</v>
      </c>
      <c r="K286" t="s">
        <v>18</v>
      </c>
    </row>
    <row r="287" spans="1:11" ht="15" customHeight="1" x14ac:dyDescent="0.25">
      <c r="A287" t="s">
        <v>2294</v>
      </c>
      <c r="B287" s="1">
        <v>41055.0547337963</v>
      </c>
      <c r="C287" s="3">
        <v>65000</v>
      </c>
      <c r="D287">
        <v>65000</v>
      </c>
      <c r="E287" t="s">
        <v>6</v>
      </c>
      <c r="F287">
        <f>tblSalaries[[#This Row],[clean Salary (in local currency)]]*VLOOKUP(tblSalaries[[#This Row],[Currency]],tblXrate[],2,FALSE)</f>
        <v>65000</v>
      </c>
      <c r="G287" t="s">
        <v>364</v>
      </c>
      <c r="H287" t="s">
        <v>20</v>
      </c>
      <c r="I287" t="s">
        <v>15</v>
      </c>
      <c r="J287" t="str">
        <f>VLOOKUP(tblSalaries[[#This Row],[Where do you work]],tblCountries[[Actual]:[Mapping]],2,FALSE)</f>
        <v>USA</v>
      </c>
      <c r="K287" t="s">
        <v>9</v>
      </c>
    </row>
    <row r="288" spans="1:11" ht="15" customHeight="1" x14ac:dyDescent="0.25">
      <c r="A288" t="s">
        <v>2295</v>
      </c>
      <c r="B288" s="1">
        <v>41055.054837962962</v>
      </c>
      <c r="C288" s="3">
        <v>3600</v>
      </c>
      <c r="D288">
        <v>43200</v>
      </c>
      <c r="E288" t="s">
        <v>6</v>
      </c>
      <c r="F288">
        <f>tblSalaries[[#This Row],[clean Salary (in local currency)]]*VLOOKUP(tblSalaries[[#This Row],[Currency]],tblXrate[],2,FALSE)</f>
        <v>43200</v>
      </c>
      <c r="G288" t="s">
        <v>365</v>
      </c>
      <c r="H288" t="s">
        <v>52</v>
      </c>
      <c r="I288" t="s">
        <v>133</v>
      </c>
      <c r="J288" t="str">
        <f>VLOOKUP(tblSalaries[[#This Row],[Where do you work]],tblCountries[[Actual]:[Mapping]],2,FALSE)</f>
        <v>Saudi Arabia</v>
      </c>
      <c r="K288" t="s">
        <v>9</v>
      </c>
    </row>
    <row r="289" spans="1:11" ht="15" customHeight="1" x14ac:dyDescent="0.25">
      <c r="A289" t="s">
        <v>2296</v>
      </c>
      <c r="B289" s="1">
        <v>41055.054965277777</v>
      </c>
      <c r="C289" s="3" t="s">
        <v>366</v>
      </c>
      <c r="D289">
        <v>450000</v>
      </c>
      <c r="E289" t="s">
        <v>40</v>
      </c>
      <c r="F289">
        <f>tblSalaries[[#This Row],[clean Salary (in local currency)]]*VLOOKUP(tblSalaries[[#This Row],[Currency]],tblXrate[],2,FALSE)</f>
        <v>8013.5625093491553</v>
      </c>
      <c r="G289" t="s">
        <v>207</v>
      </c>
      <c r="H289" t="s">
        <v>20</v>
      </c>
      <c r="I289" t="s">
        <v>8</v>
      </c>
      <c r="J289" t="str">
        <f>VLOOKUP(tblSalaries[[#This Row],[Where do you work]],tblCountries[[Actual]:[Mapping]],2,FALSE)</f>
        <v>India</v>
      </c>
      <c r="K289" t="s">
        <v>9</v>
      </c>
    </row>
    <row r="290" spans="1:11" ht="15" customHeight="1" x14ac:dyDescent="0.25">
      <c r="A290" t="s">
        <v>2297</v>
      </c>
      <c r="B290" s="1">
        <v>41055.054965277777</v>
      </c>
      <c r="C290" s="3">
        <v>50000</v>
      </c>
      <c r="D290">
        <v>50000</v>
      </c>
      <c r="E290" t="s">
        <v>6</v>
      </c>
      <c r="F290">
        <f>tblSalaries[[#This Row],[clean Salary (in local currency)]]*VLOOKUP(tblSalaries[[#This Row],[Currency]],tblXrate[],2,FALSE)</f>
        <v>50000</v>
      </c>
      <c r="G290" t="s">
        <v>367</v>
      </c>
      <c r="H290" t="s">
        <v>20</v>
      </c>
      <c r="I290" t="s">
        <v>15</v>
      </c>
      <c r="J290" t="str">
        <f>VLOOKUP(tblSalaries[[#This Row],[Where do you work]],tblCountries[[Actual]:[Mapping]],2,FALSE)</f>
        <v>USA</v>
      </c>
      <c r="K290" t="s">
        <v>13</v>
      </c>
    </row>
    <row r="291" spans="1:11" ht="15" customHeight="1" x14ac:dyDescent="0.25">
      <c r="A291" t="s">
        <v>2298</v>
      </c>
      <c r="B291" s="1">
        <v>41055.055115740739</v>
      </c>
      <c r="C291" s="3">
        <v>45000</v>
      </c>
      <c r="D291">
        <v>45000</v>
      </c>
      <c r="E291" t="s">
        <v>6</v>
      </c>
      <c r="F291">
        <f>tblSalaries[[#This Row],[clean Salary (in local currency)]]*VLOOKUP(tblSalaries[[#This Row],[Currency]],tblXrate[],2,FALSE)</f>
        <v>45000</v>
      </c>
      <c r="G291" t="s">
        <v>368</v>
      </c>
      <c r="H291" t="s">
        <v>20</v>
      </c>
      <c r="I291" t="s">
        <v>15</v>
      </c>
      <c r="J291" t="str">
        <f>VLOOKUP(tblSalaries[[#This Row],[Where do you work]],tblCountries[[Actual]:[Mapping]],2,FALSE)</f>
        <v>USA</v>
      </c>
      <c r="K291" t="s">
        <v>9</v>
      </c>
    </row>
    <row r="292" spans="1:11" ht="15" customHeight="1" x14ac:dyDescent="0.25">
      <c r="A292" t="s">
        <v>2299</v>
      </c>
      <c r="B292" s="1">
        <v>41055.055289351854</v>
      </c>
      <c r="C292" s="3" t="s">
        <v>369</v>
      </c>
      <c r="D292">
        <v>180000</v>
      </c>
      <c r="E292" t="s">
        <v>40</v>
      </c>
      <c r="F292">
        <f>tblSalaries[[#This Row],[clean Salary (in local currency)]]*VLOOKUP(tblSalaries[[#This Row],[Currency]],tblXrate[],2,FALSE)</f>
        <v>3205.4250037396623</v>
      </c>
      <c r="G292" t="s">
        <v>370</v>
      </c>
      <c r="H292" t="s">
        <v>52</v>
      </c>
      <c r="I292" t="s">
        <v>8</v>
      </c>
      <c r="J292" t="str">
        <f>VLOOKUP(tblSalaries[[#This Row],[Where do you work]],tblCountries[[Actual]:[Mapping]],2,FALSE)</f>
        <v>India</v>
      </c>
      <c r="K292" t="s">
        <v>9</v>
      </c>
    </row>
    <row r="293" spans="1:11" ht="15" customHeight="1" x14ac:dyDescent="0.25">
      <c r="A293" t="s">
        <v>2300</v>
      </c>
      <c r="B293" s="1">
        <v>41055.055567129632</v>
      </c>
      <c r="C293" s="3">
        <v>60000</v>
      </c>
      <c r="D293">
        <v>60000</v>
      </c>
      <c r="E293" t="s">
        <v>6</v>
      </c>
      <c r="F293">
        <f>tblSalaries[[#This Row],[clean Salary (in local currency)]]*VLOOKUP(tblSalaries[[#This Row],[Currency]],tblXrate[],2,FALSE)</f>
        <v>60000</v>
      </c>
      <c r="G293" t="s">
        <v>371</v>
      </c>
      <c r="H293" t="s">
        <v>52</v>
      </c>
      <c r="I293" t="s">
        <v>15</v>
      </c>
      <c r="J293" t="str">
        <f>VLOOKUP(tblSalaries[[#This Row],[Where do you work]],tblCountries[[Actual]:[Mapping]],2,FALSE)</f>
        <v>USA</v>
      </c>
      <c r="K293" t="s">
        <v>13</v>
      </c>
    </row>
    <row r="294" spans="1:11" ht="15" customHeight="1" x14ac:dyDescent="0.25">
      <c r="A294" t="s">
        <v>2301</v>
      </c>
      <c r="B294" s="1">
        <v>41055.056087962963</v>
      </c>
      <c r="C294" s="3">
        <v>31000</v>
      </c>
      <c r="D294">
        <v>31000</v>
      </c>
      <c r="E294" t="s">
        <v>6</v>
      </c>
      <c r="F294">
        <f>tblSalaries[[#This Row],[clean Salary (in local currency)]]*VLOOKUP(tblSalaries[[#This Row],[Currency]],tblXrate[],2,FALSE)</f>
        <v>31000</v>
      </c>
      <c r="G294" t="s">
        <v>372</v>
      </c>
      <c r="H294" t="s">
        <v>67</v>
      </c>
      <c r="I294" t="s">
        <v>15</v>
      </c>
      <c r="J294" t="str">
        <f>VLOOKUP(tblSalaries[[#This Row],[Where do you work]],tblCountries[[Actual]:[Mapping]],2,FALSE)</f>
        <v>USA</v>
      </c>
      <c r="K294" t="s">
        <v>18</v>
      </c>
    </row>
    <row r="295" spans="1:11" ht="15" customHeight="1" x14ac:dyDescent="0.25">
      <c r="A295" t="s">
        <v>2302</v>
      </c>
      <c r="B295" s="1">
        <v>41055.056319444448</v>
      </c>
      <c r="C295" s="3">
        <v>75000</v>
      </c>
      <c r="D295">
        <v>75000</v>
      </c>
      <c r="E295" t="s">
        <v>6</v>
      </c>
      <c r="F295">
        <f>tblSalaries[[#This Row],[clean Salary (in local currency)]]*VLOOKUP(tblSalaries[[#This Row],[Currency]],tblXrate[],2,FALSE)</f>
        <v>75000</v>
      </c>
      <c r="G295" t="s">
        <v>373</v>
      </c>
      <c r="H295" t="s">
        <v>20</v>
      </c>
      <c r="I295" t="s">
        <v>15</v>
      </c>
      <c r="J295" t="str">
        <f>VLOOKUP(tblSalaries[[#This Row],[Where do you work]],tblCountries[[Actual]:[Mapping]],2,FALSE)</f>
        <v>USA</v>
      </c>
      <c r="K295" t="s">
        <v>9</v>
      </c>
    </row>
    <row r="296" spans="1:11" ht="15" customHeight="1" x14ac:dyDescent="0.25">
      <c r="A296" t="s">
        <v>2303</v>
      </c>
      <c r="B296" s="1">
        <v>41055.05704861111</v>
      </c>
      <c r="C296" s="3">
        <v>16000</v>
      </c>
      <c r="D296">
        <v>16000</v>
      </c>
      <c r="E296" t="s">
        <v>6</v>
      </c>
      <c r="F296">
        <f>tblSalaries[[#This Row],[clean Salary (in local currency)]]*VLOOKUP(tblSalaries[[#This Row],[Currency]],tblXrate[],2,FALSE)</f>
        <v>16000</v>
      </c>
      <c r="G296" t="s">
        <v>374</v>
      </c>
      <c r="H296" t="s">
        <v>3998</v>
      </c>
      <c r="I296" t="s">
        <v>15</v>
      </c>
      <c r="J296" t="str">
        <f>VLOOKUP(tblSalaries[[#This Row],[Where do you work]],tblCountries[[Actual]:[Mapping]],2,FALSE)</f>
        <v>USA</v>
      </c>
      <c r="K296" t="s">
        <v>25</v>
      </c>
    </row>
    <row r="297" spans="1:11" ht="15" customHeight="1" x14ac:dyDescent="0.25">
      <c r="A297" t="s">
        <v>2304</v>
      </c>
      <c r="B297" s="1">
        <v>41055.057199074072</v>
      </c>
      <c r="C297" s="3" t="s">
        <v>375</v>
      </c>
      <c r="D297">
        <v>36000</v>
      </c>
      <c r="E297" t="s">
        <v>6</v>
      </c>
      <c r="F297">
        <f>tblSalaries[[#This Row],[clean Salary (in local currency)]]*VLOOKUP(tblSalaries[[#This Row],[Currency]],tblXrate[],2,FALSE)</f>
        <v>36000</v>
      </c>
      <c r="G297" t="s">
        <v>376</v>
      </c>
      <c r="H297" t="s">
        <v>20</v>
      </c>
      <c r="I297" t="s">
        <v>15</v>
      </c>
      <c r="J297" t="str">
        <f>VLOOKUP(tblSalaries[[#This Row],[Where do you work]],tblCountries[[Actual]:[Mapping]],2,FALSE)</f>
        <v>USA</v>
      </c>
      <c r="K297" t="s">
        <v>13</v>
      </c>
    </row>
    <row r="298" spans="1:11" ht="15" customHeight="1" x14ac:dyDescent="0.25">
      <c r="A298" t="s">
        <v>2305</v>
      </c>
      <c r="B298" s="1">
        <v>41055.05740740741</v>
      </c>
      <c r="C298" s="3">
        <v>42000</v>
      </c>
      <c r="D298">
        <v>42000</v>
      </c>
      <c r="E298" t="s">
        <v>86</v>
      </c>
      <c r="F298">
        <f>tblSalaries[[#This Row],[clean Salary (in local currency)]]*VLOOKUP(tblSalaries[[#This Row],[Currency]],tblXrate[],2,FALSE)</f>
        <v>41301.183967273726</v>
      </c>
      <c r="G298" t="s">
        <v>14</v>
      </c>
      <c r="H298" t="s">
        <v>20</v>
      </c>
      <c r="I298" t="s">
        <v>88</v>
      </c>
      <c r="J298" t="str">
        <f>VLOOKUP(tblSalaries[[#This Row],[Where do you work]],tblCountries[[Actual]:[Mapping]],2,FALSE)</f>
        <v>Canada</v>
      </c>
      <c r="K298" t="s">
        <v>13</v>
      </c>
    </row>
    <row r="299" spans="1:11" ht="15" customHeight="1" x14ac:dyDescent="0.25">
      <c r="A299" t="s">
        <v>2306</v>
      </c>
      <c r="B299" s="1">
        <v>41055.05746527778</v>
      </c>
      <c r="C299" s="3">
        <v>53000</v>
      </c>
      <c r="D299">
        <v>53000</v>
      </c>
      <c r="E299" t="s">
        <v>6</v>
      </c>
      <c r="F299">
        <f>tblSalaries[[#This Row],[clean Salary (in local currency)]]*VLOOKUP(tblSalaries[[#This Row],[Currency]],tblXrate[],2,FALSE)</f>
        <v>53000</v>
      </c>
      <c r="G299" t="s">
        <v>153</v>
      </c>
      <c r="H299" t="s">
        <v>20</v>
      </c>
      <c r="I299" t="s">
        <v>15</v>
      </c>
      <c r="J299" t="str">
        <f>VLOOKUP(tblSalaries[[#This Row],[Where do you work]],tblCountries[[Actual]:[Mapping]],2,FALSE)</f>
        <v>USA</v>
      </c>
      <c r="K299" t="s">
        <v>9</v>
      </c>
    </row>
    <row r="300" spans="1:11" ht="15" customHeight="1" x14ac:dyDescent="0.25">
      <c r="A300" t="s">
        <v>2307</v>
      </c>
      <c r="B300" s="1">
        <v>41055.057500000003</v>
      </c>
      <c r="C300" s="3" t="s">
        <v>377</v>
      </c>
      <c r="D300">
        <v>65000</v>
      </c>
      <c r="E300" t="s">
        <v>22</v>
      </c>
      <c r="F300">
        <f>tblSalaries[[#This Row],[clean Salary (in local currency)]]*VLOOKUP(tblSalaries[[#This Row],[Currency]],tblXrate[],2,FALSE)</f>
        <v>82575.963534454509</v>
      </c>
      <c r="G300" t="s">
        <v>270</v>
      </c>
      <c r="H300" t="s">
        <v>488</v>
      </c>
      <c r="I300" t="s">
        <v>378</v>
      </c>
      <c r="J300" t="str">
        <f>VLOOKUP(tblSalaries[[#This Row],[Where do you work]],tblCountries[[Actual]:[Mapping]],2,FALSE)</f>
        <v>Germany</v>
      </c>
      <c r="K300" t="s">
        <v>13</v>
      </c>
    </row>
    <row r="301" spans="1:11" ht="15" customHeight="1" x14ac:dyDescent="0.25">
      <c r="A301" t="s">
        <v>2308</v>
      </c>
      <c r="B301" s="1">
        <v>41055.057592592595</v>
      </c>
      <c r="C301" s="3">
        <v>67000</v>
      </c>
      <c r="D301">
        <v>67000</v>
      </c>
      <c r="E301" t="s">
        <v>6</v>
      </c>
      <c r="F301">
        <f>tblSalaries[[#This Row],[clean Salary (in local currency)]]*VLOOKUP(tblSalaries[[#This Row],[Currency]],tblXrate[],2,FALSE)</f>
        <v>67000</v>
      </c>
      <c r="G301" t="s">
        <v>379</v>
      </c>
      <c r="H301" t="s">
        <v>20</v>
      </c>
      <c r="I301" t="s">
        <v>15</v>
      </c>
      <c r="J301" t="str">
        <f>VLOOKUP(tblSalaries[[#This Row],[Where do you work]],tblCountries[[Actual]:[Mapping]],2,FALSE)</f>
        <v>USA</v>
      </c>
      <c r="K301" t="s">
        <v>9</v>
      </c>
    </row>
    <row r="302" spans="1:11" ht="15" customHeight="1" x14ac:dyDescent="0.25">
      <c r="A302" t="s">
        <v>2309</v>
      </c>
      <c r="B302" s="1">
        <v>41055.057881944442</v>
      </c>
      <c r="C302" s="3">
        <v>12000</v>
      </c>
      <c r="D302">
        <v>12000</v>
      </c>
      <c r="E302" t="s">
        <v>6</v>
      </c>
      <c r="F302">
        <f>tblSalaries[[#This Row],[clean Salary (in local currency)]]*VLOOKUP(tblSalaries[[#This Row],[Currency]],tblXrate[],2,FALSE)</f>
        <v>12000</v>
      </c>
      <c r="G302" t="s">
        <v>20</v>
      </c>
      <c r="H302" t="s">
        <v>20</v>
      </c>
      <c r="I302" t="s">
        <v>8</v>
      </c>
      <c r="J302" t="str">
        <f>VLOOKUP(tblSalaries[[#This Row],[Where do you work]],tblCountries[[Actual]:[Mapping]],2,FALSE)</f>
        <v>India</v>
      </c>
      <c r="K302" t="s">
        <v>13</v>
      </c>
    </row>
    <row r="303" spans="1:11" ht="15" customHeight="1" x14ac:dyDescent="0.25">
      <c r="A303" t="s">
        <v>2310</v>
      </c>
      <c r="B303" s="1">
        <v>41055.058136574073</v>
      </c>
      <c r="C303" s="3">
        <v>85000</v>
      </c>
      <c r="D303">
        <v>85000</v>
      </c>
      <c r="E303" t="s">
        <v>6</v>
      </c>
      <c r="F303">
        <f>tblSalaries[[#This Row],[clean Salary (in local currency)]]*VLOOKUP(tblSalaries[[#This Row],[Currency]],tblXrate[],2,FALSE)</f>
        <v>85000</v>
      </c>
      <c r="G303" t="s">
        <v>380</v>
      </c>
      <c r="H303" t="s">
        <v>488</v>
      </c>
      <c r="I303" t="s">
        <v>15</v>
      </c>
      <c r="J303" t="str">
        <f>VLOOKUP(tblSalaries[[#This Row],[Where do you work]],tblCountries[[Actual]:[Mapping]],2,FALSE)</f>
        <v>USA</v>
      </c>
      <c r="K303" t="s">
        <v>13</v>
      </c>
    </row>
    <row r="304" spans="1:11" ht="15" customHeight="1" x14ac:dyDescent="0.25">
      <c r="A304" t="s">
        <v>2311</v>
      </c>
      <c r="B304" s="1">
        <v>41055.058217592596</v>
      </c>
      <c r="C304" s="3">
        <v>200000</v>
      </c>
      <c r="D304">
        <v>200000</v>
      </c>
      <c r="E304" t="s">
        <v>22</v>
      </c>
      <c r="F304">
        <f>tblSalaries[[#This Row],[clean Salary (in local currency)]]*VLOOKUP(tblSalaries[[#This Row],[Currency]],tblXrate[],2,FALSE)</f>
        <v>254079.88779832155</v>
      </c>
      <c r="G304" t="s">
        <v>381</v>
      </c>
      <c r="H304" t="s">
        <v>3996</v>
      </c>
      <c r="I304" t="s">
        <v>382</v>
      </c>
      <c r="J304" t="str">
        <f>VLOOKUP(tblSalaries[[#This Row],[Where do you work]],tblCountries[[Actual]:[Mapping]],2,FALSE)</f>
        <v>Netherlands</v>
      </c>
      <c r="K304" t="s">
        <v>13</v>
      </c>
    </row>
    <row r="305" spans="1:11" ht="15" customHeight="1" x14ac:dyDescent="0.25">
      <c r="A305" t="s">
        <v>2312</v>
      </c>
      <c r="B305" s="1">
        <v>41055.058298611111</v>
      </c>
      <c r="C305" s="3">
        <v>40000</v>
      </c>
      <c r="D305">
        <v>40000</v>
      </c>
      <c r="E305" t="s">
        <v>6</v>
      </c>
      <c r="F305">
        <f>tblSalaries[[#This Row],[clean Salary (in local currency)]]*VLOOKUP(tblSalaries[[#This Row],[Currency]],tblXrate[],2,FALSE)</f>
        <v>40000</v>
      </c>
      <c r="G305" t="s">
        <v>383</v>
      </c>
      <c r="H305" t="s">
        <v>52</v>
      </c>
      <c r="I305" t="s">
        <v>15</v>
      </c>
      <c r="J305" t="str">
        <f>VLOOKUP(tblSalaries[[#This Row],[Where do you work]],tblCountries[[Actual]:[Mapping]],2,FALSE)</f>
        <v>USA</v>
      </c>
      <c r="K305" t="s">
        <v>9</v>
      </c>
    </row>
    <row r="306" spans="1:11" ht="15" customHeight="1" x14ac:dyDescent="0.25">
      <c r="A306" t="s">
        <v>2313</v>
      </c>
      <c r="B306" s="1">
        <v>41055.058368055557</v>
      </c>
      <c r="C306" s="3" t="s">
        <v>384</v>
      </c>
      <c r="D306">
        <v>20000</v>
      </c>
      <c r="E306" t="s">
        <v>69</v>
      </c>
      <c r="F306">
        <f>tblSalaries[[#This Row],[clean Salary (in local currency)]]*VLOOKUP(tblSalaries[[#This Row],[Currency]],tblXrate[],2,FALSE)</f>
        <v>31523.565441345683</v>
      </c>
      <c r="G306" t="s">
        <v>385</v>
      </c>
      <c r="H306" t="s">
        <v>279</v>
      </c>
      <c r="I306" t="s">
        <v>71</v>
      </c>
      <c r="J306" t="str">
        <f>VLOOKUP(tblSalaries[[#This Row],[Where do you work]],tblCountries[[Actual]:[Mapping]],2,FALSE)</f>
        <v>UK</v>
      </c>
      <c r="K306" t="s">
        <v>25</v>
      </c>
    </row>
    <row r="307" spans="1:11" ht="15" customHeight="1" x14ac:dyDescent="0.25">
      <c r="A307" t="s">
        <v>2314</v>
      </c>
      <c r="B307" s="1">
        <v>41055.05908564815</v>
      </c>
      <c r="C307" s="3">
        <v>41000</v>
      </c>
      <c r="D307">
        <v>41000</v>
      </c>
      <c r="E307" t="s">
        <v>6</v>
      </c>
      <c r="F307">
        <f>tblSalaries[[#This Row],[clean Salary (in local currency)]]*VLOOKUP(tblSalaries[[#This Row],[Currency]],tblXrate[],2,FALSE)</f>
        <v>41000</v>
      </c>
      <c r="G307" t="s">
        <v>386</v>
      </c>
      <c r="H307" t="s">
        <v>20</v>
      </c>
      <c r="I307" t="s">
        <v>15</v>
      </c>
      <c r="J307" t="str">
        <f>VLOOKUP(tblSalaries[[#This Row],[Where do you work]],tblCountries[[Actual]:[Mapping]],2,FALSE)</f>
        <v>USA</v>
      </c>
      <c r="K307" t="s">
        <v>9</v>
      </c>
    </row>
    <row r="308" spans="1:11" ht="15" customHeight="1" x14ac:dyDescent="0.25">
      <c r="A308" t="s">
        <v>2315</v>
      </c>
      <c r="B308" s="1">
        <v>41055.05909722222</v>
      </c>
      <c r="C308" s="3">
        <v>1400000</v>
      </c>
      <c r="D308">
        <v>1400000</v>
      </c>
      <c r="E308" t="s">
        <v>40</v>
      </c>
      <c r="F308">
        <f>tblSalaries[[#This Row],[clean Salary (in local currency)]]*VLOOKUP(tblSalaries[[#This Row],[Currency]],tblXrate[],2,FALSE)</f>
        <v>24931.083362419595</v>
      </c>
      <c r="G308" t="s">
        <v>387</v>
      </c>
      <c r="H308" t="s">
        <v>52</v>
      </c>
      <c r="I308" t="s">
        <v>8</v>
      </c>
      <c r="J308" t="str">
        <f>VLOOKUP(tblSalaries[[#This Row],[Where do you work]],tblCountries[[Actual]:[Mapping]],2,FALSE)</f>
        <v>India</v>
      </c>
      <c r="K308" t="s">
        <v>25</v>
      </c>
    </row>
    <row r="309" spans="1:11" ht="15" customHeight="1" x14ac:dyDescent="0.25">
      <c r="A309" t="s">
        <v>2316</v>
      </c>
      <c r="B309" s="1">
        <v>41055.059374999997</v>
      </c>
      <c r="C309" s="3">
        <v>125000</v>
      </c>
      <c r="D309">
        <v>125000</v>
      </c>
      <c r="E309" t="s">
        <v>6</v>
      </c>
      <c r="F309">
        <f>tblSalaries[[#This Row],[clean Salary (in local currency)]]*VLOOKUP(tblSalaries[[#This Row],[Currency]],tblXrate[],2,FALSE)</f>
        <v>125000</v>
      </c>
      <c r="G309" t="s">
        <v>388</v>
      </c>
      <c r="H309" t="s">
        <v>52</v>
      </c>
      <c r="I309" t="s">
        <v>15</v>
      </c>
      <c r="J309" t="str">
        <f>VLOOKUP(tblSalaries[[#This Row],[Where do you work]],tblCountries[[Actual]:[Mapping]],2,FALSE)</f>
        <v>USA</v>
      </c>
      <c r="K309" t="s">
        <v>9</v>
      </c>
    </row>
    <row r="310" spans="1:11" ht="15" customHeight="1" x14ac:dyDescent="0.25">
      <c r="A310" t="s">
        <v>2317</v>
      </c>
      <c r="B310" s="1">
        <v>41055.060023148151</v>
      </c>
      <c r="C310" s="3">
        <v>60000</v>
      </c>
      <c r="D310">
        <v>60000</v>
      </c>
      <c r="E310" t="s">
        <v>86</v>
      </c>
      <c r="F310">
        <f>tblSalaries[[#This Row],[clean Salary (in local currency)]]*VLOOKUP(tblSalaries[[#This Row],[Currency]],tblXrate[],2,FALSE)</f>
        <v>59001.691381819612</v>
      </c>
      <c r="G310" t="s">
        <v>389</v>
      </c>
      <c r="H310" t="s">
        <v>20</v>
      </c>
      <c r="I310" t="s">
        <v>88</v>
      </c>
      <c r="J310" t="str">
        <f>VLOOKUP(tblSalaries[[#This Row],[Where do you work]],tblCountries[[Actual]:[Mapping]],2,FALSE)</f>
        <v>Canada</v>
      </c>
      <c r="K310" t="s">
        <v>13</v>
      </c>
    </row>
    <row r="311" spans="1:11" ht="15" customHeight="1" x14ac:dyDescent="0.25">
      <c r="A311" t="s">
        <v>2318</v>
      </c>
      <c r="B311" s="1">
        <v>41055.060150462959</v>
      </c>
      <c r="C311" s="3" t="s">
        <v>390</v>
      </c>
      <c r="D311">
        <v>150000</v>
      </c>
      <c r="E311" t="s">
        <v>391</v>
      </c>
      <c r="F311">
        <f>tblSalaries[[#This Row],[clean Salary (in local currency)]]*VLOOKUP(tblSalaries[[#This Row],[Currency]],tblXrate[],2,FALSE)</f>
        <v>10956.982885192734</v>
      </c>
      <c r="G311" t="s">
        <v>392</v>
      </c>
      <c r="H311" t="s">
        <v>20</v>
      </c>
      <c r="I311" t="s">
        <v>166</v>
      </c>
      <c r="J311" t="str">
        <f>VLOOKUP(tblSalaries[[#This Row],[Where do you work]],tblCountries[[Actual]:[Mapping]],2,FALSE)</f>
        <v>Mexico</v>
      </c>
      <c r="K311" t="s">
        <v>13</v>
      </c>
    </row>
    <row r="312" spans="1:11" ht="15" customHeight="1" x14ac:dyDescent="0.25">
      <c r="A312" t="s">
        <v>2319</v>
      </c>
      <c r="B312" s="1">
        <v>41055.060324074075</v>
      </c>
      <c r="C312" s="3">
        <v>70000</v>
      </c>
      <c r="D312">
        <v>70000</v>
      </c>
      <c r="E312" t="s">
        <v>6</v>
      </c>
      <c r="F312">
        <f>tblSalaries[[#This Row],[clean Salary (in local currency)]]*VLOOKUP(tblSalaries[[#This Row],[Currency]],tblXrate[],2,FALSE)</f>
        <v>70000</v>
      </c>
      <c r="G312" t="s">
        <v>20</v>
      </c>
      <c r="H312" t="s">
        <v>20</v>
      </c>
      <c r="I312" t="s">
        <v>15</v>
      </c>
      <c r="J312" t="str">
        <f>VLOOKUP(tblSalaries[[#This Row],[Where do you work]],tblCountries[[Actual]:[Mapping]],2,FALSE)</f>
        <v>USA</v>
      </c>
      <c r="K312" t="s">
        <v>18</v>
      </c>
    </row>
    <row r="313" spans="1:11" ht="15" customHeight="1" x14ac:dyDescent="0.25">
      <c r="A313" t="s">
        <v>2320</v>
      </c>
      <c r="B313" s="1">
        <v>41055.06045138889</v>
      </c>
      <c r="C313" s="3">
        <v>400000</v>
      </c>
      <c r="D313">
        <v>400000</v>
      </c>
      <c r="E313" t="s">
        <v>6</v>
      </c>
      <c r="F313">
        <f>tblSalaries[[#This Row],[clean Salary (in local currency)]]*VLOOKUP(tblSalaries[[#This Row],[Currency]],tblXrate[],2,FALSE)</f>
        <v>400000</v>
      </c>
      <c r="G313" t="s">
        <v>393</v>
      </c>
      <c r="H313" t="s">
        <v>67</v>
      </c>
      <c r="I313" t="s">
        <v>15</v>
      </c>
      <c r="J313" t="str">
        <f>VLOOKUP(tblSalaries[[#This Row],[Where do you work]],tblCountries[[Actual]:[Mapping]],2,FALSE)</f>
        <v>USA</v>
      </c>
      <c r="K313" t="s">
        <v>13</v>
      </c>
    </row>
    <row r="314" spans="1:11" ht="15" customHeight="1" x14ac:dyDescent="0.25">
      <c r="A314" t="s">
        <v>2321</v>
      </c>
      <c r="B314" s="1">
        <v>41055.060717592591</v>
      </c>
      <c r="C314" s="3">
        <v>55</v>
      </c>
      <c r="D314">
        <v>55000</v>
      </c>
      <c r="E314" t="s">
        <v>6</v>
      </c>
      <c r="F314">
        <f>tblSalaries[[#This Row],[clean Salary (in local currency)]]*VLOOKUP(tblSalaries[[#This Row],[Currency]],tblXrate[],2,FALSE)</f>
        <v>55000</v>
      </c>
      <c r="G314" t="s">
        <v>207</v>
      </c>
      <c r="H314" t="s">
        <v>20</v>
      </c>
      <c r="I314" t="s">
        <v>15</v>
      </c>
      <c r="J314" t="str">
        <f>VLOOKUP(tblSalaries[[#This Row],[Where do you work]],tblCountries[[Actual]:[Mapping]],2,FALSE)</f>
        <v>USA</v>
      </c>
      <c r="K314" t="s">
        <v>9</v>
      </c>
    </row>
    <row r="315" spans="1:11" ht="15" customHeight="1" x14ac:dyDescent="0.25">
      <c r="A315" t="s">
        <v>2322</v>
      </c>
      <c r="B315" s="1">
        <v>41055.060752314814</v>
      </c>
      <c r="C315" s="3">
        <v>60000</v>
      </c>
      <c r="D315">
        <v>60000</v>
      </c>
      <c r="E315" t="s">
        <v>6</v>
      </c>
      <c r="F315">
        <f>tblSalaries[[#This Row],[clean Salary (in local currency)]]*VLOOKUP(tblSalaries[[#This Row],[Currency]],tblXrate[],2,FALSE)</f>
        <v>60000</v>
      </c>
      <c r="G315" t="s">
        <v>394</v>
      </c>
      <c r="H315" t="s">
        <v>20</v>
      </c>
      <c r="I315" t="s">
        <v>15</v>
      </c>
      <c r="J315" t="str">
        <f>VLOOKUP(tblSalaries[[#This Row],[Where do you work]],tblCountries[[Actual]:[Mapping]],2,FALSE)</f>
        <v>USA</v>
      </c>
      <c r="K315" t="s">
        <v>9</v>
      </c>
    </row>
    <row r="316" spans="1:11" ht="15" customHeight="1" x14ac:dyDescent="0.25">
      <c r="A316" t="s">
        <v>2323</v>
      </c>
      <c r="B316" s="1">
        <v>41055.060925925929</v>
      </c>
      <c r="C316" s="3" t="s">
        <v>395</v>
      </c>
      <c r="D316">
        <v>1000000</v>
      </c>
      <c r="E316" t="s">
        <v>40</v>
      </c>
      <c r="F316">
        <f>tblSalaries[[#This Row],[clean Salary (in local currency)]]*VLOOKUP(tblSalaries[[#This Row],[Currency]],tblXrate[],2,FALSE)</f>
        <v>17807.916687442568</v>
      </c>
      <c r="G316" t="s">
        <v>52</v>
      </c>
      <c r="H316" t="s">
        <v>52</v>
      </c>
      <c r="I316" t="s">
        <v>8</v>
      </c>
      <c r="J316" t="str">
        <f>VLOOKUP(tblSalaries[[#This Row],[Where do you work]],tblCountries[[Actual]:[Mapping]],2,FALSE)</f>
        <v>India</v>
      </c>
      <c r="K316" t="s">
        <v>9</v>
      </c>
    </row>
    <row r="317" spans="1:11" ht="15" customHeight="1" x14ac:dyDescent="0.25">
      <c r="A317" t="s">
        <v>2324</v>
      </c>
      <c r="B317" s="1">
        <v>41055.061018518521</v>
      </c>
      <c r="C317" s="3">
        <v>40000</v>
      </c>
      <c r="D317">
        <v>40000</v>
      </c>
      <c r="E317" t="s">
        <v>6</v>
      </c>
      <c r="F317">
        <f>tblSalaries[[#This Row],[clean Salary (in local currency)]]*VLOOKUP(tblSalaries[[#This Row],[Currency]],tblXrate[],2,FALSE)</f>
        <v>40000</v>
      </c>
      <c r="G317" t="s">
        <v>396</v>
      </c>
      <c r="H317" t="s">
        <v>52</v>
      </c>
      <c r="I317" t="s">
        <v>38</v>
      </c>
      <c r="J317" t="str">
        <f>VLOOKUP(tblSalaries[[#This Row],[Where do you work]],tblCountries[[Actual]:[Mapping]],2,FALSE)</f>
        <v>Hungary</v>
      </c>
      <c r="K317" t="s">
        <v>9</v>
      </c>
    </row>
    <row r="318" spans="1:11" ht="15" customHeight="1" x14ac:dyDescent="0.25">
      <c r="A318" t="s">
        <v>2325</v>
      </c>
      <c r="B318" s="1">
        <v>41055.061539351853</v>
      </c>
      <c r="C318" s="3">
        <v>137500</v>
      </c>
      <c r="D318">
        <v>137500</v>
      </c>
      <c r="E318" t="s">
        <v>6</v>
      </c>
      <c r="F318">
        <f>tblSalaries[[#This Row],[clean Salary (in local currency)]]*VLOOKUP(tblSalaries[[#This Row],[Currency]],tblXrate[],2,FALSE)</f>
        <v>137500</v>
      </c>
      <c r="G318" t="s">
        <v>397</v>
      </c>
      <c r="H318" t="s">
        <v>20</v>
      </c>
      <c r="I318" t="s">
        <v>15</v>
      </c>
      <c r="J318" t="str">
        <f>VLOOKUP(tblSalaries[[#This Row],[Where do you work]],tblCountries[[Actual]:[Mapping]],2,FALSE)</f>
        <v>USA</v>
      </c>
      <c r="K318" t="s">
        <v>9</v>
      </c>
    </row>
    <row r="319" spans="1:11" ht="15" customHeight="1" x14ac:dyDescent="0.25">
      <c r="A319" t="s">
        <v>2326</v>
      </c>
      <c r="B319" s="1">
        <v>41055.062175925923</v>
      </c>
      <c r="C319" s="3" t="s">
        <v>398</v>
      </c>
      <c r="D319">
        <v>4545</v>
      </c>
      <c r="E319" t="s">
        <v>6</v>
      </c>
      <c r="F319">
        <f>tblSalaries[[#This Row],[clean Salary (in local currency)]]*VLOOKUP(tblSalaries[[#This Row],[Currency]],tblXrate[],2,FALSE)</f>
        <v>4545</v>
      </c>
      <c r="G319" t="s">
        <v>399</v>
      </c>
      <c r="H319" t="s">
        <v>20</v>
      </c>
      <c r="I319" t="s">
        <v>111</v>
      </c>
      <c r="J319" t="str">
        <f>VLOOKUP(tblSalaries[[#This Row],[Where do you work]],tblCountries[[Actual]:[Mapping]],2,FALSE)</f>
        <v>Brasil</v>
      </c>
      <c r="K319" t="s">
        <v>13</v>
      </c>
    </row>
    <row r="320" spans="1:11" ht="15" customHeight="1" x14ac:dyDescent="0.25">
      <c r="A320" t="s">
        <v>2327</v>
      </c>
      <c r="B320" s="1">
        <v>41055.0622337963</v>
      </c>
      <c r="C320" s="3" t="s">
        <v>400</v>
      </c>
      <c r="D320">
        <v>29000</v>
      </c>
      <c r="E320" t="s">
        <v>69</v>
      </c>
      <c r="F320">
        <f>tblSalaries[[#This Row],[clean Salary (in local currency)]]*VLOOKUP(tblSalaries[[#This Row],[Currency]],tblXrate[],2,FALSE)</f>
        <v>45709.169889951241</v>
      </c>
      <c r="G320" t="s">
        <v>401</v>
      </c>
      <c r="H320" t="s">
        <v>20</v>
      </c>
      <c r="I320" t="s">
        <v>71</v>
      </c>
      <c r="J320" t="str">
        <f>VLOOKUP(tblSalaries[[#This Row],[Where do you work]],tblCountries[[Actual]:[Mapping]],2,FALSE)</f>
        <v>UK</v>
      </c>
      <c r="K320" t="s">
        <v>9</v>
      </c>
    </row>
    <row r="321" spans="1:11" ht="15" customHeight="1" x14ac:dyDescent="0.25">
      <c r="A321" t="s">
        <v>2328</v>
      </c>
      <c r="B321" s="1">
        <v>41055.062638888892</v>
      </c>
      <c r="C321" s="3">
        <v>47000</v>
      </c>
      <c r="D321">
        <v>47000</v>
      </c>
      <c r="E321" t="s">
        <v>6</v>
      </c>
      <c r="F321">
        <f>tblSalaries[[#This Row],[clean Salary (in local currency)]]*VLOOKUP(tblSalaries[[#This Row],[Currency]],tblXrate[],2,FALSE)</f>
        <v>47000</v>
      </c>
      <c r="G321" t="s">
        <v>402</v>
      </c>
      <c r="H321" t="s">
        <v>67</v>
      </c>
      <c r="I321" t="s">
        <v>15</v>
      </c>
      <c r="J321" t="str">
        <f>VLOOKUP(tblSalaries[[#This Row],[Where do you work]],tblCountries[[Actual]:[Mapping]],2,FALSE)</f>
        <v>USA</v>
      </c>
      <c r="K321" t="s">
        <v>9</v>
      </c>
    </row>
    <row r="322" spans="1:11" ht="15" customHeight="1" x14ac:dyDescent="0.25">
      <c r="A322" t="s">
        <v>2329</v>
      </c>
      <c r="B322" s="1">
        <v>41055.062951388885</v>
      </c>
      <c r="C322" s="3">
        <v>65000</v>
      </c>
      <c r="D322">
        <v>65000</v>
      </c>
      <c r="E322" t="s">
        <v>6</v>
      </c>
      <c r="F322">
        <f>tblSalaries[[#This Row],[clean Salary (in local currency)]]*VLOOKUP(tblSalaries[[#This Row],[Currency]],tblXrate[],2,FALSE)</f>
        <v>65000</v>
      </c>
      <c r="G322" t="s">
        <v>42</v>
      </c>
      <c r="H322" t="s">
        <v>20</v>
      </c>
      <c r="I322" t="s">
        <v>15</v>
      </c>
      <c r="J322" t="str">
        <f>VLOOKUP(tblSalaries[[#This Row],[Where do you work]],tblCountries[[Actual]:[Mapping]],2,FALSE)</f>
        <v>USA</v>
      </c>
      <c r="K322" t="s">
        <v>13</v>
      </c>
    </row>
    <row r="323" spans="1:11" ht="15" customHeight="1" x14ac:dyDescent="0.25">
      <c r="A323" t="s">
        <v>2330</v>
      </c>
      <c r="B323" s="1">
        <v>41055.063148148147</v>
      </c>
      <c r="C323" s="3" t="s">
        <v>403</v>
      </c>
      <c r="D323">
        <v>456000</v>
      </c>
      <c r="E323" t="s">
        <v>3951</v>
      </c>
      <c r="F323">
        <f>tblSalaries[[#This Row],[clean Salary (in local currency)]]*VLOOKUP(tblSalaries[[#This Row],[Currency]],tblXrate[],2,FALSE)</f>
        <v>10809.503829551191</v>
      </c>
      <c r="G323" t="s">
        <v>404</v>
      </c>
      <c r="H323" t="s">
        <v>3996</v>
      </c>
      <c r="I323" t="s">
        <v>347</v>
      </c>
      <c r="J323" t="str">
        <f>VLOOKUP(tblSalaries[[#This Row],[Where do you work]],tblCountries[[Actual]:[Mapping]],2,FALSE)</f>
        <v>Philippines</v>
      </c>
      <c r="K323" t="s">
        <v>9</v>
      </c>
    </row>
    <row r="324" spans="1:11" ht="15" customHeight="1" x14ac:dyDescent="0.25">
      <c r="A324" t="s">
        <v>2331</v>
      </c>
      <c r="B324" s="1">
        <v>41055.06349537037</v>
      </c>
      <c r="C324" s="3">
        <v>92000</v>
      </c>
      <c r="D324">
        <v>92000</v>
      </c>
      <c r="E324" t="s">
        <v>6</v>
      </c>
      <c r="F324">
        <f>tblSalaries[[#This Row],[clean Salary (in local currency)]]*VLOOKUP(tblSalaries[[#This Row],[Currency]],tblXrate[],2,FALSE)</f>
        <v>92000</v>
      </c>
      <c r="G324" t="s">
        <v>405</v>
      </c>
      <c r="H324" t="s">
        <v>52</v>
      </c>
      <c r="I324" t="s">
        <v>15</v>
      </c>
      <c r="J324" t="str">
        <f>VLOOKUP(tblSalaries[[#This Row],[Where do you work]],tblCountries[[Actual]:[Mapping]],2,FALSE)</f>
        <v>USA</v>
      </c>
      <c r="K324" t="s">
        <v>9</v>
      </c>
    </row>
    <row r="325" spans="1:11" ht="15" customHeight="1" x14ac:dyDescent="0.25">
      <c r="A325" t="s">
        <v>2332</v>
      </c>
      <c r="B325" s="1">
        <v>41055.063680555555</v>
      </c>
      <c r="C325" s="3" t="s">
        <v>406</v>
      </c>
      <c r="D325">
        <v>22000</v>
      </c>
      <c r="E325" t="s">
        <v>6</v>
      </c>
      <c r="F325">
        <f>tblSalaries[[#This Row],[clean Salary (in local currency)]]*VLOOKUP(tblSalaries[[#This Row],[Currency]],tblXrate[],2,FALSE)</f>
        <v>22000</v>
      </c>
      <c r="G325" t="s">
        <v>407</v>
      </c>
      <c r="H325" t="s">
        <v>52</v>
      </c>
      <c r="I325" t="s">
        <v>166</v>
      </c>
      <c r="J325" t="str">
        <f>VLOOKUP(tblSalaries[[#This Row],[Where do you work]],tblCountries[[Actual]:[Mapping]],2,FALSE)</f>
        <v>Mexico</v>
      </c>
      <c r="K325" t="s">
        <v>9</v>
      </c>
    </row>
    <row r="326" spans="1:11" ht="15" customHeight="1" x14ac:dyDescent="0.25">
      <c r="A326" t="s">
        <v>2333</v>
      </c>
      <c r="B326" s="1">
        <v>41055.06386574074</v>
      </c>
      <c r="C326" s="3">
        <v>108000</v>
      </c>
      <c r="D326">
        <v>108000</v>
      </c>
      <c r="E326" t="s">
        <v>6</v>
      </c>
      <c r="F326">
        <f>tblSalaries[[#This Row],[clean Salary (in local currency)]]*VLOOKUP(tblSalaries[[#This Row],[Currency]],tblXrate[],2,FALSE)</f>
        <v>108000</v>
      </c>
      <c r="G326" t="s">
        <v>408</v>
      </c>
      <c r="H326" t="s">
        <v>52</v>
      </c>
      <c r="I326" t="s">
        <v>15</v>
      </c>
      <c r="J326" t="str">
        <f>VLOOKUP(tblSalaries[[#This Row],[Where do you work]],tblCountries[[Actual]:[Mapping]],2,FALSE)</f>
        <v>USA</v>
      </c>
      <c r="K326" t="s">
        <v>18</v>
      </c>
    </row>
    <row r="327" spans="1:11" ht="15" customHeight="1" x14ac:dyDescent="0.25">
      <c r="A327" t="s">
        <v>2334</v>
      </c>
      <c r="B327" s="1">
        <v>41055.063981481479</v>
      </c>
      <c r="C327" s="3">
        <v>61000</v>
      </c>
      <c r="D327">
        <v>61000</v>
      </c>
      <c r="E327" t="s">
        <v>6</v>
      </c>
      <c r="F327">
        <f>tblSalaries[[#This Row],[clean Salary (in local currency)]]*VLOOKUP(tblSalaries[[#This Row],[Currency]],tblXrate[],2,FALSE)</f>
        <v>61000</v>
      </c>
      <c r="G327" t="s">
        <v>153</v>
      </c>
      <c r="H327" t="s">
        <v>20</v>
      </c>
      <c r="I327" t="s">
        <v>15</v>
      </c>
      <c r="J327" t="str">
        <f>VLOOKUP(tblSalaries[[#This Row],[Where do you work]],tblCountries[[Actual]:[Mapping]],2,FALSE)</f>
        <v>USA</v>
      </c>
      <c r="K327" t="s">
        <v>25</v>
      </c>
    </row>
    <row r="328" spans="1:11" ht="15" customHeight="1" x14ac:dyDescent="0.25">
      <c r="A328" t="s">
        <v>2335</v>
      </c>
      <c r="B328" s="1">
        <v>41055.064050925925</v>
      </c>
      <c r="C328" s="3" t="s">
        <v>409</v>
      </c>
      <c r="D328">
        <v>65000</v>
      </c>
      <c r="E328" t="s">
        <v>86</v>
      </c>
      <c r="F328">
        <f>tblSalaries[[#This Row],[clean Salary (in local currency)]]*VLOOKUP(tblSalaries[[#This Row],[Currency]],tblXrate[],2,FALSE)</f>
        <v>63918.498996971248</v>
      </c>
      <c r="G328" t="s">
        <v>410</v>
      </c>
      <c r="H328" t="s">
        <v>52</v>
      </c>
      <c r="I328" t="s">
        <v>109</v>
      </c>
      <c r="J328" t="str">
        <f>VLOOKUP(tblSalaries[[#This Row],[Where do you work]],tblCountries[[Actual]:[Mapping]],2,FALSE)</f>
        <v>Canada</v>
      </c>
      <c r="K328" t="s">
        <v>18</v>
      </c>
    </row>
    <row r="329" spans="1:11" ht="15" customHeight="1" x14ac:dyDescent="0.25">
      <c r="A329" t="s">
        <v>2336</v>
      </c>
      <c r="B329" s="1">
        <v>41055.064189814817</v>
      </c>
      <c r="C329" s="3">
        <v>50000</v>
      </c>
      <c r="D329">
        <v>50000</v>
      </c>
      <c r="E329" t="s">
        <v>6</v>
      </c>
      <c r="F329">
        <f>tblSalaries[[#This Row],[clean Salary (in local currency)]]*VLOOKUP(tblSalaries[[#This Row],[Currency]],tblXrate[],2,FALSE)</f>
        <v>50000</v>
      </c>
      <c r="G329" t="s">
        <v>411</v>
      </c>
      <c r="H329" t="s">
        <v>20</v>
      </c>
      <c r="I329" t="s">
        <v>15</v>
      </c>
      <c r="J329" t="str">
        <f>VLOOKUP(tblSalaries[[#This Row],[Where do you work]],tblCountries[[Actual]:[Mapping]],2,FALSE)</f>
        <v>USA</v>
      </c>
      <c r="K329" t="s">
        <v>13</v>
      </c>
    </row>
    <row r="330" spans="1:11" ht="15" customHeight="1" x14ac:dyDescent="0.25">
      <c r="A330" t="s">
        <v>2337</v>
      </c>
      <c r="B330" s="1">
        <v>41055.064618055556</v>
      </c>
      <c r="C330" s="3">
        <v>150000</v>
      </c>
      <c r="D330">
        <v>150000</v>
      </c>
      <c r="E330" t="s">
        <v>6</v>
      </c>
      <c r="F330">
        <f>tblSalaries[[#This Row],[clean Salary (in local currency)]]*VLOOKUP(tblSalaries[[#This Row],[Currency]],tblXrate[],2,FALSE)</f>
        <v>150000</v>
      </c>
      <c r="G330" t="s">
        <v>412</v>
      </c>
      <c r="H330" t="s">
        <v>310</v>
      </c>
      <c r="I330" t="s">
        <v>15</v>
      </c>
      <c r="J330" t="str">
        <f>VLOOKUP(tblSalaries[[#This Row],[Where do you work]],tblCountries[[Actual]:[Mapping]],2,FALSE)</f>
        <v>USA</v>
      </c>
      <c r="K330" t="s">
        <v>13</v>
      </c>
    </row>
    <row r="331" spans="1:11" ht="15" customHeight="1" x14ac:dyDescent="0.25">
      <c r="A331" t="s">
        <v>2338</v>
      </c>
      <c r="B331" s="1">
        <v>41055.065011574072</v>
      </c>
      <c r="C331" s="3" t="s">
        <v>413</v>
      </c>
      <c r="D331">
        <v>400000</v>
      </c>
      <c r="E331" t="s">
        <v>40</v>
      </c>
      <c r="F331">
        <f>tblSalaries[[#This Row],[clean Salary (in local currency)]]*VLOOKUP(tblSalaries[[#This Row],[Currency]],tblXrate[],2,FALSE)</f>
        <v>7123.1666749770275</v>
      </c>
      <c r="G331" t="s">
        <v>414</v>
      </c>
      <c r="H331" t="s">
        <v>20</v>
      </c>
      <c r="I331" t="s">
        <v>8</v>
      </c>
      <c r="J331" t="str">
        <f>VLOOKUP(tblSalaries[[#This Row],[Where do you work]],tblCountries[[Actual]:[Mapping]],2,FALSE)</f>
        <v>India</v>
      </c>
      <c r="K331" t="s">
        <v>9</v>
      </c>
    </row>
    <row r="332" spans="1:11" ht="15" customHeight="1" x14ac:dyDescent="0.25">
      <c r="A332" t="s">
        <v>2339</v>
      </c>
      <c r="B332" s="1">
        <v>41055.065104166664</v>
      </c>
      <c r="C332" s="3">
        <v>150000</v>
      </c>
      <c r="D332">
        <v>150000</v>
      </c>
      <c r="E332" t="s">
        <v>6</v>
      </c>
      <c r="F332">
        <f>tblSalaries[[#This Row],[clean Salary (in local currency)]]*VLOOKUP(tblSalaries[[#This Row],[Currency]],tblXrate[],2,FALSE)</f>
        <v>150000</v>
      </c>
      <c r="G332" t="s">
        <v>415</v>
      </c>
      <c r="H332" t="s">
        <v>52</v>
      </c>
      <c r="I332" t="s">
        <v>416</v>
      </c>
      <c r="J332" t="str">
        <f>VLOOKUP(tblSalaries[[#This Row],[Where do you work]],tblCountries[[Actual]:[Mapping]],2,FALSE)</f>
        <v>Israel</v>
      </c>
      <c r="K332" t="s">
        <v>9</v>
      </c>
    </row>
    <row r="333" spans="1:11" ht="15" customHeight="1" x14ac:dyDescent="0.25">
      <c r="A333" t="s">
        <v>2340</v>
      </c>
      <c r="B333" s="1">
        <v>41055.065925925926</v>
      </c>
      <c r="C333" s="3">
        <v>45000</v>
      </c>
      <c r="D333">
        <v>45000</v>
      </c>
      <c r="E333" t="s">
        <v>6</v>
      </c>
      <c r="F333">
        <f>tblSalaries[[#This Row],[clean Salary (in local currency)]]*VLOOKUP(tblSalaries[[#This Row],[Currency]],tblXrate[],2,FALSE)</f>
        <v>45000</v>
      </c>
      <c r="G333" t="s">
        <v>417</v>
      </c>
      <c r="H333" t="s">
        <v>67</v>
      </c>
      <c r="I333" t="s">
        <v>15</v>
      </c>
      <c r="J333" t="str">
        <f>VLOOKUP(tblSalaries[[#This Row],[Where do you work]],tblCountries[[Actual]:[Mapping]],2,FALSE)</f>
        <v>USA</v>
      </c>
      <c r="K333" t="s">
        <v>9</v>
      </c>
    </row>
    <row r="334" spans="1:11" ht="15" customHeight="1" x14ac:dyDescent="0.25">
      <c r="A334" t="s">
        <v>2341</v>
      </c>
      <c r="B334" s="1">
        <v>41055.065995370373</v>
      </c>
      <c r="C334" s="3">
        <v>135000</v>
      </c>
      <c r="D334">
        <v>135000</v>
      </c>
      <c r="E334" t="s">
        <v>6</v>
      </c>
      <c r="F334">
        <f>tblSalaries[[#This Row],[clean Salary (in local currency)]]*VLOOKUP(tblSalaries[[#This Row],[Currency]],tblXrate[],2,FALSE)</f>
        <v>135000</v>
      </c>
      <c r="G334" t="s">
        <v>418</v>
      </c>
      <c r="H334" t="s">
        <v>52</v>
      </c>
      <c r="I334" t="s">
        <v>15</v>
      </c>
      <c r="J334" t="str">
        <f>VLOOKUP(tblSalaries[[#This Row],[Where do you work]],tblCountries[[Actual]:[Mapping]],2,FALSE)</f>
        <v>USA</v>
      </c>
      <c r="K334" t="s">
        <v>13</v>
      </c>
    </row>
    <row r="335" spans="1:11" ht="15" customHeight="1" x14ac:dyDescent="0.25">
      <c r="A335" t="s">
        <v>2342</v>
      </c>
      <c r="B335" s="1">
        <v>41055.066180555557</v>
      </c>
      <c r="C335" s="3" t="s">
        <v>419</v>
      </c>
      <c r="D335">
        <v>360000</v>
      </c>
      <c r="E335" t="s">
        <v>40</v>
      </c>
      <c r="F335">
        <f>tblSalaries[[#This Row],[clean Salary (in local currency)]]*VLOOKUP(tblSalaries[[#This Row],[Currency]],tblXrate[],2,FALSE)</f>
        <v>6410.8500074793246</v>
      </c>
      <c r="G335" t="s">
        <v>420</v>
      </c>
      <c r="H335" t="s">
        <v>20</v>
      </c>
      <c r="I335" t="s">
        <v>8</v>
      </c>
      <c r="J335" t="str">
        <f>VLOOKUP(tblSalaries[[#This Row],[Where do you work]],tblCountries[[Actual]:[Mapping]],2,FALSE)</f>
        <v>India</v>
      </c>
      <c r="K335" t="s">
        <v>18</v>
      </c>
    </row>
    <row r="336" spans="1:11" ht="15" customHeight="1" x14ac:dyDescent="0.25">
      <c r="A336" t="s">
        <v>2343</v>
      </c>
      <c r="B336" s="1">
        <v>41055.066377314812</v>
      </c>
      <c r="C336" s="3">
        <v>29000</v>
      </c>
      <c r="D336">
        <v>29000</v>
      </c>
      <c r="E336" t="s">
        <v>6</v>
      </c>
      <c r="F336">
        <f>tblSalaries[[#This Row],[clean Salary (in local currency)]]*VLOOKUP(tblSalaries[[#This Row],[Currency]],tblXrate[],2,FALSE)</f>
        <v>29000</v>
      </c>
      <c r="G336" t="s">
        <v>421</v>
      </c>
      <c r="H336" t="s">
        <v>52</v>
      </c>
      <c r="I336" t="s">
        <v>15</v>
      </c>
      <c r="J336" t="str">
        <f>VLOOKUP(tblSalaries[[#This Row],[Where do you work]],tblCountries[[Actual]:[Mapping]],2,FALSE)</f>
        <v>USA</v>
      </c>
      <c r="K336" t="s">
        <v>9</v>
      </c>
    </row>
    <row r="337" spans="1:11" ht="15" customHeight="1" x14ac:dyDescent="0.25">
      <c r="A337" t="s">
        <v>2344</v>
      </c>
      <c r="B337" s="1">
        <v>41055.067743055559</v>
      </c>
      <c r="C337" s="3">
        <v>13000</v>
      </c>
      <c r="D337">
        <v>13000</v>
      </c>
      <c r="E337" t="s">
        <v>6</v>
      </c>
      <c r="F337">
        <f>tblSalaries[[#This Row],[clean Salary (in local currency)]]*VLOOKUP(tblSalaries[[#This Row],[Currency]],tblXrate[],2,FALSE)</f>
        <v>13000</v>
      </c>
      <c r="G337" t="s">
        <v>422</v>
      </c>
      <c r="H337" t="s">
        <v>52</v>
      </c>
      <c r="I337" t="s">
        <v>8</v>
      </c>
      <c r="J337" t="str">
        <f>VLOOKUP(tblSalaries[[#This Row],[Where do you work]],tblCountries[[Actual]:[Mapping]],2,FALSE)</f>
        <v>India</v>
      </c>
      <c r="K337" t="s">
        <v>13</v>
      </c>
    </row>
    <row r="338" spans="1:11" ht="15" customHeight="1" x14ac:dyDescent="0.25">
      <c r="A338" t="s">
        <v>2345</v>
      </c>
      <c r="B338" s="1">
        <v>41055.068124999998</v>
      </c>
      <c r="C338" s="3" t="s">
        <v>423</v>
      </c>
      <c r="D338">
        <v>63000</v>
      </c>
      <c r="E338" t="s">
        <v>6</v>
      </c>
      <c r="F338">
        <f>tblSalaries[[#This Row],[clean Salary (in local currency)]]*VLOOKUP(tblSalaries[[#This Row],[Currency]],tblXrate[],2,FALSE)</f>
        <v>63000</v>
      </c>
      <c r="G338" t="s">
        <v>108</v>
      </c>
      <c r="H338" t="s">
        <v>20</v>
      </c>
      <c r="I338" t="s">
        <v>15</v>
      </c>
      <c r="J338" t="str">
        <f>VLOOKUP(tblSalaries[[#This Row],[Where do you work]],tblCountries[[Actual]:[Mapping]],2,FALSE)</f>
        <v>USA</v>
      </c>
      <c r="K338" t="s">
        <v>13</v>
      </c>
    </row>
    <row r="339" spans="1:11" ht="15" customHeight="1" x14ac:dyDescent="0.25">
      <c r="A339" t="s">
        <v>2346</v>
      </c>
      <c r="B339" s="1">
        <v>41055.068124999998</v>
      </c>
      <c r="C339" s="3">
        <v>95000</v>
      </c>
      <c r="D339">
        <v>95000</v>
      </c>
      <c r="E339" t="s">
        <v>6</v>
      </c>
      <c r="F339">
        <f>tblSalaries[[#This Row],[clean Salary (in local currency)]]*VLOOKUP(tblSalaries[[#This Row],[Currency]],tblXrate[],2,FALSE)</f>
        <v>95000</v>
      </c>
      <c r="G339" t="s">
        <v>424</v>
      </c>
      <c r="H339" t="s">
        <v>20</v>
      </c>
      <c r="I339" t="s">
        <v>15</v>
      </c>
      <c r="J339" t="str">
        <f>VLOOKUP(tblSalaries[[#This Row],[Where do you work]],tblCountries[[Actual]:[Mapping]],2,FALSE)</f>
        <v>USA</v>
      </c>
      <c r="K339" t="s">
        <v>9</v>
      </c>
    </row>
    <row r="340" spans="1:11" ht="15" customHeight="1" x14ac:dyDescent="0.25">
      <c r="A340" t="s">
        <v>2347</v>
      </c>
      <c r="B340" s="1">
        <v>41055.068645833337</v>
      </c>
      <c r="C340" s="3" t="s">
        <v>426</v>
      </c>
      <c r="D340">
        <v>100000</v>
      </c>
      <c r="E340" t="s">
        <v>6</v>
      </c>
      <c r="F340">
        <f>tblSalaries[[#This Row],[clean Salary (in local currency)]]*VLOOKUP(tblSalaries[[#This Row],[Currency]],tblXrate[],2,FALSE)</f>
        <v>100000</v>
      </c>
      <c r="G340" t="s">
        <v>427</v>
      </c>
      <c r="H340" t="s">
        <v>20</v>
      </c>
      <c r="I340" t="s">
        <v>71</v>
      </c>
      <c r="J340" t="str">
        <f>VLOOKUP(tblSalaries[[#This Row],[Where do you work]],tblCountries[[Actual]:[Mapping]],2,FALSE)</f>
        <v>UK</v>
      </c>
      <c r="K340" t="s">
        <v>9</v>
      </c>
    </row>
    <row r="341" spans="1:11" ht="15" customHeight="1" x14ac:dyDescent="0.25">
      <c r="A341" t="s">
        <v>2348</v>
      </c>
      <c r="B341" s="1">
        <v>41055.069178240738</v>
      </c>
      <c r="C341" s="3" t="s">
        <v>428</v>
      </c>
      <c r="D341">
        <v>3800</v>
      </c>
      <c r="E341" t="s">
        <v>6</v>
      </c>
      <c r="F341">
        <f>tblSalaries[[#This Row],[clean Salary (in local currency)]]*VLOOKUP(tblSalaries[[#This Row],[Currency]],tblXrate[],2,FALSE)</f>
        <v>3800</v>
      </c>
      <c r="G341" t="s">
        <v>429</v>
      </c>
      <c r="H341" t="s">
        <v>3996</v>
      </c>
      <c r="I341" t="s">
        <v>8</v>
      </c>
      <c r="J341" t="str">
        <f>VLOOKUP(tblSalaries[[#This Row],[Where do you work]],tblCountries[[Actual]:[Mapping]],2,FALSE)</f>
        <v>India</v>
      </c>
      <c r="K341" t="s">
        <v>9</v>
      </c>
    </row>
    <row r="342" spans="1:11" ht="15" customHeight="1" x14ac:dyDescent="0.25">
      <c r="A342" t="s">
        <v>2349</v>
      </c>
      <c r="B342" s="1">
        <v>41055.069502314815</v>
      </c>
      <c r="C342" s="3">
        <v>950</v>
      </c>
      <c r="D342">
        <v>11400</v>
      </c>
      <c r="E342" t="s">
        <v>6</v>
      </c>
      <c r="F342">
        <f>tblSalaries[[#This Row],[clean Salary (in local currency)]]*VLOOKUP(tblSalaries[[#This Row],[Currency]],tblXrate[],2,FALSE)</f>
        <v>11400</v>
      </c>
      <c r="G342" t="s">
        <v>430</v>
      </c>
      <c r="H342" t="s">
        <v>356</v>
      </c>
      <c r="I342" t="s">
        <v>143</v>
      </c>
      <c r="J342" t="str">
        <f>VLOOKUP(tblSalaries[[#This Row],[Where do you work]],tblCountries[[Actual]:[Mapping]],2,FALSE)</f>
        <v>Brasil</v>
      </c>
      <c r="K342" t="s">
        <v>9</v>
      </c>
    </row>
    <row r="343" spans="1:11" ht="15" customHeight="1" x14ac:dyDescent="0.25">
      <c r="A343" t="s">
        <v>2350</v>
      </c>
      <c r="B343" s="1">
        <v>41055.069652777776</v>
      </c>
      <c r="C343" s="3">
        <v>56000</v>
      </c>
      <c r="D343">
        <v>56000</v>
      </c>
      <c r="E343" t="s">
        <v>86</v>
      </c>
      <c r="F343">
        <f>tblSalaries[[#This Row],[clean Salary (in local currency)]]*VLOOKUP(tblSalaries[[#This Row],[Currency]],tblXrate[],2,FALSE)</f>
        <v>55068.245289698301</v>
      </c>
      <c r="G343" t="s">
        <v>431</v>
      </c>
      <c r="H343" t="s">
        <v>20</v>
      </c>
      <c r="I343" t="s">
        <v>88</v>
      </c>
      <c r="J343" t="str">
        <f>VLOOKUP(tblSalaries[[#This Row],[Where do you work]],tblCountries[[Actual]:[Mapping]],2,FALSE)</f>
        <v>Canada</v>
      </c>
      <c r="K343" t="s">
        <v>9</v>
      </c>
    </row>
    <row r="344" spans="1:11" ht="15" customHeight="1" x14ac:dyDescent="0.25">
      <c r="A344" t="s">
        <v>2351</v>
      </c>
      <c r="B344" s="1">
        <v>41055.069768518515</v>
      </c>
      <c r="C344" s="3">
        <v>53000</v>
      </c>
      <c r="D344">
        <v>53000</v>
      </c>
      <c r="E344" t="s">
        <v>6</v>
      </c>
      <c r="F344">
        <f>tblSalaries[[#This Row],[clean Salary (in local currency)]]*VLOOKUP(tblSalaries[[#This Row],[Currency]],tblXrate[],2,FALSE)</f>
        <v>53000</v>
      </c>
      <c r="G344" t="s">
        <v>432</v>
      </c>
      <c r="H344" t="s">
        <v>52</v>
      </c>
      <c r="I344" t="s">
        <v>15</v>
      </c>
      <c r="J344" t="str">
        <f>VLOOKUP(tblSalaries[[#This Row],[Where do you work]],tblCountries[[Actual]:[Mapping]],2,FALSE)</f>
        <v>USA</v>
      </c>
      <c r="K344" t="s">
        <v>18</v>
      </c>
    </row>
    <row r="345" spans="1:11" ht="15" customHeight="1" x14ac:dyDescent="0.25">
      <c r="A345" t="s">
        <v>2352</v>
      </c>
      <c r="B345" s="1">
        <v>41055.070034722223</v>
      </c>
      <c r="C345" s="3">
        <v>130000</v>
      </c>
      <c r="D345">
        <v>130000</v>
      </c>
      <c r="E345" t="s">
        <v>6</v>
      </c>
      <c r="F345">
        <f>tblSalaries[[#This Row],[clean Salary (in local currency)]]*VLOOKUP(tblSalaries[[#This Row],[Currency]],tblXrate[],2,FALSE)</f>
        <v>130000</v>
      </c>
      <c r="G345" t="s">
        <v>433</v>
      </c>
      <c r="H345" t="s">
        <v>279</v>
      </c>
      <c r="I345" t="s">
        <v>15</v>
      </c>
      <c r="J345" t="str">
        <f>VLOOKUP(tblSalaries[[#This Row],[Where do you work]],tblCountries[[Actual]:[Mapping]],2,FALSE)</f>
        <v>USA</v>
      </c>
      <c r="K345" t="s">
        <v>9</v>
      </c>
    </row>
    <row r="346" spans="1:11" ht="15" customHeight="1" x14ac:dyDescent="0.25">
      <c r="A346" t="s">
        <v>2353</v>
      </c>
      <c r="B346" s="1">
        <v>41055.070509259262</v>
      </c>
      <c r="C346" s="3" t="s">
        <v>434</v>
      </c>
      <c r="D346">
        <v>370000</v>
      </c>
      <c r="E346" t="s">
        <v>40</v>
      </c>
      <c r="F346">
        <f>tblSalaries[[#This Row],[clean Salary (in local currency)]]*VLOOKUP(tblSalaries[[#This Row],[Currency]],tblXrate[],2,FALSE)</f>
        <v>6588.9291743537506</v>
      </c>
      <c r="G346" t="s">
        <v>435</v>
      </c>
      <c r="H346" t="s">
        <v>20</v>
      </c>
      <c r="I346" t="s">
        <v>8</v>
      </c>
      <c r="J346" t="str">
        <f>VLOOKUP(tblSalaries[[#This Row],[Where do you work]],tblCountries[[Actual]:[Mapping]],2,FALSE)</f>
        <v>India</v>
      </c>
      <c r="K346" t="s">
        <v>13</v>
      </c>
    </row>
    <row r="347" spans="1:11" ht="15" customHeight="1" x14ac:dyDescent="0.25">
      <c r="A347" t="s">
        <v>2354</v>
      </c>
      <c r="B347" s="1">
        <v>41055.070752314816</v>
      </c>
      <c r="C347" s="3">
        <v>160000</v>
      </c>
      <c r="D347">
        <v>160000</v>
      </c>
      <c r="E347" t="s">
        <v>86</v>
      </c>
      <c r="F347">
        <f>tblSalaries[[#This Row],[clean Salary (in local currency)]]*VLOOKUP(tblSalaries[[#This Row],[Currency]],tblXrate[],2,FALSE)</f>
        <v>157337.8436848523</v>
      </c>
      <c r="G347" t="s">
        <v>356</v>
      </c>
      <c r="H347" t="s">
        <v>356</v>
      </c>
      <c r="I347" t="s">
        <v>88</v>
      </c>
      <c r="J347" t="str">
        <f>VLOOKUP(tblSalaries[[#This Row],[Where do you work]],tblCountries[[Actual]:[Mapping]],2,FALSE)</f>
        <v>Canada</v>
      </c>
      <c r="K347" t="s">
        <v>18</v>
      </c>
    </row>
    <row r="348" spans="1:11" ht="15" customHeight="1" x14ac:dyDescent="0.25">
      <c r="A348" t="s">
        <v>2355</v>
      </c>
      <c r="B348" s="1">
        <v>41055.070763888885</v>
      </c>
      <c r="C348" s="3">
        <v>44200</v>
      </c>
      <c r="D348">
        <v>44200</v>
      </c>
      <c r="E348" t="s">
        <v>6</v>
      </c>
      <c r="F348">
        <f>tblSalaries[[#This Row],[clean Salary (in local currency)]]*VLOOKUP(tblSalaries[[#This Row],[Currency]],tblXrate[],2,FALSE)</f>
        <v>44200</v>
      </c>
      <c r="G348" t="s">
        <v>436</v>
      </c>
      <c r="H348" t="s">
        <v>20</v>
      </c>
      <c r="I348" t="s">
        <v>15</v>
      </c>
      <c r="J348" t="str">
        <f>VLOOKUP(tblSalaries[[#This Row],[Where do you work]],tblCountries[[Actual]:[Mapping]],2,FALSE)</f>
        <v>USA</v>
      </c>
      <c r="K348" t="s">
        <v>13</v>
      </c>
    </row>
    <row r="349" spans="1:11" ht="15" customHeight="1" x14ac:dyDescent="0.25">
      <c r="A349" t="s">
        <v>2356</v>
      </c>
      <c r="B349" s="1">
        <v>41055.070914351854</v>
      </c>
      <c r="C349" s="3">
        <v>56000</v>
      </c>
      <c r="D349">
        <v>56000</v>
      </c>
      <c r="E349" t="s">
        <v>6</v>
      </c>
      <c r="F349">
        <f>tblSalaries[[#This Row],[clean Salary (in local currency)]]*VLOOKUP(tblSalaries[[#This Row],[Currency]],tblXrate[],2,FALSE)</f>
        <v>56000</v>
      </c>
      <c r="G349" t="s">
        <v>437</v>
      </c>
      <c r="H349" t="s">
        <v>52</v>
      </c>
      <c r="I349" t="s">
        <v>15</v>
      </c>
      <c r="J349" t="str">
        <f>VLOOKUP(tblSalaries[[#This Row],[Where do you work]],tblCountries[[Actual]:[Mapping]],2,FALSE)</f>
        <v>USA</v>
      </c>
      <c r="K349" t="s">
        <v>18</v>
      </c>
    </row>
    <row r="350" spans="1:11" ht="15" customHeight="1" x14ac:dyDescent="0.25">
      <c r="A350" t="s">
        <v>2357</v>
      </c>
      <c r="B350" s="1">
        <v>41055.071145833332</v>
      </c>
      <c r="C350" s="3">
        <v>72500</v>
      </c>
      <c r="D350">
        <v>72500</v>
      </c>
      <c r="E350" t="s">
        <v>6</v>
      </c>
      <c r="F350">
        <f>tblSalaries[[#This Row],[clean Salary (in local currency)]]*VLOOKUP(tblSalaries[[#This Row],[Currency]],tblXrate[],2,FALSE)</f>
        <v>72500</v>
      </c>
      <c r="G350" t="s">
        <v>438</v>
      </c>
      <c r="H350" t="s">
        <v>279</v>
      </c>
      <c r="I350" t="s">
        <v>15</v>
      </c>
      <c r="J350" t="str">
        <f>VLOOKUP(tblSalaries[[#This Row],[Where do you work]],tblCountries[[Actual]:[Mapping]],2,FALSE)</f>
        <v>USA</v>
      </c>
      <c r="K350" t="s">
        <v>18</v>
      </c>
    </row>
    <row r="351" spans="1:11" ht="15" customHeight="1" x14ac:dyDescent="0.25">
      <c r="A351" t="s">
        <v>2358</v>
      </c>
      <c r="B351" s="1">
        <v>41055.071192129632</v>
      </c>
      <c r="C351" s="3">
        <v>75000</v>
      </c>
      <c r="D351">
        <v>75000</v>
      </c>
      <c r="E351" t="s">
        <v>86</v>
      </c>
      <c r="F351">
        <f>tblSalaries[[#This Row],[clean Salary (in local currency)]]*VLOOKUP(tblSalaries[[#This Row],[Currency]],tblXrate[],2,FALSE)</f>
        <v>73752.11422727452</v>
      </c>
      <c r="G351" t="s">
        <v>439</v>
      </c>
      <c r="H351" t="s">
        <v>20</v>
      </c>
      <c r="I351" t="s">
        <v>205</v>
      </c>
      <c r="J351" t="str">
        <f>VLOOKUP(tblSalaries[[#This Row],[Where do you work]],tblCountries[[Actual]:[Mapping]],2,FALSE)</f>
        <v>Canada</v>
      </c>
      <c r="K351" t="s">
        <v>9</v>
      </c>
    </row>
    <row r="352" spans="1:11" ht="15" customHeight="1" x14ac:dyDescent="0.25">
      <c r="A352" t="s">
        <v>2359</v>
      </c>
      <c r="B352" s="1">
        <v>41055.071446759262</v>
      </c>
      <c r="C352" s="3" t="s">
        <v>440</v>
      </c>
      <c r="D352">
        <v>170000</v>
      </c>
      <c r="E352" t="s">
        <v>6</v>
      </c>
      <c r="F352">
        <f>tblSalaries[[#This Row],[clean Salary (in local currency)]]*VLOOKUP(tblSalaries[[#This Row],[Currency]],tblXrate[],2,FALSE)</f>
        <v>170000</v>
      </c>
      <c r="G352" t="s">
        <v>441</v>
      </c>
      <c r="H352" t="s">
        <v>20</v>
      </c>
      <c r="I352" t="s">
        <v>71</v>
      </c>
      <c r="J352" t="str">
        <f>VLOOKUP(tblSalaries[[#This Row],[Where do you work]],tblCountries[[Actual]:[Mapping]],2,FALSE)</f>
        <v>UK</v>
      </c>
      <c r="K352" t="s">
        <v>186</v>
      </c>
    </row>
    <row r="353" spans="1:11" ht="15" customHeight="1" x14ac:dyDescent="0.25">
      <c r="A353" t="s">
        <v>2360</v>
      </c>
      <c r="B353" s="1">
        <v>41055.072083333333</v>
      </c>
      <c r="C353" s="3">
        <v>68000</v>
      </c>
      <c r="D353">
        <v>68000</v>
      </c>
      <c r="E353" t="s">
        <v>6</v>
      </c>
      <c r="F353">
        <f>tblSalaries[[#This Row],[clean Salary (in local currency)]]*VLOOKUP(tblSalaries[[#This Row],[Currency]],tblXrate[],2,FALSE)</f>
        <v>68000</v>
      </c>
      <c r="G353" t="s">
        <v>201</v>
      </c>
      <c r="H353" t="s">
        <v>52</v>
      </c>
      <c r="I353" t="s">
        <v>15</v>
      </c>
      <c r="J353" t="str">
        <f>VLOOKUP(tblSalaries[[#This Row],[Where do you work]],tblCountries[[Actual]:[Mapping]],2,FALSE)</f>
        <v>USA</v>
      </c>
      <c r="K353" t="s">
        <v>18</v>
      </c>
    </row>
    <row r="354" spans="1:11" ht="15" customHeight="1" x14ac:dyDescent="0.25">
      <c r="A354" t="s">
        <v>2361</v>
      </c>
      <c r="B354" s="1">
        <v>41055.072905092595</v>
      </c>
      <c r="C354" s="3">
        <v>75000</v>
      </c>
      <c r="D354">
        <v>75000</v>
      </c>
      <c r="E354" t="s">
        <v>6</v>
      </c>
      <c r="F354">
        <f>tblSalaries[[#This Row],[clean Salary (in local currency)]]*VLOOKUP(tblSalaries[[#This Row],[Currency]],tblXrate[],2,FALSE)</f>
        <v>75000</v>
      </c>
      <c r="G354" t="s">
        <v>282</v>
      </c>
      <c r="H354" t="s">
        <v>20</v>
      </c>
      <c r="I354" t="s">
        <v>15</v>
      </c>
      <c r="J354" t="str">
        <f>VLOOKUP(tblSalaries[[#This Row],[Where do you work]],tblCountries[[Actual]:[Mapping]],2,FALSE)</f>
        <v>USA</v>
      </c>
      <c r="K354" t="s">
        <v>13</v>
      </c>
    </row>
    <row r="355" spans="1:11" ht="15" customHeight="1" x14ac:dyDescent="0.25">
      <c r="A355" t="s">
        <v>2362</v>
      </c>
      <c r="B355" s="1">
        <v>41055.073495370372</v>
      </c>
      <c r="C355" s="3" t="s">
        <v>442</v>
      </c>
      <c r="D355">
        <v>62500</v>
      </c>
      <c r="E355" t="s">
        <v>6</v>
      </c>
      <c r="F355">
        <f>tblSalaries[[#This Row],[clean Salary (in local currency)]]*VLOOKUP(tblSalaries[[#This Row],[Currency]],tblXrate[],2,FALSE)</f>
        <v>62500</v>
      </c>
      <c r="G355" t="s">
        <v>443</v>
      </c>
      <c r="H355" t="s">
        <v>3998</v>
      </c>
      <c r="I355" t="s">
        <v>15</v>
      </c>
      <c r="J355" t="str">
        <f>VLOOKUP(tblSalaries[[#This Row],[Where do you work]],tblCountries[[Actual]:[Mapping]],2,FALSE)</f>
        <v>USA</v>
      </c>
      <c r="K355" t="s">
        <v>13</v>
      </c>
    </row>
    <row r="356" spans="1:11" ht="15" customHeight="1" x14ac:dyDescent="0.25">
      <c r="A356" t="s">
        <v>2363</v>
      </c>
      <c r="B356" s="1">
        <v>41055.073587962965</v>
      </c>
      <c r="C356" s="3">
        <v>25000</v>
      </c>
      <c r="D356">
        <v>25000</v>
      </c>
      <c r="E356" t="s">
        <v>6</v>
      </c>
      <c r="F356">
        <f>tblSalaries[[#This Row],[clean Salary (in local currency)]]*VLOOKUP(tblSalaries[[#This Row],[Currency]],tblXrate[],2,FALSE)</f>
        <v>25000</v>
      </c>
      <c r="G356" t="s">
        <v>52</v>
      </c>
      <c r="H356" t="s">
        <v>52</v>
      </c>
      <c r="I356" t="s">
        <v>8</v>
      </c>
      <c r="J356" t="str">
        <f>VLOOKUP(tblSalaries[[#This Row],[Where do you work]],tblCountries[[Actual]:[Mapping]],2,FALSE)</f>
        <v>India</v>
      </c>
      <c r="K356" t="s">
        <v>9</v>
      </c>
    </row>
    <row r="357" spans="1:11" ht="15" customHeight="1" x14ac:dyDescent="0.25">
      <c r="A357" t="s">
        <v>2364</v>
      </c>
      <c r="B357" s="1">
        <v>41055.073888888888</v>
      </c>
      <c r="C357" s="3" t="s">
        <v>444</v>
      </c>
      <c r="D357">
        <v>480000</v>
      </c>
      <c r="E357" t="s">
        <v>445</v>
      </c>
      <c r="F357">
        <f>tblSalaries[[#This Row],[clean Salary (in local currency)]]*VLOOKUP(tblSalaries[[#This Row],[Currency]],tblXrate[],2,FALSE)</f>
        <v>68954.520184280962</v>
      </c>
      <c r="G357" t="s">
        <v>446</v>
      </c>
      <c r="H357" t="s">
        <v>356</v>
      </c>
      <c r="I357" t="s">
        <v>447</v>
      </c>
      <c r="J357" t="str">
        <f>VLOOKUP(tblSalaries[[#This Row],[Where do you work]],tblCountries[[Actual]:[Mapping]],2,FALSE)</f>
        <v>Sweden</v>
      </c>
      <c r="K357" t="s">
        <v>25</v>
      </c>
    </row>
    <row r="358" spans="1:11" ht="15" customHeight="1" x14ac:dyDescent="0.25">
      <c r="A358" t="s">
        <v>2365</v>
      </c>
      <c r="B358" s="1">
        <v>41055.075914351852</v>
      </c>
      <c r="C358" s="3">
        <v>85000</v>
      </c>
      <c r="D358">
        <v>85000</v>
      </c>
      <c r="E358" t="s">
        <v>6</v>
      </c>
      <c r="F358">
        <f>tblSalaries[[#This Row],[clean Salary (in local currency)]]*VLOOKUP(tblSalaries[[#This Row],[Currency]],tblXrate[],2,FALSE)</f>
        <v>85000</v>
      </c>
      <c r="G358" t="s">
        <v>282</v>
      </c>
      <c r="H358" t="s">
        <v>20</v>
      </c>
      <c r="I358" t="s">
        <v>15</v>
      </c>
      <c r="J358" t="str">
        <f>VLOOKUP(tblSalaries[[#This Row],[Where do you work]],tblCountries[[Actual]:[Mapping]],2,FALSE)</f>
        <v>USA</v>
      </c>
      <c r="K358" t="s">
        <v>9</v>
      </c>
    </row>
    <row r="359" spans="1:11" ht="15" customHeight="1" x14ac:dyDescent="0.25">
      <c r="A359" t="s">
        <v>2366</v>
      </c>
      <c r="B359" s="1">
        <v>41055.076331018521</v>
      </c>
      <c r="C359" s="3">
        <v>43000</v>
      </c>
      <c r="D359">
        <v>43000</v>
      </c>
      <c r="E359" t="s">
        <v>69</v>
      </c>
      <c r="F359">
        <f>tblSalaries[[#This Row],[clean Salary (in local currency)]]*VLOOKUP(tblSalaries[[#This Row],[Currency]],tblXrate[],2,FALSE)</f>
        <v>67775.665698893223</v>
      </c>
      <c r="G359" t="s">
        <v>448</v>
      </c>
      <c r="H359" t="s">
        <v>52</v>
      </c>
      <c r="I359" t="s">
        <v>71</v>
      </c>
      <c r="J359" t="str">
        <f>VLOOKUP(tblSalaries[[#This Row],[Where do you work]],tblCountries[[Actual]:[Mapping]],2,FALSE)</f>
        <v>UK</v>
      </c>
      <c r="K359" t="s">
        <v>9</v>
      </c>
    </row>
    <row r="360" spans="1:11" ht="15" customHeight="1" x14ac:dyDescent="0.25">
      <c r="A360" t="s">
        <v>2367</v>
      </c>
      <c r="B360" s="1">
        <v>41055.076342592591</v>
      </c>
      <c r="C360" s="3">
        <v>89000</v>
      </c>
      <c r="D360">
        <v>89000</v>
      </c>
      <c r="E360" t="s">
        <v>6</v>
      </c>
      <c r="F360">
        <f>tblSalaries[[#This Row],[clean Salary (in local currency)]]*VLOOKUP(tblSalaries[[#This Row],[Currency]],tblXrate[],2,FALSE)</f>
        <v>89000</v>
      </c>
      <c r="G360" t="s">
        <v>449</v>
      </c>
      <c r="H360" t="s">
        <v>52</v>
      </c>
      <c r="I360" t="s">
        <v>15</v>
      </c>
      <c r="J360" t="str">
        <f>VLOOKUP(tblSalaries[[#This Row],[Where do you work]],tblCountries[[Actual]:[Mapping]],2,FALSE)</f>
        <v>USA</v>
      </c>
      <c r="K360" t="s">
        <v>9</v>
      </c>
    </row>
    <row r="361" spans="1:11" ht="15" customHeight="1" x14ac:dyDescent="0.25">
      <c r="A361" t="s">
        <v>2368</v>
      </c>
      <c r="B361" s="1">
        <v>41055.076388888891</v>
      </c>
      <c r="C361" s="3">
        <v>35000</v>
      </c>
      <c r="D361">
        <v>35000</v>
      </c>
      <c r="E361" t="s">
        <v>6</v>
      </c>
      <c r="F361">
        <f>tblSalaries[[#This Row],[clean Salary (in local currency)]]*VLOOKUP(tblSalaries[[#This Row],[Currency]],tblXrate[],2,FALSE)</f>
        <v>35000</v>
      </c>
      <c r="G361" t="s">
        <v>450</v>
      </c>
      <c r="H361" t="s">
        <v>20</v>
      </c>
      <c r="I361" t="s">
        <v>111</v>
      </c>
      <c r="J361" t="str">
        <f>VLOOKUP(tblSalaries[[#This Row],[Where do you work]],tblCountries[[Actual]:[Mapping]],2,FALSE)</f>
        <v>Brasil</v>
      </c>
      <c r="K361" t="s">
        <v>13</v>
      </c>
    </row>
    <row r="362" spans="1:11" ht="15" customHeight="1" x14ac:dyDescent="0.25">
      <c r="A362" t="s">
        <v>2369</v>
      </c>
      <c r="B362" s="1">
        <v>41055.07671296296</v>
      </c>
      <c r="C362" s="3">
        <v>47500</v>
      </c>
      <c r="D362">
        <v>47500</v>
      </c>
      <c r="E362" t="s">
        <v>6</v>
      </c>
      <c r="F362">
        <f>tblSalaries[[#This Row],[clean Salary (in local currency)]]*VLOOKUP(tblSalaries[[#This Row],[Currency]],tblXrate[],2,FALSE)</f>
        <v>47500</v>
      </c>
      <c r="G362" t="s">
        <v>451</v>
      </c>
      <c r="H362" t="s">
        <v>52</v>
      </c>
      <c r="I362" t="s">
        <v>15</v>
      </c>
      <c r="J362" t="str">
        <f>VLOOKUP(tblSalaries[[#This Row],[Where do you work]],tblCountries[[Actual]:[Mapping]],2,FALSE)</f>
        <v>USA</v>
      </c>
      <c r="K362" t="s">
        <v>13</v>
      </c>
    </row>
    <row r="363" spans="1:11" ht="15" customHeight="1" x14ac:dyDescent="0.25">
      <c r="A363" t="s">
        <v>2370</v>
      </c>
      <c r="B363" s="1">
        <v>41055.076736111114</v>
      </c>
      <c r="C363" s="3">
        <v>130000</v>
      </c>
      <c r="D363">
        <v>130000</v>
      </c>
      <c r="E363" t="s">
        <v>6</v>
      </c>
      <c r="F363">
        <f>tblSalaries[[#This Row],[clean Salary (in local currency)]]*VLOOKUP(tblSalaries[[#This Row],[Currency]],tblXrate[],2,FALSE)</f>
        <v>130000</v>
      </c>
      <c r="G363" t="s">
        <v>201</v>
      </c>
      <c r="H363" t="s">
        <v>52</v>
      </c>
      <c r="I363" t="s">
        <v>15</v>
      </c>
      <c r="J363" t="str">
        <f>VLOOKUP(tblSalaries[[#This Row],[Where do you work]],tblCountries[[Actual]:[Mapping]],2,FALSE)</f>
        <v>USA</v>
      </c>
      <c r="K363" t="s">
        <v>18</v>
      </c>
    </row>
    <row r="364" spans="1:11" ht="15" customHeight="1" x14ac:dyDescent="0.25">
      <c r="A364" t="s">
        <v>2371</v>
      </c>
      <c r="B364" s="1">
        <v>41055.077037037037</v>
      </c>
      <c r="C364" s="3">
        <v>18000</v>
      </c>
      <c r="D364">
        <v>18000</v>
      </c>
      <c r="E364" t="s">
        <v>6</v>
      </c>
      <c r="F364">
        <f>tblSalaries[[#This Row],[clean Salary (in local currency)]]*VLOOKUP(tblSalaries[[#This Row],[Currency]],tblXrate[],2,FALSE)</f>
        <v>18000</v>
      </c>
      <c r="G364" t="s">
        <v>452</v>
      </c>
      <c r="H364" t="s">
        <v>3998</v>
      </c>
      <c r="I364" t="s">
        <v>8</v>
      </c>
      <c r="J364" t="str">
        <f>VLOOKUP(tblSalaries[[#This Row],[Where do you work]],tblCountries[[Actual]:[Mapping]],2,FALSE)</f>
        <v>India</v>
      </c>
      <c r="K364" t="s">
        <v>18</v>
      </c>
    </row>
    <row r="365" spans="1:11" ht="15" customHeight="1" x14ac:dyDescent="0.25">
      <c r="A365" t="s">
        <v>2372</v>
      </c>
      <c r="B365" s="1">
        <v>41055.07707175926</v>
      </c>
      <c r="C365" s="3" t="s">
        <v>453</v>
      </c>
      <c r="D365">
        <v>480000</v>
      </c>
      <c r="E365" t="s">
        <v>40</v>
      </c>
      <c r="F365">
        <f>tblSalaries[[#This Row],[clean Salary (in local currency)]]*VLOOKUP(tblSalaries[[#This Row],[Currency]],tblXrate[],2,FALSE)</f>
        <v>8547.8000099724322</v>
      </c>
      <c r="G365" t="s">
        <v>454</v>
      </c>
      <c r="H365" t="s">
        <v>52</v>
      </c>
      <c r="I365" t="s">
        <v>8</v>
      </c>
      <c r="J365" t="str">
        <f>VLOOKUP(tblSalaries[[#This Row],[Where do you work]],tblCountries[[Actual]:[Mapping]],2,FALSE)</f>
        <v>India</v>
      </c>
      <c r="K365" t="s">
        <v>25</v>
      </c>
    </row>
    <row r="366" spans="1:11" ht="15" customHeight="1" x14ac:dyDescent="0.25">
      <c r="A366" t="s">
        <v>2373</v>
      </c>
      <c r="B366" s="1">
        <v>41055.077361111114</v>
      </c>
      <c r="C366" s="3">
        <v>41932</v>
      </c>
      <c r="D366">
        <v>41932</v>
      </c>
      <c r="E366" t="s">
        <v>6</v>
      </c>
      <c r="F366">
        <f>tblSalaries[[#This Row],[clean Salary (in local currency)]]*VLOOKUP(tblSalaries[[#This Row],[Currency]],tblXrate[],2,FALSE)</f>
        <v>41932</v>
      </c>
      <c r="G366" t="s">
        <v>283</v>
      </c>
      <c r="H366" t="s">
        <v>52</v>
      </c>
      <c r="I366" t="s">
        <v>15</v>
      </c>
      <c r="J366" t="str">
        <f>VLOOKUP(tblSalaries[[#This Row],[Where do you work]],tblCountries[[Actual]:[Mapping]],2,FALSE)</f>
        <v>USA</v>
      </c>
      <c r="K366" t="s">
        <v>18</v>
      </c>
    </row>
    <row r="367" spans="1:11" ht="15" customHeight="1" x14ac:dyDescent="0.25">
      <c r="A367" t="s">
        <v>2374</v>
      </c>
      <c r="B367" s="1">
        <v>41055.077789351853</v>
      </c>
      <c r="C367" s="3" t="s">
        <v>455</v>
      </c>
      <c r="D367">
        <v>220700</v>
      </c>
      <c r="E367" t="s">
        <v>6</v>
      </c>
      <c r="F367">
        <f>tblSalaries[[#This Row],[clean Salary (in local currency)]]*VLOOKUP(tblSalaries[[#This Row],[Currency]],tblXrate[],2,FALSE)</f>
        <v>220700</v>
      </c>
      <c r="G367" t="s">
        <v>356</v>
      </c>
      <c r="H367" t="s">
        <v>356</v>
      </c>
      <c r="I367" t="s">
        <v>143</v>
      </c>
      <c r="J367" t="str">
        <f>VLOOKUP(tblSalaries[[#This Row],[Where do you work]],tblCountries[[Actual]:[Mapping]],2,FALSE)</f>
        <v>Brasil</v>
      </c>
      <c r="K367" t="s">
        <v>13</v>
      </c>
    </row>
    <row r="368" spans="1:11" ht="15" customHeight="1" x14ac:dyDescent="0.25">
      <c r="A368" t="s">
        <v>2375</v>
      </c>
      <c r="B368" s="1">
        <v>41055.077824074076</v>
      </c>
      <c r="C368" s="3">
        <v>194000</v>
      </c>
      <c r="D368">
        <v>194000</v>
      </c>
      <c r="E368" t="s">
        <v>6</v>
      </c>
      <c r="F368">
        <f>tblSalaries[[#This Row],[clean Salary (in local currency)]]*VLOOKUP(tblSalaries[[#This Row],[Currency]],tblXrate[],2,FALSE)</f>
        <v>194000</v>
      </c>
      <c r="G368" t="s">
        <v>456</v>
      </c>
      <c r="H368" t="s">
        <v>3998</v>
      </c>
      <c r="I368" t="s">
        <v>15</v>
      </c>
      <c r="J368" t="str">
        <f>VLOOKUP(tblSalaries[[#This Row],[Where do you work]],tblCountries[[Actual]:[Mapping]],2,FALSE)</f>
        <v>USA</v>
      </c>
      <c r="K368" t="s">
        <v>18</v>
      </c>
    </row>
    <row r="369" spans="1:11" ht="15" customHeight="1" x14ac:dyDescent="0.25">
      <c r="A369" t="s">
        <v>2376</v>
      </c>
      <c r="B369" s="1">
        <v>41055.07949074074</v>
      </c>
      <c r="C369" s="3">
        <v>9000000</v>
      </c>
      <c r="D369">
        <v>9000000</v>
      </c>
      <c r="E369" t="s">
        <v>40</v>
      </c>
      <c r="F369">
        <f>tblSalaries[[#This Row],[clean Salary (in local currency)]]*VLOOKUP(tblSalaries[[#This Row],[Currency]],tblXrate[],2,FALSE)</f>
        <v>160271.25018698312</v>
      </c>
      <c r="G369" t="s">
        <v>14</v>
      </c>
      <c r="H369" t="s">
        <v>20</v>
      </c>
      <c r="I369" t="s">
        <v>8</v>
      </c>
      <c r="J369" t="str">
        <f>VLOOKUP(tblSalaries[[#This Row],[Where do you work]],tblCountries[[Actual]:[Mapping]],2,FALSE)</f>
        <v>India</v>
      </c>
      <c r="K369" t="s">
        <v>9</v>
      </c>
    </row>
    <row r="370" spans="1:11" ht="15" customHeight="1" x14ac:dyDescent="0.25">
      <c r="A370" t="s">
        <v>2377</v>
      </c>
      <c r="B370" s="1">
        <v>41055.079710648148</v>
      </c>
      <c r="C370" s="3" t="s">
        <v>457</v>
      </c>
      <c r="D370">
        <v>500000</v>
      </c>
      <c r="E370" t="s">
        <v>40</v>
      </c>
      <c r="F370">
        <f>tblSalaries[[#This Row],[clean Salary (in local currency)]]*VLOOKUP(tblSalaries[[#This Row],[Currency]],tblXrate[],2,FALSE)</f>
        <v>8903.9583437212841</v>
      </c>
      <c r="G370" t="s">
        <v>458</v>
      </c>
      <c r="H370" t="s">
        <v>52</v>
      </c>
      <c r="I370" t="s">
        <v>8</v>
      </c>
      <c r="J370" t="str">
        <f>VLOOKUP(tblSalaries[[#This Row],[Where do you work]],tblCountries[[Actual]:[Mapping]],2,FALSE)</f>
        <v>India</v>
      </c>
      <c r="K370" t="s">
        <v>18</v>
      </c>
    </row>
    <row r="371" spans="1:11" ht="15" customHeight="1" x14ac:dyDescent="0.25">
      <c r="A371" t="s">
        <v>2378</v>
      </c>
      <c r="B371" s="1">
        <v>41055.081516203703</v>
      </c>
      <c r="C371" s="3">
        <v>80000</v>
      </c>
      <c r="D371">
        <v>80000</v>
      </c>
      <c r="E371" t="s">
        <v>86</v>
      </c>
      <c r="F371">
        <f>tblSalaries[[#This Row],[clean Salary (in local currency)]]*VLOOKUP(tblSalaries[[#This Row],[Currency]],tblXrate[],2,FALSE)</f>
        <v>78668.921842426149</v>
      </c>
      <c r="G371" t="s">
        <v>459</v>
      </c>
      <c r="H371" t="s">
        <v>20</v>
      </c>
      <c r="I371" t="s">
        <v>88</v>
      </c>
      <c r="J371" t="str">
        <f>VLOOKUP(tblSalaries[[#This Row],[Where do you work]],tblCountries[[Actual]:[Mapping]],2,FALSE)</f>
        <v>Canada</v>
      </c>
      <c r="K371" t="s">
        <v>9</v>
      </c>
    </row>
    <row r="372" spans="1:11" ht="15" customHeight="1" x14ac:dyDescent="0.25">
      <c r="A372" t="s">
        <v>2379</v>
      </c>
      <c r="B372" s="1">
        <v>41055.081712962965</v>
      </c>
      <c r="C372" s="3">
        <v>1500</v>
      </c>
      <c r="D372">
        <v>18000</v>
      </c>
      <c r="E372" t="s">
        <v>22</v>
      </c>
      <c r="F372">
        <f>tblSalaries[[#This Row],[clean Salary (in local currency)]]*VLOOKUP(tblSalaries[[#This Row],[Currency]],tblXrate[],2,FALSE)</f>
        <v>22867.189901848938</v>
      </c>
      <c r="G372" t="s">
        <v>460</v>
      </c>
      <c r="H372" t="s">
        <v>52</v>
      </c>
      <c r="I372" t="s">
        <v>30</v>
      </c>
      <c r="J372" t="str">
        <f>VLOOKUP(tblSalaries[[#This Row],[Where do you work]],tblCountries[[Actual]:[Mapping]],2,FALSE)</f>
        <v>Portugal</v>
      </c>
      <c r="K372" t="s">
        <v>18</v>
      </c>
    </row>
    <row r="373" spans="1:11" ht="15" customHeight="1" x14ac:dyDescent="0.25">
      <c r="A373" t="s">
        <v>2380</v>
      </c>
      <c r="B373" s="1">
        <v>41055.08216435185</v>
      </c>
      <c r="C373" s="3" t="s">
        <v>330</v>
      </c>
      <c r="D373">
        <v>60000</v>
      </c>
      <c r="E373" t="s">
        <v>69</v>
      </c>
      <c r="F373">
        <f>tblSalaries[[#This Row],[clean Salary (in local currency)]]*VLOOKUP(tblSalaries[[#This Row],[Currency]],tblXrate[],2,FALSE)</f>
        <v>94570.696324037053</v>
      </c>
      <c r="G373" t="s">
        <v>461</v>
      </c>
      <c r="H373" t="s">
        <v>3998</v>
      </c>
      <c r="I373" t="s">
        <v>71</v>
      </c>
      <c r="J373" t="str">
        <f>VLOOKUP(tblSalaries[[#This Row],[Where do you work]],tblCountries[[Actual]:[Mapping]],2,FALSE)</f>
        <v>UK</v>
      </c>
      <c r="K373" t="s">
        <v>18</v>
      </c>
    </row>
    <row r="374" spans="1:11" ht="15" customHeight="1" x14ac:dyDescent="0.25">
      <c r="A374" t="s">
        <v>2381</v>
      </c>
      <c r="B374" s="1">
        <v>41055.082430555558</v>
      </c>
      <c r="C374" s="3">
        <v>95000</v>
      </c>
      <c r="D374">
        <v>95000</v>
      </c>
      <c r="E374" t="s">
        <v>6</v>
      </c>
      <c r="F374">
        <f>tblSalaries[[#This Row],[clean Salary (in local currency)]]*VLOOKUP(tblSalaries[[#This Row],[Currency]],tblXrate[],2,FALSE)</f>
        <v>95000</v>
      </c>
      <c r="G374" t="s">
        <v>424</v>
      </c>
      <c r="H374" t="s">
        <v>20</v>
      </c>
      <c r="I374" t="s">
        <v>15</v>
      </c>
      <c r="J374" t="str">
        <f>VLOOKUP(tblSalaries[[#This Row],[Where do you work]],tblCountries[[Actual]:[Mapping]],2,FALSE)</f>
        <v>USA</v>
      </c>
      <c r="K374" t="s">
        <v>13</v>
      </c>
    </row>
    <row r="375" spans="1:11" ht="15" customHeight="1" x14ac:dyDescent="0.25">
      <c r="A375" t="s">
        <v>2382</v>
      </c>
      <c r="B375" s="1">
        <v>41055.082881944443</v>
      </c>
      <c r="C375" s="3" t="s">
        <v>462</v>
      </c>
      <c r="D375">
        <v>540000</v>
      </c>
      <c r="E375" t="s">
        <v>40</v>
      </c>
      <c r="F375">
        <f>tblSalaries[[#This Row],[clean Salary (in local currency)]]*VLOOKUP(tblSalaries[[#This Row],[Currency]],tblXrate[],2,FALSE)</f>
        <v>9616.275011218986</v>
      </c>
      <c r="G375" t="s">
        <v>463</v>
      </c>
      <c r="H375" t="s">
        <v>279</v>
      </c>
      <c r="I375" t="s">
        <v>8</v>
      </c>
      <c r="J375" t="str">
        <f>VLOOKUP(tblSalaries[[#This Row],[Where do you work]],tblCountries[[Actual]:[Mapping]],2,FALSE)</f>
        <v>India</v>
      </c>
      <c r="K375" t="s">
        <v>9</v>
      </c>
    </row>
    <row r="376" spans="1:11" ht="15" customHeight="1" x14ac:dyDescent="0.25">
      <c r="A376" t="s">
        <v>2383</v>
      </c>
      <c r="B376" s="1">
        <v>41055.083101851851</v>
      </c>
      <c r="C376" s="3">
        <v>48000</v>
      </c>
      <c r="D376">
        <v>48000</v>
      </c>
      <c r="E376" t="s">
        <v>6</v>
      </c>
      <c r="F376">
        <f>tblSalaries[[#This Row],[clean Salary (in local currency)]]*VLOOKUP(tblSalaries[[#This Row],[Currency]],tblXrate[],2,FALSE)</f>
        <v>48000</v>
      </c>
      <c r="G376" t="s">
        <v>464</v>
      </c>
      <c r="H376" t="s">
        <v>20</v>
      </c>
      <c r="I376" t="s">
        <v>15</v>
      </c>
      <c r="J376" t="str">
        <f>VLOOKUP(tblSalaries[[#This Row],[Where do you work]],tblCountries[[Actual]:[Mapping]],2,FALSE)</f>
        <v>USA</v>
      </c>
      <c r="K376" t="s">
        <v>25</v>
      </c>
    </row>
    <row r="377" spans="1:11" ht="15" customHeight="1" x14ac:dyDescent="0.25">
      <c r="A377" t="s">
        <v>2384</v>
      </c>
      <c r="B377" s="1">
        <v>41055.08315972222</v>
      </c>
      <c r="C377" s="3" t="s">
        <v>465</v>
      </c>
      <c r="D377">
        <v>46000</v>
      </c>
      <c r="E377" t="s">
        <v>6</v>
      </c>
      <c r="F377">
        <f>tblSalaries[[#This Row],[clean Salary (in local currency)]]*VLOOKUP(tblSalaries[[#This Row],[Currency]],tblXrate[],2,FALSE)</f>
        <v>46000</v>
      </c>
      <c r="G377" t="s">
        <v>466</v>
      </c>
      <c r="H377" t="s">
        <v>20</v>
      </c>
      <c r="I377" t="s">
        <v>15</v>
      </c>
      <c r="J377" t="str">
        <f>VLOOKUP(tblSalaries[[#This Row],[Where do you work]],tblCountries[[Actual]:[Mapping]],2,FALSE)</f>
        <v>USA</v>
      </c>
      <c r="K377" t="s">
        <v>9</v>
      </c>
    </row>
    <row r="378" spans="1:11" ht="15" customHeight="1" x14ac:dyDescent="0.25">
      <c r="A378" t="s">
        <v>2385</v>
      </c>
      <c r="B378" s="1">
        <v>41055.083194444444</v>
      </c>
      <c r="C378" s="3">
        <v>15000</v>
      </c>
      <c r="D378">
        <v>15000</v>
      </c>
      <c r="E378" t="s">
        <v>6</v>
      </c>
      <c r="F378">
        <f>tblSalaries[[#This Row],[clean Salary (in local currency)]]*VLOOKUP(tblSalaries[[#This Row],[Currency]],tblXrate[],2,FALSE)</f>
        <v>15000</v>
      </c>
      <c r="G378" t="s">
        <v>467</v>
      </c>
      <c r="H378" t="s">
        <v>3996</v>
      </c>
      <c r="I378" t="s">
        <v>27</v>
      </c>
      <c r="J378" t="str">
        <f>VLOOKUP(tblSalaries[[#This Row],[Where do you work]],tblCountries[[Actual]:[Mapping]],2,FALSE)</f>
        <v>Ukraine</v>
      </c>
      <c r="K378" t="s">
        <v>18</v>
      </c>
    </row>
    <row r="379" spans="1:11" ht="15" customHeight="1" x14ac:dyDescent="0.25">
      <c r="A379" t="s">
        <v>2386</v>
      </c>
      <c r="B379" s="1">
        <v>41055.083379629628</v>
      </c>
      <c r="C379" s="3" t="s">
        <v>468</v>
      </c>
      <c r="D379">
        <v>620000</v>
      </c>
      <c r="E379" t="s">
        <v>40</v>
      </c>
      <c r="F379">
        <f>tblSalaries[[#This Row],[clean Salary (in local currency)]]*VLOOKUP(tblSalaries[[#This Row],[Currency]],tblXrate[],2,FALSE)</f>
        <v>11040.908346214392</v>
      </c>
      <c r="G379" t="s">
        <v>469</v>
      </c>
      <c r="H379" t="s">
        <v>52</v>
      </c>
      <c r="I379" t="s">
        <v>8</v>
      </c>
      <c r="J379" t="str">
        <f>VLOOKUP(tblSalaries[[#This Row],[Where do you work]],tblCountries[[Actual]:[Mapping]],2,FALSE)</f>
        <v>India</v>
      </c>
      <c r="K379" t="s">
        <v>25</v>
      </c>
    </row>
    <row r="380" spans="1:11" ht="15" customHeight="1" x14ac:dyDescent="0.25">
      <c r="A380" t="s">
        <v>2387</v>
      </c>
      <c r="B380" s="1">
        <v>41055.083449074074</v>
      </c>
      <c r="C380" s="3" t="s">
        <v>470</v>
      </c>
      <c r="D380">
        <v>28000</v>
      </c>
      <c r="E380" t="s">
        <v>69</v>
      </c>
      <c r="F380">
        <f>tblSalaries[[#This Row],[clean Salary (in local currency)]]*VLOOKUP(tblSalaries[[#This Row],[Currency]],tblXrate[],2,FALSE)</f>
        <v>44132.991617883956</v>
      </c>
      <c r="G380" t="s">
        <v>471</v>
      </c>
      <c r="H380" t="s">
        <v>52</v>
      </c>
      <c r="I380" t="s">
        <v>71</v>
      </c>
      <c r="J380" t="str">
        <f>VLOOKUP(tblSalaries[[#This Row],[Where do you work]],tblCountries[[Actual]:[Mapping]],2,FALSE)</f>
        <v>UK</v>
      </c>
      <c r="K380" t="s">
        <v>18</v>
      </c>
    </row>
    <row r="381" spans="1:11" ht="15" customHeight="1" x14ac:dyDescent="0.25">
      <c r="A381" t="s">
        <v>2388</v>
      </c>
      <c r="B381" s="1">
        <v>41055.083495370367</v>
      </c>
      <c r="C381" s="3">
        <v>47000</v>
      </c>
      <c r="D381">
        <v>47000</v>
      </c>
      <c r="E381" t="s">
        <v>6</v>
      </c>
      <c r="F381">
        <f>tblSalaries[[#This Row],[clean Salary (in local currency)]]*VLOOKUP(tblSalaries[[#This Row],[Currency]],tblXrate[],2,FALSE)</f>
        <v>47000</v>
      </c>
      <c r="G381" t="s">
        <v>472</v>
      </c>
      <c r="H381" t="s">
        <v>52</v>
      </c>
      <c r="I381" t="s">
        <v>15</v>
      </c>
      <c r="J381" t="str">
        <f>VLOOKUP(tblSalaries[[#This Row],[Where do you work]],tblCountries[[Actual]:[Mapping]],2,FALSE)</f>
        <v>USA</v>
      </c>
      <c r="K381" t="s">
        <v>18</v>
      </c>
    </row>
    <row r="382" spans="1:11" ht="15" customHeight="1" x14ac:dyDescent="0.25">
      <c r="A382" t="s">
        <v>2389</v>
      </c>
      <c r="B382" s="1">
        <v>41055.083819444444</v>
      </c>
      <c r="C382" s="3">
        <v>44000</v>
      </c>
      <c r="D382">
        <v>44000</v>
      </c>
      <c r="E382" t="s">
        <v>6</v>
      </c>
      <c r="F382">
        <f>tblSalaries[[#This Row],[clean Salary (in local currency)]]*VLOOKUP(tblSalaries[[#This Row],[Currency]],tblXrate[],2,FALSE)</f>
        <v>44000</v>
      </c>
      <c r="G382" t="s">
        <v>473</v>
      </c>
      <c r="H382" t="s">
        <v>20</v>
      </c>
      <c r="I382" t="s">
        <v>15</v>
      </c>
      <c r="J382" t="str">
        <f>VLOOKUP(tblSalaries[[#This Row],[Where do you work]],tblCountries[[Actual]:[Mapping]],2,FALSE)</f>
        <v>USA</v>
      </c>
      <c r="K382" t="s">
        <v>18</v>
      </c>
    </row>
    <row r="383" spans="1:11" ht="15" customHeight="1" x14ac:dyDescent="0.25">
      <c r="A383" t="s">
        <v>2390</v>
      </c>
      <c r="B383" s="1">
        <v>41055.083865740744</v>
      </c>
      <c r="C383" s="3">
        <v>55000</v>
      </c>
      <c r="D383">
        <v>55000</v>
      </c>
      <c r="E383" t="s">
        <v>6</v>
      </c>
      <c r="F383">
        <f>tblSalaries[[#This Row],[clean Salary (in local currency)]]*VLOOKUP(tblSalaries[[#This Row],[Currency]],tblXrate[],2,FALSE)</f>
        <v>55000</v>
      </c>
      <c r="G383" t="s">
        <v>310</v>
      </c>
      <c r="H383" t="s">
        <v>310</v>
      </c>
      <c r="I383" t="s">
        <v>15</v>
      </c>
      <c r="J383" t="str">
        <f>VLOOKUP(tblSalaries[[#This Row],[Where do you work]],tblCountries[[Actual]:[Mapping]],2,FALSE)</f>
        <v>USA</v>
      </c>
      <c r="K383" t="s">
        <v>9</v>
      </c>
    </row>
    <row r="384" spans="1:11" ht="15" customHeight="1" x14ac:dyDescent="0.25">
      <c r="A384" t="s">
        <v>2391</v>
      </c>
      <c r="B384" s="1">
        <v>41055.083958333336</v>
      </c>
      <c r="C384" s="3">
        <v>12000</v>
      </c>
      <c r="D384">
        <v>12000</v>
      </c>
      <c r="E384" t="s">
        <v>6</v>
      </c>
      <c r="F384">
        <f>tblSalaries[[#This Row],[clean Salary (in local currency)]]*VLOOKUP(tblSalaries[[#This Row],[Currency]],tblXrate[],2,FALSE)</f>
        <v>12000</v>
      </c>
      <c r="G384" t="s">
        <v>474</v>
      </c>
      <c r="H384" t="s">
        <v>3996</v>
      </c>
      <c r="I384" t="s">
        <v>48</v>
      </c>
      <c r="J384" t="str">
        <f>VLOOKUP(tblSalaries[[#This Row],[Where do you work]],tblCountries[[Actual]:[Mapping]],2,FALSE)</f>
        <v>South Africa</v>
      </c>
      <c r="K384" t="s">
        <v>9</v>
      </c>
    </row>
    <row r="385" spans="1:11" ht="15" customHeight="1" x14ac:dyDescent="0.25">
      <c r="A385" t="s">
        <v>2392</v>
      </c>
      <c r="B385" s="1">
        <v>41055.084108796298</v>
      </c>
      <c r="C385" s="3">
        <v>50000</v>
      </c>
      <c r="D385">
        <v>50000</v>
      </c>
      <c r="E385" t="s">
        <v>6</v>
      </c>
      <c r="F385">
        <f>tblSalaries[[#This Row],[clean Salary (in local currency)]]*VLOOKUP(tblSalaries[[#This Row],[Currency]],tblXrate[],2,FALSE)</f>
        <v>50000</v>
      </c>
      <c r="G385" t="s">
        <v>475</v>
      </c>
      <c r="H385" t="s">
        <v>52</v>
      </c>
      <c r="I385" t="s">
        <v>15</v>
      </c>
      <c r="J385" t="str">
        <f>VLOOKUP(tblSalaries[[#This Row],[Where do you work]],tblCountries[[Actual]:[Mapping]],2,FALSE)</f>
        <v>USA</v>
      </c>
      <c r="K385" t="s">
        <v>18</v>
      </c>
    </row>
    <row r="386" spans="1:11" ht="15" customHeight="1" x14ac:dyDescent="0.25">
      <c r="A386" t="s">
        <v>2393</v>
      </c>
      <c r="B386" s="1">
        <v>41055.084386574075</v>
      </c>
      <c r="C386" s="3" t="s">
        <v>476</v>
      </c>
      <c r="D386">
        <v>750000</v>
      </c>
      <c r="E386" t="s">
        <v>40</v>
      </c>
      <c r="F386">
        <f>tblSalaries[[#This Row],[clean Salary (in local currency)]]*VLOOKUP(tblSalaries[[#This Row],[Currency]],tblXrate[],2,FALSE)</f>
        <v>13355.937515581925</v>
      </c>
      <c r="G386" t="s">
        <v>207</v>
      </c>
      <c r="H386" t="s">
        <v>20</v>
      </c>
      <c r="I386" t="s">
        <v>8</v>
      </c>
      <c r="J386" t="str">
        <f>VLOOKUP(tblSalaries[[#This Row],[Where do you work]],tblCountries[[Actual]:[Mapping]],2,FALSE)</f>
        <v>India</v>
      </c>
      <c r="K386" t="s">
        <v>25</v>
      </c>
    </row>
    <row r="387" spans="1:11" ht="15" customHeight="1" x14ac:dyDescent="0.25">
      <c r="A387" t="s">
        <v>2394</v>
      </c>
      <c r="B387" s="1">
        <v>41055.084745370368</v>
      </c>
      <c r="C387" s="3" t="s">
        <v>477</v>
      </c>
      <c r="D387">
        <v>99147</v>
      </c>
      <c r="E387" t="s">
        <v>6</v>
      </c>
      <c r="F387">
        <f>tblSalaries[[#This Row],[clean Salary (in local currency)]]*VLOOKUP(tblSalaries[[#This Row],[Currency]],tblXrate[],2,FALSE)</f>
        <v>99147</v>
      </c>
      <c r="G387" t="s">
        <v>478</v>
      </c>
      <c r="H387" t="s">
        <v>67</v>
      </c>
      <c r="I387" t="s">
        <v>65</v>
      </c>
      <c r="J387" t="str">
        <f>VLOOKUP(tblSalaries[[#This Row],[Where do you work]],tblCountries[[Actual]:[Mapping]],2,FALSE)</f>
        <v>Russia</v>
      </c>
      <c r="K387" t="s">
        <v>9</v>
      </c>
    </row>
    <row r="388" spans="1:11" ht="15" customHeight="1" x14ac:dyDescent="0.25">
      <c r="A388" t="s">
        <v>2395</v>
      </c>
      <c r="B388" s="1">
        <v>41055.085821759261</v>
      </c>
      <c r="C388" s="3">
        <v>45880</v>
      </c>
      <c r="D388">
        <v>45880</v>
      </c>
      <c r="E388" t="s">
        <v>6</v>
      </c>
      <c r="F388">
        <f>tblSalaries[[#This Row],[clean Salary (in local currency)]]*VLOOKUP(tblSalaries[[#This Row],[Currency]],tblXrate[],2,FALSE)</f>
        <v>45880</v>
      </c>
      <c r="G388" t="s">
        <v>479</v>
      </c>
      <c r="H388" t="s">
        <v>52</v>
      </c>
      <c r="I388" t="s">
        <v>15</v>
      </c>
      <c r="J388" t="str">
        <f>VLOOKUP(tblSalaries[[#This Row],[Where do you work]],tblCountries[[Actual]:[Mapping]],2,FALSE)</f>
        <v>USA</v>
      </c>
      <c r="K388" t="s">
        <v>13</v>
      </c>
    </row>
    <row r="389" spans="1:11" ht="15" customHeight="1" x14ac:dyDescent="0.25">
      <c r="A389" t="s">
        <v>2396</v>
      </c>
      <c r="B389" s="1">
        <v>41055.0859375</v>
      </c>
      <c r="C389" s="3">
        <v>70000</v>
      </c>
      <c r="D389">
        <v>70000</v>
      </c>
      <c r="E389" t="s">
        <v>6</v>
      </c>
      <c r="F389">
        <f>tblSalaries[[#This Row],[clean Salary (in local currency)]]*VLOOKUP(tblSalaries[[#This Row],[Currency]],tblXrate[],2,FALSE)</f>
        <v>70000</v>
      </c>
      <c r="G389" t="s">
        <v>480</v>
      </c>
      <c r="H389" t="s">
        <v>52</v>
      </c>
      <c r="I389" t="s">
        <v>15</v>
      </c>
      <c r="J389" t="str">
        <f>VLOOKUP(tblSalaries[[#This Row],[Where do you work]],tblCountries[[Actual]:[Mapping]],2,FALSE)</f>
        <v>USA</v>
      </c>
      <c r="K389" t="s">
        <v>9</v>
      </c>
    </row>
    <row r="390" spans="1:11" ht="15" customHeight="1" x14ac:dyDescent="0.25">
      <c r="A390" t="s">
        <v>2397</v>
      </c>
      <c r="B390" s="1">
        <v>41055.086122685185</v>
      </c>
      <c r="C390" s="3">
        <v>100000</v>
      </c>
      <c r="D390">
        <v>100000</v>
      </c>
      <c r="E390" t="s">
        <v>6</v>
      </c>
      <c r="F390">
        <f>tblSalaries[[#This Row],[clean Salary (in local currency)]]*VLOOKUP(tblSalaries[[#This Row],[Currency]],tblXrate[],2,FALSE)</f>
        <v>100000</v>
      </c>
      <c r="G390" t="s">
        <v>481</v>
      </c>
      <c r="H390" t="s">
        <v>20</v>
      </c>
      <c r="I390" t="s">
        <v>15</v>
      </c>
      <c r="J390" t="str">
        <f>VLOOKUP(tblSalaries[[#This Row],[Where do you work]],tblCountries[[Actual]:[Mapping]],2,FALSE)</f>
        <v>USA</v>
      </c>
      <c r="K390" t="s">
        <v>13</v>
      </c>
    </row>
    <row r="391" spans="1:11" ht="15" customHeight="1" x14ac:dyDescent="0.25">
      <c r="A391" t="s">
        <v>2398</v>
      </c>
      <c r="B391" s="1">
        <v>41055.086168981485</v>
      </c>
      <c r="C391" s="3" t="s">
        <v>482</v>
      </c>
      <c r="D391">
        <v>1440000</v>
      </c>
      <c r="E391" t="s">
        <v>483</v>
      </c>
      <c r="F391">
        <f>tblSalaries[[#This Row],[clean Salary (in local currency)]]*VLOOKUP(tblSalaries[[#This Row],[Currency]],tblXrate[],2,FALSE)</f>
        <v>17598.017290051986</v>
      </c>
      <c r="G391" t="s">
        <v>484</v>
      </c>
      <c r="H391" t="s">
        <v>20</v>
      </c>
      <c r="I391" t="s">
        <v>425</v>
      </c>
      <c r="J391" t="str">
        <f>VLOOKUP(tblSalaries[[#This Row],[Where do you work]],tblCountries[[Actual]:[Mapping]],2,FALSE)</f>
        <v>Bangladesh</v>
      </c>
      <c r="K391" t="s">
        <v>18</v>
      </c>
    </row>
    <row r="392" spans="1:11" ht="15" customHeight="1" x14ac:dyDescent="0.25">
      <c r="A392" t="s">
        <v>2399</v>
      </c>
      <c r="B392" s="1">
        <v>41055.086875000001</v>
      </c>
      <c r="C392" s="3">
        <v>85000</v>
      </c>
      <c r="D392">
        <v>85000</v>
      </c>
      <c r="E392" t="s">
        <v>6</v>
      </c>
      <c r="F392">
        <f>tblSalaries[[#This Row],[clean Salary (in local currency)]]*VLOOKUP(tblSalaries[[#This Row],[Currency]],tblXrate[],2,FALSE)</f>
        <v>85000</v>
      </c>
      <c r="G392" t="s">
        <v>485</v>
      </c>
      <c r="H392" t="s">
        <v>279</v>
      </c>
      <c r="I392" t="s">
        <v>15</v>
      </c>
      <c r="J392" t="str">
        <f>VLOOKUP(tblSalaries[[#This Row],[Where do you work]],tblCountries[[Actual]:[Mapping]],2,FALSE)</f>
        <v>USA</v>
      </c>
      <c r="K392" t="s">
        <v>18</v>
      </c>
    </row>
    <row r="393" spans="1:11" ht="15" customHeight="1" x14ac:dyDescent="0.25">
      <c r="A393" t="s">
        <v>2400</v>
      </c>
      <c r="B393" s="1">
        <v>41055.087372685186</v>
      </c>
      <c r="C393" s="3">
        <v>47000</v>
      </c>
      <c r="D393">
        <v>47000</v>
      </c>
      <c r="E393" t="s">
        <v>6</v>
      </c>
      <c r="F393">
        <f>tblSalaries[[#This Row],[clean Salary (in local currency)]]*VLOOKUP(tblSalaries[[#This Row],[Currency]],tblXrate[],2,FALSE)</f>
        <v>47000</v>
      </c>
      <c r="G393" t="s">
        <v>486</v>
      </c>
      <c r="H393" t="s">
        <v>52</v>
      </c>
      <c r="I393" t="s">
        <v>15</v>
      </c>
      <c r="J393" t="str">
        <f>VLOOKUP(tblSalaries[[#This Row],[Where do you work]],tblCountries[[Actual]:[Mapping]],2,FALSE)</f>
        <v>USA</v>
      </c>
      <c r="K393" t="s">
        <v>9</v>
      </c>
    </row>
    <row r="394" spans="1:11" ht="15" customHeight="1" x14ac:dyDescent="0.25">
      <c r="A394" t="s">
        <v>2401</v>
      </c>
      <c r="B394" s="1">
        <v>41055.087476851855</v>
      </c>
      <c r="C394" s="3">
        <v>40000</v>
      </c>
      <c r="D394">
        <v>40000</v>
      </c>
      <c r="E394" t="s">
        <v>6</v>
      </c>
      <c r="F394">
        <f>tblSalaries[[#This Row],[clean Salary (in local currency)]]*VLOOKUP(tblSalaries[[#This Row],[Currency]],tblXrate[],2,FALSE)</f>
        <v>40000</v>
      </c>
      <c r="G394" t="s">
        <v>487</v>
      </c>
      <c r="H394" t="s">
        <v>52</v>
      </c>
      <c r="I394" t="s">
        <v>15</v>
      </c>
      <c r="J394" t="str">
        <f>VLOOKUP(tblSalaries[[#This Row],[Where do you work]],tblCountries[[Actual]:[Mapping]],2,FALSE)</f>
        <v>USA</v>
      </c>
      <c r="K394" t="s">
        <v>18</v>
      </c>
    </row>
    <row r="395" spans="1:11" ht="15" customHeight="1" x14ac:dyDescent="0.25">
      <c r="A395" t="s">
        <v>2402</v>
      </c>
      <c r="B395" s="1">
        <v>41055.087939814817</v>
      </c>
      <c r="C395" s="3">
        <v>30000</v>
      </c>
      <c r="D395">
        <v>30000</v>
      </c>
      <c r="E395" t="s">
        <v>6</v>
      </c>
      <c r="F395">
        <f>tblSalaries[[#This Row],[clean Salary (in local currency)]]*VLOOKUP(tblSalaries[[#This Row],[Currency]],tblXrate[],2,FALSE)</f>
        <v>30000</v>
      </c>
      <c r="G395" t="s">
        <v>452</v>
      </c>
      <c r="H395" t="s">
        <v>3998</v>
      </c>
      <c r="I395" t="s">
        <v>8</v>
      </c>
      <c r="J395" t="str">
        <f>VLOOKUP(tblSalaries[[#This Row],[Where do you work]],tblCountries[[Actual]:[Mapping]],2,FALSE)</f>
        <v>India</v>
      </c>
      <c r="K395" t="s">
        <v>18</v>
      </c>
    </row>
    <row r="396" spans="1:11" ht="15" customHeight="1" x14ac:dyDescent="0.25">
      <c r="A396" t="s">
        <v>2403</v>
      </c>
      <c r="B396" s="1">
        <v>41055.088148148148</v>
      </c>
      <c r="C396" s="3">
        <v>72000</v>
      </c>
      <c r="D396">
        <v>72000</v>
      </c>
      <c r="E396" t="s">
        <v>86</v>
      </c>
      <c r="F396">
        <f>tblSalaries[[#This Row],[clean Salary (in local currency)]]*VLOOKUP(tblSalaries[[#This Row],[Currency]],tblXrate[],2,FALSE)</f>
        <v>70802.029658183528</v>
      </c>
      <c r="G396" t="s">
        <v>488</v>
      </c>
      <c r="H396" t="s">
        <v>488</v>
      </c>
      <c r="I396" t="s">
        <v>88</v>
      </c>
      <c r="J396" t="str">
        <f>VLOOKUP(tblSalaries[[#This Row],[Where do you work]],tblCountries[[Actual]:[Mapping]],2,FALSE)</f>
        <v>Canada</v>
      </c>
      <c r="K396" t="s">
        <v>9</v>
      </c>
    </row>
    <row r="397" spans="1:11" ht="15" customHeight="1" x14ac:dyDescent="0.25">
      <c r="A397" t="s">
        <v>2404</v>
      </c>
      <c r="B397" s="1">
        <v>41055.088518518518</v>
      </c>
      <c r="C397" s="3">
        <v>34000</v>
      </c>
      <c r="D397">
        <v>34000</v>
      </c>
      <c r="E397" t="s">
        <v>6</v>
      </c>
      <c r="F397">
        <f>tblSalaries[[#This Row],[clean Salary (in local currency)]]*VLOOKUP(tblSalaries[[#This Row],[Currency]],tblXrate[],2,FALSE)</f>
        <v>34000</v>
      </c>
      <c r="G397" t="s">
        <v>489</v>
      </c>
      <c r="H397" t="s">
        <v>20</v>
      </c>
      <c r="I397" t="s">
        <v>15</v>
      </c>
      <c r="J397" t="str">
        <f>VLOOKUP(tblSalaries[[#This Row],[Where do you work]],tblCountries[[Actual]:[Mapping]],2,FALSE)</f>
        <v>USA</v>
      </c>
      <c r="K397" t="s">
        <v>9</v>
      </c>
    </row>
    <row r="398" spans="1:11" ht="15" customHeight="1" x14ac:dyDescent="0.25">
      <c r="A398" t="s">
        <v>2405</v>
      </c>
      <c r="B398" s="1">
        <v>41055.088761574072</v>
      </c>
      <c r="C398" s="3">
        <v>52000</v>
      </c>
      <c r="D398">
        <v>52000</v>
      </c>
      <c r="E398" t="s">
        <v>6</v>
      </c>
      <c r="F398">
        <f>tblSalaries[[#This Row],[clean Salary (in local currency)]]*VLOOKUP(tblSalaries[[#This Row],[Currency]],tblXrate[],2,FALSE)</f>
        <v>52000</v>
      </c>
      <c r="G398" t="s">
        <v>153</v>
      </c>
      <c r="H398" t="s">
        <v>20</v>
      </c>
      <c r="I398" t="s">
        <v>15</v>
      </c>
      <c r="J398" t="str">
        <f>VLOOKUP(tblSalaries[[#This Row],[Where do you work]],tblCountries[[Actual]:[Mapping]],2,FALSE)</f>
        <v>USA</v>
      </c>
      <c r="K398" t="s">
        <v>9</v>
      </c>
    </row>
    <row r="399" spans="1:11" ht="15" customHeight="1" x14ac:dyDescent="0.25">
      <c r="A399" t="s">
        <v>2406</v>
      </c>
      <c r="B399" s="1">
        <v>41055.089004629626</v>
      </c>
      <c r="C399" s="3">
        <v>300000</v>
      </c>
      <c r="D399">
        <v>300000</v>
      </c>
      <c r="E399" t="s">
        <v>40</v>
      </c>
      <c r="F399">
        <f>tblSalaries[[#This Row],[clean Salary (in local currency)]]*VLOOKUP(tblSalaries[[#This Row],[Currency]],tblXrate[],2,FALSE)</f>
        <v>5342.3750062327708</v>
      </c>
      <c r="G399" t="s">
        <v>490</v>
      </c>
      <c r="H399" t="s">
        <v>279</v>
      </c>
      <c r="I399" t="s">
        <v>8</v>
      </c>
      <c r="J399" t="str">
        <f>VLOOKUP(tblSalaries[[#This Row],[Where do you work]],tblCountries[[Actual]:[Mapping]],2,FALSE)</f>
        <v>India</v>
      </c>
      <c r="K399" t="s">
        <v>25</v>
      </c>
    </row>
    <row r="400" spans="1:11" ht="15" customHeight="1" x14ac:dyDescent="0.25">
      <c r="A400" t="s">
        <v>2407</v>
      </c>
      <c r="B400" s="1">
        <v>41055.090243055558</v>
      </c>
      <c r="C400" s="3">
        <v>400000</v>
      </c>
      <c r="D400">
        <v>400000</v>
      </c>
      <c r="E400" t="s">
        <v>40</v>
      </c>
      <c r="F400">
        <f>tblSalaries[[#This Row],[clean Salary (in local currency)]]*VLOOKUP(tblSalaries[[#This Row],[Currency]],tblXrate[],2,FALSE)</f>
        <v>7123.1666749770275</v>
      </c>
      <c r="G400" t="s">
        <v>20</v>
      </c>
      <c r="H400" t="s">
        <v>20</v>
      </c>
      <c r="I400" t="s">
        <v>8</v>
      </c>
      <c r="J400" t="str">
        <f>VLOOKUP(tblSalaries[[#This Row],[Where do you work]],tblCountries[[Actual]:[Mapping]],2,FALSE)</f>
        <v>India</v>
      </c>
      <c r="K400" t="s">
        <v>9</v>
      </c>
    </row>
    <row r="401" spans="1:11" ht="15" customHeight="1" x14ac:dyDescent="0.25">
      <c r="A401" t="s">
        <v>2408</v>
      </c>
      <c r="B401" s="1">
        <v>41055.090682870374</v>
      </c>
      <c r="C401" s="3">
        <v>63586.95</v>
      </c>
      <c r="D401">
        <v>63586</v>
      </c>
      <c r="E401" t="s">
        <v>6</v>
      </c>
      <c r="F401">
        <f>tblSalaries[[#This Row],[clean Salary (in local currency)]]*VLOOKUP(tblSalaries[[#This Row],[Currency]],tblXrate[],2,FALSE)</f>
        <v>63586</v>
      </c>
      <c r="G401" t="s">
        <v>491</v>
      </c>
      <c r="H401" t="s">
        <v>52</v>
      </c>
      <c r="I401" t="s">
        <v>492</v>
      </c>
      <c r="J401" t="str">
        <f>VLOOKUP(tblSalaries[[#This Row],[Where do you work]],tblCountries[[Actual]:[Mapping]],2,FALSE)</f>
        <v>UAE</v>
      </c>
      <c r="K401" t="s">
        <v>18</v>
      </c>
    </row>
    <row r="402" spans="1:11" ht="15" customHeight="1" x14ac:dyDescent="0.25">
      <c r="A402" t="s">
        <v>2409</v>
      </c>
      <c r="B402" s="1">
        <v>41055.091435185182</v>
      </c>
      <c r="C402" s="3" t="s">
        <v>68</v>
      </c>
      <c r="D402">
        <v>35000</v>
      </c>
      <c r="E402" t="s">
        <v>69</v>
      </c>
      <c r="F402">
        <f>tblSalaries[[#This Row],[clean Salary (in local currency)]]*VLOOKUP(tblSalaries[[#This Row],[Currency]],tblXrate[],2,FALSE)</f>
        <v>55166.239522354947</v>
      </c>
      <c r="G402" t="s">
        <v>493</v>
      </c>
      <c r="H402" t="s">
        <v>310</v>
      </c>
      <c r="I402" t="s">
        <v>71</v>
      </c>
      <c r="J402" t="str">
        <f>VLOOKUP(tblSalaries[[#This Row],[Where do you work]],tblCountries[[Actual]:[Mapping]],2,FALSE)</f>
        <v>UK</v>
      </c>
      <c r="K402" t="s">
        <v>9</v>
      </c>
    </row>
    <row r="403" spans="1:11" ht="15" customHeight="1" x14ac:dyDescent="0.25">
      <c r="A403" t="s">
        <v>2410</v>
      </c>
      <c r="B403" s="1">
        <v>41055.09233796296</v>
      </c>
      <c r="C403" s="3">
        <v>60000</v>
      </c>
      <c r="D403">
        <v>60000</v>
      </c>
      <c r="E403" t="s">
        <v>6</v>
      </c>
      <c r="F403">
        <f>tblSalaries[[#This Row],[clean Salary (in local currency)]]*VLOOKUP(tblSalaries[[#This Row],[Currency]],tblXrate[],2,FALSE)</f>
        <v>60000</v>
      </c>
      <c r="G403" t="s">
        <v>494</v>
      </c>
      <c r="H403" t="s">
        <v>20</v>
      </c>
      <c r="I403" t="s">
        <v>15</v>
      </c>
      <c r="J403" t="str">
        <f>VLOOKUP(tblSalaries[[#This Row],[Where do you work]],tblCountries[[Actual]:[Mapping]],2,FALSE)</f>
        <v>USA</v>
      </c>
      <c r="K403" t="s">
        <v>9</v>
      </c>
    </row>
    <row r="404" spans="1:11" ht="15" customHeight="1" x14ac:dyDescent="0.25">
      <c r="A404" t="s">
        <v>2411</v>
      </c>
      <c r="B404" s="1">
        <v>41055.09302083333</v>
      </c>
      <c r="C404" s="3">
        <v>19200</v>
      </c>
      <c r="D404">
        <v>19200</v>
      </c>
      <c r="E404" t="s">
        <v>6</v>
      </c>
      <c r="F404">
        <f>tblSalaries[[#This Row],[clean Salary (in local currency)]]*VLOOKUP(tblSalaries[[#This Row],[Currency]],tblXrate[],2,FALSE)</f>
        <v>19200</v>
      </c>
      <c r="G404" t="s">
        <v>495</v>
      </c>
      <c r="H404" t="s">
        <v>52</v>
      </c>
      <c r="I404" t="s">
        <v>73</v>
      </c>
      <c r="J404" t="str">
        <f>VLOOKUP(tblSalaries[[#This Row],[Where do you work]],tblCountries[[Actual]:[Mapping]],2,FALSE)</f>
        <v>Romania</v>
      </c>
      <c r="K404" t="s">
        <v>13</v>
      </c>
    </row>
    <row r="405" spans="1:11" ht="15" customHeight="1" x14ac:dyDescent="0.25">
      <c r="A405" t="s">
        <v>2412</v>
      </c>
      <c r="B405" s="1">
        <v>41055.093113425923</v>
      </c>
      <c r="C405" s="3" t="s">
        <v>496</v>
      </c>
      <c r="D405">
        <v>14000000</v>
      </c>
      <c r="E405" t="s">
        <v>497</v>
      </c>
      <c r="F405">
        <f>tblSalaries[[#This Row],[clean Salary (in local currency)]]*VLOOKUP(tblSalaries[[#This Row],[Currency]],tblXrate[],2,FALSE)</f>
        <v>28109.627547434993</v>
      </c>
      <c r="G405" t="s">
        <v>498</v>
      </c>
      <c r="H405" t="s">
        <v>20</v>
      </c>
      <c r="I405" t="s">
        <v>499</v>
      </c>
      <c r="J405" t="str">
        <f>VLOOKUP(tblSalaries[[#This Row],[Where do you work]],tblCountries[[Actual]:[Mapping]],2,FALSE)</f>
        <v>Costa Rica</v>
      </c>
      <c r="K405" t="s">
        <v>13</v>
      </c>
    </row>
    <row r="406" spans="1:11" ht="15" customHeight="1" x14ac:dyDescent="0.25">
      <c r="A406" t="s">
        <v>2413</v>
      </c>
      <c r="B406" s="1">
        <v>41055.093391203707</v>
      </c>
      <c r="C406" s="3">
        <v>56000</v>
      </c>
      <c r="D406">
        <v>56000</v>
      </c>
      <c r="E406" t="s">
        <v>6</v>
      </c>
      <c r="F406">
        <f>tblSalaries[[#This Row],[clean Salary (in local currency)]]*VLOOKUP(tblSalaries[[#This Row],[Currency]],tblXrate[],2,FALSE)</f>
        <v>56000</v>
      </c>
      <c r="G406" t="s">
        <v>500</v>
      </c>
      <c r="H406" t="s">
        <v>20</v>
      </c>
      <c r="I406" t="s">
        <v>15</v>
      </c>
      <c r="J406" t="str">
        <f>VLOOKUP(tblSalaries[[#This Row],[Where do you work]],tblCountries[[Actual]:[Mapping]],2,FALSE)</f>
        <v>USA</v>
      </c>
      <c r="K406" t="s">
        <v>9</v>
      </c>
    </row>
    <row r="407" spans="1:11" ht="15" customHeight="1" x14ac:dyDescent="0.25">
      <c r="A407" t="s">
        <v>2414</v>
      </c>
      <c r="B407" s="1">
        <v>41055.093611111108</v>
      </c>
      <c r="C407" s="3">
        <v>52000</v>
      </c>
      <c r="D407">
        <v>52000</v>
      </c>
      <c r="E407" t="s">
        <v>6</v>
      </c>
      <c r="F407">
        <f>tblSalaries[[#This Row],[clean Salary (in local currency)]]*VLOOKUP(tblSalaries[[#This Row],[Currency]],tblXrate[],2,FALSE)</f>
        <v>52000</v>
      </c>
      <c r="G407" t="s">
        <v>501</v>
      </c>
      <c r="H407" t="s">
        <v>310</v>
      </c>
      <c r="I407" t="s">
        <v>15</v>
      </c>
      <c r="J407" t="str">
        <f>VLOOKUP(tblSalaries[[#This Row],[Where do you work]],tblCountries[[Actual]:[Mapping]],2,FALSE)</f>
        <v>USA</v>
      </c>
      <c r="K407" t="s">
        <v>9</v>
      </c>
    </row>
    <row r="408" spans="1:11" ht="15" customHeight="1" x14ac:dyDescent="0.25">
      <c r="A408" t="s">
        <v>2415</v>
      </c>
      <c r="B408" s="1">
        <v>41055.093969907408</v>
      </c>
      <c r="C408" s="3">
        <v>51613</v>
      </c>
      <c r="D408">
        <v>51613</v>
      </c>
      <c r="E408" t="s">
        <v>6</v>
      </c>
      <c r="F408">
        <f>tblSalaries[[#This Row],[clean Salary (in local currency)]]*VLOOKUP(tblSalaries[[#This Row],[Currency]],tblXrate[],2,FALSE)</f>
        <v>51613</v>
      </c>
      <c r="G408" t="s">
        <v>502</v>
      </c>
      <c r="H408" t="s">
        <v>20</v>
      </c>
      <c r="I408" t="s">
        <v>15</v>
      </c>
      <c r="J408" t="str">
        <f>VLOOKUP(tblSalaries[[#This Row],[Where do you work]],tblCountries[[Actual]:[Mapping]],2,FALSE)</f>
        <v>USA</v>
      </c>
      <c r="K408" t="s">
        <v>13</v>
      </c>
    </row>
    <row r="409" spans="1:11" ht="15" customHeight="1" x14ac:dyDescent="0.25">
      <c r="A409" t="s">
        <v>2416</v>
      </c>
      <c r="B409" s="1">
        <v>41055.095150462963</v>
      </c>
      <c r="C409" s="3">
        <v>35000</v>
      </c>
      <c r="D409">
        <v>35000</v>
      </c>
      <c r="E409" t="s">
        <v>6</v>
      </c>
      <c r="F409">
        <f>tblSalaries[[#This Row],[clean Salary (in local currency)]]*VLOOKUP(tblSalaries[[#This Row],[Currency]],tblXrate[],2,FALSE)</f>
        <v>35000</v>
      </c>
      <c r="G409" t="s">
        <v>503</v>
      </c>
      <c r="H409" t="s">
        <v>20</v>
      </c>
      <c r="I409" t="s">
        <v>65</v>
      </c>
      <c r="J409" t="str">
        <f>VLOOKUP(tblSalaries[[#This Row],[Where do you work]],tblCountries[[Actual]:[Mapping]],2,FALSE)</f>
        <v>Russia</v>
      </c>
      <c r="K409" t="s">
        <v>9</v>
      </c>
    </row>
    <row r="410" spans="1:11" ht="15" customHeight="1" x14ac:dyDescent="0.25">
      <c r="A410" t="s">
        <v>2417</v>
      </c>
      <c r="B410" s="1">
        <v>41055.095347222225</v>
      </c>
      <c r="C410" s="3">
        <v>56000</v>
      </c>
      <c r="D410">
        <v>56000</v>
      </c>
      <c r="E410" t="s">
        <v>6</v>
      </c>
      <c r="F410">
        <f>tblSalaries[[#This Row],[clean Salary (in local currency)]]*VLOOKUP(tblSalaries[[#This Row],[Currency]],tblXrate[],2,FALSE)</f>
        <v>56000</v>
      </c>
      <c r="G410" t="s">
        <v>504</v>
      </c>
      <c r="H410" t="s">
        <v>52</v>
      </c>
      <c r="I410" t="s">
        <v>15</v>
      </c>
      <c r="J410" t="str">
        <f>VLOOKUP(tblSalaries[[#This Row],[Where do you work]],tblCountries[[Actual]:[Mapping]],2,FALSE)</f>
        <v>USA</v>
      </c>
      <c r="K410" t="s">
        <v>13</v>
      </c>
    </row>
    <row r="411" spans="1:11" ht="15" customHeight="1" x14ac:dyDescent="0.25">
      <c r="A411" t="s">
        <v>2418</v>
      </c>
      <c r="B411" s="1">
        <v>41055.095578703702</v>
      </c>
      <c r="C411" s="3" t="s">
        <v>505</v>
      </c>
      <c r="D411">
        <v>115000</v>
      </c>
      <c r="E411" t="s">
        <v>6</v>
      </c>
      <c r="F411">
        <f>tblSalaries[[#This Row],[clean Salary (in local currency)]]*VLOOKUP(tblSalaries[[#This Row],[Currency]],tblXrate[],2,FALSE)</f>
        <v>115000</v>
      </c>
      <c r="G411" t="s">
        <v>356</v>
      </c>
      <c r="H411" t="s">
        <v>356</v>
      </c>
      <c r="I411" t="s">
        <v>15</v>
      </c>
      <c r="J411" t="str">
        <f>VLOOKUP(tblSalaries[[#This Row],[Where do you work]],tblCountries[[Actual]:[Mapping]],2,FALSE)</f>
        <v>USA</v>
      </c>
      <c r="K411" t="s">
        <v>18</v>
      </c>
    </row>
    <row r="412" spans="1:11" ht="15" customHeight="1" x14ac:dyDescent="0.25">
      <c r="A412" t="s">
        <v>2419</v>
      </c>
      <c r="B412" s="1">
        <v>41055.095868055556</v>
      </c>
      <c r="C412" s="3" t="s">
        <v>506</v>
      </c>
      <c r="D412">
        <v>66000</v>
      </c>
      <c r="E412" t="s">
        <v>69</v>
      </c>
      <c r="F412">
        <f>tblSalaries[[#This Row],[clean Salary (in local currency)]]*VLOOKUP(tblSalaries[[#This Row],[Currency]],tblXrate[],2,FALSE)</f>
        <v>104027.76595644075</v>
      </c>
      <c r="G412" t="s">
        <v>507</v>
      </c>
      <c r="H412" t="s">
        <v>52</v>
      </c>
      <c r="I412" t="s">
        <v>71</v>
      </c>
      <c r="J412" t="str">
        <f>VLOOKUP(tblSalaries[[#This Row],[Where do you work]],tblCountries[[Actual]:[Mapping]],2,FALSE)</f>
        <v>UK</v>
      </c>
      <c r="K412" t="s">
        <v>25</v>
      </c>
    </row>
    <row r="413" spans="1:11" ht="15" customHeight="1" x14ac:dyDescent="0.25">
      <c r="A413" t="s">
        <v>2420</v>
      </c>
      <c r="B413" s="1">
        <v>41055.096666666665</v>
      </c>
      <c r="C413" s="3" t="s">
        <v>508</v>
      </c>
      <c r="D413">
        <v>200000</v>
      </c>
      <c r="E413" t="s">
        <v>40</v>
      </c>
      <c r="F413">
        <f>tblSalaries[[#This Row],[clean Salary (in local currency)]]*VLOOKUP(tblSalaries[[#This Row],[Currency]],tblXrate[],2,FALSE)</f>
        <v>3561.5833374885137</v>
      </c>
      <c r="G413" t="s">
        <v>356</v>
      </c>
      <c r="H413" t="s">
        <v>356</v>
      </c>
      <c r="I413" t="s">
        <v>8</v>
      </c>
      <c r="J413" t="str">
        <f>VLOOKUP(tblSalaries[[#This Row],[Where do you work]],tblCountries[[Actual]:[Mapping]],2,FALSE)</f>
        <v>India</v>
      </c>
      <c r="K413" t="s">
        <v>25</v>
      </c>
    </row>
    <row r="414" spans="1:11" ht="15" customHeight="1" x14ac:dyDescent="0.25">
      <c r="A414" t="s">
        <v>2421</v>
      </c>
      <c r="B414" s="1">
        <v>41055.097083333334</v>
      </c>
      <c r="C414" s="3">
        <v>72000</v>
      </c>
      <c r="D414">
        <v>72000</v>
      </c>
      <c r="E414" t="s">
        <v>6</v>
      </c>
      <c r="F414">
        <f>tblSalaries[[#This Row],[clean Salary (in local currency)]]*VLOOKUP(tblSalaries[[#This Row],[Currency]],tblXrate[],2,FALSE)</f>
        <v>72000</v>
      </c>
      <c r="G414" t="s">
        <v>509</v>
      </c>
      <c r="H414" t="s">
        <v>3998</v>
      </c>
      <c r="I414" t="s">
        <v>15</v>
      </c>
      <c r="J414" t="str">
        <f>VLOOKUP(tblSalaries[[#This Row],[Where do you work]],tblCountries[[Actual]:[Mapping]],2,FALSE)</f>
        <v>USA</v>
      </c>
      <c r="K414" t="s">
        <v>9</v>
      </c>
    </row>
    <row r="415" spans="1:11" ht="15" customHeight="1" x14ac:dyDescent="0.25">
      <c r="A415" t="s">
        <v>2422</v>
      </c>
      <c r="B415" s="1">
        <v>41055.097129629627</v>
      </c>
      <c r="C415" s="3">
        <v>90000</v>
      </c>
      <c r="D415">
        <v>90000</v>
      </c>
      <c r="E415" t="s">
        <v>6</v>
      </c>
      <c r="F415">
        <f>tblSalaries[[#This Row],[clean Salary (in local currency)]]*VLOOKUP(tblSalaries[[#This Row],[Currency]],tblXrate[],2,FALSE)</f>
        <v>90000</v>
      </c>
      <c r="G415" t="s">
        <v>14</v>
      </c>
      <c r="H415" t="s">
        <v>20</v>
      </c>
      <c r="I415" t="s">
        <v>15</v>
      </c>
      <c r="J415" t="str">
        <f>VLOOKUP(tblSalaries[[#This Row],[Where do you work]],tblCountries[[Actual]:[Mapping]],2,FALSE)</f>
        <v>USA</v>
      </c>
      <c r="K415" t="s">
        <v>13</v>
      </c>
    </row>
    <row r="416" spans="1:11" ht="15" customHeight="1" x14ac:dyDescent="0.25">
      <c r="A416" t="s">
        <v>2423</v>
      </c>
      <c r="B416" s="1">
        <v>41055.097395833334</v>
      </c>
      <c r="C416" s="3" t="s">
        <v>510</v>
      </c>
      <c r="D416">
        <v>8500</v>
      </c>
      <c r="E416" t="s">
        <v>6</v>
      </c>
      <c r="F416">
        <f>tblSalaries[[#This Row],[clean Salary (in local currency)]]*VLOOKUP(tblSalaries[[#This Row],[Currency]],tblXrate[],2,FALSE)</f>
        <v>8500</v>
      </c>
      <c r="G416" t="s">
        <v>177</v>
      </c>
      <c r="H416" t="s">
        <v>310</v>
      </c>
      <c r="I416" t="s">
        <v>73</v>
      </c>
      <c r="J416" t="str">
        <f>VLOOKUP(tblSalaries[[#This Row],[Where do you work]],tblCountries[[Actual]:[Mapping]],2,FALSE)</f>
        <v>Romania</v>
      </c>
      <c r="K416" t="s">
        <v>18</v>
      </c>
    </row>
    <row r="417" spans="1:11" ht="15" customHeight="1" x14ac:dyDescent="0.25">
      <c r="A417" t="s">
        <v>2424</v>
      </c>
      <c r="B417" s="1">
        <v>41055.09747685185</v>
      </c>
      <c r="C417" s="3">
        <v>12000</v>
      </c>
      <c r="D417">
        <v>12000</v>
      </c>
      <c r="E417" t="s">
        <v>6</v>
      </c>
      <c r="F417">
        <f>tblSalaries[[#This Row],[clean Salary (in local currency)]]*VLOOKUP(tblSalaries[[#This Row],[Currency]],tblXrate[],2,FALSE)</f>
        <v>12000</v>
      </c>
      <c r="G417" t="s">
        <v>511</v>
      </c>
      <c r="H417" t="s">
        <v>20</v>
      </c>
      <c r="I417" t="s">
        <v>512</v>
      </c>
      <c r="J417" t="str">
        <f>VLOOKUP(tblSalaries[[#This Row],[Where do you work]],tblCountries[[Actual]:[Mapping]],2,FALSE)</f>
        <v>iran</v>
      </c>
      <c r="K417" t="s">
        <v>18</v>
      </c>
    </row>
    <row r="418" spans="1:11" ht="15" customHeight="1" x14ac:dyDescent="0.25">
      <c r="A418" t="s">
        <v>2425</v>
      </c>
      <c r="B418" s="1">
        <v>41055.098807870374</v>
      </c>
      <c r="C418" s="3" t="s">
        <v>513</v>
      </c>
      <c r="D418">
        <v>250000</v>
      </c>
      <c r="E418" t="s">
        <v>6</v>
      </c>
      <c r="F418">
        <f>tblSalaries[[#This Row],[clean Salary (in local currency)]]*VLOOKUP(tblSalaries[[#This Row],[Currency]],tblXrate[],2,FALSE)</f>
        <v>250000</v>
      </c>
      <c r="G418" t="s">
        <v>83</v>
      </c>
      <c r="H418" t="s">
        <v>356</v>
      </c>
      <c r="I418" t="s">
        <v>15</v>
      </c>
      <c r="J418" t="str">
        <f>VLOOKUP(tblSalaries[[#This Row],[Where do you work]],tblCountries[[Actual]:[Mapping]],2,FALSE)</f>
        <v>USA</v>
      </c>
      <c r="K418" t="s">
        <v>13</v>
      </c>
    </row>
    <row r="419" spans="1:11" ht="15" customHeight="1" x14ac:dyDescent="0.25">
      <c r="A419" t="s">
        <v>2426</v>
      </c>
      <c r="B419" s="1">
        <v>41055.100277777776</v>
      </c>
      <c r="C419" s="3">
        <v>5900</v>
      </c>
      <c r="D419">
        <v>70800</v>
      </c>
      <c r="E419" t="s">
        <v>22</v>
      </c>
      <c r="F419">
        <f>tblSalaries[[#This Row],[clean Salary (in local currency)]]*VLOOKUP(tblSalaries[[#This Row],[Currency]],tblXrate[],2,FALSE)</f>
        <v>89944.280280605832</v>
      </c>
      <c r="G419" t="s">
        <v>514</v>
      </c>
      <c r="H419" t="s">
        <v>20</v>
      </c>
      <c r="I419" t="s">
        <v>515</v>
      </c>
      <c r="J419" t="str">
        <f>VLOOKUP(tblSalaries[[#This Row],[Where do you work]],tblCountries[[Actual]:[Mapping]],2,FALSE)</f>
        <v>Finland</v>
      </c>
      <c r="K419" t="s">
        <v>13</v>
      </c>
    </row>
    <row r="420" spans="1:11" ht="15" customHeight="1" x14ac:dyDescent="0.25">
      <c r="A420" t="s">
        <v>2427</v>
      </c>
      <c r="B420" s="1">
        <v>41055.100810185184</v>
      </c>
      <c r="C420" s="3" t="s">
        <v>516</v>
      </c>
      <c r="D420">
        <v>240000</v>
      </c>
      <c r="E420" t="s">
        <v>40</v>
      </c>
      <c r="F420">
        <f>tblSalaries[[#This Row],[clean Salary (in local currency)]]*VLOOKUP(tblSalaries[[#This Row],[Currency]],tblXrate[],2,FALSE)</f>
        <v>4273.9000049862161</v>
      </c>
      <c r="G420" t="s">
        <v>517</v>
      </c>
      <c r="H420" t="s">
        <v>52</v>
      </c>
      <c r="I420" t="s">
        <v>8</v>
      </c>
      <c r="J420" t="str">
        <f>VLOOKUP(tblSalaries[[#This Row],[Where do you work]],tblCountries[[Actual]:[Mapping]],2,FALSE)</f>
        <v>India</v>
      </c>
      <c r="K420" t="s">
        <v>13</v>
      </c>
    </row>
    <row r="421" spans="1:11" ht="15" customHeight="1" x14ac:dyDescent="0.25">
      <c r="A421" t="s">
        <v>2428</v>
      </c>
      <c r="B421" s="1">
        <v>41055.102662037039</v>
      </c>
      <c r="C421" s="3" t="s">
        <v>518</v>
      </c>
      <c r="D421">
        <v>30000</v>
      </c>
      <c r="E421" t="s">
        <v>6</v>
      </c>
      <c r="F421">
        <f>tblSalaries[[#This Row],[clean Salary (in local currency)]]*VLOOKUP(tblSalaries[[#This Row],[Currency]],tblXrate[],2,FALSE)</f>
        <v>30000</v>
      </c>
      <c r="G421" t="s">
        <v>519</v>
      </c>
      <c r="H421" t="s">
        <v>52</v>
      </c>
      <c r="I421" t="s">
        <v>15</v>
      </c>
      <c r="J421" t="str">
        <f>VLOOKUP(tblSalaries[[#This Row],[Where do you work]],tblCountries[[Actual]:[Mapping]],2,FALSE)</f>
        <v>USA</v>
      </c>
      <c r="K421" t="s">
        <v>18</v>
      </c>
    </row>
    <row r="422" spans="1:11" ht="15" customHeight="1" x14ac:dyDescent="0.25">
      <c r="A422" t="s">
        <v>2429</v>
      </c>
      <c r="B422" s="1">
        <v>41055.103900462964</v>
      </c>
      <c r="C422" s="3" t="s">
        <v>520</v>
      </c>
      <c r="D422">
        <v>30000</v>
      </c>
      <c r="E422" t="s">
        <v>6</v>
      </c>
      <c r="F422">
        <f>tblSalaries[[#This Row],[clean Salary (in local currency)]]*VLOOKUP(tblSalaries[[#This Row],[Currency]],tblXrate[],2,FALSE)</f>
        <v>30000</v>
      </c>
      <c r="G422" t="s">
        <v>521</v>
      </c>
      <c r="H422" t="s">
        <v>3996</v>
      </c>
      <c r="I422" t="s">
        <v>73</v>
      </c>
      <c r="J422" t="str">
        <f>VLOOKUP(tblSalaries[[#This Row],[Where do you work]],tblCountries[[Actual]:[Mapping]],2,FALSE)</f>
        <v>Romania</v>
      </c>
      <c r="K422" t="s">
        <v>25</v>
      </c>
    </row>
    <row r="423" spans="1:11" ht="15" customHeight="1" x14ac:dyDescent="0.25">
      <c r="A423" t="s">
        <v>2430</v>
      </c>
      <c r="B423" s="1">
        <v>41055.105138888888</v>
      </c>
      <c r="C423" s="3">
        <v>24</v>
      </c>
      <c r="D423">
        <v>24000</v>
      </c>
      <c r="E423" t="s">
        <v>6</v>
      </c>
      <c r="F423">
        <f>tblSalaries[[#This Row],[clean Salary (in local currency)]]*VLOOKUP(tblSalaries[[#This Row],[Currency]],tblXrate[],2,FALSE)</f>
        <v>24000</v>
      </c>
      <c r="G423" t="s">
        <v>522</v>
      </c>
      <c r="H423" t="s">
        <v>279</v>
      </c>
      <c r="I423" t="s">
        <v>15</v>
      </c>
      <c r="J423" t="str">
        <f>VLOOKUP(tblSalaries[[#This Row],[Where do you work]],tblCountries[[Actual]:[Mapping]],2,FALSE)</f>
        <v>USA</v>
      </c>
      <c r="K423" t="s">
        <v>25</v>
      </c>
    </row>
    <row r="424" spans="1:11" ht="15" customHeight="1" x14ac:dyDescent="0.25">
      <c r="A424" t="s">
        <v>2431</v>
      </c>
      <c r="B424" s="1">
        <v>41055.106249999997</v>
      </c>
      <c r="C424" s="3">
        <v>60000</v>
      </c>
      <c r="D424">
        <v>60000</v>
      </c>
      <c r="E424" t="s">
        <v>6</v>
      </c>
      <c r="F424">
        <f>tblSalaries[[#This Row],[clean Salary (in local currency)]]*VLOOKUP(tblSalaries[[#This Row],[Currency]],tblXrate[],2,FALSE)</f>
        <v>60000</v>
      </c>
      <c r="G424" t="s">
        <v>523</v>
      </c>
      <c r="H424" t="s">
        <v>52</v>
      </c>
      <c r="I424" t="s">
        <v>15</v>
      </c>
      <c r="J424" t="str">
        <f>VLOOKUP(tblSalaries[[#This Row],[Where do you work]],tblCountries[[Actual]:[Mapping]],2,FALSE)</f>
        <v>USA</v>
      </c>
      <c r="K424" t="s">
        <v>9</v>
      </c>
    </row>
    <row r="425" spans="1:11" ht="15" customHeight="1" x14ac:dyDescent="0.25">
      <c r="A425" t="s">
        <v>2432</v>
      </c>
      <c r="B425" s="1">
        <v>41055.106319444443</v>
      </c>
      <c r="C425" s="3">
        <v>76600</v>
      </c>
      <c r="D425">
        <v>76600</v>
      </c>
      <c r="E425" t="s">
        <v>6</v>
      </c>
      <c r="F425">
        <f>tblSalaries[[#This Row],[clean Salary (in local currency)]]*VLOOKUP(tblSalaries[[#This Row],[Currency]],tblXrate[],2,FALSE)</f>
        <v>76600</v>
      </c>
      <c r="G425" t="s">
        <v>20</v>
      </c>
      <c r="H425" t="s">
        <v>20</v>
      </c>
      <c r="I425" t="s">
        <v>15</v>
      </c>
      <c r="J425" t="str">
        <f>VLOOKUP(tblSalaries[[#This Row],[Where do you work]],tblCountries[[Actual]:[Mapping]],2,FALSE)</f>
        <v>USA</v>
      </c>
      <c r="K425" t="s">
        <v>18</v>
      </c>
    </row>
    <row r="426" spans="1:11" ht="15" customHeight="1" x14ac:dyDescent="0.25">
      <c r="A426" t="s">
        <v>2433</v>
      </c>
      <c r="B426" s="1">
        <v>41055.106365740743</v>
      </c>
      <c r="C426" s="3" t="s">
        <v>524</v>
      </c>
      <c r="D426">
        <v>65000</v>
      </c>
      <c r="E426" t="s">
        <v>69</v>
      </c>
      <c r="F426">
        <f>tblSalaries[[#This Row],[clean Salary (in local currency)]]*VLOOKUP(tblSalaries[[#This Row],[Currency]],tblXrate[],2,FALSE)</f>
        <v>102451.58768437347</v>
      </c>
      <c r="G426" t="s">
        <v>181</v>
      </c>
      <c r="H426" t="s">
        <v>488</v>
      </c>
      <c r="I426" t="s">
        <v>71</v>
      </c>
      <c r="J426" t="str">
        <f>VLOOKUP(tblSalaries[[#This Row],[Where do you work]],tblCountries[[Actual]:[Mapping]],2,FALSE)</f>
        <v>UK</v>
      </c>
      <c r="K426" t="s">
        <v>18</v>
      </c>
    </row>
    <row r="427" spans="1:11" ht="15" customHeight="1" x14ac:dyDescent="0.25">
      <c r="A427" t="s">
        <v>2434</v>
      </c>
      <c r="B427" s="1">
        <v>41055.106944444444</v>
      </c>
      <c r="C427" s="3" t="s">
        <v>525</v>
      </c>
      <c r="D427">
        <v>6629</v>
      </c>
      <c r="E427" t="s">
        <v>6</v>
      </c>
      <c r="F427">
        <f>tblSalaries[[#This Row],[clean Salary (in local currency)]]*VLOOKUP(tblSalaries[[#This Row],[Currency]],tblXrate[],2,FALSE)</f>
        <v>6629</v>
      </c>
      <c r="G427" t="s">
        <v>279</v>
      </c>
      <c r="H427" t="s">
        <v>279</v>
      </c>
      <c r="I427" t="s">
        <v>526</v>
      </c>
      <c r="J427" t="str">
        <f>VLOOKUP(tblSalaries[[#This Row],[Where do you work]],tblCountries[[Actual]:[Mapping]],2,FALSE)</f>
        <v>Dominican Republic</v>
      </c>
      <c r="K427" t="s">
        <v>13</v>
      </c>
    </row>
    <row r="428" spans="1:11" ht="15" customHeight="1" x14ac:dyDescent="0.25">
      <c r="A428" t="s">
        <v>2435</v>
      </c>
      <c r="B428" s="1">
        <v>41055.107372685183</v>
      </c>
      <c r="C428" s="3">
        <v>90000</v>
      </c>
      <c r="D428">
        <v>90000</v>
      </c>
      <c r="E428" t="s">
        <v>6</v>
      </c>
      <c r="F428">
        <f>tblSalaries[[#This Row],[clean Salary (in local currency)]]*VLOOKUP(tblSalaries[[#This Row],[Currency]],tblXrate[],2,FALSE)</f>
        <v>90000</v>
      </c>
      <c r="G428" t="s">
        <v>527</v>
      </c>
      <c r="H428" t="s">
        <v>20</v>
      </c>
      <c r="I428" t="s">
        <v>15</v>
      </c>
      <c r="J428" t="str">
        <f>VLOOKUP(tblSalaries[[#This Row],[Where do you work]],tblCountries[[Actual]:[Mapping]],2,FALSE)</f>
        <v>USA</v>
      </c>
      <c r="K428" t="s">
        <v>25</v>
      </c>
    </row>
    <row r="429" spans="1:11" ht="15" customHeight="1" x14ac:dyDescent="0.25">
      <c r="A429" t="s">
        <v>2436</v>
      </c>
      <c r="B429" s="1">
        <v>41055.107754629629</v>
      </c>
      <c r="C429" s="3">
        <v>8500</v>
      </c>
      <c r="D429">
        <v>8500</v>
      </c>
      <c r="E429" t="s">
        <v>6</v>
      </c>
      <c r="F429">
        <f>tblSalaries[[#This Row],[clean Salary (in local currency)]]*VLOOKUP(tblSalaries[[#This Row],[Currency]],tblXrate[],2,FALSE)</f>
        <v>8500</v>
      </c>
      <c r="G429" t="s">
        <v>528</v>
      </c>
      <c r="H429" t="s">
        <v>20</v>
      </c>
      <c r="I429" t="s">
        <v>184</v>
      </c>
      <c r="J429" t="str">
        <f>VLOOKUP(tblSalaries[[#This Row],[Where do you work]],tblCountries[[Actual]:[Mapping]],2,FALSE)</f>
        <v>Colombia</v>
      </c>
      <c r="K429" t="s">
        <v>25</v>
      </c>
    </row>
    <row r="430" spans="1:11" ht="15" customHeight="1" x14ac:dyDescent="0.25">
      <c r="A430" t="s">
        <v>2437</v>
      </c>
      <c r="B430" s="1">
        <v>41055.107766203706</v>
      </c>
      <c r="C430" s="3">
        <v>75000</v>
      </c>
      <c r="D430">
        <v>75000</v>
      </c>
      <c r="E430" t="s">
        <v>6</v>
      </c>
      <c r="F430">
        <f>tblSalaries[[#This Row],[clean Salary (in local currency)]]*VLOOKUP(tblSalaries[[#This Row],[Currency]],tblXrate[],2,FALSE)</f>
        <v>75000</v>
      </c>
      <c r="G430" t="s">
        <v>529</v>
      </c>
      <c r="H430" t="s">
        <v>20</v>
      </c>
      <c r="I430" t="s">
        <v>15</v>
      </c>
      <c r="J430" t="str">
        <f>VLOOKUP(tblSalaries[[#This Row],[Where do you work]],tblCountries[[Actual]:[Mapping]],2,FALSE)</f>
        <v>USA</v>
      </c>
      <c r="K430" t="s">
        <v>9</v>
      </c>
    </row>
    <row r="431" spans="1:11" ht="15" customHeight="1" x14ac:dyDescent="0.25">
      <c r="A431" t="s">
        <v>2438</v>
      </c>
      <c r="B431" s="1">
        <v>41055.109606481485</v>
      </c>
      <c r="C431" s="3">
        <v>72000</v>
      </c>
      <c r="D431">
        <v>72000</v>
      </c>
      <c r="E431" t="s">
        <v>6</v>
      </c>
      <c r="F431">
        <f>tblSalaries[[#This Row],[clean Salary (in local currency)]]*VLOOKUP(tblSalaries[[#This Row],[Currency]],tblXrate[],2,FALSE)</f>
        <v>72000</v>
      </c>
      <c r="G431" t="s">
        <v>530</v>
      </c>
      <c r="H431" t="s">
        <v>20</v>
      </c>
      <c r="I431" t="s">
        <v>15</v>
      </c>
      <c r="J431" t="str">
        <f>VLOOKUP(tblSalaries[[#This Row],[Where do you work]],tblCountries[[Actual]:[Mapping]],2,FALSE)</f>
        <v>USA</v>
      </c>
      <c r="K431" t="s">
        <v>18</v>
      </c>
    </row>
    <row r="432" spans="1:11" ht="15" customHeight="1" x14ac:dyDescent="0.25">
      <c r="A432" t="s">
        <v>2439</v>
      </c>
      <c r="B432" s="1">
        <v>41055.110115740739</v>
      </c>
      <c r="C432" s="3">
        <v>65000</v>
      </c>
      <c r="D432">
        <v>65000</v>
      </c>
      <c r="E432" t="s">
        <v>6</v>
      </c>
      <c r="F432">
        <f>tblSalaries[[#This Row],[clean Salary (in local currency)]]*VLOOKUP(tblSalaries[[#This Row],[Currency]],tblXrate[],2,FALSE)</f>
        <v>65000</v>
      </c>
      <c r="G432" t="s">
        <v>531</v>
      </c>
      <c r="H432" t="s">
        <v>20</v>
      </c>
      <c r="I432" t="s">
        <v>15</v>
      </c>
      <c r="J432" t="str">
        <f>VLOOKUP(tblSalaries[[#This Row],[Where do you work]],tblCountries[[Actual]:[Mapping]],2,FALSE)</f>
        <v>USA</v>
      </c>
      <c r="K432" t="s">
        <v>9</v>
      </c>
    </row>
    <row r="433" spans="1:11" ht="15" customHeight="1" x14ac:dyDescent="0.25">
      <c r="A433" t="s">
        <v>2440</v>
      </c>
      <c r="B433" s="1">
        <v>41055.111064814817</v>
      </c>
      <c r="C433" s="3">
        <v>120000</v>
      </c>
      <c r="D433">
        <v>120000</v>
      </c>
      <c r="E433" t="s">
        <v>6</v>
      </c>
      <c r="F433">
        <f>tblSalaries[[#This Row],[clean Salary (in local currency)]]*VLOOKUP(tblSalaries[[#This Row],[Currency]],tblXrate[],2,FALSE)</f>
        <v>120000</v>
      </c>
      <c r="G433" t="s">
        <v>139</v>
      </c>
      <c r="H433" t="s">
        <v>3998</v>
      </c>
      <c r="I433" t="s">
        <v>15</v>
      </c>
      <c r="J433" t="str">
        <f>VLOOKUP(tblSalaries[[#This Row],[Where do you work]],tblCountries[[Actual]:[Mapping]],2,FALSE)</f>
        <v>USA</v>
      </c>
      <c r="K433" t="s">
        <v>25</v>
      </c>
    </row>
    <row r="434" spans="1:11" ht="15" customHeight="1" x14ac:dyDescent="0.25">
      <c r="A434" t="s">
        <v>2441</v>
      </c>
      <c r="B434" s="1">
        <v>41055.111562500002</v>
      </c>
      <c r="C434" s="3" t="s">
        <v>532</v>
      </c>
      <c r="D434">
        <v>4000000</v>
      </c>
      <c r="E434" t="s">
        <v>40</v>
      </c>
      <c r="F434">
        <f>tblSalaries[[#This Row],[clean Salary (in local currency)]]*VLOOKUP(tblSalaries[[#This Row],[Currency]],tblXrate[],2,FALSE)</f>
        <v>71231.666749770273</v>
      </c>
      <c r="G434" t="s">
        <v>533</v>
      </c>
      <c r="H434" t="s">
        <v>310</v>
      </c>
      <c r="I434" t="s">
        <v>8</v>
      </c>
      <c r="J434" t="str">
        <f>VLOOKUP(tblSalaries[[#This Row],[Where do you work]],tblCountries[[Actual]:[Mapping]],2,FALSE)</f>
        <v>India</v>
      </c>
      <c r="K434" t="s">
        <v>13</v>
      </c>
    </row>
    <row r="435" spans="1:11" ht="15" customHeight="1" x14ac:dyDescent="0.25">
      <c r="A435" t="s">
        <v>2442</v>
      </c>
      <c r="B435" s="1">
        <v>41055.11273148148</v>
      </c>
      <c r="C435" s="3" t="s">
        <v>534</v>
      </c>
      <c r="D435">
        <v>300000</v>
      </c>
      <c r="E435" t="s">
        <v>40</v>
      </c>
      <c r="F435">
        <f>tblSalaries[[#This Row],[clean Salary (in local currency)]]*VLOOKUP(tblSalaries[[#This Row],[Currency]],tblXrate[],2,FALSE)</f>
        <v>5342.3750062327708</v>
      </c>
      <c r="G435" t="s">
        <v>535</v>
      </c>
      <c r="H435" t="s">
        <v>52</v>
      </c>
      <c r="I435" t="s">
        <v>8</v>
      </c>
      <c r="J435" t="str">
        <f>VLOOKUP(tblSalaries[[#This Row],[Where do you work]],tblCountries[[Actual]:[Mapping]],2,FALSE)</f>
        <v>India</v>
      </c>
      <c r="K435" t="s">
        <v>9</v>
      </c>
    </row>
    <row r="436" spans="1:11" ht="15" customHeight="1" x14ac:dyDescent="0.25">
      <c r="A436" t="s">
        <v>2443</v>
      </c>
      <c r="B436" s="1">
        <v>41055.113437499997</v>
      </c>
      <c r="C436" s="3">
        <v>1100000</v>
      </c>
      <c r="D436">
        <v>1100000</v>
      </c>
      <c r="E436" t="s">
        <v>40</v>
      </c>
      <c r="F436">
        <f>tblSalaries[[#This Row],[clean Salary (in local currency)]]*VLOOKUP(tblSalaries[[#This Row],[Currency]],tblXrate[],2,FALSE)</f>
        <v>19588.708356186824</v>
      </c>
      <c r="G436" t="s">
        <v>536</v>
      </c>
      <c r="H436" t="s">
        <v>52</v>
      </c>
      <c r="I436" t="s">
        <v>8</v>
      </c>
      <c r="J436" t="str">
        <f>VLOOKUP(tblSalaries[[#This Row],[Where do you work]],tblCountries[[Actual]:[Mapping]],2,FALSE)</f>
        <v>India</v>
      </c>
      <c r="K436" t="s">
        <v>9</v>
      </c>
    </row>
    <row r="437" spans="1:11" ht="15" customHeight="1" x14ac:dyDescent="0.25">
      <c r="A437" t="s">
        <v>2444</v>
      </c>
      <c r="B437" s="1">
        <v>41055.115486111114</v>
      </c>
      <c r="C437" s="3">
        <v>80000</v>
      </c>
      <c r="D437">
        <v>80000</v>
      </c>
      <c r="E437" t="s">
        <v>6</v>
      </c>
      <c r="F437">
        <f>tblSalaries[[#This Row],[clean Salary (in local currency)]]*VLOOKUP(tblSalaries[[#This Row],[Currency]],tblXrate[],2,FALSE)</f>
        <v>80000</v>
      </c>
      <c r="G437" t="s">
        <v>537</v>
      </c>
      <c r="H437" t="s">
        <v>20</v>
      </c>
      <c r="I437" t="s">
        <v>15</v>
      </c>
      <c r="J437" t="str">
        <f>VLOOKUP(tblSalaries[[#This Row],[Where do you work]],tblCountries[[Actual]:[Mapping]],2,FALSE)</f>
        <v>USA</v>
      </c>
      <c r="K437" t="s">
        <v>9</v>
      </c>
    </row>
    <row r="438" spans="1:11" ht="15" customHeight="1" x14ac:dyDescent="0.25">
      <c r="A438" t="s">
        <v>2445</v>
      </c>
      <c r="B438" s="1">
        <v>41055.115925925929</v>
      </c>
      <c r="C438" s="3" t="s">
        <v>538</v>
      </c>
      <c r="D438">
        <v>3000000</v>
      </c>
      <c r="E438" t="s">
        <v>40</v>
      </c>
      <c r="F438">
        <f>tblSalaries[[#This Row],[clean Salary (in local currency)]]*VLOOKUP(tblSalaries[[#This Row],[Currency]],tblXrate[],2,FALSE)</f>
        <v>53423.750062327701</v>
      </c>
      <c r="G438" t="s">
        <v>539</v>
      </c>
      <c r="H438" t="s">
        <v>52</v>
      </c>
      <c r="I438" t="s">
        <v>8</v>
      </c>
      <c r="J438" t="str">
        <f>VLOOKUP(tblSalaries[[#This Row],[Where do you work]],tblCountries[[Actual]:[Mapping]],2,FALSE)</f>
        <v>India</v>
      </c>
      <c r="K438" t="s">
        <v>9</v>
      </c>
    </row>
    <row r="439" spans="1:11" ht="15" customHeight="1" x14ac:dyDescent="0.25">
      <c r="A439" t="s">
        <v>2446</v>
      </c>
      <c r="B439" s="1">
        <v>41055.117037037038</v>
      </c>
      <c r="C439" s="3">
        <v>110000</v>
      </c>
      <c r="D439">
        <v>110000</v>
      </c>
      <c r="E439" t="s">
        <v>86</v>
      </c>
      <c r="F439">
        <f>tblSalaries[[#This Row],[clean Salary (in local currency)]]*VLOOKUP(tblSalaries[[#This Row],[Currency]],tblXrate[],2,FALSE)</f>
        <v>108169.76753333595</v>
      </c>
      <c r="G439" t="s">
        <v>540</v>
      </c>
      <c r="H439" t="s">
        <v>488</v>
      </c>
      <c r="I439" t="s">
        <v>541</v>
      </c>
      <c r="J439" t="str">
        <f>VLOOKUP(tblSalaries[[#This Row],[Where do you work]],tblCountries[[Actual]:[Mapping]],2,FALSE)</f>
        <v>Canada</v>
      </c>
      <c r="K439" t="s">
        <v>18</v>
      </c>
    </row>
    <row r="440" spans="1:11" ht="15" customHeight="1" x14ac:dyDescent="0.25">
      <c r="A440" t="s">
        <v>2447</v>
      </c>
      <c r="B440" s="1">
        <v>41055.117638888885</v>
      </c>
      <c r="C440" s="3">
        <v>51000</v>
      </c>
      <c r="D440">
        <v>51000</v>
      </c>
      <c r="E440" t="s">
        <v>6</v>
      </c>
      <c r="F440">
        <f>tblSalaries[[#This Row],[clean Salary (in local currency)]]*VLOOKUP(tblSalaries[[#This Row],[Currency]],tblXrate[],2,FALSE)</f>
        <v>51000</v>
      </c>
      <c r="G440" t="s">
        <v>542</v>
      </c>
      <c r="H440" t="s">
        <v>52</v>
      </c>
      <c r="I440" t="s">
        <v>15</v>
      </c>
      <c r="J440" t="str">
        <f>VLOOKUP(tblSalaries[[#This Row],[Where do you work]],tblCountries[[Actual]:[Mapping]],2,FALSE)</f>
        <v>USA</v>
      </c>
      <c r="K440" t="s">
        <v>18</v>
      </c>
    </row>
    <row r="441" spans="1:11" ht="15" customHeight="1" x14ac:dyDescent="0.25">
      <c r="A441" t="s">
        <v>2448</v>
      </c>
      <c r="B441" s="1">
        <v>41055.11824074074</v>
      </c>
      <c r="C441" s="3" t="s">
        <v>543</v>
      </c>
      <c r="D441">
        <v>5000</v>
      </c>
      <c r="E441" t="s">
        <v>6</v>
      </c>
      <c r="F441">
        <f>tblSalaries[[#This Row],[clean Salary (in local currency)]]*VLOOKUP(tblSalaries[[#This Row],[Currency]],tblXrate[],2,FALSE)</f>
        <v>5000</v>
      </c>
      <c r="G441" t="s">
        <v>544</v>
      </c>
      <c r="H441" t="s">
        <v>3996</v>
      </c>
      <c r="I441" t="s">
        <v>8</v>
      </c>
      <c r="J441" t="str">
        <f>VLOOKUP(tblSalaries[[#This Row],[Where do you work]],tblCountries[[Actual]:[Mapping]],2,FALSE)</f>
        <v>India</v>
      </c>
      <c r="K441" t="s">
        <v>9</v>
      </c>
    </row>
    <row r="442" spans="1:11" ht="15" customHeight="1" x14ac:dyDescent="0.25">
      <c r="A442" t="s">
        <v>2449</v>
      </c>
      <c r="B442" s="1">
        <v>41055.120474537034</v>
      </c>
      <c r="C442" s="3">
        <v>74000</v>
      </c>
      <c r="D442">
        <v>74000</v>
      </c>
      <c r="E442" t="s">
        <v>6</v>
      </c>
      <c r="F442">
        <f>tblSalaries[[#This Row],[clean Salary (in local currency)]]*VLOOKUP(tblSalaries[[#This Row],[Currency]],tblXrate[],2,FALSE)</f>
        <v>74000</v>
      </c>
      <c r="G442" t="s">
        <v>279</v>
      </c>
      <c r="H442" t="s">
        <v>279</v>
      </c>
      <c r="I442" t="s">
        <v>15</v>
      </c>
      <c r="J442" t="str">
        <f>VLOOKUP(tblSalaries[[#This Row],[Where do you work]],tblCountries[[Actual]:[Mapping]],2,FALSE)</f>
        <v>USA</v>
      </c>
      <c r="K442" t="s">
        <v>9</v>
      </c>
    </row>
    <row r="443" spans="1:11" ht="15" customHeight="1" x14ac:dyDescent="0.25">
      <c r="A443" t="s">
        <v>2450</v>
      </c>
      <c r="B443" s="1">
        <v>41055.120694444442</v>
      </c>
      <c r="C443" s="3" t="s">
        <v>330</v>
      </c>
      <c r="D443">
        <v>60000</v>
      </c>
      <c r="E443" t="s">
        <v>69</v>
      </c>
      <c r="F443">
        <f>tblSalaries[[#This Row],[clean Salary (in local currency)]]*VLOOKUP(tblSalaries[[#This Row],[Currency]],tblXrate[],2,FALSE)</f>
        <v>94570.696324037053</v>
      </c>
      <c r="G443" t="s">
        <v>325</v>
      </c>
      <c r="H443" t="s">
        <v>356</v>
      </c>
      <c r="I443" t="s">
        <v>71</v>
      </c>
      <c r="J443" t="str">
        <f>VLOOKUP(tblSalaries[[#This Row],[Where do you work]],tblCountries[[Actual]:[Mapping]],2,FALSE)</f>
        <v>UK</v>
      </c>
      <c r="K443" t="s">
        <v>9</v>
      </c>
    </row>
    <row r="444" spans="1:11" ht="15" customHeight="1" x14ac:dyDescent="0.25">
      <c r="A444" t="s">
        <v>2451</v>
      </c>
      <c r="B444" s="1">
        <v>41055.121840277781</v>
      </c>
      <c r="C444" s="3">
        <v>50000</v>
      </c>
      <c r="D444">
        <v>50000</v>
      </c>
      <c r="E444" t="s">
        <v>6</v>
      </c>
      <c r="F444">
        <f>tblSalaries[[#This Row],[clean Salary (in local currency)]]*VLOOKUP(tblSalaries[[#This Row],[Currency]],tblXrate[],2,FALSE)</f>
        <v>50000</v>
      </c>
      <c r="G444" t="s">
        <v>545</v>
      </c>
      <c r="H444" t="s">
        <v>20</v>
      </c>
      <c r="I444" t="s">
        <v>15</v>
      </c>
      <c r="J444" t="str">
        <f>VLOOKUP(tblSalaries[[#This Row],[Where do you work]],tblCountries[[Actual]:[Mapping]],2,FALSE)</f>
        <v>USA</v>
      </c>
      <c r="K444" t="s">
        <v>9</v>
      </c>
    </row>
    <row r="445" spans="1:11" ht="15" customHeight="1" x14ac:dyDescent="0.25">
      <c r="A445" t="s">
        <v>2452</v>
      </c>
      <c r="B445" s="1">
        <v>41055.121863425928</v>
      </c>
      <c r="C445" s="3" t="s">
        <v>546</v>
      </c>
      <c r="D445">
        <v>500000</v>
      </c>
      <c r="E445" t="s">
        <v>40</v>
      </c>
      <c r="F445">
        <f>tblSalaries[[#This Row],[clean Salary (in local currency)]]*VLOOKUP(tblSalaries[[#This Row],[Currency]],tblXrate[],2,FALSE)</f>
        <v>8903.9583437212841</v>
      </c>
      <c r="G445" t="s">
        <v>207</v>
      </c>
      <c r="H445" t="s">
        <v>20</v>
      </c>
      <c r="I445" t="s">
        <v>8</v>
      </c>
      <c r="J445" t="str">
        <f>VLOOKUP(tblSalaries[[#This Row],[Where do you work]],tblCountries[[Actual]:[Mapping]],2,FALSE)</f>
        <v>India</v>
      </c>
      <c r="K445" t="s">
        <v>9</v>
      </c>
    </row>
    <row r="446" spans="1:11" ht="15" customHeight="1" x14ac:dyDescent="0.25">
      <c r="A446" t="s">
        <v>2453</v>
      </c>
      <c r="B446" s="1">
        <v>41055.123287037037</v>
      </c>
      <c r="C446" s="3">
        <v>78000</v>
      </c>
      <c r="D446">
        <v>78000</v>
      </c>
      <c r="E446" t="s">
        <v>6</v>
      </c>
      <c r="F446">
        <f>tblSalaries[[#This Row],[clean Salary (in local currency)]]*VLOOKUP(tblSalaries[[#This Row],[Currency]],tblXrate[],2,FALSE)</f>
        <v>78000</v>
      </c>
      <c r="G446" t="s">
        <v>547</v>
      </c>
      <c r="H446" t="s">
        <v>52</v>
      </c>
      <c r="I446" t="s">
        <v>548</v>
      </c>
      <c r="J446" t="str">
        <f>VLOOKUP(tblSalaries[[#This Row],[Where do you work]],tblCountries[[Actual]:[Mapping]],2,FALSE)</f>
        <v>Somalia</v>
      </c>
      <c r="K446" t="s">
        <v>9</v>
      </c>
    </row>
    <row r="447" spans="1:11" ht="15" customHeight="1" x14ac:dyDescent="0.25">
      <c r="A447" t="s">
        <v>2454</v>
      </c>
      <c r="B447" s="1">
        <v>41055.123460648145</v>
      </c>
      <c r="C447" s="3">
        <v>900000</v>
      </c>
      <c r="D447">
        <v>900000</v>
      </c>
      <c r="E447" t="s">
        <v>40</v>
      </c>
      <c r="F447">
        <f>tblSalaries[[#This Row],[clean Salary (in local currency)]]*VLOOKUP(tblSalaries[[#This Row],[Currency]],tblXrate[],2,FALSE)</f>
        <v>16027.125018698311</v>
      </c>
      <c r="G447" t="s">
        <v>549</v>
      </c>
      <c r="H447" t="s">
        <v>52</v>
      </c>
      <c r="I447" t="s">
        <v>8</v>
      </c>
      <c r="J447" t="str">
        <f>VLOOKUP(tblSalaries[[#This Row],[Where do you work]],tblCountries[[Actual]:[Mapping]],2,FALSE)</f>
        <v>India</v>
      </c>
      <c r="K447" t="s">
        <v>25</v>
      </c>
    </row>
    <row r="448" spans="1:11" ht="15" customHeight="1" x14ac:dyDescent="0.25">
      <c r="A448" t="s">
        <v>2455</v>
      </c>
      <c r="B448" s="1">
        <v>41055.12605324074</v>
      </c>
      <c r="C448" s="3" t="s">
        <v>550</v>
      </c>
      <c r="D448">
        <v>7500</v>
      </c>
      <c r="E448" t="s">
        <v>6</v>
      </c>
      <c r="F448">
        <f>tblSalaries[[#This Row],[clean Salary (in local currency)]]*VLOOKUP(tblSalaries[[#This Row],[Currency]],tblXrate[],2,FALSE)</f>
        <v>7500</v>
      </c>
      <c r="G448" t="s">
        <v>551</v>
      </c>
      <c r="H448" t="s">
        <v>20</v>
      </c>
      <c r="I448" t="s">
        <v>73</v>
      </c>
      <c r="J448" t="str">
        <f>VLOOKUP(tblSalaries[[#This Row],[Where do you work]],tblCountries[[Actual]:[Mapping]],2,FALSE)</f>
        <v>Romania</v>
      </c>
      <c r="K448" t="s">
        <v>13</v>
      </c>
    </row>
    <row r="449" spans="1:11" ht="15" customHeight="1" x14ac:dyDescent="0.25">
      <c r="A449" t="s">
        <v>2456</v>
      </c>
      <c r="B449" s="1">
        <v>41055.126180555555</v>
      </c>
      <c r="C449" s="3">
        <v>60000</v>
      </c>
      <c r="D449">
        <v>60000</v>
      </c>
      <c r="E449" t="s">
        <v>6</v>
      </c>
      <c r="F449">
        <f>tblSalaries[[#This Row],[clean Salary (in local currency)]]*VLOOKUP(tblSalaries[[#This Row],[Currency]],tblXrate[],2,FALSE)</f>
        <v>60000</v>
      </c>
      <c r="G449" t="s">
        <v>552</v>
      </c>
      <c r="H449" t="s">
        <v>20</v>
      </c>
      <c r="I449" t="s">
        <v>15</v>
      </c>
      <c r="J449" t="str">
        <f>VLOOKUP(tblSalaries[[#This Row],[Where do you work]],tblCountries[[Actual]:[Mapping]],2,FALSE)</f>
        <v>USA</v>
      </c>
      <c r="K449" t="s">
        <v>13</v>
      </c>
    </row>
    <row r="450" spans="1:11" ht="15" customHeight="1" x14ac:dyDescent="0.25">
      <c r="A450" t="s">
        <v>2457</v>
      </c>
      <c r="B450" s="1">
        <v>41055.126875000002</v>
      </c>
      <c r="C450" s="3" t="s">
        <v>553</v>
      </c>
      <c r="D450">
        <v>800000</v>
      </c>
      <c r="E450" t="s">
        <v>40</v>
      </c>
      <c r="F450">
        <f>tblSalaries[[#This Row],[clean Salary (in local currency)]]*VLOOKUP(tblSalaries[[#This Row],[Currency]],tblXrate[],2,FALSE)</f>
        <v>14246.333349954055</v>
      </c>
      <c r="G450" t="s">
        <v>554</v>
      </c>
      <c r="H450" t="s">
        <v>3998</v>
      </c>
      <c r="I450" t="s">
        <v>8</v>
      </c>
      <c r="J450" t="str">
        <f>VLOOKUP(tblSalaries[[#This Row],[Where do you work]],tblCountries[[Actual]:[Mapping]],2,FALSE)</f>
        <v>India</v>
      </c>
      <c r="K450" t="s">
        <v>13</v>
      </c>
    </row>
    <row r="451" spans="1:11" ht="15" customHeight="1" x14ac:dyDescent="0.25">
      <c r="A451" t="s">
        <v>2458</v>
      </c>
      <c r="B451" s="1">
        <v>41055.127187500002</v>
      </c>
      <c r="C451" s="3">
        <v>80000</v>
      </c>
      <c r="D451">
        <v>80000</v>
      </c>
      <c r="E451" t="s">
        <v>6</v>
      </c>
      <c r="F451">
        <f>tblSalaries[[#This Row],[clean Salary (in local currency)]]*VLOOKUP(tblSalaries[[#This Row],[Currency]],tblXrate[],2,FALSE)</f>
        <v>80000</v>
      </c>
      <c r="G451" t="s">
        <v>555</v>
      </c>
      <c r="H451" t="s">
        <v>52</v>
      </c>
      <c r="I451" t="s">
        <v>15</v>
      </c>
      <c r="J451" t="str">
        <f>VLOOKUP(tblSalaries[[#This Row],[Where do you work]],tblCountries[[Actual]:[Mapping]],2,FALSE)</f>
        <v>USA</v>
      </c>
      <c r="K451" t="s">
        <v>25</v>
      </c>
    </row>
    <row r="452" spans="1:11" ht="15" customHeight="1" x14ac:dyDescent="0.25">
      <c r="A452" t="s">
        <v>2459</v>
      </c>
      <c r="B452" s="1">
        <v>41055.127418981479</v>
      </c>
      <c r="C452" s="3" t="s">
        <v>556</v>
      </c>
      <c r="D452">
        <v>38000</v>
      </c>
      <c r="E452" t="s">
        <v>69</v>
      </c>
      <c r="F452">
        <f>tblSalaries[[#This Row],[clean Salary (in local currency)]]*VLOOKUP(tblSalaries[[#This Row],[Currency]],tblXrate[],2,FALSE)</f>
        <v>59894.774338556796</v>
      </c>
      <c r="G452" t="s">
        <v>557</v>
      </c>
      <c r="H452" t="s">
        <v>310</v>
      </c>
      <c r="I452" t="s">
        <v>71</v>
      </c>
      <c r="J452" t="str">
        <f>VLOOKUP(tblSalaries[[#This Row],[Where do you work]],tblCountries[[Actual]:[Mapping]],2,FALSE)</f>
        <v>UK</v>
      </c>
      <c r="K452" t="s">
        <v>9</v>
      </c>
    </row>
    <row r="453" spans="1:11" ht="15" customHeight="1" x14ac:dyDescent="0.25">
      <c r="A453" t="s">
        <v>2460</v>
      </c>
      <c r="B453" s="1">
        <v>41055.127847222226</v>
      </c>
      <c r="C453" s="3" t="s">
        <v>558</v>
      </c>
      <c r="D453">
        <v>52000</v>
      </c>
      <c r="E453" t="s">
        <v>86</v>
      </c>
      <c r="F453">
        <f>tblSalaries[[#This Row],[clean Salary (in local currency)]]*VLOOKUP(tblSalaries[[#This Row],[Currency]],tblXrate[],2,FALSE)</f>
        <v>51134.799197576998</v>
      </c>
      <c r="G453" t="s">
        <v>559</v>
      </c>
      <c r="H453" t="s">
        <v>52</v>
      </c>
      <c r="I453" t="s">
        <v>88</v>
      </c>
      <c r="J453" t="str">
        <f>VLOOKUP(tblSalaries[[#This Row],[Where do you work]],tblCountries[[Actual]:[Mapping]],2,FALSE)</f>
        <v>Canada</v>
      </c>
      <c r="K453" t="s">
        <v>9</v>
      </c>
    </row>
    <row r="454" spans="1:11" ht="15" customHeight="1" x14ac:dyDescent="0.25">
      <c r="A454" t="s">
        <v>2461</v>
      </c>
      <c r="B454" s="1">
        <v>41055.129351851851</v>
      </c>
      <c r="C454" s="3">
        <v>125000</v>
      </c>
      <c r="D454">
        <v>125000</v>
      </c>
      <c r="E454" t="s">
        <v>6</v>
      </c>
      <c r="F454">
        <f>tblSalaries[[#This Row],[clean Salary (in local currency)]]*VLOOKUP(tblSalaries[[#This Row],[Currency]],tblXrate[],2,FALSE)</f>
        <v>125000</v>
      </c>
      <c r="G454" t="s">
        <v>560</v>
      </c>
      <c r="H454" t="s">
        <v>52</v>
      </c>
      <c r="I454" t="s">
        <v>15</v>
      </c>
      <c r="J454" t="str">
        <f>VLOOKUP(tblSalaries[[#This Row],[Where do you work]],tblCountries[[Actual]:[Mapping]],2,FALSE)</f>
        <v>USA</v>
      </c>
      <c r="K454" t="s">
        <v>18</v>
      </c>
    </row>
    <row r="455" spans="1:11" ht="15" customHeight="1" x14ac:dyDescent="0.25">
      <c r="A455" t="s">
        <v>2462</v>
      </c>
      <c r="B455" s="1">
        <v>41055.129594907405</v>
      </c>
      <c r="C455" s="3">
        <v>52000</v>
      </c>
      <c r="D455">
        <v>52000</v>
      </c>
      <c r="E455" t="s">
        <v>6</v>
      </c>
      <c r="F455">
        <f>tblSalaries[[#This Row],[clean Salary (in local currency)]]*VLOOKUP(tblSalaries[[#This Row],[Currency]],tblXrate[],2,FALSE)</f>
        <v>52000</v>
      </c>
      <c r="G455" t="s">
        <v>561</v>
      </c>
      <c r="H455" t="s">
        <v>20</v>
      </c>
      <c r="I455" t="s">
        <v>15</v>
      </c>
      <c r="J455" t="str">
        <f>VLOOKUP(tblSalaries[[#This Row],[Where do you work]],tblCountries[[Actual]:[Mapping]],2,FALSE)</f>
        <v>USA</v>
      </c>
      <c r="K455" t="s">
        <v>18</v>
      </c>
    </row>
    <row r="456" spans="1:11" ht="15" customHeight="1" x14ac:dyDescent="0.25">
      <c r="A456" t="s">
        <v>2463</v>
      </c>
      <c r="B456" s="1">
        <v>41055.130393518521</v>
      </c>
      <c r="C456" s="3">
        <v>45000</v>
      </c>
      <c r="D456">
        <v>45000</v>
      </c>
      <c r="E456" t="s">
        <v>6</v>
      </c>
      <c r="F456">
        <f>tblSalaries[[#This Row],[clean Salary (in local currency)]]*VLOOKUP(tblSalaries[[#This Row],[Currency]],tblXrate[],2,FALSE)</f>
        <v>45000</v>
      </c>
      <c r="G456" t="s">
        <v>20</v>
      </c>
      <c r="H456" t="s">
        <v>20</v>
      </c>
      <c r="I456" t="s">
        <v>15</v>
      </c>
      <c r="J456" t="str">
        <f>VLOOKUP(tblSalaries[[#This Row],[Where do you work]],tblCountries[[Actual]:[Mapping]],2,FALSE)</f>
        <v>USA</v>
      </c>
      <c r="K456" t="s">
        <v>9</v>
      </c>
    </row>
    <row r="457" spans="1:11" ht="15" customHeight="1" x14ac:dyDescent="0.25">
      <c r="A457" t="s">
        <v>2464</v>
      </c>
      <c r="B457" s="1">
        <v>41055.130879629629</v>
      </c>
      <c r="C457" s="3">
        <v>25000</v>
      </c>
      <c r="D457">
        <v>25000</v>
      </c>
      <c r="E457" t="s">
        <v>69</v>
      </c>
      <c r="F457">
        <f>tblSalaries[[#This Row],[clean Salary (in local currency)]]*VLOOKUP(tblSalaries[[#This Row],[Currency]],tblXrate[],2,FALSE)</f>
        <v>39404.456801682099</v>
      </c>
      <c r="G457" t="s">
        <v>20</v>
      </c>
      <c r="H457" t="s">
        <v>20</v>
      </c>
      <c r="I457" t="s">
        <v>71</v>
      </c>
      <c r="J457" t="str">
        <f>VLOOKUP(tblSalaries[[#This Row],[Where do you work]],tblCountries[[Actual]:[Mapping]],2,FALSE)</f>
        <v>UK</v>
      </c>
      <c r="K457" t="s">
        <v>9</v>
      </c>
    </row>
    <row r="458" spans="1:11" ht="15" customHeight="1" x14ac:dyDescent="0.25">
      <c r="A458" t="s">
        <v>2465</v>
      </c>
      <c r="B458" s="1">
        <v>41055.131747685184</v>
      </c>
      <c r="C458" s="3">
        <v>60000</v>
      </c>
      <c r="D458">
        <v>60000</v>
      </c>
      <c r="E458" t="s">
        <v>6</v>
      </c>
      <c r="F458">
        <f>tblSalaries[[#This Row],[clean Salary (in local currency)]]*VLOOKUP(tblSalaries[[#This Row],[Currency]],tblXrate[],2,FALSE)</f>
        <v>60000</v>
      </c>
      <c r="G458" t="s">
        <v>562</v>
      </c>
      <c r="H458" t="s">
        <v>52</v>
      </c>
      <c r="I458" t="s">
        <v>15</v>
      </c>
      <c r="J458" t="str">
        <f>VLOOKUP(tblSalaries[[#This Row],[Where do you work]],tblCountries[[Actual]:[Mapping]],2,FALSE)</f>
        <v>USA</v>
      </c>
      <c r="K458" t="s">
        <v>13</v>
      </c>
    </row>
    <row r="459" spans="1:11" ht="15" customHeight="1" x14ac:dyDescent="0.25">
      <c r="A459" t="s">
        <v>2466</v>
      </c>
      <c r="B459" s="1">
        <v>41055.13181712963</v>
      </c>
      <c r="C459" s="3" t="s">
        <v>563</v>
      </c>
      <c r="D459">
        <v>70000</v>
      </c>
      <c r="E459" t="s">
        <v>86</v>
      </c>
      <c r="F459">
        <f>tblSalaries[[#This Row],[clean Salary (in local currency)]]*VLOOKUP(tblSalaries[[#This Row],[Currency]],tblXrate[],2,FALSE)</f>
        <v>68835.306612122877</v>
      </c>
      <c r="G459" t="s">
        <v>564</v>
      </c>
      <c r="H459" t="s">
        <v>52</v>
      </c>
      <c r="I459" t="s">
        <v>88</v>
      </c>
      <c r="J459" t="str">
        <f>VLOOKUP(tblSalaries[[#This Row],[Where do you work]],tblCountries[[Actual]:[Mapping]],2,FALSE)</f>
        <v>Canada</v>
      </c>
      <c r="K459" t="s">
        <v>25</v>
      </c>
    </row>
    <row r="460" spans="1:11" ht="15" customHeight="1" x14ac:dyDescent="0.25">
      <c r="A460" t="s">
        <v>2467</v>
      </c>
      <c r="B460" s="1">
        <v>41055.132881944446</v>
      </c>
      <c r="C460" s="3" t="s">
        <v>565</v>
      </c>
      <c r="D460">
        <v>5250</v>
      </c>
      <c r="E460" t="s">
        <v>6</v>
      </c>
      <c r="F460">
        <f>tblSalaries[[#This Row],[clean Salary (in local currency)]]*VLOOKUP(tblSalaries[[#This Row],[Currency]],tblXrate[],2,FALSE)</f>
        <v>5250</v>
      </c>
      <c r="G460" t="s">
        <v>566</v>
      </c>
      <c r="H460" t="s">
        <v>67</v>
      </c>
      <c r="I460" t="s">
        <v>567</v>
      </c>
      <c r="J460" t="str">
        <f>VLOOKUP(tblSalaries[[#This Row],[Where do you work]],tblCountries[[Actual]:[Mapping]],2,FALSE)</f>
        <v>Republic of Georgia</v>
      </c>
      <c r="K460" t="s">
        <v>9</v>
      </c>
    </row>
    <row r="461" spans="1:11" ht="15" customHeight="1" x14ac:dyDescent="0.25">
      <c r="A461" t="s">
        <v>2468</v>
      </c>
      <c r="B461" s="1">
        <v>41055.133148148147</v>
      </c>
      <c r="C461" s="3">
        <v>87000</v>
      </c>
      <c r="D461">
        <v>87000</v>
      </c>
      <c r="E461" t="s">
        <v>86</v>
      </c>
      <c r="F461">
        <f>tblSalaries[[#This Row],[clean Salary (in local currency)]]*VLOOKUP(tblSalaries[[#This Row],[Currency]],tblXrate[],2,FALSE)</f>
        <v>85552.452503638444</v>
      </c>
      <c r="G461" t="s">
        <v>568</v>
      </c>
      <c r="H461" t="s">
        <v>52</v>
      </c>
      <c r="I461" t="s">
        <v>88</v>
      </c>
      <c r="J461" t="str">
        <f>VLOOKUP(tblSalaries[[#This Row],[Where do you work]],tblCountries[[Actual]:[Mapping]],2,FALSE)</f>
        <v>Canada</v>
      </c>
      <c r="K461" t="s">
        <v>9</v>
      </c>
    </row>
    <row r="462" spans="1:11" ht="15" customHeight="1" x14ac:dyDescent="0.25">
      <c r="A462" t="s">
        <v>2469</v>
      </c>
      <c r="B462" s="1">
        <v>41055.13417824074</v>
      </c>
      <c r="C462" s="3">
        <v>125000</v>
      </c>
      <c r="D462">
        <v>125000</v>
      </c>
      <c r="E462" t="s">
        <v>40</v>
      </c>
      <c r="F462">
        <f>tblSalaries[[#This Row],[clean Salary (in local currency)]]*VLOOKUP(tblSalaries[[#This Row],[Currency]],tblXrate[],2,FALSE)</f>
        <v>2225.989585930321</v>
      </c>
      <c r="G462" t="s">
        <v>569</v>
      </c>
      <c r="H462" t="s">
        <v>20</v>
      </c>
      <c r="I462" t="s">
        <v>8</v>
      </c>
      <c r="J462" t="str">
        <f>VLOOKUP(tblSalaries[[#This Row],[Where do you work]],tblCountries[[Actual]:[Mapping]],2,FALSE)</f>
        <v>India</v>
      </c>
      <c r="K462" t="s">
        <v>9</v>
      </c>
    </row>
    <row r="463" spans="1:11" ht="15" customHeight="1" x14ac:dyDescent="0.25">
      <c r="A463" t="s">
        <v>2470</v>
      </c>
      <c r="B463" s="1">
        <v>41055.135231481479</v>
      </c>
      <c r="C463" s="3">
        <v>150000</v>
      </c>
      <c r="D463">
        <v>150000</v>
      </c>
      <c r="E463" t="s">
        <v>6</v>
      </c>
      <c r="F463">
        <f>tblSalaries[[#This Row],[clean Salary (in local currency)]]*VLOOKUP(tblSalaries[[#This Row],[Currency]],tblXrate[],2,FALSE)</f>
        <v>150000</v>
      </c>
      <c r="G463" t="s">
        <v>29</v>
      </c>
      <c r="H463" t="s">
        <v>3998</v>
      </c>
      <c r="I463" t="s">
        <v>15</v>
      </c>
      <c r="J463" t="str">
        <f>VLOOKUP(tblSalaries[[#This Row],[Where do you work]],tblCountries[[Actual]:[Mapping]],2,FALSE)</f>
        <v>USA</v>
      </c>
      <c r="K463" t="s">
        <v>18</v>
      </c>
    </row>
    <row r="464" spans="1:11" ht="15" customHeight="1" x14ac:dyDescent="0.25">
      <c r="A464" t="s">
        <v>2471</v>
      </c>
      <c r="B464" s="1">
        <v>41055.135428240741</v>
      </c>
      <c r="C464" s="3">
        <v>50000</v>
      </c>
      <c r="D464">
        <v>50000</v>
      </c>
      <c r="E464" t="s">
        <v>6</v>
      </c>
      <c r="F464">
        <f>tblSalaries[[#This Row],[clean Salary (in local currency)]]*VLOOKUP(tblSalaries[[#This Row],[Currency]],tblXrate[],2,FALSE)</f>
        <v>50000</v>
      </c>
      <c r="G464" t="s">
        <v>570</v>
      </c>
      <c r="H464" t="s">
        <v>20</v>
      </c>
      <c r="I464" t="s">
        <v>15</v>
      </c>
      <c r="J464" t="str">
        <f>VLOOKUP(tblSalaries[[#This Row],[Where do you work]],tblCountries[[Actual]:[Mapping]],2,FALSE)</f>
        <v>USA</v>
      </c>
      <c r="K464" t="s">
        <v>9</v>
      </c>
    </row>
    <row r="465" spans="1:11" ht="15" customHeight="1" x14ac:dyDescent="0.25">
      <c r="A465" t="s">
        <v>2472</v>
      </c>
      <c r="B465" s="1">
        <v>41055.135462962964</v>
      </c>
      <c r="C465" s="3">
        <v>70000</v>
      </c>
      <c r="D465">
        <v>70000</v>
      </c>
      <c r="E465" t="s">
        <v>6</v>
      </c>
      <c r="F465">
        <f>tblSalaries[[#This Row],[clean Salary (in local currency)]]*VLOOKUP(tblSalaries[[#This Row],[Currency]],tblXrate[],2,FALSE)</f>
        <v>70000</v>
      </c>
      <c r="G465" t="s">
        <v>20</v>
      </c>
      <c r="H465" t="s">
        <v>20</v>
      </c>
      <c r="I465" t="s">
        <v>15</v>
      </c>
      <c r="J465" t="str">
        <f>VLOOKUP(tblSalaries[[#This Row],[Where do you work]],tblCountries[[Actual]:[Mapping]],2,FALSE)</f>
        <v>USA</v>
      </c>
      <c r="K465" t="s">
        <v>9</v>
      </c>
    </row>
    <row r="466" spans="1:11" ht="15" customHeight="1" x14ac:dyDescent="0.25">
      <c r="A466" t="s">
        <v>2473</v>
      </c>
      <c r="B466" s="1">
        <v>41055.135763888888</v>
      </c>
      <c r="C466" s="3" t="s">
        <v>571</v>
      </c>
      <c r="D466">
        <v>28500</v>
      </c>
      <c r="E466" t="s">
        <v>69</v>
      </c>
      <c r="F466">
        <f>tblSalaries[[#This Row],[clean Salary (in local currency)]]*VLOOKUP(tblSalaries[[#This Row],[Currency]],tblXrate[],2,FALSE)</f>
        <v>44921.080753917595</v>
      </c>
      <c r="G466" t="s">
        <v>572</v>
      </c>
      <c r="H466" t="s">
        <v>52</v>
      </c>
      <c r="I466" t="s">
        <v>71</v>
      </c>
      <c r="J466" t="str">
        <f>VLOOKUP(tblSalaries[[#This Row],[Where do you work]],tblCountries[[Actual]:[Mapping]],2,FALSE)</f>
        <v>UK</v>
      </c>
      <c r="K466" t="s">
        <v>18</v>
      </c>
    </row>
    <row r="467" spans="1:11" ht="15" customHeight="1" x14ac:dyDescent="0.25">
      <c r="A467" t="s">
        <v>2474</v>
      </c>
      <c r="B467" s="1">
        <v>41055.135995370372</v>
      </c>
      <c r="C467" s="3">
        <v>20000</v>
      </c>
      <c r="D467">
        <v>20000</v>
      </c>
      <c r="E467" t="s">
        <v>6</v>
      </c>
      <c r="F467">
        <f>tblSalaries[[#This Row],[clean Salary (in local currency)]]*VLOOKUP(tblSalaries[[#This Row],[Currency]],tblXrate[],2,FALSE)</f>
        <v>20000</v>
      </c>
      <c r="G467" t="s">
        <v>67</v>
      </c>
      <c r="H467" t="s">
        <v>67</v>
      </c>
      <c r="I467" t="s">
        <v>8</v>
      </c>
      <c r="J467" t="str">
        <f>VLOOKUP(tblSalaries[[#This Row],[Where do you work]],tblCountries[[Actual]:[Mapping]],2,FALSE)</f>
        <v>India</v>
      </c>
      <c r="K467" t="s">
        <v>9</v>
      </c>
    </row>
    <row r="468" spans="1:11" ht="15" customHeight="1" x14ac:dyDescent="0.25">
      <c r="A468" t="s">
        <v>2475</v>
      </c>
      <c r="B468" s="1">
        <v>41055.136782407404</v>
      </c>
      <c r="C468" s="3">
        <v>12000</v>
      </c>
      <c r="D468">
        <v>12000</v>
      </c>
      <c r="E468" t="s">
        <v>6</v>
      </c>
      <c r="F468">
        <f>tblSalaries[[#This Row],[clean Salary (in local currency)]]*VLOOKUP(tblSalaries[[#This Row],[Currency]],tblXrate[],2,FALSE)</f>
        <v>12000</v>
      </c>
      <c r="G468" t="s">
        <v>573</v>
      </c>
      <c r="H468" t="s">
        <v>20</v>
      </c>
      <c r="I468" t="s">
        <v>574</v>
      </c>
      <c r="J468" t="str">
        <f>VLOOKUP(tblSalaries[[#This Row],[Where do you work]],tblCountries[[Actual]:[Mapping]],2,FALSE)</f>
        <v>Estonia</v>
      </c>
      <c r="K468" t="s">
        <v>13</v>
      </c>
    </row>
    <row r="469" spans="1:11" ht="15" customHeight="1" x14ac:dyDescent="0.25">
      <c r="A469" t="s">
        <v>2476</v>
      </c>
      <c r="B469" s="1">
        <v>41055.137025462966</v>
      </c>
      <c r="C469" s="3">
        <v>1250000</v>
      </c>
      <c r="D469">
        <v>1250000</v>
      </c>
      <c r="E469" t="s">
        <v>86</v>
      </c>
      <c r="F469">
        <f>tblSalaries[[#This Row],[clean Salary (in local currency)]]*VLOOKUP(tblSalaries[[#This Row],[Currency]],tblXrate[],2,FALSE)</f>
        <v>1229201.9037879086</v>
      </c>
      <c r="G469" t="s">
        <v>575</v>
      </c>
      <c r="H469" t="s">
        <v>310</v>
      </c>
      <c r="I469" t="s">
        <v>88</v>
      </c>
      <c r="J469" t="str">
        <f>VLOOKUP(tblSalaries[[#This Row],[Where do you work]],tblCountries[[Actual]:[Mapping]],2,FALSE)</f>
        <v>Canada</v>
      </c>
      <c r="K469" t="s">
        <v>9</v>
      </c>
    </row>
    <row r="470" spans="1:11" ht="15" customHeight="1" x14ac:dyDescent="0.25">
      <c r="A470" t="s">
        <v>2477</v>
      </c>
      <c r="B470" s="1">
        <v>41055.138194444444</v>
      </c>
      <c r="C470" s="3">
        <v>30000</v>
      </c>
      <c r="D470">
        <v>30000</v>
      </c>
      <c r="E470" t="s">
        <v>6</v>
      </c>
      <c r="F470">
        <f>tblSalaries[[#This Row],[clean Salary (in local currency)]]*VLOOKUP(tblSalaries[[#This Row],[Currency]],tblXrate[],2,FALSE)</f>
        <v>30000</v>
      </c>
      <c r="G470" t="s">
        <v>576</v>
      </c>
      <c r="H470" t="s">
        <v>20</v>
      </c>
      <c r="I470" t="s">
        <v>15</v>
      </c>
      <c r="J470" t="str">
        <f>VLOOKUP(tblSalaries[[#This Row],[Where do you work]],tblCountries[[Actual]:[Mapping]],2,FALSE)</f>
        <v>USA</v>
      </c>
      <c r="K470" t="s">
        <v>186</v>
      </c>
    </row>
    <row r="471" spans="1:11" ht="15" customHeight="1" x14ac:dyDescent="0.25">
      <c r="A471" t="s">
        <v>2478</v>
      </c>
      <c r="B471" s="1">
        <v>41055.139884259261</v>
      </c>
      <c r="C471" s="3">
        <v>2000</v>
      </c>
      <c r="D471">
        <v>24000</v>
      </c>
      <c r="E471" t="s">
        <v>6</v>
      </c>
      <c r="F471">
        <f>tblSalaries[[#This Row],[clean Salary (in local currency)]]*VLOOKUP(tblSalaries[[#This Row],[Currency]],tblXrate[],2,FALSE)</f>
        <v>24000</v>
      </c>
      <c r="G471" t="s">
        <v>522</v>
      </c>
      <c r="H471" t="s">
        <v>279</v>
      </c>
      <c r="I471" t="s">
        <v>577</v>
      </c>
      <c r="J471" t="str">
        <f>VLOOKUP(tblSalaries[[#This Row],[Where do you work]],tblCountries[[Actual]:[Mapping]],2,FALSE)</f>
        <v>mozambique</v>
      </c>
      <c r="K471" t="s">
        <v>18</v>
      </c>
    </row>
    <row r="472" spans="1:11" ht="15" customHeight="1" x14ac:dyDescent="0.25">
      <c r="A472" t="s">
        <v>2479</v>
      </c>
      <c r="B472" s="1">
        <v>41055.140219907407</v>
      </c>
      <c r="C472" s="3">
        <v>92000</v>
      </c>
      <c r="D472">
        <v>92000</v>
      </c>
      <c r="E472" t="s">
        <v>6</v>
      </c>
      <c r="F472">
        <f>tblSalaries[[#This Row],[clean Salary (in local currency)]]*VLOOKUP(tblSalaries[[#This Row],[Currency]],tblXrate[],2,FALSE)</f>
        <v>92000</v>
      </c>
      <c r="G472" t="s">
        <v>578</v>
      </c>
      <c r="H472" t="s">
        <v>279</v>
      </c>
      <c r="I472" t="s">
        <v>15</v>
      </c>
      <c r="J472" t="str">
        <f>VLOOKUP(tblSalaries[[#This Row],[Where do you work]],tblCountries[[Actual]:[Mapping]],2,FALSE)</f>
        <v>USA</v>
      </c>
      <c r="K472" t="s">
        <v>25</v>
      </c>
    </row>
    <row r="473" spans="1:11" ht="15" customHeight="1" x14ac:dyDescent="0.25">
      <c r="A473" t="s">
        <v>2480</v>
      </c>
      <c r="B473" s="1">
        <v>41055.140659722223</v>
      </c>
      <c r="C473" s="3">
        <v>52000</v>
      </c>
      <c r="D473">
        <v>52000</v>
      </c>
      <c r="E473" t="s">
        <v>6</v>
      </c>
      <c r="F473">
        <f>tblSalaries[[#This Row],[clean Salary (in local currency)]]*VLOOKUP(tblSalaries[[#This Row],[Currency]],tblXrate[],2,FALSE)</f>
        <v>52000</v>
      </c>
      <c r="G473" t="s">
        <v>579</v>
      </c>
      <c r="H473" t="s">
        <v>20</v>
      </c>
      <c r="I473" t="s">
        <v>15</v>
      </c>
      <c r="J473" t="str">
        <f>VLOOKUP(tblSalaries[[#This Row],[Where do you work]],tblCountries[[Actual]:[Mapping]],2,FALSE)</f>
        <v>USA</v>
      </c>
      <c r="K473" t="s">
        <v>9</v>
      </c>
    </row>
    <row r="474" spans="1:11" ht="15" customHeight="1" x14ac:dyDescent="0.25">
      <c r="A474" t="s">
        <v>2481</v>
      </c>
      <c r="B474" s="1">
        <v>41055.141562500001</v>
      </c>
      <c r="C474" s="3" t="s">
        <v>580</v>
      </c>
      <c r="D474">
        <v>169000</v>
      </c>
      <c r="E474" t="s">
        <v>6</v>
      </c>
      <c r="F474">
        <f>tblSalaries[[#This Row],[clean Salary (in local currency)]]*VLOOKUP(tblSalaries[[#This Row],[Currency]],tblXrate[],2,FALSE)</f>
        <v>169000</v>
      </c>
      <c r="G474" t="s">
        <v>581</v>
      </c>
      <c r="H474" t="s">
        <v>3998</v>
      </c>
      <c r="I474" t="s">
        <v>15</v>
      </c>
      <c r="J474" t="str">
        <f>VLOOKUP(tblSalaries[[#This Row],[Where do you work]],tblCountries[[Actual]:[Mapping]],2,FALSE)</f>
        <v>USA</v>
      </c>
      <c r="K474" t="s">
        <v>18</v>
      </c>
    </row>
    <row r="475" spans="1:11" ht="15" customHeight="1" x14ac:dyDescent="0.25">
      <c r="A475" t="s">
        <v>2482</v>
      </c>
      <c r="B475" s="1">
        <v>41055.143020833333</v>
      </c>
      <c r="C475" s="3">
        <v>110000</v>
      </c>
      <c r="D475">
        <v>110000</v>
      </c>
      <c r="E475" t="s">
        <v>6</v>
      </c>
      <c r="F475">
        <f>tblSalaries[[#This Row],[clean Salary (in local currency)]]*VLOOKUP(tblSalaries[[#This Row],[Currency]],tblXrate[],2,FALSE)</f>
        <v>110000</v>
      </c>
      <c r="G475" t="s">
        <v>582</v>
      </c>
      <c r="H475" t="s">
        <v>310</v>
      </c>
      <c r="I475" t="s">
        <v>583</v>
      </c>
      <c r="J475" t="str">
        <f>VLOOKUP(tblSalaries[[#This Row],[Where do you work]],tblCountries[[Actual]:[Mapping]],2,FALSE)</f>
        <v>Norway</v>
      </c>
      <c r="K475" t="s">
        <v>18</v>
      </c>
    </row>
    <row r="476" spans="1:11" ht="15" customHeight="1" x14ac:dyDescent="0.25">
      <c r="A476" t="s">
        <v>2483</v>
      </c>
      <c r="B476" s="1">
        <v>41055.14439814815</v>
      </c>
      <c r="C476" s="3" t="s">
        <v>584</v>
      </c>
      <c r="D476">
        <v>1080000</v>
      </c>
      <c r="E476" t="s">
        <v>585</v>
      </c>
      <c r="F476">
        <f>tblSalaries[[#This Row],[clean Salary (in local currency)]]*VLOOKUP(tblSalaries[[#This Row],[Currency]],tblXrate[],2,FALSE)</f>
        <v>131675.52225194403</v>
      </c>
      <c r="G476" t="s">
        <v>586</v>
      </c>
      <c r="H476" t="s">
        <v>52</v>
      </c>
      <c r="I476" t="s">
        <v>587</v>
      </c>
      <c r="J476" t="str">
        <f>VLOOKUP(tblSalaries[[#This Row],[Where do you work]],tblCountries[[Actual]:[Mapping]],2,FALSE)</f>
        <v>South Africa</v>
      </c>
      <c r="K476" t="s">
        <v>18</v>
      </c>
    </row>
    <row r="477" spans="1:11" ht="15" customHeight="1" x14ac:dyDescent="0.25">
      <c r="A477" t="s">
        <v>2484</v>
      </c>
      <c r="B477" s="1">
        <v>41055.146319444444</v>
      </c>
      <c r="C477" s="3" t="s">
        <v>588</v>
      </c>
      <c r="D477">
        <v>59000</v>
      </c>
      <c r="E477" t="s">
        <v>69</v>
      </c>
      <c r="F477">
        <f>tblSalaries[[#This Row],[clean Salary (in local currency)]]*VLOOKUP(tblSalaries[[#This Row],[Currency]],tblXrate[],2,FALSE)</f>
        <v>92994.518051969761</v>
      </c>
      <c r="G477" t="s">
        <v>589</v>
      </c>
      <c r="H477" t="s">
        <v>356</v>
      </c>
      <c r="I477" t="s">
        <v>71</v>
      </c>
      <c r="J477" t="str">
        <f>VLOOKUP(tblSalaries[[#This Row],[Where do you work]],tblCountries[[Actual]:[Mapping]],2,FALSE)</f>
        <v>UK</v>
      </c>
      <c r="K477" t="s">
        <v>18</v>
      </c>
    </row>
    <row r="478" spans="1:11" ht="15" customHeight="1" x14ac:dyDescent="0.25">
      <c r="A478" t="s">
        <v>2485</v>
      </c>
      <c r="B478" s="1">
        <v>41055.146921296298</v>
      </c>
      <c r="C478" s="3">
        <v>50000</v>
      </c>
      <c r="D478">
        <v>50000</v>
      </c>
      <c r="E478" t="s">
        <v>6</v>
      </c>
      <c r="F478">
        <f>tblSalaries[[#This Row],[clean Salary (in local currency)]]*VLOOKUP(tblSalaries[[#This Row],[Currency]],tblXrate[],2,FALSE)</f>
        <v>50000</v>
      </c>
      <c r="G478" t="s">
        <v>590</v>
      </c>
      <c r="H478" t="s">
        <v>20</v>
      </c>
      <c r="I478" t="s">
        <v>15</v>
      </c>
      <c r="J478" t="str">
        <f>VLOOKUP(tblSalaries[[#This Row],[Where do you work]],tblCountries[[Actual]:[Mapping]],2,FALSE)</f>
        <v>USA</v>
      </c>
      <c r="K478" t="s">
        <v>9</v>
      </c>
    </row>
    <row r="479" spans="1:11" ht="15" customHeight="1" x14ac:dyDescent="0.25">
      <c r="A479" t="s">
        <v>2486</v>
      </c>
      <c r="B479" s="1">
        <v>41055.147372685184</v>
      </c>
      <c r="C479" s="3">
        <v>65000</v>
      </c>
      <c r="D479">
        <v>65000</v>
      </c>
      <c r="E479" t="s">
        <v>6</v>
      </c>
      <c r="F479">
        <f>tblSalaries[[#This Row],[clean Salary (in local currency)]]*VLOOKUP(tblSalaries[[#This Row],[Currency]],tblXrate[],2,FALSE)</f>
        <v>65000</v>
      </c>
      <c r="G479" t="s">
        <v>117</v>
      </c>
      <c r="H479" t="s">
        <v>20</v>
      </c>
      <c r="I479" t="s">
        <v>15</v>
      </c>
      <c r="J479" t="str">
        <f>VLOOKUP(tblSalaries[[#This Row],[Where do you work]],tblCountries[[Actual]:[Mapping]],2,FALSE)</f>
        <v>USA</v>
      </c>
      <c r="K479" t="s">
        <v>18</v>
      </c>
    </row>
    <row r="480" spans="1:11" ht="15" customHeight="1" x14ac:dyDescent="0.25">
      <c r="A480" t="s">
        <v>2487</v>
      </c>
      <c r="B480" s="1">
        <v>41055.147835648146</v>
      </c>
      <c r="C480" s="3">
        <v>46000</v>
      </c>
      <c r="D480">
        <v>46000</v>
      </c>
      <c r="E480" t="s">
        <v>86</v>
      </c>
      <c r="F480">
        <f>tblSalaries[[#This Row],[clean Salary (in local currency)]]*VLOOKUP(tblSalaries[[#This Row],[Currency]],tblXrate[],2,FALSE)</f>
        <v>45234.630059395036</v>
      </c>
      <c r="G480" t="s">
        <v>591</v>
      </c>
      <c r="H480" t="s">
        <v>20</v>
      </c>
      <c r="I480" t="s">
        <v>88</v>
      </c>
      <c r="J480" t="str">
        <f>VLOOKUP(tblSalaries[[#This Row],[Where do you work]],tblCountries[[Actual]:[Mapping]],2,FALSE)</f>
        <v>Canada</v>
      </c>
      <c r="K480" t="s">
        <v>13</v>
      </c>
    </row>
    <row r="481" spans="1:11" ht="15" customHeight="1" x14ac:dyDescent="0.25">
      <c r="A481" t="s">
        <v>2488</v>
      </c>
      <c r="B481" s="1">
        <v>41055.148287037038</v>
      </c>
      <c r="C481" s="3">
        <v>55000</v>
      </c>
      <c r="D481">
        <v>55000</v>
      </c>
      <c r="E481" t="s">
        <v>6</v>
      </c>
      <c r="F481">
        <f>tblSalaries[[#This Row],[clean Salary (in local currency)]]*VLOOKUP(tblSalaries[[#This Row],[Currency]],tblXrate[],2,FALSE)</f>
        <v>55000</v>
      </c>
      <c r="G481" t="s">
        <v>20</v>
      </c>
      <c r="H481" t="s">
        <v>20</v>
      </c>
      <c r="I481" t="s">
        <v>15</v>
      </c>
      <c r="J481" t="str">
        <f>VLOOKUP(tblSalaries[[#This Row],[Where do you work]],tblCountries[[Actual]:[Mapping]],2,FALSE)</f>
        <v>USA</v>
      </c>
      <c r="K481" t="s">
        <v>18</v>
      </c>
    </row>
    <row r="482" spans="1:11" ht="15" customHeight="1" x14ac:dyDescent="0.25">
      <c r="A482" t="s">
        <v>2489</v>
      </c>
      <c r="B482" s="1">
        <v>41055.148657407408</v>
      </c>
      <c r="C482" s="3" t="s">
        <v>592</v>
      </c>
      <c r="D482">
        <v>20000</v>
      </c>
      <c r="E482" t="s">
        <v>6</v>
      </c>
      <c r="F482">
        <f>tblSalaries[[#This Row],[clean Salary (in local currency)]]*VLOOKUP(tblSalaries[[#This Row],[Currency]],tblXrate[],2,FALSE)</f>
        <v>20000</v>
      </c>
      <c r="G482" t="s">
        <v>356</v>
      </c>
      <c r="H482" t="s">
        <v>356</v>
      </c>
      <c r="I482" t="s">
        <v>8</v>
      </c>
      <c r="J482" t="str">
        <f>VLOOKUP(tblSalaries[[#This Row],[Where do you work]],tblCountries[[Actual]:[Mapping]],2,FALSE)</f>
        <v>India</v>
      </c>
      <c r="K482" t="s">
        <v>18</v>
      </c>
    </row>
    <row r="483" spans="1:11" ht="15" customHeight="1" x14ac:dyDescent="0.25">
      <c r="A483" t="s">
        <v>2490</v>
      </c>
      <c r="B483" s="1">
        <v>41055.148784722223</v>
      </c>
      <c r="C483" s="3">
        <v>6000</v>
      </c>
      <c r="D483">
        <v>6000</v>
      </c>
      <c r="E483" t="s">
        <v>6</v>
      </c>
      <c r="F483">
        <f>tblSalaries[[#This Row],[clean Salary (in local currency)]]*VLOOKUP(tblSalaries[[#This Row],[Currency]],tblXrate[],2,FALSE)</f>
        <v>6000</v>
      </c>
      <c r="G483" t="s">
        <v>360</v>
      </c>
      <c r="H483" t="s">
        <v>3996</v>
      </c>
      <c r="I483" t="s">
        <v>8</v>
      </c>
      <c r="J483" t="str">
        <f>VLOOKUP(tblSalaries[[#This Row],[Where do you work]],tblCountries[[Actual]:[Mapping]],2,FALSE)</f>
        <v>India</v>
      </c>
      <c r="K483" t="s">
        <v>13</v>
      </c>
    </row>
    <row r="484" spans="1:11" ht="15" customHeight="1" x14ac:dyDescent="0.25">
      <c r="A484" t="s">
        <v>2491</v>
      </c>
      <c r="B484" s="1">
        <v>41055.151076388887</v>
      </c>
      <c r="C484" s="3">
        <v>190000</v>
      </c>
      <c r="D484">
        <v>190000</v>
      </c>
      <c r="E484" t="s">
        <v>69</v>
      </c>
      <c r="F484">
        <f>tblSalaries[[#This Row],[clean Salary (in local currency)]]*VLOOKUP(tblSalaries[[#This Row],[Currency]],tblXrate[],2,FALSE)</f>
        <v>299473.87169278396</v>
      </c>
      <c r="G484" t="s">
        <v>593</v>
      </c>
      <c r="H484" t="s">
        <v>3998</v>
      </c>
      <c r="I484" t="s">
        <v>71</v>
      </c>
      <c r="J484" t="str">
        <f>VLOOKUP(tblSalaries[[#This Row],[Where do you work]],tblCountries[[Actual]:[Mapping]],2,FALSE)</f>
        <v>UK</v>
      </c>
      <c r="K484" t="s">
        <v>9</v>
      </c>
    </row>
    <row r="485" spans="1:11" ht="15" customHeight="1" x14ac:dyDescent="0.25">
      <c r="A485" t="s">
        <v>2492</v>
      </c>
      <c r="B485" s="1">
        <v>41055.151226851849</v>
      </c>
      <c r="C485" s="3">
        <v>28164</v>
      </c>
      <c r="D485">
        <v>28164</v>
      </c>
      <c r="E485" t="s">
        <v>69</v>
      </c>
      <c r="F485">
        <f>tblSalaries[[#This Row],[clean Salary (in local currency)]]*VLOOKUP(tblSalaries[[#This Row],[Currency]],tblXrate[],2,FALSE)</f>
        <v>44391.484854502989</v>
      </c>
      <c r="G485" t="s">
        <v>594</v>
      </c>
      <c r="H485" t="s">
        <v>52</v>
      </c>
      <c r="I485" t="s">
        <v>71</v>
      </c>
      <c r="J485" t="str">
        <f>VLOOKUP(tblSalaries[[#This Row],[Where do you work]],tblCountries[[Actual]:[Mapping]],2,FALSE)</f>
        <v>UK</v>
      </c>
      <c r="K485" t="s">
        <v>9</v>
      </c>
    </row>
    <row r="486" spans="1:11" ht="15" customHeight="1" x14ac:dyDescent="0.25">
      <c r="A486" t="s">
        <v>2493</v>
      </c>
      <c r="B486" s="1">
        <v>41055.153078703705</v>
      </c>
      <c r="C486" s="3">
        <v>40000</v>
      </c>
      <c r="D486">
        <v>40000</v>
      </c>
      <c r="E486" t="s">
        <v>6</v>
      </c>
      <c r="F486">
        <f>tblSalaries[[#This Row],[clean Salary (in local currency)]]*VLOOKUP(tblSalaries[[#This Row],[Currency]],tblXrate[],2,FALSE)</f>
        <v>40000</v>
      </c>
      <c r="G486" t="s">
        <v>595</v>
      </c>
      <c r="H486" t="s">
        <v>20</v>
      </c>
      <c r="I486" t="s">
        <v>15</v>
      </c>
      <c r="J486" t="str">
        <f>VLOOKUP(tblSalaries[[#This Row],[Where do you work]],tblCountries[[Actual]:[Mapping]],2,FALSE)</f>
        <v>USA</v>
      </c>
      <c r="K486" t="s">
        <v>18</v>
      </c>
    </row>
    <row r="487" spans="1:11" ht="15" customHeight="1" x14ac:dyDescent="0.25">
      <c r="A487" t="s">
        <v>2494</v>
      </c>
      <c r="B487" s="1">
        <v>41055.158819444441</v>
      </c>
      <c r="C487" s="3" t="s">
        <v>596</v>
      </c>
      <c r="D487">
        <v>108000</v>
      </c>
      <c r="E487" t="s">
        <v>6</v>
      </c>
      <c r="F487">
        <f>tblSalaries[[#This Row],[clean Salary (in local currency)]]*VLOOKUP(tblSalaries[[#This Row],[Currency]],tblXrate[],2,FALSE)</f>
        <v>108000</v>
      </c>
      <c r="G487" t="s">
        <v>52</v>
      </c>
      <c r="H487" t="s">
        <v>52</v>
      </c>
      <c r="I487" t="s">
        <v>583</v>
      </c>
      <c r="J487" t="str">
        <f>VLOOKUP(tblSalaries[[#This Row],[Where do you work]],tblCountries[[Actual]:[Mapping]],2,FALSE)</f>
        <v>Norway</v>
      </c>
      <c r="K487" t="s">
        <v>9</v>
      </c>
    </row>
    <row r="488" spans="1:11" ht="15" customHeight="1" x14ac:dyDescent="0.25">
      <c r="A488" t="s">
        <v>2495</v>
      </c>
      <c r="B488" s="1">
        <v>41055.159270833334</v>
      </c>
      <c r="C488" s="3" t="s">
        <v>597</v>
      </c>
      <c r="D488">
        <v>200000</v>
      </c>
      <c r="E488" t="s">
        <v>40</v>
      </c>
      <c r="F488">
        <f>tblSalaries[[#This Row],[clean Salary (in local currency)]]*VLOOKUP(tblSalaries[[#This Row],[Currency]],tblXrate[],2,FALSE)</f>
        <v>3561.5833374885137</v>
      </c>
      <c r="G488" t="s">
        <v>598</v>
      </c>
      <c r="H488" t="s">
        <v>20</v>
      </c>
      <c r="I488" t="s">
        <v>8</v>
      </c>
      <c r="J488" t="str">
        <f>VLOOKUP(tblSalaries[[#This Row],[Where do you work]],tblCountries[[Actual]:[Mapping]],2,FALSE)</f>
        <v>India</v>
      </c>
      <c r="K488" t="s">
        <v>18</v>
      </c>
    </row>
    <row r="489" spans="1:11" ht="15" customHeight="1" x14ac:dyDescent="0.25">
      <c r="A489" t="s">
        <v>2496</v>
      </c>
      <c r="B489" s="1">
        <v>41055.160000000003</v>
      </c>
      <c r="C489" s="3">
        <v>84000</v>
      </c>
      <c r="D489">
        <v>84000</v>
      </c>
      <c r="E489" t="s">
        <v>6</v>
      </c>
      <c r="F489">
        <f>tblSalaries[[#This Row],[clean Salary (in local currency)]]*VLOOKUP(tblSalaries[[#This Row],[Currency]],tblXrate[],2,FALSE)</f>
        <v>84000</v>
      </c>
      <c r="G489" t="s">
        <v>72</v>
      </c>
      <c r="H489" t="s">
        <v>20</v>
      </c>
      <c r="I489" t="s">
        <v>15</v>
      </c>
      <c r="J489" t="str">
        <f>VLOOKUP(tblSalaries[[#This Row],[Where do you work]],tblCountries[[Actual]:[Mapping]],2,FALSE)</f>
        <v>USA</v>
      </c>
      <c r="K489" t="s">
        <v>13</v>
      </c>
    </row>
    <row r="490" spans="1:11" ht="15" customHeight="1" x14ac:dyDescent="0.25">
      <c r="A490" t="s">
        <v>2497</v>
      </c>
      <c r="B490" s="1">
        <v>41055.16138888889</v>
      </c>
      <c r="C490" s="3">
        <v>33000</v>
      </c>
      <c r="D490">
        <v>33000</v>
      </c>
      <c r="E490" t="s">
        <v>69</v>
      </c>
      <c r="F490">
        <f>tblSalaries[[#This Row],[clean Salary (in local currency)]]*VLOOKUP(tblSalaries[[#This Row],[Currency]],tblXrate[],2,FALSE)</f>
        <v>52013.882978220376</v>
      </c>
      <c r="G490" t="s">
        <v>599</v>
      </c>
      <c r="H490" t="s">
        <v>52</v>
      </c>
      <c r="I490" t="s">
        <v>71</v>
      </c>
      <c r="J490" t="str">
        <f>VLOOKUP(tblSalaries[[#This Row],[Where do you work]],tblCountries[[Actual]:[Mapping]],2,FALSE)</f>
        <v>UK</v>
      </c>
      <c r="K490" t="s">
        <v>9</v>
      </c>
    </row>
    <row r="491" spans="1:11" ht="15" customHeight="1" x14ac:dyDescent="0.25">
      <c r="A491" t="s">
        <v>2498</v>
      </c>
      <c r="B491" s="1">
        <v>41055.162141203706</v>
      </c>
      <c r="C491" s="3" t="s">
        <v>600</v>
      </c>
      <c r="D491">
        <v>720000</v>
      </c>
      <c r="E491" t="s">
        <v>40</v>
      </c>
      <c r="F491">
        <f>tblSalaries[[#This Row],[clean Salary (in local currency)]]*VLOOKUP(tblSalaries[[#This Row],[Currency]],tblXrate[],2,FALSE)</f>
        <v>12821.700014958649</v>
      </c>
      <c r="G491" t="s">
        <v>601</v>
      </c>
      <c r="H491" t="s">
        <v>52</v>
      </c>
      <c r="I491" t="s">
        <v>8</v>
      </c>
      <c r="J491" t="str">
        <f>VLOOKUP(tblSalaries[[#This Row],[Where do you work]],tblCountries[[Actual]:[Mapping]],2,FALSE)</f>
        <v>India</v>
      </c>
      <c r="K491" t="s">
        <v>18</v>
      </c>
    </row>
    <row r="492" spans="1:11" ht="15" customHeight="1" x14ac:dyDescent="0.25">
      <c r="A492" t="s">
        <v>2499</v>
      </c>
      <c r="B492" s="1">
        <v>41055.166909722226</v>
      </c>
      <c r="C492" s="3">
        <v>68500</v>
      </c>
      <c r="D492">
        <v>68500</v>
      </c>
      <c r="E492" t="s">
        <v>86</v>
      </c>
      <c r="F492">
        <f>tblSalaries[[#This Row],[clean Salary (in local currency)]]*VLOOKUP(tblSalaries[[#This Row],[Currency]],tblXrate[],2,FALSE)</f>
        <v>67360.264327577388</v>
      </c>
      <c r="G492" t="s">
        <v>14</v>
      </c>
      <c r="H492" t="s">
        <v>20</v>
      </c>
      <c r="I492" t="s">
        <v>88</v>
      </c>
      <c r="J492" t="str">
        <f>VLOOKUP(tblSalaries[[#This Row],[Where do you work]],tblCountries[[Actual]:[Mapping]],2,FALSE)</f>
        <v>Canada</v>
      </c>
      <c r="K492" t="s">
        <v>9</v>
      </c>
    </row>
    <row r="493" spans="1:11" ht="15" customHeight="1" x14ac:dyDescent="0.25">
      <c r="A493" t="s">
        <v>2500</v>
      </c>
      <c r="B493" s="1">
        <v>41055.167881944442</v>
      </c>
      <c r="C493" s="3" t="s">
        <v>602</v>
      </c>
      <c r="D493">
        <v>23000</v>
      </c>
      <c r="E493" t="s">
        <v>6</v>
      </c>
      <c r="F493">
        <f>tblSalaries[[#This Row],[clean Salary (in local currency)]]*VLOOKUP(tblSalaries[[#This Row],[Currency]],tblXrate[],2,FALSE)</f>
        <v>23000</v>
      </c>
      <c r="G493" t="s">
        <v>603</v>
      </c>
      <c r="H493" t="s">
        <v>52</v>
      </c>
      <c r="I493" t="s">
        <v>38</v>
      </c>
      <c r="J493" t="str">
        <f>VLOOKUP(tblSalaries[[#This Row],[Where do you work]],tblCountries[[Actual]:[Mapping]],2,FALSE)</f>
        <v>Hungary</v>
      </c>
      <c r="K493" t="s">
        <v>9</v>
      </c>
    </row>
    <row r="494" spans="1:11" ht="15" customHeight="1" x14ac:dyDescent="0.25">
      <c r="A494" t="s">
        <v>2501</v>
      </c>
      <c r="B494" s="1">
        <v>41055.168043981481</v>
      </c>
      <c r="C494" s="3">
        <v>58000</v>
      </c>
      <c r="D494">
        <v>58000</v>
      </c>
      <c r="E494" t="s">
        <v>69</v>
      </c>
      <c r="F494">
        <f>tblSalaries[[#This Row],[clean Salary (in local currency)]]*VLOOKUP(tblSalaries[[#This Row],[Currency]],tblXrate[],2,FALSE)</f>
        <v>91418.339779902482</v>
      </c>
      <c r="G494" t="s">
        <v>604</v>
      </c>
      <c r="H494" t="s">
        <v>52</v>
      </c>
      <c r="I494" t="s">
        <v>71</v>
      </c>
      <c r="J494" t="str">
        <f>VLOOKUP(tblSalaries[[#This Row],[Where do you work]],tblCountries[[Actual]:[Mapping]],2,FALSE)</f>
        <v>UK</v>
      </c>
      <c r="K494" t="s">
        <v>13</v>
      </c>
    </row>
    <row r="495" spans="1:11" ht="15" customHeight="1" x14ac:dyDescent="0.25">
      <c r="A495" t="s">
        <v>2502</v>
      </c>
      <c r="B495" s="1">
        <v>41055.169131944444</v>
      </c>
      <c r="C495" s="3">
        <v>77000</v>
      </c>
      <c r="D495">
        <v>77000</v>
      </c>
      <c r="E495" t="s">
        <v>6</v>
      </c>
      <c r="F495">
        <f>tblSalaries[[#This Row],[clean Salary (in local currency)]]*VLOOKUP(tblSalaries[[#This Row],[Currency]],tblXrate[],2,FALSE)</f>
        <v>77000</v>
      </c>
      <c r="G495" t="s">
        <v>424</v>
      </c>
      <c r="H495" t="s">
        <v>20</v>
      </c>
      <c r="I495" t="s">
        <v>15</v>
      </c>
      <c r="J495" t="str">
        <f>VLOOKUP(tblSalaries[[#This Row],[Where do you work]],tblCountries[[Actual]:[Mapping]],2,FALSE)</f>
        <v>USA</v>
      </c>
      <c r="K495" t="s">
        <v>13</v>
      </c>
    </row>
    <row r="496" spans="1:11" ht="15" customHeight="1" x14ac:dyDescent="0.25">
      <c r="A496" t="s">
        <v>2503</v>
      </c>
      <c r="B496" s="1">
        <v>41055.170231481483</v>
      </c>
      <c r="C496" s="3">
        <v>100000</v>
      </c>
      <c r="D496">
        <v>100000</v>
      </c>
      <c r="E496" t="s">
        <v>6</v>
      </c>
      <c r="F496">
        <f>tblSalaries[[#This Row],[clean Salary (in local currency)]]*VLOOKUP(tblSalaries[[#This Row],[Currency]],tblXrate[],2,FALSE)</f>
        <v>100000</v>
      </c>
      <c r="G496" t="s">
        <v>20</v>
      </c>
      <c r="H496" t="s">
        <v>20</v>
      </c>
      <c r="I496" t="s">
        <v>15</v>
      </c>
      <c r="J496" t="str">
        <f>VLOOKUP(tblSalaries[[#This Row],[Where do you work]],tblCountries[[Actual]:[Mapping]],2,FALSE)</f>
        <v>USA</v>
      </c>
      <c r="K496" t="s">
        <v>9</v>
      </c>
    </row>
    <row r="497" spans="1:11" ht="15" customHeight="1" x14ac:dyDescent="0.25">
      <c r="A497" t="s">
        <v>2504</v>
      </c>
      <c r="B497" s="1">
        <v>41055.174224537041</v>
      </c>
      <c r="C497" s="3">
        <v>55500</v>
      </c>
      <c r="D497">
        <v>55500</v>
      </c>
      <c r="E497" t="s">
        <v>6</v>
      </c>
      <c r="F497">
        <f>tblSalaries[[#This Row],[clean Salary (in local currency)]]*VLOOKUP(tblSalaries[[#This Row],[Currency]],tblXrate[],2,FALSE)</f>
        <v>55500</v>
      </c>
      <c r="G497" t="s">
        <v>605</v>
      </c>
      <c r="H497" t="s">
        <v>488</v>
      </c>
      <c r="I497" t="s">
        <v>179</v>
      </c>
      <c r="J497" t="str">
        <f>VLOOKUP(tblSalaries[[#This Row],[Where do you work]],tblCountries[[Actual]:[Mapping]],2,FALSE)</f>
        <v>UAE</v>
      </c>
      <c r="K497" t="s">
        <v>9</v>
      </c>
    </row>
    <row r="498" spans="1:11" ht="15" customHeight="1" x14ac:dyDescent="0.25">
      <c r="A498" t="s">
        <v>2505</v>
      </c>
      <c r="B498" s="1">
        <v>41055.175185185188</v>
      </c>
      <c r="C498" s="3" t="s">
        <v>606</v>
      </c>
      <c r="D498">
        <v>15000</v>
      </c>
      <c r="E498" t="s">
        <v>22</v>
      </c>
      <c r="F498">
        <f>tblSalaries[[#This Row],[clean Salary (in local currency)]]*VLOOKUP(tblSalaries[[#This Row],[Currency]],tblXrate[],2,FALSE)</f>
        <v>19055.991584874118</v>
      </c>
      <c r="G498" t="s">
        <v>607</v>
      </c>
      <c r="H498" t="s">
        <v>20</v>
      </c>
      <c r="I498" t="s">
        <v>608</v>
      </c>
      <c r="J498" t="str">
        <f>VLOOKUP(tblSalaries[[#This Row],[Where do you work]],tblCountries[[Actual]:[Mapping]],2,FALSE)</f>
        <v>Spain</v>
      </c>
      <c r="K498" t="s">
        <v>13</v>
      </c>
    </row>
    <row r="499" spans="1:11" ht="15" customHeight="1" x14ac:dyDescent="0.25">
      <c r="A499" t="s">
        <v>2506</v>
      </c>
      <c r="B499" s="1">
        <v>41055.176319444443</v>
      </c>
      <c r="C499" s="3" t="s">
        <v>609</v>
      </c>
      <c r="D499">
        <v>600000</v>
      </c>
      <c r="E499" t="s">
        <v>40</v>
      </c>
      <c r="F499">
        <f>tblSalaries[[#This Row],[clean Salary (in local currency)]]*VLOOKUP(tblSalaries[[#This Row],[Currency]],tblXrate[],2,FALSE)</f>
        <v>10684.750012465542</v>
      </c>
      <c r="G499" t="s">
        <v>610</v>
      </c>
      <c r="H499" t="s">
        <v>52</v>
      </c>
      <c r="I499" t="s">
        <v>8</v>
      </c>
      <c r="J499" t="str">
        <f>VLOOKUP(tblSalaries[[#This Row],[Where do you work]],tblCountries[[Actual]:[Mapping]],2,FALSE)</f>
        <v>India</v>
      </c>
      <c r="K499" t="s">
        <v>9</v>
      </c>
    </row>
    <row r="500" spans="1:11" ht="15" customHeight="1" x14ac:dyDescent="0.25">
      <c r="A500" t="s">
        <v>2507</v>
      </c>
      <c r="B500" s="1">
        <v>41055.176701388889</v>
      </c>
      <c r="C500" s="3">
        <v>8400</v>
      </c>
      <c r="D500">
        <v>8400</v>
      </c>
      <c r="E500" t="s">
        <v>6</v>
      </c>
      <c r="F500">
        <f>tblSalaries[[#This Row],[clean Salary (in local currency)]]*VLOOKUP(tblSalaries[[#This Row],[Currency]],tblXrate[],2,FALSE)</f>
        <v>8400</v>
      </c>
      <c r="G500" t="s">
        <v>52</v>
      </c>
      <c r="H500" t="s">
        <v>52</v>
      </c>
      <c r="I500" t="s">
        <v>8</v>
      </c>
      <c r="J500" t="str">
        <f>VLOOKUP(tblSalaries[[#This Row],[Where do you work]],tblCountries[[Actual]:[Mapping]],2,FALSE)</f>
        <v>India</v>
      </c>
      <c r="K500" t="s">
        <v>9</v>
      </c>
    </row>
    <row r="501" spans="1:11" ht="15" customHeight="1" x14ac:dyDescent="0.25">
      <c r="A501" t="s">
        <v>2508</v>
      </c>
      <c r="B501" s="1">
        <v>41055.17796296296</v>
      </c>
      <c r="C501" s="3" t="s">
        <v>611</v>
      </c>
      <c r="D501">
        <v>500000</v>
      </c>
      <c r="E501" t="s">
        <v>40</v>
      </c>
      <c r="F501">
        <f>tblSalaries[[#This Row],[clean Salary (in local currency)]]*VLOOKUP(tblSalaries[[#This Row],[Currency]],tblXrate[],2,FALSE)</f>
        <v>8903.9583437212841</v>
      </c>
      <c r="G501" t="s">
        <v>612</v>
      </c>
      <c r="H501" t="s">
        <v>52</v>
      </c>
      <c r="I501" t="s">
        <v>8</v>
      </c>
      <c r="J501" t="str">
        <f>VLOOKUP(tblSalaries[[#This Row],[Where do you work]],tblCountries[[Actual]:[Mapping]],2,FALSE)</f>
        <v>India</v>
      </c>
      <c r="K501" t="s">
        <v>18</v>
      </c>
    </row>
    <row r="502" spans="1:11" ht="15" customHeight="1" x14ac:dyDescent="0.25">
      <c r="A502" t="s">
        <v>2509</v>
      </c>
      <c r="B502" s="1">
        <v>41055.178703703707</v>
      </c>
      <c r="C502" s="3">
        <v>12000</v>
      </c>
      <c r="D502">
        <v>12000</v>
      </c>
      <c r="E502" t="s">
        <v>6</v>
      </c>
      <c r="F502">
        <f>tblSalaries[[#This Row],[clean Salary (in local currency)]]*VLOOKUP(tblSalaries[[#This Row],[Currency]],tblXrate[],2,FALSE)</f>
        <v>12000</v>
      </c>
      <c r="G502" t="s">
        <v>607</v>
      </c>
      <c r="H502" t="s">
        <v>20</v>
      </c>
      <c r="I502" t="s">
        <v>143</v>
      </c>
      <c r="J502" t="str">
        <f>VLOOKUP(tblSalaries[[#This Row],[Where do you work]],tblCountries[[Actual]:[Mapping]],2,FALSE)</f>
        <v>Brasil</v>
      </c>
      <c r="K502" t="s">
        <v>13</v>
      </c>
    </row>
    <row r="503" spans="1:11" ht="15" customHeight="1" x14ac:dyDescent="0.25">
      <c r="A503" t="s">
        <v>2510</v>
      </c>
      <c r="B503" s="1">
        <v>41055.179340277777</v>
      </c>
      <c r="C503" s="3">
        <v>65000</v>
      </c>
      <c r="D503">
        <v>65000</v>
      </c>
      <c r="E503" t="s">
        <v>6</v>
      </c>
      <c r="F503">
        <f>tblSalaries[[#This Row],[clean Salary (in local currency)]]*VLOOKUP(tblSalaries[[#This Row],[Currency]],tblXrate[],2,FALSE)</f>
        <v>65000</v>
      </c>
      <c r="G503" t="s">
        <v>613</v>
      </c>
      <c r="H503" t="s">
        <v>52</v>
      </c>
      <c r="I503" t="s">
        <v>15</v>
      </c>
      <c r="J503" t="str">
        <f>VLOOKUP(tblSalaries[[#This Row],[Where do you work]],tblCountries[[Actual]:[Mapping]],2,FALSE)</f>
        <v>USA</v>
      </c>
      <c r="K503" t="s">
        <v>13</v>
      </c>
    </row>
    <row r="504" spans="1:11" ht="15" customHeight="1" x14ac:dyDescent="0.25">
      <c r="A504" t="s">
        <v>2511</v>
      </c>
      <c r="B504" s="1">
        <v>41055.179918981485</v>
      </c>
      <c r="C504" s="3" t="s">
        <v>614</v>
      </c>
      <c r="D504">
        <v>16400</v>
      </c>
      <c r="E504" t="s">
        <v>69</v>
      </c>
      <c r="F504">
        <f>tblSalaries[[#This Row],[clean Salary (in local currency)]]*VLOOKUP(tblSalaries[[#This Row],[Currency]],tblXrate[],2,FALSE)</f>
        <v>25849.323661903458</v>
      </c>
      <c r="G504" t="s">
        <v>615</v>
      </c>
      <c r="H504" t="s">
        <v>20</v>
      </c>
      <c r="I504" t="s">
        <v>71</v>
      </c>
      <c r="J504" t="str">
        <f>VLOOKUP(tblSalaries[[#This Row],[Where do you work]],tblCountries[[Actual]:[Mapping]],2,FALSE)</f>
        <v>UK</v>
      </c>
      <c r="K504" t="s">
        <v>9</v>
      </c>
    </row>
    <row r="505" spans="1:11" ht="15" customHeight="1" x14ac:dyDescent="0.25">
      <c r="A505" t="s">
        <v>2512</v>
      </c>
      <c r="B505" s="1">
        <v>41055.180752314816</v>
      </c>
      <c r="C505" s="3">
        <v>78000</v>
      </c>
      <c r="D505">
        <v>78000</v>
      </c>
      <c r="E505" t="s">
        <v>69</v>
      </c>
      <c r="F505">
        <f>tblSalaries[[#This Row],[clean Salary (in local currency)]]*VLOOKUP(tblSalaries[[#This Row],[Currency]],tblXrate[],2,FALSE)</f>
        <v>122941.90522124816</v>
      </c>
      <c r="G505" t="s">
        <v>616</v>
      </c>
      <c r="H505" t="s">
        <v>20</v>
      </c>
      <c r="I505" t="s">
        <v>71</v>
      </c>
      <c r="J505" t="str">
        <f>VLOOKUP(tblSalaries[[#This Row],[Where do you work]],tblCountries[[Actual]:[Mapping]],2,FALSE)</f>
        <v>UK</v>
      </c>
      <c r="K505" t="s">
        <v>25</v>
      </c>
    </row>
    <row r="506" spans="1:11" ht="15" customHeight="1" x14ac:dyDescent="0.25">
      <c r="A506" t="s">
        <v>2513</v>
      </c>
      <c r="B506" s="1">
        <v>41055.184305555558</v>
      </c>
      <c r="C506" s="3">
        <v>76000</v>
      </c>
      <c r="D506">
        <v>76000</v>
      </c>
      <c r="E506" t="s">
        <v>6</v>
      </c>
      <c r="F506">
        <f>tblSalaries[[#This Row],[clean Salary (in local currency)]]*VLOOKUP(tblSalaries[[#This Row],[Currency]],tblXrate[],2,FALSE)</f>
        <v>76000</v>
      </c>
      <c r="G506" t="s">
        <v>487</v>
      </c>
      <c r="H506" t="s">
        <v>52</v>
      </c>
      <c r="I506" t="s">
        <v>15</v>
      </c>
      <c r="J506" t="str">
        <f>VLOOKUP(tblSalaries[[#This Row],[Where do you work]],tblCountries[[Actual]:[Mapping]],2,FALSE)</f>
        <v>USA</v>
      </c>
      <c r="K506" t="s">
        <v>18</v>
      </c>
    </row>
    <row r="507" spans="1:11" ht="15" customHeight="1" x14ac:dyDescent="0.25">
      <c r="A507" t="s">
        <v>2514</v>
      </c>
      <c r="B507" s="1">
        <v>41055.184837962966</v>
      </c>
      <c r="C507" s="3" t="s">
        <v>617</v>
      </c>
      <c r="D507">
        <v>150000</v>
      </c>
      <c r="E507" t="s">
        <v>6</v>
      </c>
      <c r="F507">
        <f>tblSalaries[[#This Row],[clean Salary (in local currency)]]*VLOOKUP(tblSalaries[[#This Row],[Currency]],tblXrate[],2,FALSE)</f>
        <v>150000</v>
      </c>
      <c r="G507" t="s">
        <v>356</v>
      </c>
      <c r="H507" t="s">
        <v>356</v>
      </c>
      <c r="I507" t="s">
        <v>15</v>
      </c>
      <c r="J507" t="str">
        <f>VLOOKUP(tblSalaries[[#This Row],[Where do you work]],tblCountries[[Actual]:[Mapping]],2,FALSE)</f>
        <v>USA</v>
      </c>
      <c r="K507" t="s">
        <v>13</v>
      </c>
    </row>
    <row r="508" spans="1:11" ht="15" customHeight="1" x14ac:dyDescent="0.25">
      <c r="A508" t="s">
        <v>2515</v>
      </c>
      <c r="B508" s="1">
        <v>41055.185555555552</v>
      </c>
      <c r="C508" s="3">
        <v>54000</v>
      </c>
      <c r="D508">
        <v>54000</v>
      </c>
      <c r="E508" t="s">
        <v>6</v>
      </c>
      <c r="F508">
        <f>tblSalaries[[#This Row],[clean Salary (in local currency)]]*VLOOKUP(tblSalaries[[#This Row],[Currency]],tblXrate[],2,FALSE)</f>
        <v>54000</v>
      </c>
      <c r="G508" t="s">
        <v>207</v>
      </c>
      <c r="H508" t="s">
        <v>20</v>
      </c>
      <c r="I508" t="s">
        <v>15</v>
      </c>
      <c r="J508" t="str">
        <f>VLOOKUP(tblSalaries[[#This Row],[Where do you work]],tblCountries[[Actual]:[Mapping]],2,FALSE)</f>
        <v>USA</v>
      </c>
      <c r="K508" t="s">
        <v>9</v>
      </c>
    </row>
    <row r="509" spans="1:11" ht="15" customHeight="1" x14ac:dyDescent="0.25">
      <c r="A509" t="s">
        <v>2516</v>
      </c>
      <c r="B509" s="1">
        <v>41055.189618055556</v>
      </c>
      <c r="C509" s="3" t="s">
        <v>618</v>
      </c>
      <c r="D509">
        <v>57000</v>
      </c>
      <c r="E509" t="s">
        <v>6</v>
      </c>
      <c r="F509">
        <f>tblSalaries[[#This Row],[clean Salary (in local currency)]]*VLOOKUP(tblSalaries[[#This Row],[Currency]],tblXrate[],2,FALSE)</f>
        <v>57000</v>
      </c>
      <c r="G509" t="s">
        <v>619</v>
      </c>
      <c r="H509" t="s">
        <v>52</v>
      </c>
      <c r="I509" t="s">
        <v>620</v>
      </c>
      <c r="J509" t="str">
        <f>VLOOKUP(tblSalaries[[#This Row],[Where do you work]],tblCountries[[Actual]:[Mapping]],2,FALSE)</f>
        <v>Israel</v>
      </c>
      <c r="K509" t="s">
        <v>9</v>
      </c>
    </row>
    <row r="510" spans="1:11" ht="15" customHeight="1" x14ac:dyDescent="0.25">
      <c r="A510" t="s">
        <v>2517</v>
      </c>
      <c r="B510" s="1">
        <v>41055.189895833333</v>
      </c>
      <c r="C510" s="3">
        <v>61000</v>
      </c>
      <c r="D510">
        <v>61000</v>
      </c>
      <c r="E510" t="s">
        <v>6</v>
      </c>
      <c r="F510">
        <f>tblSalaries[[#This Row],[clean Salary (in local currency)]]*VLOOKUP(tblSalaries[[#This Row],[Currency]],tblXrate[],2,FALSE)</f>
        <v>61000</v>
      </c>
      <c r="G510" t="s">
        <v>89</v>
      </c>
      <c r="H510" t="s">
        <v>310</v>
      </c>
      <c r="I510" t="s">
        <v>15</v>
      </c>
      <c r="J510" t="str">
        <f>VLOOKUP(tblSalaries[[#This Row],[Where do you work]],tblCountries[[Actual]:[Mapping]],2,FALSE)</f>
        <v>USA</v>
      </c>
      <c r="K510" t="s">
        <v>9</v>
      </c>
    </row>
    <row r="511" spans="1:11" ht="15" customHeight="1" x14ac:dyDescent="0.25">
      <c r="A511" t="s">
        <v>2518</v>
      </c>
      <c r="B511" s="1">
        <v>41055.190752314818</v>
      </c>
      <c r="C511" s="3">
        <v>70000</v>
      </c>
      <c r="D511">
        <v>70000</v>
      </c>
      <c r="E511" t="s">
        <v>6</v>
      </c>
      <c r="F511">
        <f>tblSalaries[[#This Row],[clean Salary (in local currency)]]*VLOOKUP(tblSalaries[[#This Row],[Currency]],tblXrate[],2,FALSE)</f>
        <v>70000</v>
      </c>
      <c r="G511" t="s">
        <v>621</v>
      </c>
      <c r="H511" t="s">
        <v>20</v>
      </c>
      <c r="I511" t="s">
        <v>15</v>
      </c>
      <c r="J511" t="str">
        <f>VLOOKUP(tblSalaries[[#This Row],[Where do you work]],tblCountries[[Actual]:[Mapping]],2,FALSE)</f>
        <v>USA</v>
      </c>
      <c r="K511" t="s">
        <v>13</v>
      </c>
    </row>
    <row r="512" spans="1:11" ht="15" customHeight="1" x14ac:dyDescent="0.25">
      <c r="A512" t="s">
        <v>2519</v>
      </c>
      <c r="B512" s="1">
        <v>41055.192164351851</v>
      </c>
      <c r="C512" s="3">
        <v>15000</v>
      </c>
      <c r="D512">
        <v>15000</v>
      </c>
      <c r="E512" t="s">
        <v>6</v>
      </c>
      <c r="F512">
        <f>tblSalaries[[#This Row],[clean Salary (in local currency)]]*VLOOKUP(tblSalaries[[#This Row],[Currency]],tblXrate[],2,FALSE)</f>
        <v>15000</v>
      </c>
      <c r="G512" t="s">
        <v>622</v>
      </c>
      <c r="H512" t="s">
        <v>52</v>
      </c>
      <c r="I512" t="s">
        <v>8</v>
      </c>
      <c r="J512" t="str">
        <f>VLOOKUP(tblSalaries[[#This Row],[Where do you work]],tblCountries[[Actual]:[Mapping]],2,FALSE)</f>
        <v>India</v>
      </c>
      <c r="K512" t="s">
        <v>9</v>
      </c>
    </row>
    <row r="513" spans="1:11" ht="15" customHeight="1" x14ac:dyDescent="0.25">
      <c r="A513" t="s">
        <v>2520</v>
      </c>
      <c r="B513" s="1">
        <v>41055.193877314814</v>
      </c>
      <c r="C513" s="3">
        <v>87550</v>
      </c>
      <c r="D513">
        <v>87550</v>
      </c>
      <c r="E513" t="s">
        <v>86</v>
      </c>
      <c r="F513">
        <f>tblSalaries[[#This Row],[clean Salary (in local currency)]]*VLOOKUP(tblSalaries[[#This Row],[Currency]],tblXrate[],2,FALSE)</f>
        <v>86093.301341305123</v>
      </c>
      <c r="G513" t="s">
        <v>52</v>
      </c>
      <c r="H513" t="s">
        <v>52</v>
      </c>
      <c r="I513" t="s">
        <v>88</v>
      </c>
      <c r="J513" t="str">
        <f>VLOOKUP(tblSalaries[[#This Row],[Where do you work]],tblCountries[[Actual]:[Mapping]],2,FALSE)</f>
        <v>Canada</v>
      </c>
      <c r="K513" t="s">
        <v>9</v>
      </c>
    </row>
    <row r="514" spans="1:11" ht="15" customHeight="1" x14ac:dyDescent="0.25">
      <c r="A514" t="s">
        <v>2521</v>
      </c>
      <c r="B514" s="1">
        <v>41055.194861111115</v>
      </c>
      <c r="C514" s="3">
        <v>72600</v>
      </c>
      <c r="D514">
        <v>72600</v>
      </c>
      <c r="E514" t="s">
        <v>6</v>
      </c>
      <c r="F514">
        <f>tblSalaries[[#This Row],[clean Salary (in local currency)]]*VLOOKUP(tblSalaries[[#This Row],[Currency]],tblXrate[],2,FALSE)</f>
        <v>72600</v>
      </c>
      <c r="G514" t="s">
        <v>623</v>
      </c>
      <c r="H514" t="s">
        <v>52</v>
      </c>
      <c r="I514" t="s">
        <v>15</v>
      </c>
      <c r="J514" t="str">
        <f>VLOOKUP(tblSalaries[[#This Row],[Where do you work]],tblCountries[[Actual]:[Mapping]],2,FALSE)</f>
        <v>USA</v>
      </c>
      <c r="K514" t="s">
        <v>18</v>
      </c>
    </row>
    <row r="515" spans="1:11" ht="15" customHeight="1" x14ac:dyDescent="0.25">
      <c r="A515" t="s">
        <v>2522</v>
      </c>
      <c r="B515" s="1">
        <v>41055.195370370369</v>
      </c>
      <c r="C515" s="3">
        <v>100000</v>
      </c>
      <c r="D515">
        <v>100000</v>
      </c>
      <c r="E515" t="s">
        <v>6</v>
      </c>
      <c r="F515">
        <f>tblSalaries[[#This Row],[clean Salary (in local currency)]]*VLOOKUP(tblSalaries[[#This Row],[Currency]],tblXrate[],2,FALSE)</f>
        <v>100000</v>
      </c>
      <c r="G515" t="s">
        <v>139</v>
      </c>
      <c r="H515" t="s">
        <v>3998</v>
      </c>
      <c r="I515" t="s">
        <v>15</v>
      </c>
      <c r="J515" t="str">
        <f>VLOOKUP(tblSalaries[[#This Row],[Where do you work]],tblCountries[[Actual]:[Mapping]],2,FALSE)</f>
        <v>USA</v>
      </c>
      <c r="K515" t="s">
        <v>18</v>
      </c>
    </row>
    <row r="516" spans="1:11" ht="15" customHeight="1" x14ac:dyDescent="0.25">
      <c r="A516" t="s">
        <v>2523</v>
      </c>
      <c r="B516" s="1">
        <v>41055.197523148148</v>
      </c>
      <c r="C516" s="3">
        <v>104000</v>
      </c>
      <c r="D516">
        <v>104000</v>
      </c>
      <c r="E516" t="s">
        <v>6</v>
      </c>
      <c r="F516">
        <f>tblSalaries[[#This Row],[clean Salary (in local currency)]]*VLOOKUP(tblSalaries[[#This Row],[Currency]],tblXrate[],2,FALSE)</f>
        <v>104000</v>
      </c>
      <c r="G516" t="s">
        <v>624</v>
      </c>
      <c r="H516" t="s">
        <v>20</v>
      </c>
      <c r="I516" t="s">
        <v>15</v>
      </c>
      <c r="J516" t="str">
        <f>VLOOKUP(tblSalaries[[#This Row],[Where do you work]],tblCountries[[Actual]:[Mapping]],2,FALSE)</f>
        <v>USA</v>
      </c>
      <c r="K516" t="s">
        <v>9</v>
      </c>
    </row>
    <row r="517" spans="1:11" ht="15" customHeight="1" x14ac:dyDescent="0.25">
      <c r="A517" t="s">
        <v>2524</v>
      </c>
      <c r="B517" s="1">
        <v>41055.20040509259</v>
      </c>
      <c r="C517" s="3">
        <v>600000</v>
      </c>
      <c r="D517">
        <v>600000</v>
      </c>
      <c r="E517" t="s">
        <v>40</v>
      </c>
      <c r="F517">
        <f>tblSalaries[[#This Row],[clean Salary (in local currency)]]*VLOOKUP(tblSalaries[[#This Row],[Currency]],tblXrate[],2,FALSE)</f>
        <v>10684.750012465542</v>
      </c>
      <c r="G517" t="s">
        <v>201</v>
      </c>
      <c r="H517" t="s">
        <v>52</v>
      </c>
      <c r="I517" t="s">
        <v>8</v>
      </c>
      <c r="J517" t="str">
        <f>VLOOKUP(tblSalaries[[#This Row],[Where do you work]],tblCountries[[Actual]:[Mapping]],2,FALSE)</f>
        <v>India</v>
      </c>
      <c r="K517" t="s">
        <v>9</v>
      </c>
    </row>
    <row r="518" spans="1:11" ht="15" customHeight="1" x14ac:dyDescent="0.25">
      <c r="A518" t="s">
        <v>2525</v>
      </c>
      <c r="B518" s="1">
        <v>41055.200624999998</v>
      </c>
      <c r="C518" s="3">
        <v>200000</v>
      </c>
      <c r="D518">
        <v>200000</v>
      </c>
      <c r="E518" t="s">
        <v>6</v>
      </c>
      <c r="F518">
        <f>tblSalaries[[#This Row],[clean Salary (in local currency)]]*VLOOKUP(tblSalaries[[#This Row],[Currency]],tblXrate[],2,FALSE)</f>
        <v>200000</v>
      </c>
      <c r="G518" t="s">
        <v>625</v>
      </c>
      <c r="H518" t="s">
        <v>3998</v>
      </c>
      <c r="I518" t="s">
        <v>15</v>
      </c>
      <c r="J518" t="str">
        <f>VLOOKUP(tblSalaries[[#This Row],[Where do you work]],tblCountries[[Actual]:[Mapping]],2,FALSE)</f>
        <v>USA</v>
      </c>
      <c r="K518" t="s">
        <v>18</v>
      </c>
    </row>
    <row r="519" spans="1:11" ht="15" customHeight="1" x14ac:dyDescent="0.25">
      <c r="A519" t="s">
        <v>2526</v>
      </c>
      <c r="B519" s="1">
        <v>41055.201631944445</v>
      </c>
      <c r="C519" s="3" t="s">
        <v>626</v>
      </c>
      <c r="D519">
        <v>49248</v>
      </c>
      <c r="E519" t="s">
        <v>22</v>
      </c>
      <c r="F519">
        <f>tblSalaries[[#This Row],[clean Salary (in local currency)]]*VLOOKUP(tblSalaries[[#This Row],[Currency]],tblXrate[],2,FALSE)</f>
        <v>62564.631571458704</v>
      </c>
      <c r="G519" t="s">
        <v>627</v>
      </c>
      <c r="H519" t="s">
        <v>310</v>
      </c>
      <c r="I519" t="s">
        <v>628</v>
      </c>
      <c r="J519" t="str">
        <f>VLOOKUP(tblSalaries[[#This Row],[Where do you work]],tblCountries[[Actual]:[Mapping]],2,FALSE)</f>
        <v>Netherlands</v>
      </c>
      <c r="K519" t="s">
        <v>13</v>
      </c>
    </row>
    <row r="520" spans="1:11" ht="15" customHeight="1" x14ac:dyDescent="0.25">
      <c r="A520" t="s">
        <v>2527</v>
      </c>
      <c r="B520" s="1">
        <v>41055.201932870368</v>
      </c>
      <c r="C520" s="3">
        <v>36500</v>
      </c>
      <c r="D520">
        <v>36500</v>
      </c>
      <c r="E520" t="s">
        <v>69</v>
      </c>
      <c r="F520">
        <f>tblSalaries[[#This Row],[clean Salary (in local currency)]]*VLOOKUP(tblSalaries[[#This Row],[Currency]],tblXrate[],2,FALSE)</f>
        <v>57530.506930455871</v>
      </c>
      <c r="G520" t="s">
        <v>629</v>
      </c>
      <c r="H520" t="s">
        <v>52</v>
      </c>
      <c r="I520" t="s">
        <v>71</v>
      </c>
      <c r="J520" t="str">
        <f>VLOOKUP(tblSalaries[[#This Row],[Where do you work]],tblCountries[[Actual]:[Mapping]],2,FALSE)</f>
        <v>UK</v>
      </c>
      <c r="K520" t="s">
        <v>18</v>
      </c>
    </row>
    <row r="521" spans="1:11" ht="15" customHeight="1" x14ac:dyDescent="0.25">
      <c r="A521" t="s">
        <v>2528</v>
      </c>
      <c r="B521" s="1">
        <v>41055.20857638889</v>
      </c>
      <c r="C521" s="3">
        <v>82300</v>
      </c>
      <c r="D521">
        <v>82300</v>
      </c>
      <c r="E521" t="s">
        <v>6</v>
      </c>
      <c r="F521">
        <f>tblSalaries[[#This Row],[clean Salary (in local currency)]]*VLOOKUP(tblSalaries[[#This Row],[Currency]],tblXrate[],2,FALSE)</f>
        <v>82300</v>
      </c>
      <c r="G521" t="s">
        <v>630</v>
      </c>
      <c r="H521" t="s">
        <v>52</v>
      </c>
      <c r="I521" t="s">
        <v>15</v>
      </c>
      <c r="J521" t="str">
        <f>VLOOKUP(tblSalaries[[#This Row],[Where do you work]],tblCountries[[Actual]:[Mapping]],2,FALSE)</f>
        <v>USA</v>
      </c>
      <c r="K521" t="s">
        <v>18</v>
      </c>
    </row>
    <row r="522" spans="1:11" ht="15" customHeight="1" x14ac:dyDescent="0.25">
      <c r="A522" t="s">
        <v>2529</v>
      </c>
      <c r="B522" s="1">
        <v>41055.211678240739</v>
      </c>
      <c r="C522" s="3">
        <v>95000</v>
      </c>
      <c r="D522">
        <v>95000</v>
      </c>
      <c r="E522" t="s">
        <v>6</v>
      </c>
      <c r="F522">
        <f>tblSalaries[[#This Row],[clean Salary (in local currency)]]*VLOOKUP(tblSalaries[[#This Row],[Currency]],tblXrate[],2,FALSE)</f>
        <v>95000</v>
      </c>
      <c r="G522" t="s">
        <v>631</v>
      </c>
      <c r="H522" t="s">
        <v>356</v>
      </c>
      <c r="I522" t="s">
        <v>15</v>
      </c>
      <c r="J522" t="str">
        <f>VLOOKUP(tblSalaries[[#This Row],[Where do you work]],tblCountries[[Actual]:[Mapping]],2,FALSE)</f>
        <v>USA</v>
      </c>
      <c r="K522" t="s">
        <v>9</v>
      </c>
    </row>
    <row r="523" spans="1:11" ht="15" customHeight="1" x14ac:dyDescent="0.25">
      <c r="A523" t="s">
        <v>2530</v>
      </c>
      <c r="B523" s="1">
        <v>41055.213541666664</v>
      </c>
      <c r="C523" s="3">
        <v>140000</v>
      </c>
      <c r="D523">
        <v>140000</v>
      </c>
      <c r="E523" t="s">
        <v>69</v>
      </c>
      <c r="F523">
        <f>tblSalaries[[#This Row],[clean Salary (in local currency)]]*VLOOKUP(tblSalaries[[#This Row],[Currency]],tblXrate[],2,FALSE)</f>
        <v>220664.95808941979</v>
      </c>
      <c r="G523" t="s">
        <v>632</v>
      </c>
      <c r="H523" t="s">
        <v>67</v>
      </c>
      <c r="I523" t="s">
        <v>71</v>
      </c>
      <c r="J523" t="str">
        <f>VLOOKUP(tblSalaries[[#This Row],[Where do you work]],tblCountries[[Actual]:[Mapping]],2,FALSE)</f>
        <v>UK</v>
      </c>
      <c r="K523" t="s">
        <v>13</v>
      </c>
    </row>
    <row r="524" spans="1:11" ht="15" customHeight="1" x14ac:dyDescent="0.25">
      <c r="A524" t="s">
        <v>2531</v>
      </c>
      <c r="B524" s="1">
        <v>41055.217395833337</v>
      </c>
      <c r="C524" s="3">
        <v>72000</v>
      </c>
      <c r="D524">
        <v>72000</v>
      </c>
      <c r="E524" t="s">
        <v>6</v>
      </c>
      <c r="F524">
        <f>tblSalaries[[#This Row],[clean Salary (in local currency)]]*VLOOKUP(tblSalaries[[#This Row],[Currency]],tblXrate[],2,FALSE)</f>
        <v>72000</v>
      </c>
      <c r="G524" t="s">
        <v>633</v>
      </c>
      <c r="H524" t="s">
        <v>20</v>
      </c>
      <c r="I524" t="s">
        <v>65</v>
      </c>
      <c r="J524" t="str">
        <f>VLOOKUP(tblSalaries[[#This Row],[Where do you work]],tblCountries[[Actual]:[Mapping]],2,FALSE)</f>
        <v>Russia</v>
      </c>
      <c r="K524" t="s">
        <v>18</v>
      </c>
    </row>
    <row r="525" spans="1:11" ht="15" customHeight="1" x14ac:dyDescent="0.25">
      <c r="A525" t="s">
        <v>2532</v>
      </c>
      <c r="B525" s="1">
        <v>41055.219375000001</v>
      </c>
      <c r="C525" s="3">
        <v>60000</v>
      </c>
      <c r="D525">
        <v>60000</v>
      </c>
      <c r="E525" t="s">
        <v>82</v>
      </c>
      <c r="F525">
        <f>tblSalaries[[#This Row],[clean Salary (in local currency)]]*VLOOKUP(tblSalaries[[#This Row],[Currency]],tblXrate[],2,FALSE)</f>
        <v>61194.579384158147</v>
      </c>
      <c r="G525" t="s">
        <v>20</v>
      </c>
      <c r="H525" t="s">
        <v>20</v>
      </c>
      <c r="I525" t="s">
        <v>84</v>
      </c>
      <c r="J525" t="str">
        <f>VLOOKUP(tblSalaries[[#This Row],[Where do you work]],tblCountries[[Actual]:[Mapping]],2,FALSE)</f>
        <v>Australia</v>
      </c>
      <c r="K525" t="s">
        <v>18</v>
      </c>
    </row>
    <row r="526" spans="1:11" ht="15" customHeight="1" x14ac:dyDescent="0.25">
      <c r="A526" t="s">
        <v>2533</v>
      </c>
      <c r="B526" s="1">
        <v>41055.220972222225</v>
      </c>
      <c r="C526" s="3" t="s">
        <v>634</v>
      </c>
      <c r="D526">
        <v>120000</v>
      </c>
      <c r="E526" t="s">
        <v>6</v>
      </c>
      <c r="F526">
        <f>tblSalaries[[#This Row],[clean Salary (in local currency)]]*VLOOKUP(tblSalaries[[#This Row],[Currency]],tblXrate[],2,FALSE)</f>
        <v>120000</v>
      </c>
      <c r="G526" t="s">
        <v>635</v>
      </c>
      <c r="H526" t="s">
        <v>52</v>
      </c>
      <c r="I526" t="s">
        <v>636</v>
      </c>
      <c r="J526" t="str">
        <f>VLOOKUP(tblSalaries[[#This Row],[Where do you work]],tblCountries[[Actual]:[Mapping]],2,FALSE)</f>
        <v>New Zealand</v>
      </c>
      <c r="K526" t="s">
        <v>18</v>
      </c>
    </row>
    <row r="527" spans="1:11" ht="15" customHeight="1" x14ac:dyDescent="0.25">
      <c r="A527" t="s">
        <v>2534</v>
      </c>
      <c r="B527" s="1">
        <v>41055.221145833333</v>
      </c>
      <c r="C527" s="3" t="s">
        <v>637</v>
      </c>
      <c r="D527">
        <v>95000</v>
      </c>
      <c r="E527" t="s">
        <v>6</v>
      </c>
      <c r="F527">
        <f>tblSalaries[[#This Row],[clean Salary (in local currency)]]*VLOOKUP(tblSalaries[[#This Row],[Currency]],tblXrate[],2,FALSE)</f>
        <v>95000</v>
      </c>
      <c r="G527" t="s">
        <v>638</v>
      </c>
      <c r="H527" t="s">
        <v>3998</v>
      </c>
      <c r="I527" t="s">
        <v>639</v>
      </c>
      <c r="J527" t="str">
        <f>VLOOKUP(tblSalaries[[#This Row],[Where do you work]],tblCountries[[Actual]:[Mapping]],2,FALSE)</f>
        <v>Central America</v>
      </c>
      <c r="K527" t="s">
        <v>18</v>
      </c>
    </row>
    <row r="528" spans="1:11" ht="15" customHeight="1" x14ac:dyDescent="0.25">
      <c r="A528" t="s">
        <v>2535</v>
      </c>
      <c r="B528" s="1">
        <v>41055.222719907404</v>
      </c>
      <c r="C528" s="3">
        <v>50000</v>
      </c>
      <c r="D528">
        <v>50000</v>
      </c>
      <c r="E528" t="s">
        <v>6</v>
      </c>
      <c r="F528">
        <f>tblSalaries[[#This Row],[clean Salary (in local currency)]]*VLOOKUP(tblSalaries[[#This Row],[Currency]],tblXrate[],2,FALSE)</f>
        <v>50000</v>
      </c>
      <c r="G528" t="s">
        <v>640</v>
      </c>
      <c r="H528" t="s">
        <v>20</v>
      </c>
      <c r="I528" t="s">
        <v>15</v>
      </c>
      <c r="J528" t="str">
        <f>VLOOKUP(tblSalaries[[#This Row],[Where do you work]],tblCountries[[Actual]:[Mapping]],2,FALSE)</f>
        <v>USA</v>
      </c>
      <c r="K528" t="s">
        <v>18</v>
      </c>
    </row>
    <row r="529" spans="1:11" ht="15" customHeight="1" x14ac:dyDescent="0.25">
      <c r="A529" t="s">
        <v>2536</v>
      </c>
      <c r="B529" s="1">
        <v>41055.224537037036</v>
      </c>
      <c r="C529" s="3" t="s">
        <v>641</v>
      </c>
      <c r="D529">
        <v>73000</v>
      </c>
      <c r="E529" t="s">
        <v>69</v>
      </c>
      <c r="F529">
        <f>tblSalaries[[#This Row],[clean Salary (in local currency)]]*VLOOKUP(tblSalaries[[#This Row],[Currency]],tblXrate[],2,FALSE)</f>
        <v>115061.01386091174</v>
      </c>
      <c r="G529" t="s">
        <v>642</v>
      </c>
      <c r="H529" t="s">
        <v>52</v>
      </c>
      <c r="I529" t="s">
        <v>71</v>
      </c>
      <c r="J529" t="str">
        <f>VLOOKUP(tblSalaries[[#This Row],[Where do you work]],tblCountries[[Actual]:[Mapping]],2,FALSE)</f>
        <v>UK</v>
      </c>
      <c r="K529" t="s">
        <v>9</v>
      </c>
    </row>
    <row r="530" spans="1:11" ht="15" customHeight="1" x14ac:dyDescent="0.25">
      <c r="A530" t="s">
        <v>2537</v>
      </c>
      <c r="B530" s="1">
        <v>41055.225185185183</v>
      </c>
      <c r="C530" s="3">
        <v>50000</v>
      </c>
      <c r="D530">
        <v>50000</v>
      </c>
      <c r="E530" t="s">
        <v>6</v>
      </c>
      <c r="F530">
        <f>tblSalaries[[#This Row],[clean Salary (in local currency)]]*VLOOKUP(tblSalaries[[#This Row],[Currency]],tblXrate[],2,FALSE)</f>
        <v>50000</v>
      </c>
      <c r="G530" t="s">
        <v>643</v>
      </c>
      <c r="H530" t="s">
        <v>20</v>
      </c>
      <c r="I530" t="s">
        <v>644</v>
      </c>
      <c r="J530" t="str">
        <f>VLOOKUP(tblSalaries[[#This Row],[Where do you work]],tblCountries[[Actual]:[Mapping]],2,FALSE)</f>
        <v>self-employed</v>
      </c>
      <c r="K530" t="s">
        <v>9</v>
      </c>
    </row>
    <row r="531" spans="1:11" ht="15" customHeight="1" x14ac:dyDescent="0.25">
      <c r="A531" t="s">
        <v>2538</v>
      </c>
      <c r="B531" s="1">
        <v>41055.22724537037</v>
      </c>
      <c r="C531" s="3">
        <v>46000</v>
      </c>
      <c r="D531">
        <v>46000</v>
      </c>
      <c r="E531" t="s">
        <v>6</v>
      </c>
      <c r="F531">
        <f>tblSalaries[[#This Row],[clean Salary (in local currency)]]*VLOOKUP(tblSalaries[[#This Row],[Currency]],tblXrate[],2,FALSE)</f>
        <v>46000</v>
      </c>
      <c r="G531" t="s">
        <v>200</v>
      </c>
      <c r="H531" t="s">
        <v>20</v>
      </c>
      <c r="I531" t="s">
        <v>15</v>
      </c>
      <c r="J531" t="str">
        <f>VLOOKUP(tblSalaries[[#This Row],[Where do you work]],tblCountries[[Actual]:[Mapping]],2,FALSE)</f>
        <v>USA</v>
      </c>
      <c r="K531" t="s">
        <v>18</v>
      </c>
    </row>
    <row r="532" spans="1:11" ht="15" customHeight="1" x14ac:dyDescent="0.25">
      <c r="A532" t="s">
        <v>2539</v>
      </c>
      <c r="B532" s="1">
        <v>41055.227511574078</v>
      </c>
      <c r="C532" s="3" t="s">
        <v>645</v>
      </c>
      <c r="D532">
        <v>600000</v>
      </c>
      <c r="E532" t="s">
        <v>32</v>
      </c>
      <c r="F532">
        <f>tblSalaries[[#This Row],[clean Salary (in local currency)]]*VLOOKUP(tblSalaries[[#This Row],[Currency]],tblXrate[],2,FALSE)</f>
        <v>6368.453230079479</v>
      </c>
      <c r="G532" t="s">
        <v>646</v>
      </c>
      <c r="H532" t="s">
        <v>356</v>
      </c>
      <c r="I532" t="s">
        <v>17</v>
      </c>
      <c r="J532" t="str">
        <f>VLOOKUP(tblSalaries[[#This Row],[Where do you work]],tblCountries[[Actual]:[Mapping]],2,FALSE)</f>
        <v>Pakistan</v>
      </c>
      <c r="K532" t="s">
        <v>9</v>
      </c>
    </row>
    <row r="533" spans="1:11" ht="15" customHeight="1" x14ac:dyDescent="0.25">
      <c r="A533" t="s">
        <v>2540</v>
      </c>
      <c r="B533" s="1">
        <v>41055.228310185186</v>
      </c>
      <c r="C533" s="3">
        <v>85000</v>
      </c>
      <c r="D533">
        <v>85000</v>
      </c>
      <c r="E533" t="s">
        <v>82</v>
      </c>
      <c r="F533">
        <f>tblSalaries[[#This Row],[clean Salary (in local currency)]]*VLOOKUP(tblSalaries[[#This Row],[Currency]],tblXrate[],2,FALSE)</f>
        <v>86692.320794224041</v>
      </c>
      <c r="G533" t="s">
        <v>647</v>
      </c>
      <c r="H533" t="s">
        <v>20</v>
      </c>
      <c r="I533" t="s">
        <v>84</v>
      </c>
      <c r="J533" t="str">
        <f>VLOOKUP(tblSalaries[[#This Row],[Where do you work]],tblCountries[[Actual]:[Mapping]],2,FALSE)</f>
        <v>Australia</v>
      </c>
      <c r="K533" t="s">
        <v>9</v>
      </c>
    </row>
    <row r="534" spans="1:11" ht="15" customHeight="1" x14ac:dyDescent="0.25">
      <c r="A534" t="s">
        <v>2541</v>
      </c>
      <c r="B534" s="1">
        <v>41055.229108796295</v>
      </c>
      <c r="C534" s="3">
        <v>450000</v>
      </c>
      <c r="D534">
        <v>450000</v>
      </c>
      <c r="E534" t="s">
        <v>40</v>
      </c>
      <c r="F534">
        <f>tblSalaries[[#This Row],[clean Salary (in local currency)]]*VLOOKUP(tblSalaries[[#This Row],[Currency]],tblXrate[],2,FALSE)</f>
        <v>8013.5625093491553</v>
      </c>
      <c r="G534" t="s">
        <v>648</v>
      </c>
      <c r="H534" t="s">
        <v>52</v>
      </c>
      <c r="I534" t="s">
        <v>8</v>
      </c>
      <c r="J534" t="str">
        <f>VLOOKUP(tblSalaries[[#This Row],[Where do you work]],tblCountries[[Actual]:[Mapping]],2,FALSE)</f>
        <v>India</v>
      </c>
      <c r="K534" t="s">
        <v>13</v>
      </c>
    </row>
    <row r="535" spans="1:11" ht="15" customHeight="1" x14ac:dyDescent="0.25">
      <c r="A535" t="s">
        <v>2542</v>
      </c>
      <c r="B535" s="1">
        <v>41055.229143518518</v>
      </c>
      <c r="C535" s="3">
        <v>43000</v>
      </c>
      <c r="D535">
        <v>43000</v>
      </c>
      <c r="E535" t="s">
        <v>6</v>
      </c>
      <c r="F535">
        <f>tblSalaries[[#This Row],[clean Salary (in local currency)]]*VLOOKUP(tblSalaries[[#This Row],[Currency]],tblXrate[],2,FALSE)</f>
        <v>43000</v>
      </c>
      <c r="G535" t="s">
        <v>310</v>
      </c>
      <c r="H535" t="s">
        <v>310</v>
      </c>
      <c r="I535" t="s">
        <v>15</v>
      </c>
      <c r="J535" t="str">
        <f>VLOOKUP(tblSalaries[[#This Row],[Where do you work]],tblCountries[[Actual]:[Mapping]],2,FALSE)</f>
        <v>USA</v>
      </c>
      <c r="K535" t="s">
        <v>13</v>
      </c>
    </row>
    <row r="536" spans="1:11" ht="15" customHeight="1" x14ac:dyDescent="0.25">
      <c r="A536" t="s">
        <v>2543</v>
      </c>
      <c r="B536" s="1">
        <v>41055.229305555556</v>
      </c>
      <c r="C536" s="3">
        <v>1500</v>
      </c>
      <c r="D536">
        <v>18000</v>
      </c>
      <c r="E536" t="s">
        <v>6</v>
      </c>
      <c r="F536">
        <f>tblSalaries[[#This Row],[clean Salary (in local currency)]]*VLOOKUP(tblSalaries[[#This Row],[Currency]],tblXrate[],2,FALSE)</f>
        <v>18000</v>
      </c>
      <c r="G536" t="s">
        <v>279</v>
      </c>
      <c r="H536" t="s">
        <v>279</v>
      </c>
      <c r="I536" t="s">
        <v>143</v>
      </c>
      <c r="J536" t="str">
        <f>VLOOKUP(tblSalaries[[#This Row],[Where do you work]],tblCountries[[Actual]:[Mapping]],2,FALSE)</f>
        <v>Brasil</v>
      </c>
      <c r="K536" t="s">
        <v>9</v>
      </c>
    </row>
    <row r="537" spans="1:11" ht="15" customHeight="1" x14ac:dyDescent="0.25">
      <c r="A537" t="s">
        <v>2544</v>
      </c>
      <c r="B537" s="1">
        <v>41055.229930555557</v>
      </c>
      <c r="C537" s="3">
        <v>55000</v>
      </c>
      <c r="D537">
        <v>55000</v>
      </c>
      <c r="E537" t="s">
        <v>6</v>
      </c>
      <c r="F537">
        <f>tblSalaries[[#This Row],[clean Salary (in local currency)]]*VLOOKUP(tblSalaries[[#This Row],[Currency]],tblXrate[],2,FALSE)</f>
        <v>55000</v>
      </c>
      <c r="G537" t="s">
        <v>387</v>
      </c>
      <c r="H537" t="s">
        <v>20</v>
      </c>
      <c r="I537" t="s">
        <v>15</v>
      </c>
      <c r="J537" t="str">
        <f>VLOOKUP(tblSalaries[[#This Row],[Where do you work]],tblCountries[[Actual]:[Mapping]],2,FALSE)</f>
        <v>USA</v>
      </c>
      <c r="K537" t="s">
        <v>18</v>
      </c>
    </row>
    <row r="538" spans="1:11" ht="15" customHeight="1" x14ac:dyDescent="0.25">
      <c r="A538" t="s">
        <v>2545</v>
      </c>
      <c r="B538" s="1">
        <v>41055.230150462965</v>
      </c>
      <c r="C538" s="3" t="s">
        <v>457</v>
      </c>
      <c r="D538">
        <v>500000</v>
      </c>
      <c r="E538" t="s">
        <v>40</v>
      </c>
      <c r="F538">
        <f>tblSalaries[[#This Row],[clean Salary (in local currency)]]*VLOOKUP(tblSalaries[[#This Row],[Currency]],tblXrate[],2,FALSE)</f>
        <v>8903.9583437212841</v>
      </c>
      <c r="G538" t="s">
        <v>649</v>
      </c>
      <c r="H538" t="s">
        <v>20</v>
      </c>
      <c r="I538" t="s">
        <v>8</v>
      </c>
      <c r="J538" t="str">
        <f>VLOOKUP(tblSalaries[[#This Row],[Where do you work]],tblCountries[[Actual]:[Mapping]],2,FALSE)</f>
        <v>India</v>
      </c>
      <c r="K538" t="s">
        <v>13</v>
      </c>
    </row>
    <row r="539" spans="1:11" ht="15" customHeight="1" x14ac:dyDescent="0.25">
      <c r="A539" t="s">
        <v>2546</v>
      </c>
      <c r="B539" s="1">
        <v>41055.231747685182</v>
      </c>
      <c r="C539" s="3">
        <v>45000</v>
      </c>
      <c r="D539">
        <v>45000</v>
      </c>
      <c r="E539" t="s">
        <v>6</v>
      </c>
      <c r="F539">
        <f>tblSalaries[[#This Row],[clean Salary (in local currency)]]*VLOOKUP(tblSalaries[[#This Row],[Currency]],tblXrate[],2,FALSE)</f>
        <v>45000</v>
      </c>
      <c r="G539" t="s">
        <v>650</v>
      </c>
      <c r="H539" t="s">
        <v>3996</v>
      </c>
      <c r="I539" t="s">
        <v>15</v>
      </c>
      <c r="J539" t="str">
        <f>VLOOKUP(tblSalaries[[#This Row],[Where do you work]],tblCountries[[Actual]:[Mapping]],2,FALSE)</f>
        <v>USA</v>
      </c>
      <c r="K539" t="s">
        <v>13</v>
      </c>
    </row>
    <row r="540" spans="1:11" ht="15" customHeight="1" x14ac:dyDescent="0.25">
      <c r="A540" t="s">
        <v>2547</v>
      </c>
      <c r="B540" s="1">
        <v>41055.232638888891</v>
      </c>
      <c r="C540" s="3">
        <v>50000</v>
      </c>
      <c r="D540">
        <v>50000</v>
      </c>
      <c r="E540" t="s">
        <v>6</v>
      </c>
      <c r="F540">
        <f>tblSalaries[[#This Row],[clean Salary (in local currency)]]*VLOOKUP(tblSalaries[[#This Row],[Currency]],tblXrate[],2,FALSE)</f>
        <v>50000</v>
      </c>
      <c r="G540" t="s">
        <v>651</v>
      </c>
      <c r="H540" t="s">
        <v>52</v>
      </c>
      <c r="I540" t="s">
        <v>15</v>
      </c>
      <c r="J540" t="str">
        <f>VLOOKUP(tblSalaries[[#This Row],[Where do you work]],tblCountries[[Actual]:[Mapping]],2,FALSE)</f>
        <v>USA</v>
      </c>
      <c r="K540" t="s">
        <v>9</v>
      </c>
    </row>
    <row r="541" spans="1:11" ht="15" customHeight="1" x14ac:dyDescent="0.25">
      <c r="A541" t="s">
        <v>2548</v>
      </c>
      <c r="B541" s="1">
        <v>41055.239374999997</v>
      </c>
      <c r="C541" s="3" t="s">
        <v>652</v>
      </c>
      <c r="D541">
        <v>80000</v>
      </c>
      <c r="E541" t="s">
        <v>6</v>
      </c>
      <c r="F541">
        <f>tblSalaries[[#This Row],[clean Salary (in local currency)]]*VLOOKUP(tblSalaries[[#This Row],[Currency]],tblXrate[],2,FALSE)</f>
        <v>80000</v>
      </c>
      <c r="G541" t="s">
        <v>653</v>
      </c>
      <c r="H541" t="s">
        <v>20</v>
      </c>
      <c r="I541" t="s">
        <v>15</v>
      </c>
      <c r="J541" t="str">
        <f>VLOOKUP(tblSalaries[[#This Row],[Where do you work]],tblCountries[[Actual]:[Mapping]],2,FALSE)</f>
        <v>USA</v>
      </c>
      <c r="K541" t="s">
        <v>13</v>
      </c>
    </row>
    <row r="542" spans="1:11" ht="15" customHeight="1" x14ac:dyDescent="0.25">
      <c r="A542" t="s">
        <v>2549</v>
      </c>
      <c r="B542" s="1">
        <v>41055.240300925929</v>
      </c>
      <c r="C542" s="3">
        <v>67000</v>
      </c>
      <c r="D542">
        <v>67000</v>
      </c>
      <c r="E542" t="s">
        <v>6</v>
      </c>
      <c r="F542">
        <f>tblSalaries[[#This Row],[clean Salary (in local currency)]]*VLOOKUP(tblSalaries[[#This Row],[Currency]],tblXrate[],2,FALSE)</f>
        <v>67000</v>
      </c>
      <c r="G542" t="s">
        <v>394</v>
      </c>
      <c r="H542" t="s">
        <v>20</v>
      </c>
      <c r="I542" t="s">
        <v>15</v>
      </c>
      <c r="J542" t="str">
        <f>VLOOKUP(tblSalaries[[#This Row],[Where do you work]],tblCountries[[Actual]:[Mapping]],2,FALSE)</f>
        <v>USA</v>
      </c>
      <c r="K542" t="s">
        <v>9</v>
      </c>
    </row>
    <row r="543" spans="1:11" ht="15" customHeight="1" x14ac:dyDescent="0.25">
      <c r="A543" t="s">
        <v>2550</v>
      </c>
      <c r="B543" s="1">
        <v>41055.240763888891</v>
      </c>
      <c r="C543" s="3">
        <v>111000</v>
      </c>
      <c r="D543">
        <v>111000</v>
      </c>
      <c r="E543" t="s">
        <v>6</v>
      </c>
      <c r="F543">
        <f>tblSalaries[[#This Row],[clean Salary (in local currency)]]*VLOOKUP(tblSalaries[[#This Row],[Currency]],tblXrate[],2,FALSE)</f>
        <v>111000</v>
      </c>
      <c r="G543" t="s">
        <v>424</v>
      </c>
      <c r="H543" t="s">
        <v>20</v>
      </c>
      <c r="I543" t="s">
        <v>654</v>
      </c>
      <c r="J543" t="str">
        <f>VLOOKUP(tblSalaries[[#This Row],[Where do you work]],tblCountries[[Actual]:[Mapping]],2,FALSE)</f>
        <v>Japan</v>
      </c>
      <c r="K543" t="s">
        <v>13</v>
      </c>
    </row>
    <row r="544" spans="1:11" ht="15" customHeight="1" x14ac:dyDescent="0.25">
      <c r="A544" t="s">
        <v>2551</v>
      </c>
      <c r="B544" s="1">
        <v>41055.241782407407</v>
      </c>
      <c r="C544" s="3">
        <v>120000</v>
      </c>
      <c r="D544">
        <v>120000</v>
      </c>
      <c r="E544" t="s">
        <v>6</v>
      </c>
      <c r="F544">
        <f>tblSalaries[[#This Row],[clean Salary (in local currency)]]*VLOOKUP(tblSalaries[[#This Row],[Currency]],tblXrate[],2,FALSE)</f>
        <v>120000</v>
      </c>
      <c r="G544" t="s">
        <v>139</v>
      </c>
      <c r="H544" t="s">
        <v>3998</v>
      </c>
      <c r="I544" t="s">
        <v>15</v>
      </c>
      <c r="J544" t="str">
        <f>VLOOKUP(tblSalaries[[#This Row],[Where do you work]],tblCountries[[Actual]:[Mapping]],2,FALSE)</f>
        <v>USA</v>
      </c>
      <c r="K544" t="s">
        <v>9</v>
      </c>
    </row>
    <row r="545" spans="1:12" ht="15" customHeight="1" x14ac:dyDescent="0.25">
      <c r="A545" t="s">
        <v>2552</v>
      </c>
      <c r="B545" s="1">
        <v>41055.241805555554</v>
      </c>
      <c r="C545" s="3" t="s">
        <v>655</v>
      </c>
      <c r="D545">
        <v>20000</v>
      </c>
      <c r="E545" t="s">
        <v>69</v>
      </c>
      <c r="F545">
        <f>tblSalaries[[#This Row],[clean Salary (in local currency)]]*VLOOKUP(tblSalaries[[#This Row],[Currency]],tblXrate[],2,FALSE)</f>
        <v>31523.565441345683</v>
      </c>
      <c r="G545" t="s">
        <v>656</v>
      </c>
      <c r="H545" t="s">
        <v>356</v>
      </c>
      <c r="I545" t="s">
        <v>71</v>
      </c>
      <c r="J545" t="str">
        <f>VLOOKUP(tblSalaries[[#This Row],[Where do you work]],tblCountries[[Actual]:[Mapping]],2,FALSE)</f>
        <v>UK</v>
      </c>
      <c r="K545" t="s">
        <v>9</v>
      </c>
    </row>
    <row r="546" spans="1:12" ht="15" customHeight="1" x14ac:dyDescent="0.25">
      <c r="A546" t="s">
        <v>2553</v>
      </c>
      <c r="B546" s="1">
        <v>41055.243298611109</v>
      </c>
      <c r="C546" s="3">
        <v>77000</v>
      </c>
      <c r="D546">
        <v>77000</v>
      </c>
      <c r="E546" t="s">
        <v>82</v>
      </c>
      <c r="F546">
        <f>tblSalaries[[#This Row],[clean Salary (in local currency)]]*VLOOKUP(tblSalaries[[#This Row],[Currency]],tblXrate[],2,FALSE)</f>
        <v>78533.043543002947</v>
      </c>
      <c r="G546" t="s">
        <v>657</v>
      </c>
      <c r="H546" t="s">
        <v>20</v>
      </c>
      <c r="I546" t="s">
        <v>84</v>
      </c>
      <c r="J546" t="str">
        <f>VLOOKUP(tblSalaries[[#This Row],[Where do you work]],tblCountries[[Actual]:[Mapping]],2,FALSE)</f>
        <v>Australia</v>
      </c>
      <c r="K546" t="s">
        <v>18</v>
      </c>
    </row>
    <row r="547" spans="1:12" ht="15" customHeight="1" x14ac:dyDescent="0.25">
      <c r="A547" t="s">
        <v>2554</v>
      </c>
      <c r="B547" s="1">
        <v>41055.243321759262</v>
      </c>
      <c r="C547" s="3">
        <v>60000</v>
      </c>
      <c r="D547">
        <v>60000</v>
      </c>
      <c r="E547" t="s">
        <v>6</v>
      </c>
      <c r="F547">
        <f>tblSalaries[[#This Row],[clean Salary (in local currency)]]*VLOOKUP(tblSalaries[[#This Row],[Currency]],tblXrate[],2,FALSE)</f>
        <v>60000</v>
      </c>
      <c r="G547" t="s">
        <v>658</v>
      </c>
      <c r="H547" t="s">
        <v>67</v>
      </c>
      <c r="I547" t="s">
        <v>15</v>
      </c>
      <c r="J547" t="str">
        <f>VLOOKUP(tblSalaries[[#This Row],[Where do you work]],tblCountries[[Actual]:[Mapping]],2,FALSE)</f>
        <v>USA</v>
      </c>
      <c r="K547" t="s">
        <v>25</v>
      </c>
    </row>
    <row r="548" spans="1:12" ht="15" customHeight="1" x14ac:dyDescent="0.25">
      <c r="A548" t="s">
        <v>2555</v>
      </c>
      <c r="B548" s="1">
        <v>41055.243356481478</v>
      </c>
      <c r="C548" s="3">
        <v>35000</v>
      </c>
      <c r="D548">
        <v>35000</v>
      </c>
      <c r="E548" t="s">
        <v>6</v>
      </c>
      <c r="F548">
        <f>tblSalaries[[#This Row],[clean Salary (in local currency)]]*VLOOKUP(tblSalaries[[#This Row],[Currency]],tblXrate[],2,FALSE)</f>
        <v>35000</v>
      </c>
      <c r="G548" t="s">
        <v>20</v>
      </c>
      <c r="H548" t="s">
        <v>20</v>
      </c>
      <c r="I548" t="s">
        <v>15</v>
      </c>
      <c r="J548" t="str">
        <f>VLOOKUP(tblSalaries[[#This Row],[Where do you work]],tblCountries[[Actual]:[Mapping]],2,FALSE)</f>
        <v>USA</v>
      </c>
      <c r="K548" t="s">
        <v>18</v>
      </c>
    </row>
    <row r="549" spans="1:12" ht="15" customHeight="1" x14ac:dyDescent="0.25">
      <c r="A549" t="s">
        <v>2556</v>
      </c>
      <c r="B549" s="1">
        <v>41055.244988425926</v>
      </c>
      <c r="C549" s="3">
        <v>50000</v>
      </c>
      <c r="D549">
        <v>50000</v>
      </c>
      <c r="E549" t="s">
        <v>22</v>
      </c>
      <c r="F549">
        <f>tblSalaries[[#This Row],[clean Salary (in local currency)]]*VLOOKUP(tblSalaries[[#This Row],[Currency]],tblXrate[],2,FALSE)</f>
        <v>63519.971949580387</v>
      </c>
      <c r="G549" t="s">
        <v>659</v>
      </c>
      <c r="H549" t="s">
        <v>52</v>
      </c>
      <c r="I549" t="s">
        <v>136</v>
      </c>
      <c r="J549" t="str">
        <f>VLOOKUP(tblSalaries[[#This Row],[Where do you work]],tblCountries[[Actual]:[Mapping]],2,FALSE)</f>
        <v>Panama</v>
      </c>
      <c r="K549" t="s">
        <v>18</v>
      </c>
    </row>
    <row r="550" spans="1:12" ht="15" customHeight="1" x14ac:dyDescent="0.25">
      <c r="A550" t="s">
        <v>2557</v>
      </c>
      <c r="B550" s="1">
        <v>41055.246782407405</v>
      </c>
      <c r="C550" s="3">
        <v>54000</v>
      </c>
      <c r="D550">
        <v>54000</v>
      </c>
      <c r="E550" t="s">
        <v>6</v>
      </c>
      <c r="F550">
        <f>tblSalaries[[#This Row],[clean Salary (in local currency)]]*VLOOKUP(tblSalaries[[#This Row],[Currency]],tblXrate[],2,FALSE)</f>
        <v>54000</v>
      </c>
      <c r="G550" t="s">
        <v>660</v>
      </c>
      <c r="H550" t="s">
        <v>67</v>
      </c>
      <c r="I550" t="s">
        <v>15</v>
      </c>
      <c r="J550" t="str">
        <f>VLOOKUP(tblSalaries[[#This Row],[Where do you work]],tblCountries[[Actual]:[Mapping]],2,FALSE)</f>
        <v>USA</v>
      </c>
      <c r="K550" t="s">
        <v>13</v>
      </c>
      <c r="L550">
        <v>5</v>
      </c>
    </row>
    <row r="551" spans="1:12" ht="15" customHeight="1" x14ac:dyDescent="0.25">
      <c r="A551" t="s">
        <v>2558</v>
      </c>
      <c r="B551" s="1">
        <v>41055.251354166663</v>
      </c>
      <c r="C551" s="3">
        <v>1300</v>
      </c>
      <c r="D551">
        <v>15600</v>
      </c>
      <c r="E551" t="s">
        <v>6</v>
      </c>
      <c r="F551">
        <f>tblSalaries[[#This Row],[clean Salary (in local currency)]]*VLOOKUP(tblSalaries[[#This Row],[Currency]],tblXrate[],2,FALSE)</f>
        <v>15600</v>
      </c>
      <c r="G551" t="s">
        <v>661</v>
      </c>
      <c r="H551" t="s">
        <v>488</v>
      </c>
      <c r="I551" t="s">
        <v>662</v>
      </c>
      <c r="J551" t="str">
        <f>VLOOKUP(tblSalaries[[#This Row],[Where do you work]],tblCountries[[Actual]:[Mapping]],2,FALSE)</f>
        <v>Brasil</v>
      </c>
      <c r="K551" t="s">
        <v>9</v>
      </c>
      <c r="L551">
        <v>20</v>
      </c>
    </row>
    <row r="552" spans="1:12" ht="15" customHeight="1" x14ac:dyDescent="0.25">
      <c r="A552" t="s">
        <v>2559</v>
      </c>
      <c r="B552" s="1">
        <v>41055.25582175926</v>
      </c>
      <c r="C552" s="3">
        <v>35000</v>
      </c>
      <c r="D552">
        <v>35000</v>
      </c>
      <c r="E552" t="s">
        <v>6</v>
      </c>
      <c r="F552">
        <f>tblSalaries[[#This Row],[clean Salary (in local currency)]]*VLOOKUP(tblSalaries[[#This Row],[Currency]],tblXrate[],2,FALSE)</f>
        <v>35000</v>
      </c>
      <c r="G552" t="s">
        <v>663</v>
      </c>
      <c r="H552" t="s">
        <v>20</v>
      </c>
      <c r="I552" t="s">
        <v>15</v>
      </c>
      <c r="J552" t="str">
        <f>VLOOKUP(tblSalaries[[#This Row],[Where do you work]],tblCountries[[Actual]:[Mapping]],2,FALSE)</f>
        <v>USA</v>
      </c>
      <c r="K552" t="s">
        <v>25</v>
      </c>
      <c r="L552">
        <v>7</v>
      </c>
    </row>
    <row r="553" spans="1:12" ht="15" customHeight="1" x14ac:dyDescent="0.25">
      <c r="A553" t="s">
        <v>2560</v>
      </c>
      <c r="B553" s="1">
        <v>41055.257037037038</v>
      </c>
      <c r="C553" s="3">
        <v>188000</v>
      </c>
      <c r="D553">
        <v>188000</v>
      </c>
      <c r="E553" t="s">
        <v>6</v>
      </c>
      <c r="F553">
        <f>tblSalaries[[#This Row],[clean Salary (in local currency)]]*VLOOKUP(tblSalaries[[#This Row],[Currency]],tblXrate[],2,FALSE)</f>
        <v>188000</v>
      </c>
      <c r="G553" t="s">
        <v>664</v>
      </c>
      <c r="H553" t="s">
        <v>3998</v>
      </c>
      <c r="I553" t="s">
        <v>15</v>
      </c>
      <c r="J553" t="str">
        <f>VLOOKUP(tblSalaries[[#This Row],[Where do you work]],tblCountries[[Actual]:[Mapping]],2,FALSE)</f>
        <v>USA</v>
      </c>
      <c r="K553" t="s">
        <v>25</v>
      </c>
      <c r="L553">
        <v>20</v>
      </c>
    </row>
    <row r="554" spans="1:12" ht="15" customHeight="1" x14ac:dyDescent="0.25">
      <c r="A554" t="s">
        <v>2561</v>
      </c>
      <c r="B554" s="1">
        <v>41055.259872685187</v>
      </c>
      <c r="C554" s="3">
        <v>27500</v>
      </c>
      <c r="D554">
        <v>27500</v>
      </c>
      <c r="E554" t="s">
        <v>6</v>
      </c>
      <c r="F554">
        <f>tblSalaries[[#This Row],[clean Salary (in local currency)]]*VLOOKUP(tblSalaries[[#This Row],[Currency]],tblXrate[],2,FALSE)</f>
        <v>27500</v>
      </c>
      <c r="G554" t="s">
        <v>616</v>
      </c>
      <c r="H554" t="s">
        <v>20</v>
      </c>
      <c r="I554" t="s">
        <v>15</v>
      </c>
      <c r="J554" t="str">
        <f>VLOOKUP(tblSalaries[[#This Row],[Where do you work]],tblCountries[[Actual]:[Mapping]],2,FALSE)</f>
        <v>USA</v>
      </c>
      <c r="K554" t="s">
        <v>13</v>
      </c>
      <c r="L554">
        <v>1</v>
      </c>
    </row>
    <row r="555" spans="1:12" ht="15" customHeight="1" x14ac:dyDescent="0.25">
      <c r="A555" t="s">
        <v>2562</v>
      </c>
      <c r="B555" s="1">
        <v>41055.264328703706</v>
      </c>
      <c r="C555" s="3">
        <v>140000</v>
      </c>
      <c r="D555">
        <v>140000</v>
      </c>
      <c r="E555" t="s">
        <v>6</v>
      </c>
      <c r="F555">
        <f>tblSalaries[[#This Row],[clean Salary (in local currency)]]*VLOOKUP(tblSalaries[[#This Row],[Currency]],tblXrate[],2,FALSE)</f>
        <v>140000</v>
      </c>
      <c r="G555" t="s">
        <v>270</v>
      </c>
      <c r="H555" t="s">
        <v>488</v>
      </c>
      <c r="I555" t="s">
        <v>15</v>
      </c>
      <c r="J555" t="str">
        <f>VLOOKUP(tblSalaries[[#This Row],[Where do you work]],tblCountries[[Actual]:[Mapping]],2,FALSE)</f>
        <v>USA</v>
      </c>
      <c r="K555" t="s">
        <v>18</v>
      </c>
      <c r="L555">
        <v>10</v>
      </c>
    </row>
    <row r="556" spans="1:12" ht="15" customHeight="1" x14ac:dyDescent="0.25">
      <c r="A556" t="s">
        <v>2563</v>
      </c>
      <c r="B556" s="1">
        <v>41055.266701388886</v>
      </c>
      <c r="C556" s="3">
        <v>55000</v>
      </c>
      <c r="D556">
        <v>55000</v>
      </c>
      <c r="E556" t="s">
        <v>22</v>
      </c>
      <c r="F556">
        <f>tblSalaries[[#This Row],[clean Salary (in local currency)]]*VLOOKUP(tblSalaries[[#This Row],[Currency]],tblXrate[],2,FALSE)</f>
        <v>69871.969144538423</v>
      </c>
      <c r="G556" t="s">
        <v>647</v>
      </c>
      <c r="H556" t="s">
        <v>20</v>
      </c>
      <c r="I556" t="s">
        <v>628</v>
      </c>
      <c r="J556" t="str">
        <f>VLOOKUP(tblSalaries[[#This Row],[Where do you work]],tblCountries[[Actual]:[Mapping]],2,FALSE)</f>
        <v>Netherlands</v>
      </c>
      <c r="K556" t="s">
        <v>13</v>
      </c>
      <c r="L556">
        <v>6</v>
      </c>
    </row>
    <row r="557" spans="1:12" ht="15" customHeight="1" x14ac:dyDescent="0.25">
      <c r="A557" t="s">
        <v>2564</v>
      </c>
      <c r="B557" s="1">
        <v>41055.278460648151</v>
      </c>
      <c r="C557" s="3">
        <v>45000</v>
      </c>
      <c r="D557">
        <v>45000</v>
      </c>
      <c r="E557" t="s">
        <v>6</v>
      </c>
      <c r="F557">
        <f>tblSalaries[[#This Row],[clean Salary (in local currency)]]*VLOOKUP(tblSalaries[[#This Row],[Currency]],tblXrate[],2,FALSE)</f>
        <v>45000</v>
      </c>
      <c r="G557" t="s">
        <v>665</v>
      </c>
      <c r="H557" t="s">
        <v>20</v>
      </c>
      <c r="I557" t="s">
        <v>15</v>
      </c>
      <c r="J557" t="str">
        <f>VLOOKUP(tblSalaries[[#This Row],[Where do you work]],tblCountries[[Actual]:[Mapping]],2,FALSE)</f>
        <v>USA</v>
      </c>
      <c r="K557" t="s">
        <v>9</v>
      </c>
      <c r="L557">
        <v>2</v>
      </c>
    </row>
    <row r="558" spans="1:12" ht="15" customHeight="1" x14ac:dyDescent="0.25">
      <c r="A558" t="s">
        <v>2565</v>
      </c>
      <c r="B558" s="1">
        <v>41055.28197916667</v>
      </c>
      <c r="C558" s="3" t="s">
        <v>666</v>
      </c>
      <c r="D558">
        <v>95000</v>
      </c>
      <c r="E558" t="s">
        <v>6</v>
      </c>
      <c r="F558">
        <f>tblSalaries[[#This Row],[clean Salary (in local currency)]]*VLOOKUP(tblSalaries[[#This Row],[Currency]],tblXrate[],2,FALSE)</f>
        <v>95000</v>
      </c>
      <c r="G558" t="s">
        <v>207</v>
      </c>
      <c r="H558" t="s">
        <v>20</v>
      </c>
      <c r="I558" t="s">
        <v>84</v>
      </c>
      <c r="J558" t="str">
        <f>VLOOKUP(tblSalaries[[#This Row],[Where do you work]],tblCountries[[Actual]:[Mapping]],2,FALSE)</f>
        <v>Australia</v>
      </c>
      <c r="K558" t="s">
        <v>18</v>
      </c>
      <c r="L558">
        <v>11</v>
      </c>
    </row>
    <row r="559" spans="1:12" ht="15" customHeight="1" x14ac:dyDescent="0.25">
      <c r="A559" t="s">
        <v>2566</v>
      </c>
      <c r="B559" s="1">
        <v>41055.282638888886</v>
      </c>
      <c r="C559" s="3" t="s">
        <v>667</v>
      </c>
      <c r="D559">
        <v>155000</v>
      </c>
      <c r="E559" t="s">
        <v>82</v>
      </c>
      <c r="F559">
        <f>tblSalaries[[#This Row],[clean Salary (in local currency)]]*VLOOKUP(tblSalaries[[#This Row],[Currency]],tblXrate[],2,FALSE)</f>
        <v>158085.99674240855</v>
      </c>
      <c r="G559" t="s">
        <v>668</v>
      </c>
      <c r="H559" t="s">
        <v>52</v>
      </c>
      <c r="I559" t="s">
        <v>84</v>
      </c>
      <c r="J559" t="str">
        <f>VLOOKUP(tblSalaries[[#This Row],[Where do you work]],tblCountries[[Actual]:[Mapping]],2,FALSE)</f>
        <v>Australia</v>
      </c>
      <c r="K559" t="s">
        <v>9</v>
      </c>
      <c r="L559">
        <v>20</v>
      </c>
    </row>
    <row r="560" spans="1:12" ht="15" customHeight="1" x14ac:dyDescent="0.25">
      <c r="A560" t="s">
        <v>2567</v>
      </c>
      <c r="B560" s="1">
        <v>41055.283321759256</v>
      </c>
      <c r="C560" s="3" t="s">
        <v>669</v>
      </c>
      <c r="D560">
        <v>80000</v>
      </c>
      <c r="E560" t="s">
        <v>670</v>
      </c>
      <c r="F560">
        <f>tblSalaries[[#This Row],[clean Salary (in local currency)]]*VLOOKUP(tblSalaries[[#This Row],[Currency]],tblXrate[],2,FALSE)</f>
        <v>63807.047488395103</v>
      </c>
      <c r="G560" t="s">
        <v>671</v>
      </c>
      <c r="H560" t="s">
        <v>20</v>
      </c>
      <c r="I560" t="s">
        <v>672</v>
      </c>
      <c r="J560" t="str">
        <f>VLOOKUP(tblSalaries[[#This Row],[Where do you work]],tblCountries[[Actual]:[Mapping]],2,FALSE)</f>
        <v>New Zealand</v>
      </c>
      <c r="K560" t="s">
        <v>9</v>
      </c>
      <c r="L560">
        <v>23</v>
      </c>
    </row>
    <row r="561" spans="1:12" ht="15" customHeight="1" x14ac:dyDescent="0.25">
      <c r="A561" t="s">
        <v>2568</v>
      </c>
      <c r="B561" s="1">
        <v>41055.284988425927</v>
      </c>
      <c r="C561" s="3">
        <v>38000</v>
      </c>
      <c r="D561">
        <v>38000</v>
      </c>
      <c r="E561" t="s">
        <v>6</v>
      </c>
      <c r="F561">
        <f>tblSalaries[[#This Row],[clean Salary (in local currency)]]*VLOOKUP(tblSalaries[[#This Row],[Currency]],tblXrate[],2,FALSE)</f>
        <v>38000</v>
      </c>
      <c r="G561" t="s">
        <v>673</v>
      </c>
      <c r="H561" t="s">
        <v>20</v>
      </c>
      <c r="I561" t="s">
        <v>15</v>
      </c>
      <c r="J561" t="str">
        <f>VLOOKUP(tblSalaries[[#This Row],[Where do you work]],tblCountries[[Actual]:[Mapping]],2,FALSE)</f>
        <v>USA</v>
      </c>
      <c r="K561" t="s">
        <v>13</v>
      </c>
      <c r="L561">
        <v>11</v>
      </c>
    </row>
    <row r="562" spans="1:12" ht="15" customHeight="1" x14ac:dyDescent="0.25">
      <c r="A562" t="s">
        <v>2569</v>
      </c>
      <c r="B562" s="1">
        <v>41055.287962962961</v>
      </c>
      <c r="C562" s="3">
        <v>90000</v>
      </c>
      <c r="D562">
        <v>90000</v>
      </c>
      <c r="E562" t="s">
        <v>6</v>
      </c>
      <c r="F562">
        <f>tblSalaries[[#This Row],[clean Salary (in local currency)]]*VLOOKUP(tblSalaries[[#This Row],[Currency]],tblXrate[],2,FALSE)</f>
        <v>90000</v>
      </c>
      <c r="G562" t="s">
        <v>674</v>
      </c>
      <c r="H562" t="s">
        <v>52</v>
      </c>
      <c r="I562" t="s">
        <v>15</v>
      </c>
      <c r="J562" t="str">
        <f>VLOOKUP(tblSalaries[[#This Row],[Where do you work]],tblCountries[[Actual]:[Mapping]],2,FALSE)</f>
        <v>USA</v>
      </c>
      <c r="K562" t="s">
        <v>9</v>
      </c>
      <c r="L562">
        <v>6</v>
      </c>
    </row>
    <row r="563" spans="1:12" ht="15" customHeight="1" x14ac:dyDescent="0.25">
      <c r="A563" t="s">
        <v>2570</v>
      </c>
      <c r="B563" s="1">
        <v>41055.289687500001</v>
      </c>
      <c r="C563" s="3" t="s">
        <v>675</v>
      </c>
      <c r="D563">
        <v>28800</v>
      </c>
      <c r="E563" t="s">
        <v>69</v>
      </c>
      <c r="F563">
        <f>tblSalaries[[#This Row],[clean Salary (in local currency)]]*VLOOKUP(tblSalaries[[#This Row],[Currency]],tblXrate[],2,FALSE)</f>
        <v>45393.934235537781</v>
      </c>
      <c r="G563" t="s">
        <v>642</v>
      </c>
      <c r="H563" t="s">
        <v>52</v>
      </c>
      <c r="I563" t="s">
        <v>71</v>
      </c>
      <c r="J563" t="str">
        <f>VLOOKUP(tblSalaries[[#This Row],[Where do you work]],tblCountries[[Actual]:[Mapping]],2,FALSE)</f>
        <v>UK</v>
      </c>
      <c r="K563" t="s">
        <v>9</v>
      </c>
      <c r="L563">
        <v>27</v>
      </c>
    </row>
    <row r="564" spans="1:12" ht="15" customHeight="1" x14ac:dyDescent="0.25">
      <c r="A564" t="s">
        <v>2571</v>
      </c>
      <c r="B564" s="1">
        <v>41055.29247685185</v>
      </c>
      <c r="C564" s="3" t="s">
        <v>676</v>
      </c>
      <c r="D564">
        <v>21000</v>
      </c>
      <c r="E564" t="s">
        <v>69</v>
      </c>
      <c r="F564">
        <f>tblSalaries[[#This Row],[clean Salary (in local currency)]]*VLOOKUP(tblSalaries[[#This Row],[Currency]],tblXrate[],2,FALSE)</f>
        <v>33099.743713412965</v>
      </c>
      <c r="G564" t="s">
        <v>108</v>
      </c>
      <c r="H564" t="s">
        <v>20</v>
      </c>
      <c r="I564" t="s">
        <v>71</v>
      </c>
      <c r="J564" t="str">
        <f>VLOOKUP(tblSalaries[[#This Row],[Where do you work]],tblCountries[[Actual]:[Mapping]],2,FALSE)</f>
        <v>UK</v>
      </c>
      <c r="K564" t="s">
        <v>13</v>
      </c>
      <c r="L564">
        <v>10</v>
      </c>
    </row>
    <row r="565" spans="1:12" ht="15" customHeight="1" x14ac:dyDescent="0.25">
      <c r="A565" t="s">
        <v>2572</v>
      </c>
      <c r="B565" s="1">
        <v>41055.296412037038</v>
      </c>
      <c r="C565" s="3" t="s">
        <v>677</v>
      </c>
      <c r="D565">
        <v>4285</v>
      </c>
      <c r="E565" t="s">
        <v>6</v>
      </c>
      <c r="F565">
        <f>tblSalaries[[#This Row],[clean Salary (in local currency)]]*VLOOKUP(tblSalaries[[#This Row],[Currency]],tblXrate[],2,FALSE)</f>
        <v>4285</v>
      </c>
      <c r="G565" t="s">
        <v>678</v>
      </c>
      <c r="H565" t="s">
        <v>20</v>
      </c>
      <c r="I565" t="s">
        <v>8</v>
      </c>
      <c r="J565" t="str">
        <f>VLOOKUP(tblSalaries[[#This Row],[Where do you work]],tblCountries[[Actual]:[Mapping]],2,FALSE)</f>
        <v>India</v>
      </c>
      <c r="K565" t="s">
        <v>13</v>
      </c>
      <c r="L565">
        <v>6</v>
      </c>
    </row>
    <row r="566" spans="1:12" ht="15" customHeight="1" x14ac:dyDescent="0.25">
      <c r="A566" t="s">
        <v>2573</v>
      </c>
      <c r="B566" s="1">
        <v>41055.301412037035</v>
      </c>
      <c r="C566" s="3">
        <v>6000</v>
      </c>
      <c r="D566">
        <v>6000</v>
      </c>
      <c r="E566" t="s">
        <v>6</v>
      </c>
      <c r="F566">
        <f>tblSalaries[[#This Row],[clean Salary (in local currency)]]*VLOOKUP(tblSalaries[[#This Row],[Currency]],tblXrate[],2,FALSE)</f>
        <v>6000</v>
      </c>
      <c r="G566" t="s">
        <v>679</v>
      </c>
      <c r="H566" t="s">
        <v>52</v>
      </c>
      <c r="I566" t="s">
        <v>680</v>
      </c>
      <c r="J566" t="str">
        <f>VLOOKUP(tblSalaries[[#This Row],[Where do you work]],tblCountries[[Actual]:[Mapping]],2,FALSE)</f>
        <v>Guyana</v>
      </c>
      <c r="K566" t="s">
        <v>25</v>
      </c>
      <c r="L566">
        <v>20</v>
      </c>
    </row>
    <row r="567" spans="1:12" ht="15" customHeight="1" x14ac:dyDescent="0.25">
      <c r="A567" t="s">
        <v>2574</v>
      </c>
      <c r="B567" s="1">
        <v>41055.30263888889</v>
      </c>
      <c r="C567" s="3" t="s">
        <v>681</v>
      </c>
      <c r="D567">
        <v>22000</v>
      </c>
      <c r="E567" t="s">
        <v>82</v>
      </c>
      <c r="F567">
        <f>tblSalaries[[#This Row],[clean Salary (in local currency)]]*VLOOKUP(tblSalaries[[#This Row],[Currency]],tblXrate[],2,FALSE)</f>
        <v>22438.012440857987</v>
      </c>
      <c r="G567" t="s">
        <v>108</v>
      </c>
      <c r="H567" t="s">
        <v>20</v>
      </c>
      <c r="I567" t="s">
        <v>84</v>
      </c>
      <c r="J567" t="str">
        <f>VLOOKUP(tblSalaries[[#This Row],[Where do you work]],tblCountries[[Actual]:[Mapping]],2,FALSE)</f>
        <v>Australia</v>
      </c>
      <c r="K567" t="s">
        <v>9</v>
      </c>
      <c r="L567">
        <v>8</v>
      </c>
    </row>
    <row r="568" spans="1:12" ht="15" customHeight="1" x14ac:dyDescent="0.25">
      <c r="A568" t="s">
        <v>2575</v>
      </c>
      <c r="B568" s="1">
        <v>41055.304826388892</v>
      </c>
      <c r="C568" s="3">
        <v>90000</v>
      </c>
      <c r="D568">
        <v>90000</v>
      </c>
      <c r="E568" t="s">
        <v>6</v>
      </c>
      <c r="F568">
        <f>tblSalaries[[#This Row],[clean Salary (in local currency)]]*VLOOKUP(tblSalaries[[#This Row],[Currency]],tblXrate[],2,FALSE)</f>
        <v>90000</v>
      </c>
      <c r="G568" t="s">
        <v>52</v>
      </c>
      <c r="H568" t="s">
        <v>52</v>
      </c>
      <c r="I568" t="s">
        <v>15</v>
      </c>
      <c r="J568" t="str">
        <f>VLOOKUP(tblSalaries[[#This Row],[Where do you work]],tblCountries[[Actual]:[Mapping]],2,FALSE)</f>
        <v>USA</v>
      </c>
      <c r="K568" t="s">
        <v>18</v>
      </c>
      <c r="L568">
        <v>15</v>
      </c>
    </row>
    <row r="569" spans="1:12" ht="15" customHeight="1" x14ac:dyDescent="0.25">
      <c r="A569" t="s">
        <v>2576</v>
      </c>
      <c r="B569" s="1">
        <v>41055.307766203703</v>
      </c>
      <c r="C569" s="3">
        <v>150000</v>
      </c>
      <c r="D569">
        <v>150000</v>
      </c>
      <c r="E569" t="s">
        <v>6</v>
      </c>
      <c r="F569">
        <f>tblSalaries[[#This Row],[clean Salary (in local currency)]]*VLOOKUP(tblSalaries[[#This Row],[Currency]],tblXrate[],2,FALSE)</f>
        <v>150000</v>
      </c>
      <c r="G569" t="s">
        <v>29</v>
      </c>
      <c r="H569" t="s">
        <v>3998</v>
      </c>
      <c r="I569" t="s">
        <v>15</v>
      </c>
      <c r="J569" t="str">
        <f>VLOOKUP(tblSalaries[[#This Row],[Where do you work]],tblCountries[[Actual]:[Mapping]],2,FALSE)</f>
        <v>USA</v>
      </c>
      <c r="K569" t="s">
        <v>9</v>
      </c>
      <c r="L569">
        <v>22</v>
      </c>
    </row>
    <row r="570" spans="1:12" ht="15" customHeight="1" x14ac:dyDescent="0.25">
      <c r="A570" t="s">
        <v>2577</v>
      </c>
      <c r="B570" s="1">
        <v>41055.314108796294</v>
      </c>
      <c r="C570" s="3">
        <v>130000</v>
      </c>
      <c r="D570">
        <v>130000</v>
      </c>
      <c r="E570" t="s">
        <v>82</v>
      </c>
      <c r="F570">
        <f>tblSalaries[[#This Row],[clean Salary (in local currency)]]*VLOOKUP(tblSalaries[[#This Row],[Currency]],tblXrate[],2,FALSE)</f>
        <v>132588.25533234264</v>
      </c>
      <c r="G570" t="s">
        <v>310</v>
      </c>
      <c r="H570" t="s">
        <v>310</v>
      </c>
      <c r="I570" t="s">
        <v>84</v>
      </c>
      <c r="J570" t="str">
        <f>VLOOKUP(tblSalaries[[#This Row],[Where do you work]],tblCountries[[Actual]:[Mapping]],2,FALSE)</f>
        <v>Australia</v>
      </c>
      <c r="K570" t="s">
        <v>18</v>
      </c>
      <c r="L570">
        <v>27</v>
      </c>
    </row>
    <row r="571" spans="1:12" ht="15" customHeight="1" x14ac:dyDescent="0.25">
      <c r="A571" t="s">
        <v>2578</v>
      </c>
      <c r="B571" s="1">
        <v>41055.316932870373</v>
      </c>
      <c r="C571" s="3">
        <v>45000</v>
      </c>
      <c r="D571">
        <v>45000</v>
      </c>
      <c r="E571" t="s">
        <v>6</v>
      </c>
      <c r="F571">
        <f>tblSalaries[[#This Row],[clean Salary (in local currency)]]*VLOOKUP(tblSalaries[[#This Row],[Currency]],tblXrate[],2,FALSE)</f>
        <v>45000</v>
      </c>
      <c r="G571" t="s">
        <v>42</v>
      </c>
      <c r="H571" t="s">
        <v>20</v>
      </c>
      <c r="I571" t="s">
        <v>15</v>
      </c>
      <c r="J571" t="str">
        <f>VLOOKUP(tblSalaries[[#This Row],[Where do you work]],tblCountries[[Actual]:[Mapping]],2,FALSE)</f>
        <v>USA</v>
      </c>
      <c r="K571" t="s">
        <v>9</v>
      </c>
      <c r="L571">
        <v>3</v>
      </c>
    </row>
    <row r="572" spans="1:12" ht="15" customHeight="1" x14ac:dyDescent="0.25">
      <c r="A572" t="s">
        <v>2579</v>
      </c>
      <c r="B572" s="1">
        <v>41055.317974537036</v>
      </c>
      <c r="C572" s="3">
        <v>50000</v>
      </c>
      <c r="D572">
        <v>50000</v>
      </c>
      <c r="E572" t="s">
        <v>6</v>
      </c>
      <c r="F572">
        <f>tblSalaries[[#This Row],[clean Salary (in local currency)]]*VLOOKUP(tblSalaries[[#This Row],[Currency]],tblXrate[],2,FALSE)</f>
        <v>50000</v>
      </c>
      <c r="G572" t="s">
        <v>660</v>
      </c>
      <c r="H572" t="s">
        <v>67</v>
      </c>
      <c r="I572" t="s">
        <v>15</v>
      </c>
      <c r="J572" t="str">
        <f>VLOOKUP(tblSalaries[[#This Row],[Where do you work]],tblCountries[[Actual]:[Mapping]],2,FALSE)</f>
        <v>USA</v>
      </c>
      <c r="K572" t="s">
        <v>18</v>
      </c>
      <c r="L572">
        <v>10</v>
      </c>
    </row>
    <row r="573" spans="1:12" ht="15" customHeight="1" x14ac:dyDescent="0.25">
      <c r="A573" t="s">
        <v>2580</v>
      </c>
      <c r="B573" s="1">
        <v>41055.322268518517</v>
      </c>
      <c r="C573" s="3">
        <v>300000</v>
      </c>
      <c r="D573">
        <v>300000</v>
      </c>
      <c r="E573" t="s">
        <v>6</v>
      </c>
      <c r="F573">
        <f>tblSalaries[[#This Row],[clean Salary (in local currency)]]*VLOOKUP(tblSalaries[[#This Row],[Currency]],tblXrate[],2,FALSE)</f>
        <v>300000</v>
      </c>
      <c r="G573" t="s">
        <v>682</v>
      </c>
      <c r="H573" t="s">
        <v>3998</v>
      </c>
      <c r="I573" t="s">
        <v>15</v>
      </c>
      <c r="J573" t="str">
        <f>VLOOKUP(tblSalaries[[#This Row],[Where do you work]],tblCountries[[Actual]:[Mapping]],2,FALSE)</f>
        <v>USA</v>
      </c>
      <c r="K573" t="s">
        <v>18</v>
      </c>
      <c r="L573">
        <v>30</v>
      </c>
    </row>
    <row r="574" spans="1:12" ht="15" customHeight="1" x14ac:dyDescent="0.25">
      <c r="A574" t="s">
        <v>2581</v>
      </c>
      <c r="B574" s="1">
        <v>41055.325335648151</v>
      </c>
      <c r="C574" s="3">
        <v>102000</v>
      </c>
      <c r="D574">
        <v>102000</v>
      </c>
      <c r="E574" t="s">
        <v>82</v>
      </c>
      <c r="F574">
        <f>tblSalaries[[#This Row],[clean Salary (in local currency)]]*VLOOKUP(tblSalaries[[#This Row],[Currency]],tblXrate[],2,FALSE)</f>
        <v>104030.78495306884</v>
      </c>
      <c r="G574" t="s">
        <v>683</v>
      </c>
      <c r="H574" t="s">
        <v>52</v>
      </c>
      <c r="I574" t="s">
        <v>84</v>
      </c>
      <c r="J574" t="str">
        <f>VLOOKUP(tblSalaries[[#This Row],[Where do you work]],tblCountries[[Actual]:[Mapping]],2,FALSE)</f>
        <v>Australia</v>
      </c>
      <c r="K574" t="s">
        <v>25</v>
      </c>
      <c r="L574">
        <v>10</v>
      </c>
    </row>
    <row r="575" spans="1:12" ht="15" customHeight="1" x14ac:dyDescent="0.25">
      <c r="A575" t="s">
        <v>2582</v>
      </c>
      <c r="B575" s="1">
        <v>41055.326967592591</v>
      </c>
      <c r="C575" s="3">
        <v>115000</v>
      </c>
      <c r="D575">
        <v>115000</v>
      </c>
      <c r="E575" t="s">
        <v>6</v>
      </c>
      <c r="F575">
        <f>tblSalaries[[#This Row],[clean Salary (in local currency)]]*VLOOKUP(tblSalaries[[#This Row],[Currency]],tblXrate[],2,FALSE)</f>
        <v>115000</v>
      </c>
      <c r="G575" t="s">
        <v>684</v>
      </c>
      <c r="H575" t="s">
        <v>52</v>
      </c>
      <c r="I575" t="s">
        <v>15</v>
      </c>
      <c r="J575" t="str">
        <f>VLOOKUP(tblSalaries[[#This Row],[Where do you work]],tblCountries[[Actual]:[Mapping]],2,FALSE)</f>
        <v>USA</v>
      </c>
      <c r="K575" t="s">
        <v>9</v>
      </c>
      <c r="L575">
        <v>15</v>
      </c>
    </row>
    <row r="576" spans="1:12" ht="15" customHeight="1" x14ac:dyDescent="0.25">
      <c r="A576" t="s">
        <v>2583</v>
      </c>
      <c r="B576" s="1">
        <v>41055.328622685185</v>
      </c>
      <c r="C576" s="3">
        <v>70000</v>
      </c>
      <c r="D576">
        <v>70000</v>
      </c>
      <c r="E576" t="s">
        <v>6</v>
      </c>
      <c r="F576">
        <f>tblSalaries[[#This Row],[clean Salary (in local currency)]]*VLOOKUP(tblSalaries[[#This Row],[Currency]],tblXrate[],2,FALSE)</f>
        <v>70000</v>
      </c>
      <c r="G576" t="s">
        <v>14</v>
      </c>
      <c r="H576" t="s">
        <v>20</v>
      </c>
      <c r="I576" t="s">
        <v>15</v>
      </c>
      <c r="J576" t="str">
        <f>VLOOKUP(tblSalaries[[#This Row],[Where do you work]],tblCountries[[Actual]:[Mapping]],2,FALSE)</f>
        <v>USA</v>
      </c>
      <c r="K576" t="s">
        <v>9</v>
      </c>
      <c r="L576">
        <v>3</v>
      </c>
    </row>
    <row r="577" spans="1:12" ht="15" customHeight="1" x14ac:dyDescent="0.25">
      <c r="A577" t="s">
        <v>2584</v>
      </c>
      <c r="B577" s="1">
        <v>41055.331296296295</v>
      </c>
      <c r="C577" s="3">
        <v>106000</v>
      </c>
      <c r="D577">
        <v>106000</v>
      </c>
      <c r="E577" t="s">
        <v>82</v>
      </c>
      <c r="F577">
        <f>tblSalaries[[#This Row],[clean Salary (in local currency)]]*VLOOKUP(tblSalaries[[#This Row],[Currency]],tblXrate[],2,FALSE)</f>
        <v>108110.42357867939</v>
      </c>
      <c r="G577" t="s">
        <v>685</v>
      </c>
      <c r="H577" t="s">
        <v>67</v>
      </c>
      <c r="I577" t="s">
        <v>84</v>
      </c>
      <c r="J577" t="str">
        <f>VLOOKUP(tblSalaries[[#This Row],[Where do you work]],tblCountries[[Actual]:[Mapping]],2,FALSE)</f>
        <v>Australia</v>
      </c>
      <c r="K577" t="s">
        <v>9</v>
      </c>
      <c r="L577">
        <v>16</v>
      </c>
    </row>
    <row r="578" spans="1:12" ht="15" customHeight="1" x14ac:dyDescent="0.25">
      <c r="A578" t="s">
        <v>2585</v>
      </c>
      <c r="B578" s="1">
        <v>41055.334537037037</v>
      </c>
      <c r="C578" s="3">
        <v>75000</v>
      </c>
      <c r="D578">
        <v>75000</v>
      </c>
      <c r="E578" t="s">
        <v>6</v>
      </c>
      <c r="F578">
        <f>tblSalaries[[#This Row],[clean Salary (in local currency)]]*VLOOKUP(tblSalaries[[#This Row],[Currency]],tblXrate[],2,FALSE)</f>
        <v>75000</v>
      </c>
      <c r="G578" t="s">
        <v>686</v>
      </c>
      <c r="H578" t="s">
        <v>20</v>
      </c>
      <c r="I578" t="s">
        <v>15</v>
      </c>
      <c r="J578" t="str">
        <f>VLOOKUP(tblSalaries[[#This Row],[Where do you work]],tblCountries[[Actual]:[Mapping]],2,FALSE)</f>
        <v>USA</v>
      </c>
      <c r="K578" t="s">
        <v>18</v>
      </c>
      <c r="L578">
        <v>25</v>
      </c>
    </row>
    <row r="579" spans="1:12" ht="15" customHeight="1" x14ac:dyDescent="0.25">
      <c r="A579" t="s">
        <v>2586</v>
      </c>
      <c r="B579" s="1">
        <v>41055.337071759262</v>
      </c>
      <c r="C579" s="3">
        <v>40414</v>
      </c>
      <c r="D579">
        <v>40414</v>
      </c>
      <c r="E579" t="s">
        <v>6</v>
      </c>
      <c r="F579">
        <f>tblSalaries[[#This Row],[clean Salary (in local currency)]]*VLOOKUP(tblSalaries[[#This Row],[Currency]],tblXrate[],2,FALSE)</f>
        <v>40414</v>
      </c>
      <c r="G579" t="s">
        <v>687</v>
      </c>
      <c r="H579" t="s">
        <v>20</v>
      </c>
      <c r="I579" t="s">
        <v>15</v>
      </c>
      <c r="J579" t="str">
        <f>VLOOKUP(tblSalaries[[#This Row],[Where do you work]],tblCountries[[Actual]:[Mapping]],2,FALSE)</f>
        <v>USA</v>
      </c>
      <c r="K579" t="s">
        <v>9</v>
      </c>
      <c r="L579">
        <v>8</v>
      </c>
    </row>
    <row r="580" spans="1:12" ht="15" customHeight="1" x14ac:dyDescent="0.25">
      <c r="A580" t="s">
        <v>2587</v>
      </c>
      <c r="B580" s="1">
        <v>41055.337256944447</v>
      </c>
      <c r="C580" s="3">
        <v>65000</v>
      </c>
      <c r="D580">
        <v>65000</v>
      </c>
      <c r="E580" t="s">
        <v>6</v>
      </c>
      <c r="F580">
        <f>tblSalaries[[#This Row],[clean Salary (in local currency)]]*VLOOKUP(tblSalaries[[#This Row],[Currency]],tblXrate[],2,FALSE)</f>
        <v>65000</v>
      </c>
      <c r="G580" t="s">
        <v>153</v>
      </c>
      <c r="H580" t="s">
        <v>20</v>
      </c>
      <c r="I580" t="s">
        <v>15</v>
      </c>
      <c r="J580" t="str">
        <f>VLOOKUP(tblSalaries[[#This Row],[Where do you work]],tblCountries[[Actual]:[Mapping]],2,FALSE)</f>
        <v>USA</v>
      </c>
      <c r="K580" t="s">
        <v>9</v>
      </c>
      <c r="L580">
        <v>3</v>
      </c>
    </row>
    <row r="581" spans="1:12" ht="15" customHeight="1" x14ac:dyDescent="0.25">
      <c r="A581" t="s">
        <v>2588</v>
      </c>
      <c r="B581" s="1">
        <v>41055.339386574073</v>
      </c>
      <c r="C581" s="3">
        <v>120000</v>
      </c>
      <c r="D581">
        <v>120000</v>
      </c>
      <c r="E581" t="s">
        <v>6</v>
      </c>
      <c r="F581">
        <f>tblSalaries[[#This Row],[clean Salary (in local currency)]]*VLOOKUP(tblSalaries[[#This Row],[Currency]],tblXrate[],2,FALSE)</f>
        <v>120000</v>
      </c>
      <c r="G581" t="s">
        <v>688</v>
      </c>
      <c r="H581" t="s">
        <v>20</v>
      </c>
      <c r="I581" t="s">
        <v>15</v>
      </c>
      <c r="J581" t="str">
        <f>VLOOKUP(tblSalaries[[#This Row],[Where do you work]],tblCountries[[Actual]:[Mapping]],2,FALSE)</f>
        <v>USA</v>
      </c>
      <c r="K581" t="s">
        <v>13</v>
      </c>
      <c r="L581">
        <v>7</v>
      </c>
    </row>
    <row r="582" spans="1:12" ht="15" customHeight="1" x14ac:dyDescent="0.25">
      <c r="A582" t="s">
        <v>2589</v>
      </c>
      <c r="B582" s="1">
        <v>41055.340775462966</v>
      </c>
      <c r="C582" s="3">
        <v>8000</v>
      </c>
      <c r="D582">
        <v>96000</v>
      </c>
      <c r="E582" t="s">
        <v>3910</v>
      </c>
      <c r="F582">
        <f>tblSalaries[[#This Row],[clean Salary (in local currency)]]*VLOOKUP(tblSalaries[[#This Row],[Currency]],tblXrate[],2,FALSE)</f>
        <v>15092.18020692008</v>
      </c>
      <c r="G582" t="s">
        <v>689</v>
      </c>
      <c r="H582" t="s">
        <v>310</v>
      </c>
      <c r="I582" t="s">
        <v>690</v>
      </c>
      <c r="J582" t="str">
        <f>VLOOKUP(tblSalaries[[#This Row],[Where do you work]],tblCountries[[Actual]:[Mapping]],2,FALSE)</f>
        <v>china</v>
      </c>
      <c r="K582" t="s">
        <v>9</v>
      </c>
      <c r="L582">
        <v>10</v>
      </c>
    </row>
    <row r="583" spans="1:12" ht="15" customHeight="1" x14ac:dyDescent="0.25">
      <c r="A583" t="s">
        <v>2590</v>
      </c>
      <c r="B583" s="1">
        <v>41055.345752314817</v>
      </c>
      <c r="C583" s="3" t="s">
        <v>691</v>
      </c>
      <c r="D583">
        <v>36000</v>
      </c>
      <c r="E583" t="s">
        <v>6</v>
      </c>
      <c r="F583">
        <f>tblSalaries[[#This Row],[clean Salary (in local currency)]]*VLOOKUP(tblSalaries[[#This Row],[Currency]],tblXrate[],2,FALSE)</f>
        <v>36000</v>
      </c>
      <c r="G583" t="s">
        <v>692</v>
      </c>
      <c r="H583" t="s">
        <v>356</v>
      </c>
      <c r="I583" t="s">
        <v>65</v>
      </c>
      <c r="J583" t="str">
        <f>VLOOKUP(tblSalaries[[#This Row],[Where do you work]],tblCountries[[Actual]:[Mapping]],2,FALSE)</f>
        <v>Russia</v>
      </c>
      <c r="K583" t="s">
        <v>13</v>
      </c>
      <c r="L583">
        <v>10</v>
      </c>
    </row>
    <row r="584" spans="1:12" ht="15" customHeight="1" x14ac:dyDescent="0.25">
      <c r="A584" t="s">
        <v>2591</v>
      </c>
      <c r="B584" s="1">
        <v>41055.354166666664</v>
      </c>
      <c r="C584" s="3" t="s">
        <v>281</v>
      </c>
      <c r="D584">
        <v>50000</v>
      </c>
      <c r="E584" t="s">
        <v>22</v>
      </c>
      <c r="F584">
        <f>tblSalaries[[#This Row],[clean Salary (in local currency)]]*VLOOKUP(tblSalaries[[#This Row],[Currency]],tblXrate[],2,FALSE)</f>
        <v>63519.971949580387</v>
      </c>
      <c r="G584" t="s">
        <v>20</v>
      </c>
      <c r="H584" t="s">
        <v>20</v>
      </c>
      <c r="I584" t="s">
        <v>24</v>
      </c>
      <c r="J584" t="str">
        <f>VLOOKUP(tblSalaries[[#This Row],[Where do you work]],tblCountries[[Actual]:[Mapping]],2,FALSE)</f>
        <v>Germany</v>
      </c>
      <c r="K584" t="s">
        <v>18</v>
      </c>
      <c r="L584">
        <v>4</v>
      </c>
    </row>
    <row r="585" spans="1:12" ht="15" customHeight="1" x14ac:dyDescent="0.25">
      <c r="A585" t="s">
        <v>2592</v>
      </c>
      <c r="B585" s="1">
        <v>41055.363275462965</v>
      </c>
      <c r="C585" s="3">
        <v>108000</v>
      </c>
      <c r="D585">
        <v>108000</v>
      </c>
      <c r="E585" t="s">
        <v>6</v>
      </c>
      <c r="F585">
        <f>tblSalaries[[#This Row],[clean Salary (in local currency)]]*VLOOKUP(tblSalaries[[#This Row],[Currency]],tblXrate[],2,FALSE)</f>
        <v>108000</v>
      </c>
      <c r="G585" t="s">
        <v>693</v>
      </c>
      <c r="H585" t="s">
        <v>356</v>
      </c>
      <c r="I585" t="s">
        <v>15</v>
      </c>
      <c r="J585" t="str">
        <f>VLOOKUP(tblSalaries[[#This Row],[Where do you work]],tblCountries[[Actual]:[Mapping]],2,FALSE)</f>
        <v>USA</v>
      </c>
      <c r="K585" t="s">
        <v>18</v>
      </c>
      <c r="L585">
        <v>7</v>
      </c>
    </row>
    <row r="586" spans="1:12" ht="15" customHeight="1" x14ac:dyDescent="0.25">
      <c r="A586" t="s">
        <v>2593</v>
      </c>
      <c r="B586" s="1">
        <v>41055.364976851852</v>
      </c>
      <c r="C586" s="3">
        <v>75000</v>
      </c>
      <c r="D586">
        <v>75000</v>
      </c>
      <c r="E586" t="s">
        <v>6</v>
      </c>
      <c r="F586">
        <f>tblSalaries[[#This Row],[clean Salary (in local currency)]]*VLOOKUP(tblSalaries[[#This Row],[Currency]],tblXrate[],2,FALSE)</f>
        <v>75000</v>
      </c>
      <c r="G586" t="s">
        <v>14</v>
      </c>
      <c r="H586" t="s">
        <v>20</v>
      </c>
      <c r="I586" t="s">
        <v>15</v>
      </c>
      <c r="J586" t="str">
        <f>VLOOKUP(tblSalaries[[#This Row],[Where do you work]],tblCountries[[Actual]:[Mapping]],2,FALSE)</f>
        <v>USA</v>
      </c>
      <c r="K586" t="s">
        <v>9</v>
      </c>
      <c r="L586">
        <v>5</v>
      </c>
    </row>
    <row r="587" spans="1:12" ht="15" customHeight="1" x14ac:dyDescent="0.25">
      <c r="A587" t="s">
        <v>2594</v>
      </c>
      <c r="B587" s="1">
        <v>41055.368796296294</v>
      </c>
      <c r="C587" s="3" t="s">
        <v>694</v>
      </c>
      <c r="D587">
        <v>400000</v>
      </c>
      <c r="E587" t="s">
        <v>40</v>
      </c>
      <c r="F587">
        <f>tblSalaries[[#This Row],[clean Salary (in local currency)]]*VLOOKUP(tblSalaries[[#This Row],[Currency]],tblXrate[],2,FALSE)</f>
        <v>7123.1666749770275</v>
      </c>
      <c r="G587" t="s">
        <v>695</v>
      </c>
      <c r="H587" t="s">
        <v>52</v>
      </c>
      <c r="I587" t="s">
        <v>8</v>
      </c>
      <c r="J587" t="str">
        <f>VLOOKUP(tblSalaries[[#This Row],[Where do you work]],tblCountries[[Actual]:[Mapping]],2,FALSE)</f>
        <v>India</v>
      </c>
      <c r="K587" t="s">
        <v>25</v>
      </c>
      <c r="L587">
        <v>3</v>
      </c>
    </row>
    <row r="588" spans="1:12" ht="15" customHeight="1" x14ac:dyDescent="0.25">
      <c r="A588" t="s">
        <v>2595</v>
      </c>
      <c r="B588" s="1">
        <v>41055.369444444441</v>
      </c>
      <c r="C588" s="3">
        <v>50000</v>
      </c>
      <c r="D588">
        <v>50000</v>
      </c>
      <c r="E588" t="s">
        <v>6</v>
      </c>
      <c r="F588">
        <f>tblSalaries[[#This Row],[clean Salary (in local currency)]]*VLOOKUP(tblSalaries[[#This Row],[Currency]],tblXrate[],2,FALSE)</f>
        <v>50000</v>
      </c>
      <c r="G588" t="s">
        <v>696</v>
      </c>
      <c r="H588" t="s">
        <v>52</v>
      </c>
      <c r="I588" t="s">
        <v>8</v>
      </c>
      <c r="J588" t="str">
        <f>VLOOKUP(tblSalaries[[#This Row],[Where do you work]],tblCountries[[Actual]:[Mapping]],2,FALSE)</f>
        <v>India</v>
      </c>
      <c r="K588" t="s">
        <v>25</v>
      </c>
      <c r="L588">
        <v>25</v>
      </c>
    </row>
    <row r="589" spans="1:12" ht="15" customHeight="1" x14ac:dyDescent="0.25">
      <c r="A589" t="s">
        <v>2596</v>
      </c>
      <c r="B589" s="1">
        <v>41055.371666666666</v>
      </c>
      <c r="C589" s="3">
        <v>45000</v>
      </c>
      <c r="D589">
        <v>45000</v>
      </c>
      <c r="E589" t="s">
        <v>6</v>
      </c>
      <c r="F589">
        <f>tblSalaries[[#This Row],[clean Salary (in local currency)]]*VLOOKUP(tblSalaries[[#This Row],[Currency]],tblXrate[],2,FALSE)</f>
        <v>45000</v>
      </c>
      <c r="G589" t="s">
        <v>697</v>
      </c>
      <c r="H589" t="s">
        <v>20</v>
      </c>
      <c r="I589" t="s">
        <v>15</v>
      </c>
      <c r="J589" t="str">
        <f>VLOOKUP(tblSalaries[[#This Row],[Where do you work]],tblCountries[[Actual]:[Mapping]],2,FALSE)</f>
        <v>USA</v>
      </c>
      <c r="K589" t="s">
        <v>9</v>
      </c>
      <c r="L589">
        <v>15</v>
      </c>
    </row>
    <row r="590" spans="1:12" ht="15" customHeight="1" x14ac:dyDescent="0.25">
      <c r="A590" t="s">
        <v>2597</v>
      </c>
      <c r="B590" s="1">
        <v>41055.371724537035</v>
      </c>
      <c r="C590" s="3">
        <v>45000</v>
      </c>
      <c r="D590">
        <v>45000</v>
      </c>
      <c r="E590" t="s">
        <v>6</v>
      </c>
      <c r="F590">
        <f>tblSalaries[[#This Row],[clean Salary (in local currency)]]*VLOOKUP(tblSalaries[[#This Row],[Currency]],tblXrate[],2,FALSE)</f>
        <v>45000</v>
      </c>
      <c r="G590" t="s">
        <v>698</v>
      </c>
      <c r="H590" t="s">
        <v>310</v>
      </c>
      <c r="I590" t="s">
        <v>15</v>
      </c>
      <c r="J590" t="str">
        <f>VLOOKUP(tblSalaries[[#This Row],[Where do you work]],tblCountries[[Actual]:[Mapping]],2,FALSE)</f>
        <v>USA</v>
      </c>
      <c r="K590" t="s">
        <v>9</v>
      </c>
      <c r="L590">
        <v>7</v>
      </c>
    </row>
    <row r="591" spans="1:12" ht="15" customHeight="1" x14ac:dyDescent="0.25">
      <c r="A591" t="s">
        <v>2598</v>
      </c>
      <c r="B591" s="1">
        <v>41055.372372685182</v>
      </c>
      <c r="C591" s="3" t="s">
        <v>699</v>
      </c>
      <c r="D591">
        <v>90000</v>
      </c>
      <c r="E591" t="s">
        <v>6</v>
      </c>
      <c r="F591">
        <f>tblSalaries[[#This Row],[clean Salary (in local currency)]]*VLOOKUP(tblSalaries[[#This Row],[Currency]],tblXrate[],2,FALSE)</f>
        <v>90000</v>
      </c>
      <c r="G591" t="s">
        <v>700</v>
      </c>
      <c r="H591" t="s">
        <v>52</v>
      </c>
      <c r="I591" t="s">
        <v>15</v>
      </c>
      <c r="J591" t="str">
        <f>VLOOKUP(tblSalaries[[#This Row],[Where do you work]],tblCountries[[Actual]:[Mapping]],2,FALSE)</f>
        <v>USA</v>
      </c>
      <c r="K591" t="s">
        <v>18</v>
      </c>
      <c r="L591">
        <v>20</v>
      </c>
    </row>
    <row r="592" spans="1:12" ht="15" customHeight="1" x14ac:dyDescent="0.25">
      <c r="A592" t="s">
        <v>2599</v>
      </c>
      <c r="B592" s="1">
        <v>41055.374247685184</v>
      </c>
      <c r="C592" s="3" t="s">
        <v>701</v>
      </c>
      <c r="D592">
        <v>240000</v>
      </c>
      <c r="E592" t="s">
        <v>40</v>
      </c>
      <c r="F592">
        <f>tblSalaries[[#This Row],[clean Salary (in local currency)]]*VLOOKUP(tblSalaries[[#This Row],[Currency]],tblXrate[],2,FALSE)</f>
        <v>4273.9000049862161</v>
      </c>
      <c r="G592" t="s">
        <v>702</v>
      </c>
      <c r="H592" t="s">
        <v>20</v>
      </c>
      <c r="I592" t="s">
        <v>8</v>
      </c>
      <c r="J592" t="str">
        <f>VLOOKUP(tblSalaries[[#This Row],[Where do you work]],tblCountries[[Actual]:[Mapping]],2,FALSE)</f>
        <v>India</v>
      </c>
      <c r="K592" t="s">
        <v>18</v>
      </c>
      <c r="L592">
        <v>5</v>
      </c>
    </row>
    <row r="593" spans="1:12" ht="15" customHeight="1" x14ac:dyDescent="0.25">
      <c r="A593" t="s">
        <v>2600</v>
      </c>
      <c r="B593" s="1">
        <v>41055.394814814812</v>
      </c>
      <c r="C593" s="3">
        <v>50000</v>
      </c>
      <c r="D593">
        <v>50000</v>
      </c>
      <c r="E593" t="s">
        <v>6</v>
      </c>
      <c r="F593">
        <f>tblSalaries[[#This Row],[clean Salary (in local currency)]]*VLOOKUP(tblSalaries[[#This Row],[Currency]],tblXrate[],2,FALSE)</f>
        <v>50000</v>
      </c>
      <c r="G593" t="s">
        <v>703</v>
      </c>
      <c r="H593" t="s">
        <v>52</v>
      </c>
      <c r="I593" t="s">
        <v>8</v>
      </c>
      <c r="J593" t="str">
        <f>VLOOKUP(tblSalaries[[#This Row],[Where do you work]],tblCountries[[Actual]:[Mapping]],2,FALSE)</f>
        <v>India</v>
      </c>
      <c r="K593" t="s">
        <v>25</v>
      </c>
      <c r="L593">
        <v>10</v>
      </c>
    </row>
    <row r="594" spans="1:12" ht="15" customHeight="1" x14ac:dyDescent="0.25">
      <c r="A594" t="s">
        <v>2601</v>
      </c>
      <c r="B594" s="1">
        <v>41055.39502314815</v>
      </c>
      <c r="C594" s="3">
        <v>65000</v>
      </c>
      <c r="D594">
        <v>65000</v>
      </c>
      <c r="E594" t="s">
        <v>6</v>
      </c>
      <c r="F594">
        <f>tblSalaries[[#This Row],[clean Salary (in local currency)]]*VLOOKUP(tblSalaries[[#This Row],[Currency]],tblXrate[],2,FALSE)</f>
        <v>65000</v>
      </c>
      <c r="G594" t="s">
        <v>704</v>
      </c>
      <c r="H594" t="s">
        <v>20</v>
      </c>
      <c r="I594" t="s">
        <v>15</v>
      </c>
      <c r="J594" t="str">
        <f>VLOOKUP(tblSalaries[[#This Row],[Where do you work]],tblCountries[[Actual]:[Mapping]],2,FALSE)</f>
        <v>USA</v>
      </c>
      <c r="K594" t="s">
        <v>18</v>
      </c>
      <c r="L594">
        <v>17</v>
      </c>
    </row>
    <row r="595" spans="1:12" ht="15" customHeight="1" x14ac:dyDescent="0.25">
      <c r="A595" t="s">
        <v>2602</v>
      </c>
      <c r="B595" s="1">
        <v>41055.400324074071</v>
      </c>
      <c r="C595" s="3">
        <v>70000</v>
      </c>
      <c r="D595">
        <v>70000</v>
      </c>
      <c r="E595" t="s">
        <v>6</v>
      </c>
      <c r="F595">
        <f>tblSalaries[[#This Row],[clean Salary (in local currency)]]*VLOOKUP(tblSalaries[[#This Row],[Currency]],tblXrate[],2,FALSE)</f>
        <v>70000</v>
      </c>
      <c r="G595" t="s">
        <v>705</v>
      </c>
      <c r="H595" t="s">
        <v>20</v>
      </c>
      <c r="I595" t="s">
        <v>15</v>
      </c>
      <c r="J595" t="str">
        <f>VLOOKUP(tblSalaries[[#This Row],[Where do you work]],tblCountries[[Actual]:[Mapping]],2,FALSE)</f>
        <v>USA</v>
      </c>
      <c r="K595" t="s">
        <v>18</v>
      </c>
      <c r="L595">
        <v>18</v>
      </c>
    </row>
    <row r="596" spans="1:12" ht="15" customHeight="1" x14ac:dyDescent="0.25">
      <c r="A596" t="s">
        <v>2603</v>
      </c>
      <c r="B596" s="1">
        <v>41055.410960648151</v>
      </c>
      <c r="C596" s="3">
        <v>160000</v>
      </c>
      <c r="D596">
        <v>160000</v>
      </c>
      <c r="E596" t="s">
        <v>6</v>
      </c>
      <c r="F596">
        <f>tblSalaries[[#This Row],[clean Salary (in local currency)]]*VLOOKUP(tblSalaries[[#This Row],[Currency]],tblXrate[],2,FALSE)</f>
        <v>160000</v>
      </c>
      <c r="G596" t="s">
        <v>706</v>
      </c>
      <c r="H596" t="s">
        <v>20</v>
      </c>
      <c r="I596" t="s">
        <v>15</v>
      </c>
      <c r="J596" t="str">
        <f>VLOOKUP(tblSalaries[[#This Row],[Where do you work]],tblCountries[[Actual]:[Mapping]],2,FALSE)</f>
        <v>USA</v>
      </c>
      <c r="K596" t="s">
        <v>9</v>
      </c>
      <c r="L596">
        <v>5</v>
      </c>
    </row>
    <row r="597" spans="1:12" ht="15" customHeight="1" x14ac:dyDescent="0.25">
      <c r="A597" t="s">
        <v>2604</v>
      </c>
      <c r="B597" s="1">
        <v>41055.411365740743</v>
      </c>
      <c r="C597" s="3">
        <v>100000</v>
      </c>
      <c r="D597">
        <v>100000</v>
      </c>
      <c r="E597" t="s">
        <v>82</v>
      </c>
      <c r="F597">
        <f>tblSalaries[[#This Row],[clean Salary (in local currency)]]*VLOOKUP(tblSalaries[[#This Row],[Currency]],tblXrate[],2,FALSE)</f>
        <v>101990.96564026357</v>
      </c>
      <c r="G597" t="s">
        <v>707</v>
      </c>
      <c r="H597" t="s">
        <v>52</v>
      </c>
      <c r="I597" t="s">
        <v>84</v>
      </c>
      <c r="J597" t="str">
        <f>VLOOKUP(tblSalaries[[#This Row],[Where do you work]],tblCountries[[Actual]:[Mapping]],2,FALSE)</f>
        <v>Australia</v>
      </c>
      <c r="K597" t="s">
        <v>18</v>
      </c>
      <c r="L597">
        <v>20</v>
      </c>
    </row>
    <row r="598" spans="1:12" ht="15" customHeight="1" x14ac:dyDescent="0.25">
      <c r="A598" t="s">
        <v>2605</v>
      </c>
      <c r="B598" s="1">
        <v>41055.417685185188</v>
      </c>
      <c r="C598" s="3">
        <v>380000</v>
      </c>
      <c r="D598">
        <v>380000</v>
      </c>
      <c r="E598" t="s">
        <v>40</v>
      </c>
      <c r="F598">
        <f>tblSalaries[[#This Row],[clean Salary (in local currency)]]*VLOOKUP(tblSalaries[[#This Row],[Currency]],tblXrate[],2,FALSE)</f>
        <v>6767.0083412281756</v>
      </c>
      <c r="G598" t="s">
        <v>709</v>
      </c>
      <c r="H598" t="s">
        <v>52</v>
      </c>
      <c r="I598" t="s">
        <v>8</v>
      </c>
      <c r="J598" t="str">
        <f>VLOOKUP(tblSalaries[[#This Row],[Where do you work]],tblCountries[[Actual]:[Mapping]],2,FALSE)</f>
        <v>India</v>
      </c>
      <c r="K598" t="s">
        <v>9</v>
      </c>
      <c r="L598">
        <v>10</v>
      </c>
    </row>
    <row r="599" spans="1:12" ht="15" customHeight="1" x14ac:dyDescent="0.25">
      <c r="A599" t="s">
        <v>2606</v>
      </c>
      <c r="B599" s="1">
        <v>41055.430960648147</v>
      </c>
      <c r="C599" s="3">
        <v>30000</v>
      </c>
      <c r="D599">
        <v>30000</v>
      </c>
      <c r="E599" t="s">
        <v>6</v>
      </c>
      <c r="F599">
        <f>tblSalaries[[#This Row],[clean Salary (in local currency)]]*VLOOKUP(tblSalaries[[#This Row],[Currency]],tblXrate[],2,FALSE)</f>
        <v>30000</v>
      </c>
      <c r="G599" t="s">
        <v>710</v>
      </c>
      <c r="H599" t="s">
        <v>20</v>
      </c>
      <c r="I599" t="s">
        <v>15</v>
      </c>
      <c r="J599" t="str">
        <f>VLOOKUP(tblSalaries[[#This Row],[Where do you work]],tblCountries[[Actual]:[Mapping]],2,FALSE)</f>
        <v>USA</v>
      </c>
      <c r="K599" t="s">
        <v>18</v>
      </c>
      <c r="L599">
        <v>8</v>
      </c>
    </row>
    <row r="600" spans="1:12" ht="15" customHeight="1" x14ac:dyDescent="0.25">
      <c r="A600" t="s">
        <v>2607</v>
      </c>
      <c r="B600" s="1">
        <v>41055.43246527778</v>
      </c>
      <c r="C600" s="3" t="s">
        <v>711</v>
      </c>
      <c r="D600">
        <v>420000</v>
      </c>
      <c r="E600" t="s">
        <v>40</v>
      </c>
      <c r="F600">
        <f>tblSalaries[[#This Row],[clean Salary (in local currency)]]*VLOOKUP(tblSalaries[[#This Row],[Currency]],tblXrate[],2,FALSE)</f>
        <v>7479.3250087258784</v>
      </c>
      <c r="G600" t="s">
        <v>712</v>
      </c>
      <c r="H600" t="s">
        <v>20</v>
      </c>
      <c r="I600" t="s">
        <v>8</v>
      </c>
      <c r="J600" t="str">
        <f>VLOOKUP(tblSalaries[[#This Row],[Where do you work]],tblCountries[[Actual]:[Mapping]],2,FALSE)</f>
        <v>India</v>
      </c>
      <c r="K600" t="s">
        <v>9</v>
      </c>
      <c r="L600">
        <v>3</v>
      </c>
    </row>
    <row r="601" spans="1:12" ht="15" customHeight="1" x14ac:dyDescent="0.25">
      <c r="A601" t="s">
        <v>2608</v>
      </c>
      <c r="B601" s="1">
        <v>41055.438680555555</v>
      </c>
      <c r="C601" s="3">
        <v>61000</v>
      </c>
      <c r="D601">
        <v>61000</v>
      </c>
      <c r="E601" t="s">
        <v>6</v>
      </c>
      <c r="F601">
        <f>tblSalaries[[#This Row],[clean Salary (in local currency)]]*VLOOKUP(tblSalaries[[#This Row],[Currency]],tblXrate[],2,FALSE)</f>
        <v>61000</v>
      </c>
      <c r="G601" t="s">
        <v>713</v>
      </c>
      <c r="H601" t="s">
        <v>52</v>
      </c>
      <c r="I601" t="s">
        <v>15</v>
      </c>
      <c r="J601" t="str">
        <f>VLOOKUP(tblSalaries[[#This Row],[Where do you work]],tblCountries[[Actual]:[Mapping]],2,FALSE)</f>
        <v>USA</v>
      </c>
      <c r="K601" t="s">
        <v>9</v>
      </c>
      <c r="L601">
        <v>5</v>
      </c>
    </row>
    <row r="602" spans="1:12" ht="15" customHeight="1" x14ac:dyDescent="0.25">
      <c r="A602" t="s">
        <v>2609</v>
      </c>
      <c r="B602" s="1">
        <v>41055.438969907409</v>
      </c>
      <c r="C602" s="3" t="s">
        <v>714</v>
      </c>
      <c r="D602">
        <v>13800</v>
      </c>
      <c r="E602" t="s">
        <v>6</v>
      </c>
      <c r="F602">
        <f>tblSalaries[[#This Row],[clean Salary (in local currency)]]*VLOOKUP(tblSalaries[[#This Row],[Currency]],tblXrate[],2,FALSE)</f>
        <v>13800</v>
      </c>
      <c r="G602" t="s">
        <v>715</v>
      </c>
      <c r="H602" t="s">
        <v>488</v>
      </c>
      <c r="I602" t="s">
        <v>716</v>
      </c>
      <c r="J602" t="str">
        <f>VLOOKUP(tblSalaries[[#This Row],[Where do you work]],tblCountries[[Actual]:[Mapping]],2,FALSE)</f>
        <v>Sri Lanka</v>
      </c>
      <c r="K602" t="s">
        <v>9</v>
      </c>
      <c r="L602">
        <v>20</v>
      </c>
    </row>
    <row r="603" spans="1:12" ht="15" customHeight="1" x14ac:dyDescent="0.25">
      <c r="A603" t="s">
        <v>2610</v>
      </c>
      <c r="B603" s="1">
        <v>41055.4452662037</v>
      </c>
      <c r="C603" s="3" t="s">
        <v>717</v>
      </c>
      <c r="D603">
        <v>850000</v>
      </c>
      <c r="E603" t="s">
        <v>40</v>
      </c>
      <c r="F603">
        <f>tblSalaries[[#This Row],[clean Salary (in local currency)]]*VLOOKUP(tblSalaries[[#This Row],[Currency]],tblXrate[],2,FALSE)</f>
        <v>15136.729184326183</v>
      </c>
      <c r="G603" t="s">
        <v>108</v>
      </c>
      <c r="H603" t="s">
        <v>20</v>
      </c>
      <c r="I603" t="s">
        <v>8</v>
      </c>
      <c r="J603" t="str">
        <f>VLOOKUP(tblSalaries[[#This Row],[Where do you work]],tblCountries[[Actual]:[Mapping]],2,FALSE)</f>
        <v>India</v>
      </c>
      <c r="K603" t="s">
        <v>9</v>
      </c>
      <c r="L603">
        <v>6</v>
      </c>
    </row>
    <row r="604" spans="1:12" ht="15" customHeight="1" x14ac:dyDescent="0.25">
      <c r="A604" t="s">
        <v>2611</v>
      </c>
      <c r="B604" s="1">
        <v>41055.447141203702</v>
      </c>
      <c r="C604" s="3">
        <v>1800000</v>
      </c>
      <c r="D604">
        <v>1800000</v>
      </c>
      <c r="E604" t="s">
        <v>40</v>
      </c>
      <c r="F604">
        <f>tblSalaries[[#This Row],[clean Salary (in local currency)]]*VLOOKUP(tblSalaries[[#This Row],[Currency]],tblXrate[],2,FALSE)</f>
        <v>32054.250037396621</v>
      </c>
      <c r="G604" t="s">
        <v>718</v>
      </c>
      <c r="H604" t="s">
        <v>52</v>
      </c>
      <c r="I604" t="s">
        <v>8</v>
      </c>
      <c r="J604" t="str">
        <f>VLOOKUP(tblSalaries[[#This Row],[Where do you work]],tblCountries[[Actual]:[Mapping]],2,FALSE)</f>
        <v>India</v>
      </c>
      <c r="K604" t="s">
        <v>18</v>
      </c>
      <c r="L604">
        <v>10</v>
      </c>
    </row>
    <row r="605" spans="1:12" ht="15" customHeight="1" x14ac:dyDescent="0.25">
      <c r="A605" t="s">
        <v>2612</v>
      </c>
      <c r="B605" s="1">
        <v>41055.452141203707</v>
      </c>
      <c r="C605" s="3">
        <v>80000</v>
      </c>
      <c r="D605">
        <v>80000</v>
      </c>
      <c r="E605" t="s">
        <v>6</v>
      </c>
      <c r="F605">
        <f>tblSalaries[[#This Row],[clean Salary (in local currency)]]*VLOOKUP(tblSalaries[[#This Row],[Currency]],tblXrate[],2,FALSE)</f>
        <v>80000</v>
      </c>
      <c r="G605" t="s">
        <v>719</v>
      </c>
      <c r="H605" t="s">
        <v>488</v>
      </c>
      <c r="I605" t="s">
        <v>15</v>
      </c>
      <c r="J605" t="str">
        <f>VLOOKUP(tblSalaries[[#This Row],[Where do you work]],tblCountries[[Actual]:[Mapping]],2,FALSE)</f>
        <v>USA</v>
      </c>
      <c r="K605" t="s">
        <v>9</v>
      </c>
      <c r="L605">
        <v>15</v>
      </c>
    </row>
    <row r="606" spans="1:12" ht="15" customHeight="1" x14ac:dyDescent="0.25">
      <c r="A606" t="s">
        <v>2613</v>
      </c>
      <c r="B606" s="1">
        <v>41055.454421296294</v>
      </c>
      <c r="C606" s="3">
        <v>21000</v>
      </c>
      <c r="D606">
        <v>21000</v>
      </c>
      <c r="E606" t="s">
        <v>6</v>
      </c>
      <c r="F606">
        <f>tblSalaries[[#This Row],[clean Salary (in local currency)]]*VLOOKUP(tblSalaries[[#This Row],[Currency]],tblXrate[],2,FALSE)</f>
        <v>21000</v>
      </c>
      <c r="G606" t="s">
        <v>52</v>
      </c>
      <c r="H606" t="s">
        <v>52</v>
      </c>
      <c r="I606" t="s">
        <v>8</v>
      </c>
      <c r="J606" t="str">
        <f>VLOOKUP(tblSalaries[[#This Row],[Where do you work]],tblCountries[[Actual]:[Mapping]],2,FALSE)</f>
        <v>India</v>
      </c>
      <c r="K606" t="s">
        <v>13</v>
      </c>
      <c r="L606">
        <v>23</v>
      </c>
    </row>
    <row r="607" spans="1:12" ht="15" customHeight="1" x14ac:dyDescent="0.25">
      <c r="A607" t="s">
        <v>2614</v>
      </c>
      <c r="B607" s="1">
        <v>41055.457754629628</v>
      </c>
      <c r="C607" s="3">
        <v>250000</v>
      </c>
      <c r="D607">
        <v>250000</v>
      </c>
      <c r="E607" t="s">
        <v>86</v>
      </c>
      <c r="F607">
        <f>tblSalaries[[#This Row],[clean Salary (in local currency)]]*VLOOKUP(tblSalaries[[#This Row],[Currency]],tblXrate[],2,FALSE)</f>
        <v>245840.3807575817</v>
      </c>
      <c r="G607" t="s">
        <v>207</v>
      </c>
      <c r="H607" t="s">
        <v>20</v>
      </c>
      <c r="I607" t="s">
        <v>88</v>
      </c>
      <c r="J607" t="str">
        <f>VLOOKUP(tblSalaries[[#This Row],[Where do you work]],tblCountries[[Actual]:[Mapping]],2,FALSE)</f>
        <v>Canada</v>
      </c>
      <c r="K607" t="s">
        <v>9</v>
      </c>
      <c r="L607">
        <v>32</v>
      </c>
    </row>
    <row r="608" spans="1:12" ht="15" customHeight="1" x14ac:dyDescent="0.25">
      <c r="A608" t="s">
        <v>2615</v>
      </c>
      <c r="B608" s="1">
        <v>41055.458090277774</v>
      </c>
      <c r="C608" s="3" t="s">
        <v>720</v>
      </c>
      <c r="D608">
        <v>160000</v>
      </c>
      <c r="E608" t="s">
        <v>40</v>
      </c>
      <c r="F608">
        <f>tblSalaries[[#This Row],[clean Salary (in local currency)]]*VLOOKUP(tblSalaries[[#This Row],[Currency]],tblXrate[],2,FALSE)</f>
        <v>2849.2666699908109</v>
      </c>
      <c r="G608" t="s">
        <v>721</v>
      </c>
      <c r="H608" t="s">
        <v>3996</v>
      </c>
      <c r="I608" t="s">
        <v>8</v>
      </c>
      <c r="J608" t="str">
        <f>VLOOKUP(tblSalaries[[#This Row],[Where do you work]],tblCountries[[Actual]:[Mapping]],2,FALSE)</f>
        <v>India</v>
      </c>
      <c r="K608" t="s">
        <v>13</v>
      </c>
      <c r="L608">
        <v>3</v>
      </c>
    </row>
    <row r="609" spans="1:12" ht="15" customHeight="1" x14ac:dyDescent="0.25">
      <c r="A609" t="s">
        <v>2616</v>
      </c>
      <c r="B609" s="1">
        <v>41055.459675925929</v>
      </c>
      <c r="C609" s="3">
        <v>700</v>
      </c>
      <c r="D609">
        <v>8400</v>
      </c>
      <c r="E609" t="s">
        <v>6</v>
      </c>
      <c r="F609">
        <f>tblSalaries[[#This Row],[clean Salary (in local currency)]]*VLOOKUP(tblSalaries[[#This Row],[Currency]],tblXrate[],2,FALSE)</f>
        <v>8400</v>
      </c>
      <c r="G609" t="s">
        <v>722</v>
      </c>
      <c r="H609" t="s">
        <v>52</v>
      </c>
      <c r="I609" t="s">
        <v>8</v>
      </c>
      <c r="J609" t="str">
        <f>VLOOKUP(tblSalaries[[#This Row],[Where do you work]],tblCountries[[Actual]:[Mapping]],2,FALSE)</f>
        <v>India</v>
      </c>
      <c r="K609" t="s">
        <v>13</v>
      </c>
      <c r="L609">
        <v>26</v>
      </c>
    </row>
    <row r="610" spans="1:12" ht="15" customHeight="1" x14ac:dyDescent="0.25">
      <c r="A610" t="s">
        <v>2617</v>
      </c>
      <c r="B610" s="1">
        <v>41055.460439814815</v>
      </c>
      <c r="C610" s="3" t="s">
        <v>723</v>
      </c>
      <c r="D610">
        <v>85000</v>
      </c>
      <c r="E610" t="s">
        <v>82</v>
      </c>
      <c r="F610">
        <f>tblSalaries[[#This Row],[clean Salary (in local currency)]]*VLOOKUP(tblSalaries[[#This Row],[Currency]],tblXrate[],2,FALSE)</f>
        <v>86692.320794224041</v>
      </c>
      <c r="G610" t="s">
        <v>646</v>
      </c>
      <c r="H610" t="s">
        <v>356</v>
      </c>
      <c r="I610" t="s">
        <v>84</v>
      </c>
      <c r="J610" t="str">
        <f>VLOOKUP(tblSalaries[[#This Row],[Where do you work]],tblCountries[[Actual]:[Mapping]],2,FALSE)</f>
        <v>Australia</v>
      </c>
      <c r="K610" t="s">
        <v>25</v>
      </c>
      <c r="L610">
        <v>20</v>
      </c>
    </row>
    <row r="611" spans="1:12" ht="15" customHeight="1" x14ac:dyDescent="0.25">
      <c r="A611" t="s">
        <v>2618</v>
      </c>
      <c r="B611" s="1">
        <v>41055.460486111115</v>
      </c>
      <c r="C611" s="3">
        <v>50000</v>
      </c>
      <c r="D611">
        <v>50000</v>
      </c>
      <c r="E611" t="s">
        <v>6</v>
      </c>
      <c r="F611">
        <f>tblSalaries[[#This Row],[clean Salary (in local currency)]]*VLOOKUP(tblSalaries[[#This Row],[Currency]],tblXrate[],2,FALSE)</f>
        <v>50000</v>
      </c>
      <c r="G611" t="s">
        <v>724</v>
      </c>
      <c r="H611" t="s">
        <v>52</v>
      </c>
      <c r="I611" t="s">
        <v>15</v>
      </c>
      <c r="J611" t="str">
        <f>VLOOKUP(tblSalaries[[#This Row],[Where do you work]],tblCountries[[Actual]:[Mapping]],2,FALSE)</f>
        <v>USA</v>
      </c>
      <c r="K611" t="s">
        <v>9</v>
      </c>
      <c r="L611">
        <v>20</v>
      </c>
    </row>
    <row r="612" spans="1:12" ht="15" customHeight="1" x14ac:dyDescent="0.25">
      <c r="A612" t="s">
        <v>2619</v>
      </c>
      <c r="B612" s="1">
        <v>41055.460972222223</v>
      </c>
      <c r="C612" s="3">
        <v>4000</v>
      </c>
      <c r="D612">
        <v>4000</v>
      </c>
      <c r="E612" t="s">
        <v>6</v>
      </c>
      <c r="F612">
        <f>tblSalaries[[#This Row],[clean Salary (in local currency)]]*VLOOKUP(tblSalaries[[#This Row],[Currency]],tblXrate[],2,FALSE)</f>
        <v>4000</v>
      </c>
      <c r="G612" t="s">
        <v>721</v>
      </c>
      <c r="H612" t="s">
        <v>3996</v>
      </c>
      <c r="I612" t="s">
        <v>8</v>
      </c>
      <c r="J612" t="str">
        <f>VLOOKUP(tblSalaries[[#This Row],[Where do you work]],tblCountries[[Actual]:[Mapping]],2,FALSE)</f>
        <v>India</v>
      </c>
      <c r="K612" t="s">
        <v>13</v>
      </c>
      <c r="L612">
        <v>6</v>
      </c>
    </row>
    <row r="613" spans="1:12" ht="15" customHeight="1" x14ac:dyDescent="0.25">
      <c r="A613" t="s">
        <v>2620</v>
      </c>
      <c r="B613" s="1">
        <v>41055.462326388886</v>
      </c>
      <c r="C613" s="3">
        <v>100000</v>
      </c>
      <c r="D613">
        <v>100000</v>
      </c>
      <c r="E613" t="s">
        <v>82</v>
      </c>
      <c r="F613">
        <f>tblSalaries[[#This Row],[clean Salary (in local currency)]]*VLOOKUP(tblSalaries[[#This Row],[Currency]],tblXrate[],2,FALSE)</f>
        <v>101990.96564026357</v>
      </c>
      <c r="G613" t="s">
        <v>207</v>
      </c>
      <c r="H613" t="s">
        <v>20</v>
      </c>
      <c r="I613" t="s">
        <v>84</v>
      </c>
      <c r="J613" t="str">
        <f>VLOOKUP(tblSalaries[[#This Row],[Where do you work]],tblCountries[[Actual]:[Mapping]],2,FALSE)</f>
        <v>Australia</v>
      </c>
      <c r="K613" t="s">
        <v>13</v>
      </c>
      <c r="L613">
        <v>1</v>
      </c>
    </row>
    <row r="614" spans="1:12" ht="15" customHeight="1" x14ac:dyDescent="0.25">
      <c r="A614" t="s">
        <v>2621</v>
      </c>
      <c r="B614" s="1">
        <v>41055.462476851855</v>
      </c>
      <c r="C614" s="3">
        <v>95000</v>
      </c>
      <c r="D614">
        <v>95000</v>
      </c>
      <c r="E614" t="s">
        <v>6</v>
      </c>
      <c r="F614">
        <f>tblSalaries[[#This Row],[clean Salary (in local currency)]]*VLOOKUP(tblSalaries[[#This Row],[Currency]],tblXrate[],2,FALSE)</f>
        <v>95000</v>
      </c>
      <c r="G614" t="s">
        <v>564</v>
      </c>
      <c r="H614" t="s">
        <v>52</v>
      </c>
      <c r="I614" t="s">
        <v>15</v>
      </c>
      <c r="J614" t="str">
        <f>VLOOKUP(tblSalaries[[#This Row],[Where do you work]],tblCountries[[Actual]:[Mapping]],2,FALSE)</f>
        <v>USA</v>
      </c>
      <c r="K614" t="s">
        <v>25</v>
      </c>
      <c r="L614">
        <v>10</v>
      </c>
    </row>
    <row r="615" spans="1:12" ht="15" customHeight="1" x14ac:dyDescent="0.25">
      <c r="A615" t="s">
        <v>2622</v>
      </c>
      <c r="B615" s="1">
        <v>41055.463206018518</v>
      </c>
      <c r="C615" s="3">
        <v>10000</v>
      </c>
      <c r="D615">
        <v>10000</v>
      </c>
      <c r="E615" t="s">
        <v>6</v>
      </c>
      <c r="F615">
        <f>tblSalaries[[#This Row],[clean Salary (in local currency)]]*VLOOKUP(tblSalaries[[#This Row],[Currency]],tblXrate[],2,FALSE)</f>
        <v>10000</v>
      </c>
      <c r="G615" t="s">
        <v>725</v>
      </c>
      <c r="H615" t="s">
        <v>52</v>
      </c>
      <c r="I615" t="s">
        <v>726</v>
      </c>
      <c r="J615" t="str">
        <f>VLOOKUP(tblSalaries[[#This Row],[Where do you work]],tblCountries[[Actual]:[Mapping]],2,FALSE)</f>
        <v>Indonesia</v>
      </c>
      <c r="K615" t="s">
        <v>18</v>
      </c>
      <c r="L615">
        <v>5</v>
      </c>
    </row>
    <row r="616" spans="1:12" ht="15" customHeight="1" x14ac:dyDescent="0.25">
      <c r="A616" t="s">
        <v>2623</v>
      </c>
      <c r="B616" s="1">
        <v>41055.464895833335</v>
      </c>
      <c r="C616" s="3">
        <v>4200</v>
      </c>
      <c r="D616">
        <v>4200</v>
      </c>
      <c r="E616" t="s">
        <v>6</v>
      </c>
      <c r="F616">
        <f>tblSalaries[[#This Row],[clean Salary (in local currency)]]*VLOOKUP(tblSalaries[[#This Row],[Currency]],tblXrate[],2,FALSE)</f>
        <v>4200</v>
      </c>
      <c r="G616" t="s">
        <v>721</v>
      </c>
      <c r="H616" t="s">
        <v>3996</v>
      </c>
      <c r="I616" t="s">
        <v>8</v>
      </c>
      <c r="J616" t="str">
        <f>VLOOKUP(tblSalaries[[#This Row],[Where do you work]],tblCountries[[Actual]:[Mapping]],2,FALSE)</f>
        <v>India</v>
      </c>
      <c r="K616" t="s">
        <v>13</v>
      </c>
      <c r="L616">
        <v>4</v>
      </c>
    </row>
    <row r="617" spans="1:12" ht="15" customHeight="1" x14ac:dyDescent="0.25">
      <c r="A617" t="s">
        <v>2624</v>
      </c>
      <c r="B617" s="1">
        <v>41055.465543981481</v>
      </c>
      <c r="C617" s="3" t="s">
        <v>727</v>
      </c>
      <c r="D617">
        <v>720000</v>
      </c>
      <c r="E617" t="s">
        <v>40</v>
      </c>
      <c r="F617">
        <f>tblSalaries[[#This Row],[clean Salary (in local currency)]]*VLOOKUP(tblSalaries[[#This Row],[Currency]],tblXrate[],2,FALSE)</f>
        <v>12821.700014958649</v>
      </c>
      <c r="G617" t="s">
        <v>728</v>
      </c>
      <c r="H617" t="s">
        <v>52</v>
      </c>
      <c r="I617" t="s">
        <v>8</v>
      </c>
      <c r="J617" t="str">
        <f>VLOOKUP(tblSalaries[[#This Row],[Where do you work]],tblCountries[[Actual]:[Mapping]],2,FALSE)</f>
        <v>India</v>
      </c>
      <c r="K617" t="s">
        <v>9</v>
      </c>
      <c r="L617">
        <v>12</v>
      </c>
    </row>
    <row r="618" spans="1:12" ht="15" customHeight="1" x14ac:dyDescent="0.25">
      <c r="A618" t="s">
        <v>2625</v>
      </c>
      <c r="B618" s="1">
        <v>41055.47078703704</v>
      </c>
      <c r="C618" s="3">
        <v>39000</v>
      </c>
      <c r="D618">
        <v>39000</v>
      </c>
      <c r="E618" t="s">
        <v>6</v>
      </c>
      <c r="F618">
        <f>tblSalaries[[#This Row],[clean Salary (in local currency)]]*VLOOKUP(tblSalaries[[#This Row],[Currency]],tblXrate[],2,FALSE)</f>
        <v>39000</v>
      </c>
      <c r="G618" t="s">
        <v>729</v>
      </c>
      <c r="H618" t="s">
        <v>20</v>
      </c>
      <c r="I618" t="s">
        <v>15</v>
      </c>
      <c r="J618" t="str">
        <f>VLOOKUP(tblSalaries[[#This Row],[Where do you work]],tblCountries[[Actual]:[Mapping]],2,FALSE)</f>
        <v>USA</v>
      </c>
      <c r="K618" t="s">
        <v>13</v>
      </c>
      <c r="L618">
        <v>3</v>
      </c>
    </row>
    <row r="619" spans="1:12" ht="15" customHeight="1" x14ac:dyDescent="0.25">
      <c r="A619" t="s">
        <v>2626</v>
      </c>
      <c r="B619" s="1">
        <v>41055.476921296293</v>
      </c>
      <c r="C619" s="3">
        <v>60000</v>
      </c>
      <c r="D619">
        <v>60000</v>
      </c>
      <c r="E619" t="s">
        <v>6</v>
      </c>
      <c r="F619">
        <f>tblSalaries[[#This Row],[clean Salary (in local currency)]]*VLOOKUP(tblSalaries[[#This Row],[Currency]],tblXrate[],2,FALSE)</f>
        <v>60000</v>
      </c>
      <c r="G619" t="s">
        <v>42</v>
      </c>
      <c r="H619" t="s">
        <v>20</v>
      </c>
      <c r="I619" t="s">
        <v>15</v>
      </c>
      <c r="J619" t="str">
        <f>VLOOKUP(tblSalaries[[#This Row],[Where do you work]],tblCountries[[Actual]:[Mapping]],2,FALSE)</f>
        <v>USA</v>
      </c>
      <c r="K619" t="s">
        <v>9</v>
      </c>
      <c r="L619">
        <v>12</v>
      </c>
    </row>
    <row r="620" spans="1:12" ht="15" customHeight="1" x14ac:dyDescent="0.25">
      <c r="A620" t="s">
        <v>2627</v>
      </c>
      <c r="B620" s="1">
        <v>41055.479618055557</v>
      </c>
      <c r="C620" s="3" t="s">
        <v>730</v>
      </c>
      <c r="D620">
        <v>170000</v>
      </c>
      <c r="E620" t="s">
        <v>82</v>
      </c>
      <c r="F620">
        <f>tblSalaries[[#This Row],[clean Salary (in local currency)]]*VLOOKUP(tblSalaries[[#This Row],[Currency]],tblXrate[],2,FALSE)</f>
        <v>173384.64158844808</v>
      </c>
      <c r="G620" t="s">
        <v>731</v>
      </c>
      <c r="H620" t="s">
        <v>20</v>
      </c>
      <c r="I620" t="s">
        <v>84</v>
      </c>
      <c r="J620" t="str">
        <f>VLOOKUP(tblSalaries[[#This Row],[Where do you work]],tblCountries[[Actual]:[Mapping]],2,FALSE)</f>
        <v>Australia</v>
      </c>
      <c r="K620" t="s">
        <v>13</v>
      </c>
      <c r="L620">
        <v>10</v>
      </c>
    </row>
    <row r="621" spans="1:12" ht="15" customHeight="1" x14ac:dyDescent="0.25">
      <c r="A621" t="s">
        <v>2628</v>
      </c>
      <c r="B621" s="1">
        <v>41055.479953703703</v>
      </c>
      <c r="C621" s="3">
        <v>125000</v>
      </c>
      <c r="D621">
        <v>125000</v>
      </c>
      <c r="E621" t="s">
        <v>6</v>
      </c>
      <c r="F621">
        <f>tblSalaries[[#This Row],[clean Salary (in local currency)]]*VLOOKUP(tblSalaries[[#This Row],[Currency]],tblXrate[],2,FALSE)</f>
        <v>125000</v>
      </c>
      <c r="G621" t="s">
        <v>20</v>
      </c>
      <c r="H621" t="s">
        <v>20</v>
      </c>
      <c r="I621" t="s">
        <v>15</v>
      </c>
      <c r="J621" t="str">
        <f>VLOOKUP(tblSalaries[[#This Row],[Where do you work]],tblCountries[[Actual]:[Mapping]],2,FALSE)</f>
        <v>USA</v>
      </c>
      <c r="K621" t="s">
        <v>18</v>
      </c>
      <c r="L621">
        <v>20</v>
      </c>
    </row>
    <row r="622" spans="1:12" ht="15" customHeight="1" x14ac:dyDescent="0.25">
      <c r="A622" t="s">
        <v>2629</v>
      </c>
      <c r="B622" s="1">
        <v>41055.480462962965</v>
      </c>
      <c r="C622" s="3">
        <v>78000</v>
      </c>
      <c r="D622">
        <v>78000</v>
      </c>
      <c r="E622" t="s">
        <v>82</v>
      </c>
      <c r="F622" s="16">
        <f>tblSalaries[[#This Row],[clean Salary (in local currency)]]*VLOOKUP(tblSalaries[[#This Row],[Currency]],tblXrate[],2,FALSE)</f>
        <v>79552.953199405587</v>
      </c>
      <c r="G622" t="s">
        <v>732</v>
      </c>
      <c r="H622" t="s">
        <v>310</v>
      </c>
      <c r="I622" t="s">
        <v>84</v>
      </c>
      <c r="J622" t="str">
        <f>VLOOKUP(tblSalaries[[#This Row],[Where do you work]],tblCountries[[Actual]:[Mapping]],2,FALSE)</f>
        <v>Australia</v>
      </c>
      <c r="K622" t="s">
        <v>13</v>
      </c>
      <c r="L622">
        <v>4</v>
      </c>
    </row>
    <row r="623" spans="1:12" ht="15" customHeight="1" x14ac:dyDescent="0.25">
      <c r="A623" t="s">
        <v>2630</v>
      </c>
      <c r="B623" s="1">
        <v>41055.48337962963</v>
      </c>
      <c r="C623" s="3" t="s">
        <v>733</v>
      </c>
      <c r="D623">
        <v>200000</v>
      </c>
      <c r="E623" t="s">
        <v>40</v>
      </c>
      <c r="F623">
        <f>tblSalaries[[#This Row],[clean Salary (in local currency)]]*VLOOKUP(tblSalaries[[#This Row],[Currency]],tblXrate[],2,FALSE)</f>
        <v>3561.5833374885137</v>
      </c>
      <c r="G623" t="s">
        <v>734</v>
      </c>
      <c r="H623" t="s">
        <v>310</v>
      </c>
      <c r="I623" t="s">
        <v>8</v>
      </c>
      <c r="J623" t="str">
        <f>VLOOKUP(tblSalaries[[#This Row],[Where do you work]],tblCountries[[Actual]:[Mapping]],2,FALSE)</f>
        <v>India</v>
      </c>
      <c r="K623" t="s">
        <v>9</v>
      </c>
      <c r="L623">
        <v>3</v>
      </c>
    </row>
    <row r="624" spans="1:12" ht="15" customHeight="1" x14ac:dyDescent="0.25">
      <c r="A624" t="s">
        <v>2631</v>
      </c>
      <c r="B624" s="1">
        <v>41055.4843287037</v>
      </c>
      <c r="C624" s="3">
        <v>80000</v>
      </c>
      <c r="D624">
        <v>80000</v>
      </c>
      <c r="E624" t="s">
        <v>6</v>
      </c>
      <c r="F624">
        <f>tblSalaries[[#This Row],[clean Salary (in local currency)]]*VLOOKUP(tblSalaries[[#This Row],[Currency]],tblXrate[],2,FALSE)</f>
        <v>80000</v>
      </c>
      <c r="G624" t="s">
        <v>735</v>
      </c>
      <c r="H624" t="s">
        <v>52</v>
      </c>
      <c r="I624" t="s">
        <v>15</v>
      </c>
      <c r="J624" t="str">
        <f>VLOOKUP(tblSalaries[[#This Row],[Where do you work]],tblCountries[[Actual]:[Mapping]],2,FALSE)</f>
        <v>USA</v>
      </c>
      <c r="K624" t="s">
        <v>9</v>
      </c>
      <c r="L624">
        <v>8</v>
      </c>
    </row>
    <row r="625" spans="1:12" ht="15" customHeight="1" x14ac:dyDescent="0.25">
      <c r="A625" t="s">
        <v>2632</v>
      </c>
      <c r="B625" s="1">
        <v>41055.4846412037</v>
      </c>
      <c r="C625" s="3">
        <v>600000</v>
      </c>
      <c r="D625">
        <v>600000</v>
      </c>
      <c r="E625" t="s">
        <v>40</v>
      </c>
      <c r="F625">
        <f>tblSalaries[[#This Row],[clean Salary (in local currency)]]*VLOOKUP(tblSalaries[[#This Row],[Currency]],tblXrate[],2,FALSE)</f>
        <v>10684.750012465542</v>
      </c>
      <c r="G625" t="s">
        <v>14</v>
      </c>
      <c r="H625" t="s">
        <v>20</v>
      </c>
      <c r="I625" t="s">
        <v>8</v>
      </c>
      <c r="J625" t="str">
        <f>VLOOKUP(tblSalaries[[#This Row],[Where do you work]],tblCountries[[Actual]:[Mapping]],2,FALSE)</f>
        <v>India</v>
      </c>
      <c r="K625" t="s">
        <v>18</v>
      </c>
      <c r="L625">
        <v>3</v>
      </c>
    </row>
    <row r="626" spans="1:12" ht="15" customHeight="1" x14ac:dyDescent="0.25">
      <c r="A626" t="s">
        <v>2633</v>
      </c>
      <c r="B626" s="1">
        <v>41055.485972222225</v>
      </c>
      <c r="C626" s="3" t="s">
        <v>736</v>
      </c>
      <c r="D626">
        <v>300000</v>
      </c>
      <c r="E626" t="s">
        <v>40</v>
      </c>
      <c r="F626">
        <f>tblSalaries[[#This Row],[clean Salary (in local currency)]]*VLOOKUP(tblSalaries[[#This Row],[Currency]],tblXrate[],2,FALSE)</f>
        <v>5342.3750062327708</v>
      </c>
      <c r="G626" t="s">
        <v>737</v>
      </c>
      <c r="H626" t="s">
        <v>279</v>
      </c>
      <c r="I626" t="s">
        <v>8</v>
      </c>
      <c r="J626" t="str">
        <f>VLOOKUP(tblSalaries[[#This Row],[Where do you work]],tblCountries[[Actual]:[Mapping]],2,FALSE)</f>
        <v>India</v>
      </c>
      <c r="K626" t="s">
        <v>13</v>
      </c>
      <c r="L626">
        <v>2</v>
      </c>
    </row>
    <row r="627" spans="1:12" ht="15" customHeight="1" x14ac:dyDescent="0.25">
      <c r="A627" t="s">
        <v>2634</v>
      </c>
      <c r="B627" s="1">
        <v>41055.486504629633</v>
      </c>
      <c r="C627" s="3" t="s">
        <v>738</v>
      </c>
      <c r="D627">
        <v>4000000</v>
      </c>
      <c r="E627" t="s">
        <v>40</v>
      </c>
      <c r="F627">
        <f>tblSalaries[[#This Row],[clean Salary (in local currency)]]*VLOOKUP(tblSalaries[[#This Row],[Currency]],tblXrate[],2,FALSE)</f>
        <v>71231.666749770273</v>
      </c>
      <c r="G627" t="s">
        <v>739</v>
      </c>
      <c r="H627" t="s">
        <v>52</v>
      </c>
      <c r="I627" t="s">
        <v>8</v>
      </c>
      <c r="J627" t="str">
        <f>VLOOKUP(tblSalaries[[#This Row],[Where do you work]],tblCountries[[Actual]:[Mapping]],2,FALSE)</f>
        <v>India</v>
      </c>
      <c r="K627" t="s">
        <v>9</v>
      </c>
      <c r="L627">
        <v>1.5</v>
      </c>
    </row>
    <row r="628" spans="1:12" ht="15" customHeight="1" x14ac:dyDescent="0.25">
      <c r="A628" t="s">
        <v>2635</v>
      </c>
      <c r="B628" s="1">
        <v>41055.490011574075</v>
      </c>
      <c r="C628" s="3" t="s">
        <v>740</v>
      </c>
      <c r="D628">
        <v>4500000</v>
      </c>
      <c r="E628" t="s">
        <v>40</v>
      </c>
      <c r="F628">
        <f>tblSalaries[[#This Row],[clean Salary (in local currency)]]*VLOOKUP(tblSalaries[[#This Row],[Currency]],tblXrate[],2,FALSE)</f>
        <v>80135.625093491559</v>
      </c>
      <c r="G628" t="s">
        <v>741</v>
      </c>
      <c r="H628" t="s">
        <v>3998</v>
      </c>
      <c r="I628" t="s">
        <v>8</v>
      </c>
      <c r="J628" t="str">
        <f>VLOOKUP(tblSalaries[[#This Row],[Where do you work]],tblCountries[[Actual]:[Mapping]],2,FALSE)</f>
        <v>India</v>
      </c>
      <c r="K628" t="s">
        <v>25</v>
      </c>
      <c r="L628">
        <v>6</v>
      </c>
    </row>
    <row r="629" spans="1:12" ht="15" customHeight="1" x14ac:dyDescent="0.25">
      <c r="A629" t="s">
        <v>2636</v>
      </c>
      <c r="B629" s="1">
        <v>41055.49050925926</v>
      </c>
      <c r="C629" s="3">
        <v>55000</v>
      </c>
      <c r="D629">
        <v>55000</v>
      </c>
      <c r="E629" t="s">
        <v>86</v>
      </c>
      <c r="F629">
        <f>tblSalaries[[#This Row],[clean Salary (in local currency)]]*VLOOKUP(tblSalaries[[#This Row],[Currency]],tblXrate[],2,FALSE)</f>
        <v>54084.883766667976</v>
      </c>
      <c r="G629" t="s">
        <v>724</v>
      </c>
      <c r="H629" t="s">
        <v>52</v>
      </c>
      <c r="I629" t="s">
        <v>88</v>
      </c>
      <c r="J629" t="str">
        <f>VLOOKUP(tblSalaries[[#This Row],[Where do you work]],tblCountries[[Actual]:[Mapping]],2,FALSE)</f>
        <v>Canada</v>
      </c>
      <c r="K629" t="s">
        <v>9</v>
      </c>
      <c r="L629">
        <v>5</v>
      </c>
    </row>
    <row r="630" spans="1:12" ht="15" customHeight="1" x14ac:dyDescent="0.25">
      <c r="A630" t="s">
        <v>2637</v>
      </c>
      <c r="B630" s="1">
        <v>41055.491180555553</v>
      </c>
      <c r="C630" s="3">
        <v>53000</v>
      </c>
      <c r="D630">
        <v>53000</v>
      </c>
      <c r="E630" t="s">
        <v>6</v>
      </c>
      <c r="F630">
        <f>tblSalaries[[#This Row],[clean Salary (in local currency)]]*VLOOKUP(tblSalaries[[#This Row],[Currency]],tblXrate[],2,FALSE)</f>
        <v>53000</v>
      </c>
      <c r="G630" t="s">
        <v>14</v>
      </c>
      <c r="H630" t="s">
        <v>20</v>
      </c>
      <c r="I630" t="s">
        <v>15</v>
      </c>
      <c r="J630" t="str">
        <f>VLOOKUP(tblSalaries[[#This Row],[Where do you work]],tblCountries[[Actual]:[Mapping]],2,FALSE)</f>
        <v>USA</v>
      </c>
      <c r="K630" t="s">
        <v>9</v>
      </c>
      <c r="L630">
        <v>30</v>
      </c>
    </row>
    <row r="631" spans="1:12" ht="15" customHeight="1" x14ac:dyDescent="0.25">
      <c r="A631" t="s">
        <v>2638</v>
      </c>
      <c r="B631" s="1">
        <v>41055.491412037038</v>
      </c>
      <c r="C631" s="3" t="s">
        <v>742</v>
      </c>
      <c r="D631">
        <v>300000</v>
      </c>
      <c r="E631" t="s">
        <v>40</v>
      </c>
      <c r="F631">
        <f>tblSalaries[[#This Row],[clean Salary (in local currency)]]*VLOOKUP(tblSalaries[[#This Row],[Currency]],tblXrate[],2,FALSE)</f>
        <v>5342.3750062327708</v>
      </c>
      <c r="G631" t="s">
        <v>360</v>
      </c>
      <c r="H631" t="s">
        <v>3996</v>
      </c>
      <c r="I631" t="s">
        <v>8</v>
      </c>
      <c r="J631" t="str">
        <f>VLOOKUP(tblSalaries[[#This Row],[Where do you work]],tblCountries[[Actual]:[Mapping]],2,FALSE)</f>
        <v>India</v>
      </c>
      <c r="K631" t="s">
        <v>9</v>
      </c>
      <c r="L631">
        <v>1</v>
      </c>
    </row>
    <row r="632" spans="1:12" ht="15" customHeight="1" x14ac:dyDescent="0.25">
      <c r="A632" t="s">
        <v>2639</v>
      </c>
      <c r="B632" s="1">
        <v>41055.493090277778</v>
      </c>
      <c r="C632" s="3" t="s">
        <v>743</v>
      </c>
      <c r="D632">
        <v>400000</v>
      </c>
      <c r="E632" t="s">
        <v>40</v>
      </c>
      <c r="F632">
        <f>tblSalaries[[#This Row],[clean Salary (in local currency)]]*VLOOKUP(tblSalaries[[#This Row],[Currency]],tblXrate[],2,FALSE)</f>
        <v>7123.1666749770275</v>
      </c>
      <c r="G632" t="s">
        <v>744</v>
      </c>
      <c r="H632" t="s">
        <v>52</v>
      </c>
      <c r="I632" t="s">
        <v>8</v>
      </c>
      <c r="J632" t="str">
        <f>VLOOKUP(tblSalaries[[#This Row],[Where do you work]],tblCountries[[Actual]:[Mapping]],2,FALSE)</f>
        <v>India</v>
      </c>
      <c r="K632" t="s">
        <v>25</v>
      </c>
      <c r="L632">
        <v>5</v>
      </c>
    </row>
    <row r="633" spans="1:12" ht="15" customHeight="1" x14ac:dyDescent="0.25">
      <c r="A633" t="s">
        <v>2640</v>
      </c>
      <c r="B633" s="1">
        <v>41055.493449074071</v>
      </c>
      <c r="C633" s="3" t="s">
        <v>745</v>
      </c>
      <c r="D633">
        <v>600000</v>
      </c>
      <c r="E633" t="s">
        <v>40</v>
      </c>
      <c r="F633">
        <f>tblSalaries[[#This Row],[clean Salary (in local currency)]]*VLOOKUP(tblSalaries[[#This Row],[Currency]],tblXrate[],2,FALSE)</f>
        <v>10684.750012465542</v>
      </c>
      <c r="G633" t="s">
        <v>746</v>
      </c>
      <c r="H633" t="s">
        <v>52</v>
      </c>
      <c r="I633" t="s">
        <v>8</v>
      </c>
      <c r="J633" t="str">
        <f>VLOOKUP(tblSalaries[[#This Row],[Where do you work]],tblCountries[[Actual]:[Mapping]],2,FALSE)</f>
        <v>India</v>
      </c>
      <c r="K633" t="s">
        <v>9</v>
      </c>
      <c r="L633">
        <v>11</v>
      </c>
    </row>
    <row r="634" spans="1:12" ht="15" customHeight="1" x14ac:dyDescent="0.25">
      <c r="A634" t="s">
        <v>2641</v>
      </c>
      <c r="B634" s="1">
        <v>41055.496724537035</v>
      </c>
      <c r="C634" s="3">
        <v>4000</v>
      </c>
      <c r="D634">
        <v>4000</v>
      </c>
      <c r="E634" t="s">
        <v>6</v>
      </c>
      <c r="F634">
        <f>tblSalaries[[#This Row],[clean Salary (in local currency)]]*VLOOKUP(tblSalaries[[#This Row],[Currency]],tblXrate[],2,FALSE)</f>
        <v>4000</v>
      </c>
      <c r="G634" t="s">
        <v>721</v>
      </c>
      <c r="H634" t="s">
        <v>3996</v>
      </c>
      <c r="I634" t="s">
        <v>8</v>
      </c>
      <c r="J634" t="str">
        <f>VLOOKUP(tblSalaries[[#This Row],[Where do you work]],tblCountries[[Actual]:[Mapping]],2,FALSE)</f>
        <v>India</v>
      </c>
      <c r="K634" t="s">
        <v>13</v>
      </c>
      <c r="L634">
        <v>4</v>
      </c>
    </row>
    <row r="635" spans="1:12" ht="15" customHeight="1" x14ac:dyDescent="0.25">
      <c r="A635" t="s">
        <v>2642</v>
      </c>
      <c r="B635" s="1">
        <v>41055.498877314814</v>
      </c>
      <c r="C635" s="3">
        <v>8000</v>
      </c>
      <c r="D635">
        <v>8000</v>
      </c>
      <c r="E635" t="s">
        <v>6</v>
      </c>
      <c r="F635">
        <f>tblSalaries[[#This Row],[clean Salary (in local currency)]]*VLOOKUP(tblSalaries[[#This Row],[Currency]],tblXrate[],2,FALSE)</f>
        <v>8000</v>
      </c>
      <c r="G635" t="s">
        <v>747</v>
      </c>
      <c r="H635" t="s">
        <v>52</v>
      </c>
      <c r="I635" t="s">
        <v>748</v>
      </c>
      <c r="J635" t="str">
        <f>VLOOKUP(tblSalaries[[#This Row],[Where do you work]],tblCountries[[Actual]:[Mapping]],2,FALSE)</f>
        <v>Thailand</v>
      </c>
      <c r="K635" t="s">
        <v>13</v>
      </c>
      <c r="L635">
        <v>1</v>
      </c>
    </row>
    <row r="636" spans="1:12" ht="15" customHeight="1" x14ac:dyDescent="0.25">
      <c r="A636" t="s">
        <v>2643</v>
      </c>
      <c r="B636" s="1">
        <v>41055.503877314812</v>
      </c>
      <c r="C636" s="3">
        <v>150000</v>
      </c>
      <c r="D636">
        <v>150000</v>
      </c>
      <c r="E636" t="s">
        <v>40</v>
      </c>
      <c r="F636">
        <f>tblSalaries[[#This Row],[clean Salary (in local currency)]]*VLOOKUP(tblSalaries[[#This Row],[Currency]],tblXrate[],2,FALSE)</f>
        <v>2671.1875031163854</v>
      </c>
      <c r="G636" t="s">
        <v>749</v>
      </c>
      <c r="H636" t="s">
        <v>52</v>
      </c>
      <c r="I636" t="s">
        <v>8</v>
      </c>
      <c r="J636" t="str">
        <f>VLOOKUP(tblSalaries[[#This Row],[Where do you work]],tblCountries[[Actual]:[Mapping]],2,FALSE)</f>
        <v>India</v>
      </c>
      <c r="K636" t="s">
        <v>18</v>
      </c>
      <c r="L636">
        <v>5</v>
      </c>
    </row>
    <row r="637" spans="1:12" ht="15" customHeight="1" x14ac:dyDescent="0.25">
      <c r="A637" t="s">
        <v>2644</v>
      </c>
      <c r="B637" s="1">
        <v>41055.50980324074</v>
      </c>
      <c r="C637" s="3" t="s">
        <v>750</v>
      </c>
      <c r="D637">
        <v>800000</v>
      </c>
      <c r="E637" t="s">
        <v>40</v>
      </c>
      <c r="F637">
        <f>tblSalaries[[#This Row],[clean Salary (in local currency)]]*VLOOKUP(tblSalaries[[#This Row],[Currency]],tblXrate[],2,FALSE)</f>
        <v>14246.333349954055</v>
      </c>
      <c r="G637" t="s">
        <v>279</v>
      </c>
      <c r="H637" t="s">
        <v>279</v>
      </c>
      <c r="I637" t="s">
        <v>8</v>
      </c>
      <c r="J637" t="str">
        <f>VLOOKUP(tblSalaries[[#This Row],[Where do you work]],tblCountries[[Actual]:[Mapping]],2,FALSE)</f>
        <v>India</v>
      </c>
      <c r="K637" t="s">
        <v>18</v>
      </c>
      <c r="L637">
        <v>3</v>
      </c>
    </row>
    <row r="638" spans="1:12" ht="15" customHeight="1" x14ac:dyDescent="0.25">
      <c r="A638" t="s">
        <v>2645</v>
      </c>
      <c r="B638" s="1">
        <v>41055.511817129627</v>
      </c>
      <c r="C638" s="3">
        <v>480000</v>
      </c>
      <c r="D638">
        <v>480000</v>
      </c>
      <c r="E638" t="s">
        <v>40</v>
      </c>
      <c r="F638">
        <f>tblSalaries[[#This Row],[clean Salary (in local currency)]]*VLOOKUP(tblSalaries[[#This Row],[Currency]],tblXrate[],2,FALSE)</f>
        <v>8547.8000099724322</v>
      </c>
      <c r="G638" t="s">
        <v>751</v>
      </c>
      <c r="H638" t="s">
        <v>3996</v>
      </c>
      <c r="I638" t="s">
        <v>8</v>
      </c>
      <c r="J638" t="str">
        <f>VLOOKUP(tblSalaries[[#This Row],[Where do you work]],tblCountries[[Actual]:[Mapping]],2,FALSE)</f>
        <v>India</v>
      </c>
      <c r="K638" t="s">
        <v>25</v>
      </c>
      <c r="L638">
        <v>3</v>
      </c>
    </row>
    <row r="639" spans="1:12" ht="15" customHeight="1" x14ac:dyDescent="0.25">
      <c r="A639" t="s">
        <v>2646</v>
      </c>
      <c r="B639" s="1">
        <v>41055.513738425929</v>
      </c>
      <c r="C639" s="3" t="s">
        <v>752</v>
      </c>
      <c r="D639">
        <v>432000</v>
      </c>
      <c r="E639" t="s">
        <v>40</v>
      </c>
      <c r="F639">
        <f>tblSalaries[[#This Row],[clean Salary (in local currency)]]*VLOOKUP(tblSalaries[[#This Row],[Currency]],tblXrate[],2,FALSE)</f>
        <v>7693.0200089751897</v>
      </c>
      <c r="G639" t="s">
        <v>753</v>
      </c>
      <c r="H639" t="s">
        <v>52</v>
      </c>
      <c r="I639" t="s">
        <v>8</v>
      </c>
      <c r="J639" t="str">
        <f>VLOOKUP(tblSalaries[[#This Row],[Where do you work]],tblCountries[[Actual]:[Mapping]],2,FALSE)</f>
        <v>India</v>
      </c>
      <c r="K639" t="s">
        <v>18</v>
      </c>
      <c r="L639">
        <v>5</v>
      </c>
    </row>
    <row r="640" spans="1:12" ht="15" customHeight="1" x14ac:dyDescent="0.25">
      <c r="A640" t="s">
        <v>2647</v>
      </c>
      <c r="B640" s="1">
        <v>41055.513807870368</v>
      </c>
      <c r="C640" s="3">
        <v>4000</v>
      </c>
      <c r="D640">
        <v>4000</v>
      </c>
      <c r="E640" t="s">
        <v>6</v>
      </c>
      <c r="F640">
        <f>tblSalaries[[#This Row],[clean Salary (in local currency)]]*VLOOKUP(tblSalaries[[#This Row],[Currency]],tblXrate[],2,FALSE)</f>
        <v>4000</v>
      </c>
      <c r="G640" t="s">
        <v>754</v>
      </c>
      <c r="H640" t="s">
        <v>52</v>
      </c>
      <c r="I640" t="s">
        <v>8</v>
      </c>
      <c r="J640" t="str">
        <f>VLOOKUP(tblSalaries[[#This Row],[Where do you work]],tblCountries[[Actual]:[Mapping]],2,FALSE)</f>
        <v>India</v>
      </c>
      <c r="K640" t="s">
        <v>13</v>
      </c>
      <c r="L640">
        <v>8</v>
      </c>
    </row>
    <row r="641" spans="1:12" ht="15" customHeight="1" x14ac:dyDescent="0.25">
      <c r="A641" t="s">
        <v>2648</v>
      </c>
      <c r="B641" s="1">
        <v>41055.513969907406</v>
      </c>
      <c r="C641" s="3">
        <v>450</v>
      </c>
      <c r="D641">
        <v>5400</v>
      </c>
      <c r="E641" t="s">
        <v>6</v>
      </c>
      <c r="F641">
        <f>tblSalaries[[#This Row],[clean Salary (in local currency)]]*VLOOKUP(tblSalaries[[#This Row],[Currency]],tblXrate[],2,FALSE)</f>
        <v>5400</v>
      </c>
      <c r="G641" t="s">
        <v>635</v>
      </c>
      <c r="H641" t="s">
        <v>52</v>
      </c>
      <c r="I641" t="s">
        <v>8</v>
      </c>
      <c r="J641" t="str">
        <f>VLOOKUP(tblSalaries[[#This Row],[Where do you work]],tblCountries[[Actual]:[Mapping]],2,FALSE)</f>
        <v>India</v>
      </c>
      <c r="K641" t="s">
        <v>13</v>
      </c>
      <c r="L641">
        <v>3</v>
      </c>
    </row>
    <row r="642" spans="1:12" ht="15" customHeight="1" x14ac:dyDescent="0.25">
      <c r="A642" t="s">
        <v>2649</v>
      </c>
      <c r="B642" s="1">
        <v>41055.516134259262</v>
      </c>
      <c r="C642" s="3">
        <v>10500000</v>
      </c>
      <c r="D642">
        <v>10500000</v>
      </c>
      <c r="E642" t="s">
        <v>40</v>
      </c>
      <c r="F642">
        <f>tblSalaries[[#This Row],[clean Salary (in local currency)]]*VLOOKUP(tblSalaries[[#This Row],[Currency]],tblXrate[],2,FALSE)</f>
        <v>186983.12521814698</v>
      </c>
      <c r="G642" t="s">
        <v>755</v>
      </c>
      <c r="H642" t="s">
        <v>52</v>
      </c>
      <c r="I642" t="s">
        <v>8</v>
      </c>
      <c r="J642" t="str">
        <f>VLOOKUP(tblSalaries[[#This Row],[Where do you work]],tblCountries[[Actual]:[Mapping]],2,FALSE)</f>
        <v>India</v>
      </c>
      <c r="K642" t="s">
        <v>18</v>
      </c>
      <c r="L642">
        <v>10</v>
      </c>
    </row>
    <row r="643" spans="1:12" ht="15" customHeight="1" x14ac:dyDescent="0.25">
      <c r="A643" t="s">
        <v>2650</v>
      </c>
      <c r="B643" s="1">
        <v>41055.517465277779</v>
      </c>
      <c r="C643" s="3">
        <v>21500</v>
      </c>
      <c r="D643">
        <v>21500</v>
      </c>
      <c r="E643" t="s">
        <v>6</v>
      </c>
      <c r="F643">
        <f>tblSalaries[[#This Row],[clean Salary (in local currency)]]*VLOOKUP(tblSalaries[[#This Row],[Currency]],tblXrate[],2,FALSE)</f>
        <v>21500</v>
      </c>
      <c r="G643" t="s">
        <v>756</v>
      </c>
      <c r="H643" t="s">
        <v>20</v>
      </c>
      <c r="I643" t="s">
        <v>8</v>
      </c>
      <c r="J643" t="str">
        <f>VLOOKUP(tblSalaries[[#This Row],[Where do you work]],tblCountries[[Actual]:[Mapping]],2,FALSE)</f>
        <v>India</v>
      </c>
      <c r="K643" t="s">
        <v>9</v>
      </c>
      <c r="L643">
        <v>9</v>
      </c>
    </row>
    <row r="644" spans="1:12" ht="15" customHeight="1" x14ac:dyDescent="0.25">
      <c r="A644" t="s">
        <v>2651</v>
      </c>
      <c r="B644" s="1">
        <v>41055.518437500003</v>
      </c>
      <c r="C644" s="3">
        <v>15000</v>
      </c>
      <c r="D644">
        <v>15000</v>
      </c>
      <c r="E644" t="s">
        <v>6</v>
      </c>
      <c r="F644">
        <f>tblSalaries[[#This Row],[clean Salary (in local currency)]]*VLOOKUP(tblSalaries[[#This Row],[Currency]],tblXrate[],2,FALSE)</f>
        <v>15000</v>
      </c>
      <c r="G644" t="s">
        <v>721</v>
      </c>
      <c r="H644" t="s">
        <v>3996</v>
      </c>
      <c r="I644" t="s">
        <v>8</v>
      </c>
      <c r="J644" t="str">
        <f>VLOOKUP(tblSalaries[[#This Row],[Where do you work]],tblCountries[[Actual]:[Mapping]],2,FALSE)</f>
        <v>India</v>
      </c>
      <c r="K644" t="s">
        <v>13</v>
      </c>
      <c r="L644">
        <v>2</v>
      </c>
    </row>
    <row r="645" spans="1:12" ht="15" customHeight="1" x14ac:dyDescent="0.25">
      <c r="A645" t="s">
        <v>2652</v>
      </c>
      <c r="B645" s="1">
        <v>41055.51898148148</v>
      </c>
      <c r="C645" s="3">
        <v>200000</v>
      </c>
      <c r="D645">
        <v>200000</v>
      </c>
      <c r="E645" t="s">
        <v>32</v>
      </c>
      <c r="F645">
        <f>tblSalaries[[#This Row],[clean Salary (in local currency)]]*VLOOKUP(tblSalaries[[#This Row],[Currency]],tblXrate[],2,FALSE)</f>
        <v>2122.8177433598262</v>
      </c>
      <c r="G645" t="s">
        <v>757</v>
      </c>
      <c r="H645" t="s">
        <v>310</v>
      </c>
      <c r="I645" t="s">
        <v>17</v>
      </c>
      <c r="J645" t="str">
        <f>VLOOKUP(tblSalaries[[#This Row],[Where do you work]],tblCountries[[Actual]:[Mapping]],2,FALSE)</f>
        <v>Pakistan</v>
      </c>
      <c r="K645" t="s">
        <v>18</v>
      </c>
      <c r="L645">
        <v>2</v>
      </c>
    </row>
    <row r="646" spans="1:12" ht="15" customHeight="1" x14ac:dyDescent="0.25">
      <c r="A646" t="s">
        <v>2653</v>
      </c>
      <c r="B646" s="1">
        <v>41055.519502314812</v>
      </c>
      <c r="C646" s="3" t="s">
        <v>758</v>
      </c>
      <c r="D646">
        <v>950000</v>
      </c>
      <c r="E646" t="s">
        <v>40</v>
      </c>
      <c r="F646">
        <f>tblSalaries[[#This Row],[clean Salary (in local currency)]]*VLOOKUP(tblSalaries[[#This Row],[Currency]],tblXrate[],2,FALSE)</f>
        <v>16917.52085307044</v>
      </c>
      <c r="G646" t="s">
        <v>759</v>
      </c>
      <c r="H646" t="s">
        <v>52</v>
      </c>
      <c r="I646" t="s">
        <v>8</v>
      </c>
      <c r="J646" t="str">
        <f>VLOOKUP(tblSalaries[[#This Row],[Where do you work]],tblCountries[[Actual]:[Mapping]],2,FALSE)</f>
        <v>India</v>
      </c>
      <c r="K646" t="s">
        <v>9</v>
      </c>
      <c r="L646">
        <v>3</v>
      </c>
    </row>
    <row r="647" spans="1:12" ht="15" customHeight="1" x14ac:dyDescent="0.25">
      <c r="A647" t="s">
        <v>2654</v>
      </c>
      <c r="B647" s="1">
        <v>41055.519571759258</v>
      </c>
      <c r="C647" s="3" t="s">
        <v>760</v>
      </c>
      <c r="D647">
        <v>165000</v>
      </c>
      <c r="E647" t="s">
        <v>40</v>
      </c>
      <c r="F647">
        <f>tblSalaries[[#This Row],[clean Salary (in local currency)]]*VLOOKUP(tblSalaries[[#This Row],[Currency]],tblXrate[],2,FALSE)</f>
        <v>2938.3062534280239</v>
      </c>
      <c r="G647" t="s">
        <v>761</v>
      </c>
      <c r="H647" t="s">
        <v>52</v>
      </c>
      <c r="I647" t="s">
        <v>8</v>
      </c>
      <c r="J647" t="str">
        <f>VLOOKUP(tblSalaries[[#This Row],[Where do you work]],tblCountries[[Actual]:[Mapping]],2,FALSE)</f>
        <v>India</v>
      </c>
      <c r="K647" t="s">
        <v>13</v>
      </c>
      <c r="L647">
        <v>11</v>
      </c>
    </row>
    <row r="648" spans="1:12" ht="15" customHeight="1" x14ac:dyDescent="0.25">
      <c r="A648" t="s">
        <v>2655</v>
      </c>
      <c r="B648" s="1">
        <v>41055.521087962959</v>
      </c>
      <c r="C648" s="3">
        <v>1400</v>
      </c>
      <c r="D648">
        <v>16800</v>
      </c>
      <c r="E648" t="s">
        <v>6</v>
      </c>
      <c r="F648">
        <f>tblSalaries[[#This Row],[clean Salary (in local currency)]]*VLOOKUP(tblSalaries[[#This Row],[Currency]],tblXrate[],2,FALSE)</f>
        <v>16800</v>
      </c>
      <c r="G648" t="s">
        <v>678</v>
      </c>
      <c r="H648" t="s">
        <v>20</v>
      </c>
      <c r="I648" t="s">
        <v>17</v>
      </c>
      <c r="J648" t="str">
        <f>VLOOKUP(tblSalaries[[#This Row],[Where do you work]],tblCountries[[Actual]:[Mapping]],2,FALSE)</f>
        <v>Pakistan</v>
      </c>
      <c r="K648" t="s">
        <v>9</v>
      </c>
      <c r="L648">
        <v>12</v>
      </c>
    </row>
    <row r="649" spans="1:12" ht="15" customHeight="1" x14ac:dyDescent="0.25">
      <c r="A649" t="s">
        <v>2656</v>
      </c>
      <c r="B649" s="1">
        <v>41055.521863425929</v>
      </c>
      <c r="C649" s="3">
        <v>37000</v>
      </c>
      <c r="D649">
        <v>37000</v>
      </c>
      <c r="E649" t="s">
        <v>6</v>
      </c>
      <c r="F649">
        <f>tblSalaries[[#This Row],[clean Salary (in local currency)]]*VLOOKUP(tblSalaries[[#This Row],[Currency]],tblXrate[],2,FALSE)</f>
        <v>37000</v>
      </c>
      <c r="G649" t="s">
        <v>762</v>
      </c>
      <c r="H649" t="s">
        <v>279</v>
      </c>
      <c r="I649" t="s">
        <v>8</v>
      </c>
      <c r="J649" t="str">
        <f>VLOOKUP(tblSalaries[[#This Row],[Where do you work]],tblCountries[[Actual]:[Mapping]],2,FALSE)</f>
        <v>India</v>
      </c>
      <c r="K649" t="s">
        <v>9</v>
      </c>
      <c r="L649">
        <v>10</v>
      </c>
    </row>
    <row r="650" spans="1:12" ht="15" customHeight="1" x14ac:dyDescent="0.25">
      <c r="A650" t="s">
        <v>2657</v>
      </c>
      <c r="B650" s="1">
        <v>41055.523472222223</v>
      </c>
      <c r="C650" s="3" t="s">
        <v>736</v>
      </c>
      <c r="D650">
        <v>300000</v>
      </c>
      <c r="E650" t="s">
        <v>40</v>
      </c>
      <c r="F650">
        <f>tblSalaries[[#This Row],[clean Salary (in local currency)]]*VLOOKUP(tblSalaries[[#This Row],[Currency]],tblXrate[],2,FALSE)</f>
        <v>5342.3750062327708</v>
      </c>
      <c r="G650" t="s">
        <v>763</v>
      </c>
      <c r="H650" t="s">
        <v>20</v>
      </c>
      <c r="I650" t="s">
        <v>8</v>
      </c>
      <c r="J650" t="str">
        <f>VLOOKUP(tblSalaries[[#This Row],[Where do you work]],tblCountries[[Actual]:[Mapping]],2,FALSE)</f>
        <v>India</v>
      </c>
      <c r="K650" t="s">
        <v>9</v>
      </c>
      <c r="L650">
        <v>4.5</v>
      </c>
    </row>
    <row r="651" spans="1:12" ht="15" customHeight="1" x14ac:dyDescent="0.25">
      <c r="A651" t="s">
        <v>2658</v>
      </c>
      <c r="B651" s="1">
        <v>41055.524791666663</v>
      </c>
      <c r="C651" s="3" t="s">
        <v>764</v>
      </c>
      <c r="D651">
        <v>200000</v>
      </c>
      <c r="E651" t="s">
        <v>40</v>
      </c>
      <c r="F651">
        <f>tblSalaries[[#This Row],[clean Salary (in local currency)]]*VLOOKUP(tblSalaries[[#This Row],[Currency]],tblXrate[],2,FALSE)</f>
        <v>3561.5833374885137</v>
      </c>
      <c r="G651" t="s">
        <v>765</v>
      </c>
      <c r="H651" t="s">
        <v>3996</v>
      </c>
      <c r="I651" t="s">
        <v>8</v>
      </c>
      <c r="J651" t="str">
        <f>VLOOKUP(tblSalaries[[#This Row],[Where do you work]],tblCountries[[Actual]:[Mapping]],2,FALSE)</f>
        <v>India</v>
      </c>
      <c r="K651" t="s">
        <v>13</v>
      </c>
      <c r="L651">
        <v>3</v>
      </c>
    </row>
    <row r="652" spans="1:12" ht="15" customHeight="1" x14ac:dyDescent="0.25">
      <c r="A652" t="s">
        <v>2659</v>
      </c>
      <c r="B652" s="1">
        <v>41055.525613425925</v>
      </c>
      <c r="C652" s="3" t="s">
        <v>766</v>
      </c>
      <c r="D652">
        <v>480000</v>
      </c>
      <c r="E652" t="s">
        <v>40</v>
      </c>
      <c r="F652">
        <f>tblSalaries[[#This Row],[clean Salary (in local currency)]]*VLOOKUP(tblSalaries[[#This Row],[Currency]],tblXrate[],2,FALSE)</f>
        <v>8547.8000099724322</v>
      </c>
      <c r="G652" t="s">
        <v>767</v>
      </c>
      <c r="H652" t="s">
        <v>52</v>
      </c>
      <c r="I652" t="s">
        <v>8</v>
      </c>
      <c r="J652" t="str">
        <f>VLOOKUP(tblSalaries[[#This Row],[Where do you work]],tblCountries[[Actual]:[Mapping]],2,FALSE)</f>
        <v>India</v>
      </c>
      <c r="K652" t="s">
        <v>18</v>
      </c>
      <c r="L652">
        <v>8</v>
      </c>
    </row>
    <row r="653" spans="1:12" ht="15" customHeight="1" x14ac:dyDescent="0.25">
      <c r="A653" t="s">
        <v>2660</v>
      </c>
      <c r="B653" s="1">
        <v>41055.53224537037</v>
      </c>
      <c r="C653" s="3">
        <v>5800</v>
      </c>
      <c r="D653">
        <v>5800</v>
      </c>
      <c r="E653" t="s">
        <v>6</v>
      </c>
      <c r="F653">
        <f>tblSalaries[[#This Row],[clean Salary (in local currency)]]*VLOOKUP(tblSalaries[[#This Row],[Currency]],tblXrate[],2,FALSE)</f>
        <v>5800</v>
      </c>
      <c r="G653" t="s">
        <v>768</v>
      </c>
      <c r="H653" t="s">
        <v>52</v>
      </c>
      <c r="I653" t="s">
        <v>8</v>
      </c>
      <c r="J653" t="str">
        <f>VLOOKUP(tblSalaries[[#This Row],[Where do you work]],tblCountries[[Actual]:[Mapping]],2,FALSE)</f>
        <v>India</v>
      </c>
      <c r="K653" t="s">
        <v>13</v>
      </c>
      <c r="L653">
        <v>8</v>
      </c>
    </row>
    <row r="654" spans="1:12" ht="15" customHeight="1" x14ac:dyDescent="0.25">
      <c r="A654" t="s">
        <v>2661</v>
      </c>
      <c r="B654" s="1">
        <v>41055.533553240741</v>
      </c>
      <c r="C654" s="3" t="s">
        <v>769</v>
      </c>
      <c r="D654">
        <v>230000</v>
      </c>
      <c r="E654" t="s">
        <v>40</v>
      </c>
      <c r="F654">
        <f>tblSalaries[[#This Row],[clean Salary (in local currency)]]*VLOOKUP(tblSalaries[[#This Row],[Currency]],tblXrate[],2,FALSE)</f>
        <v>4095.8208381117906</v>
      </c>
      <c r="G654" t="s">
        <v>721</v>
      </c>
      <c r="H654" t="s">
        <v>3996</v>
      </c>
      <c r="I654" t="s">
        <v>8</v>
      </c>
      <c r="J654" t="str">
        <f>VLOOKUP(tblSalaries[[#This Row],[Where do you work]],tblCountries[[Actual]:[Mapping]],2,FALSE)</f>
        <v>India</v>
      </c>
      <c r="K654" t="s">
        <v>13</v>
      </c>
      <c r="L654">
        <v>3</v>
      </c>
    </row>
    <row r="655" spans="1:12" ht="15" customHeight="1" x14ac:dyDescent="0.25">
      <c r="A655" t="s">
        <v>2662</v>
      </c>
      <c r="B655" s="1">
        <v>41055.534814814811</v>
      </c>
      <c r="C655" s="3" t="s">
        <v>770</v>
      </c>
      <c r="D655">
        <v>276000</v>
      </c>
      <c r="E655" t="s">
        <v>40</v>
      </c>
      <c r="F655">
        <f>tblSalaries[[#This Row],[clean Salary (in local currency)]]*VLOOKUP(tblSalaries[[#This Row],[Currency]],tblXrate[],2,FALSE)</f>
        <v>4914.9850057341491</v>
      </c>
      <c r="G655" t="s">
        <v>771</v>
      </c>
      <c r="H655" t="s">
        <v>52</v>
      </c>
      <c r="I655" t="s">
        <v>17</v>
      </c>
      <c r="J655" t="str">
        <f>VLOOKUP(tblSalaries[[#This Row],[Where do you work]],tblCountries[[Actual]:[Mapping]],2,FALSE)</f>
        <v>Pakistan</v>
      </c>
      <c r="K655" t="s">
        <v>25</v>
      </c>
      <c r="L655">
        <v>3</v>
      </c>
    </row>
    <row r="656" spans="1:12" ht="15" customHeight="1" x14ac:dyDescent="0.25">
      <c r="A656" t="s">
        <v>2663</v>
      </c>
      <c r="B656" s="1">
        <v>41055.536539351851</v>
      </c>
      <c r="C656" s="3">
        <v>24000</v>
      </c>
      <c r="D656">
        <v>24000</v>
      </c>
      <c r="E656" t="s">
        <v>6</v>
      </c>
      <c r="F656">
        <f>tblSalaries[[#This Row],[clean Salary (in local currency)]]*VLOOKUP(tblSalaries[[#This Row],[Currency]],tblXrate[],2,FALSE)</f>
        <v>24000</v>
      </c>
      <c r="G656" t="s">
        <v>772</v>
      </c>
      <c r="H656" t="s">
        <v>52</v>
      </c>
      <c r="I656" t="s">
        <v>773</v>
      </c>
      <c r="J656" t="str">
        <f>VLOOKUP(tblSalaries[[#This Row],[Where do you work]],tblCountries[[Actual]:[Mapping]],2,FALSE)</f>
        <v>Saudi Arabia</v>
      </c>
      <c r="K656" t="s">
        <v>9</v>
      </c>
      <c r="L656">
        <v>12</v>
      </c>
    </row>
    <row r="657" spans="1:12" ht="15" customHeight="1" x14ac:dyDescent="0.25">
      <c r="A657" t="s">
        <v>2664</v>
      </c>
      <c r="B657" s="1">
        <v>41055.537303240744</v>
      </c>
      <c r="C657" s="3" t="s">
        <v>774</v>
      </c>
      <c r="D657">
        <v>24000</v>
      </c>
      <c r="E657" t="s">
        <v>6</v>
      </c>
      <c r="F657">
        <f>tblSalaries[[#This Row],[clean Salary (in local currency)]]*VLOOKUP(tblSalaries[[#This Row],[Currency]],tblXrate[],2,FALSE)</f>
        <v>24000</v>
      </c>
      <c r="G657" t="s">
        <v>310</v>
      </c>
      <c r="H657" t="s">
        <v>310</v>
      </c>
      <c r="I657" t="s">
        <v>179</v>
      </c>
      <c r="J657" t="str">
        <f>VLOOKUP(tblSalaries[[#This Row],[Where do you work]],tblCountries[[Actual]:[Mapping]],2,FALSE)</f>
        <v>UAE</v>
      </c>
      <c r="K657" t="s">
        <v>18</v>
      </c>
      <c r="L657">
        <v>15</v>
      </c>
    </row>
    <row r="658" spans="1:12" ht="15" customHeight="1" x14ac:dyDescent="0.25">
      <c r="A658" t="s">
        <v>2665</v>
      </c>
      <c r="B658" s="1">
        <v>41055.537673611114</v>
      </c>
      <c r="C658" s="3">
        <v>8738</v>
      </c>
      <c r="D658">
        <v>8738</v>
      </c>
      <c r="E658" t="s">
        <v>6</v>
      </c>
      <c r="F658">
        <f>tblSalaries[[#This Row],[clean Salary (in local currency)]]*VLOOKUP(tblSalaries[[#This Row],[Currency]],tblXrate[],2,FALSE)</f>
        <v>8738</v>
      </c>
      <c r="G658" t="s">
        <v>775</v>
      </c>
      <c r="H658" t="s">
        <v>52</v>
      </c>
      <c r="I658" t="s">
        <v>8</v>
      </c>
      <c r="J658" t="str">
        <f>VLOOKUP(tblSalaries[[#This Row],[Where do you work]],tblCountries[[Actual]:[Mapping]],2,FALSE)</f>
        <v>India</v>
      </c>
      <c r="K658" t="s">
        <v>13</v>
      </c>
      <c r="L658">
        <v>7.3</v>
      </c>
    </row>
    <row r="659" spans="1:12" ht="15" customHeight="1" x14ac:dyDescent="0.25">
      <c r="A659" t="s">
        <v>2666</v>
      </c>
      <c r="B659" s="1">
        <v>41055.537916666668</v>
      </c>
      <c r="C659" s="3">
        <v>15000</v>
      </c>
      <c r="D659">
        <v>15000</v>
      </c>
      <c r="E659" t="s">
        <v>6</v>
      </c>
      <c r="F659">
        <f>tblSalaries[[#This Row],[clean Salary (in local currency)]]*VLOOKUP(tblSalaries[[#This Row],[Currency]],tblXrate[],2,FALSE)</f>
        <v>15000</v>
      </c>
      <c r="G659" t="s">
        <v>776</v>
      </c>
      <c r="H659" t="s">
        <v>20</v>
      </c>
      <c r="I659" t="s">
        <v>726</v>
      </c>
      <c r="J659" t="str">
        <f>VLOOKUP(tblSalaries[[#This Row],[Where do you work]],tblCountries[[Actual]:[Mapping]],2,FALSE)</f>
        <v>Indonesia</v>
      </c>
      <c r="K659" t="s">
        <v>9</v>
      </c>
      <c r="L659">
        <v>1</v>
      </c>
    </row>
    <row r="660" spans="1:12" ht="15" customHeight="1" x14ac:dyDescent="0.25">
      <c r="A660" t="s">
        <v>2667</v>
      </c>
      <c r="B660" s="1">
        <v>41055.538298611114</v>
      </c>
      <c r="C660" s="3">
        <v>4700</v>
      </c>
      <c r="D660">
        <v>56400</v>
      </c>
      <c r="E660" t="s">
        <v>6</v>
      </c>
      <c r="F660">
        <f>tblSalaries[[#This Row],[clean Salary (in local currency)]]*VLOOKUP(tblSalaries[[#This Row],[Currency]],tblXrate[],2,FALSE)</f>
        <v>56400</v>
      </c>
      <c r="G660" t="s">
        <v>642</v>
      </c>
      <c r="H660" t="s">
        <v>52</v>
      </c>
      <c r="I660" t="s">
        <v>179</v>
      </c>
      <c r="J660" t="str">
        <f>VLOOKUP(tblSalaries[[#This Row],[Where do you work]],tblCountries[[Actual]:[Mapping]],2,FALSE)</f>
        <v>UAE</v>
      </c>
      <c r="K660" t="s">
        <v>18</v>
      </c>
      <c r="L660">
        <v>6</v>
      </c>
    </row>
    <row r="661" spans="1:12" ht="15" customHeight="1" x14ac:dyDescent="0.25">
      <c r="A661" t="s">
        <v>2668</v>
      </c>
      <c r="B661" s="1">
        <v>41055.541122685187</v>
      </c>
      <c r="C661" s="3">
        <v>10200</v>
      </c>
      <c r="D661">
        <v>10200</v>
      </c>
      <c r="E661" t="s">
        <v>6</v>
      </c>
      <c r="F661">
        <f>tblSalaries[[#This Row],[clean Salary (in local currency)]]*VLOOKUP(tblSalaries[[#This Row],[Currency]],tblXrate[],2,FALSE)</f>
        <v>10200</v>
      </c>
      <c r="G661" t="s">
        <v>42</v>
      </c>
      <c r="H661" t="s">
        <v>20</v>
      </c>
      <c r="I661" t="s">
        <v>8</v>
      </c>
      <c r="J661" t="str">
        <f>VLOOKUP(tblSalaries[[#This Row],[Where do you work]],tblCountries[[Actual]:[Mapping]],2,FALSE)</f>
        <v>India</v>
      </c>
      <c r="K661" t="s">
        <v>9</v>
      </c>
      <c r="L661">
        <v>4.5</v>
      </c>
    </row>
    <row r="662" spans="1:12" ht="15" customHeight="1" x14ac:dyDescent="0.25">
      <c r="A662" t="s">
        <v>2669</v>
      </c>
      <c r="B662" s="1">
        <v>41055.541446759256</v>
      </c>
      <c r="C662" s="3">
        <v>325000</v>
      </c>
      <c r="D662">
        <v>325000</v>
      </c>
      <c r="E662" t="s">
        <v>40</v>
      </c>
      <c r="F662">
        <f>tblSalaries[[#This Row],[clean Salary (in local currency)]]*VLOOKUP(tblSalaries[[#This Row],[Currency]],tblXrate[],2,FALSE)</f>
        <v>5787.5729234188348</v>
      </c>
      <c r="G662" t="s">
        <v>721</v>
      </c>
      <c r="H662" t="s">
        <v>3996</v>
      </c>
      <c r="I662" t="s">
        <v>8</v>
      </c>
      <c r="J662" t="str">
        <f>VLOOKUP(tblSalaries[[#This Row],[Where do you work]],tblCountries[[Actual]:[Mapping]],2,FALSE)</f>
        <v>India</v>
      </c>
      <c r="K662" t="s">
        <v>13</v>
      </c>
      <c r="L662">
        <v>4.5</v>
      </c>
    </row>
    <row r="663" spans="1:12" ht="15" customHeight="1" x14ac:dyDescent="0.25">
      <c r="A663" t="s">
        <v>2670</v>
      </c>
      <c r="B663" s="1">
        <v>41055.542870370373</v>
      </c>
      <c r="C663" s="3">
        <v>105000</v>
      </c>
      <c r="D663">
        <v>105000</v>
      </c>
      <c r="E663" t="s">
        <v>6</v>
      </c>
      <c r="F663">
        <f>tblSalaries[[#This Row],[clean Salary (in local currency)]]*VLOOKUP(tblSalaries[[#This Row],[Currency]],tblXrate[],2,FALSE)</f>
        <v>105000</v>
      </c>
      <c r="G663" t="s">
        <v>76</v>
      </c>
      <c r="H663" t="s">
        <v>356</v>
      </c>
      <c r="I663" t="s">
        <v>15</v>
      </c>
      <c r="J663" t="str">
        <f>VLOOKUP(tblSalaries[[#This Row],[Where do you work]],tblCountries[[Actual]:[Mapping]],2,FALSE)</f>
        <v>USA</v>
      </c>
      <c r="K663" t="s">
        <v>18</v>
      </c>
      <c r="L663">
        <v>15</v>
      </c>
    </row>
    <row r="664" spans="1:12" ht="15" customHeight="1" x14ac:dyDescent="0.25">
      <c r="A664" t="s">
        <v>2671</v>
      </c>
      <c r="B664" s="1">
        <v>41055.542974537035</v>
      </c>
      <c r="C664" s="3" t="s">
        <v>777</v>
      </c>
      <c r="D664">
        <v>250000</v>
      </c>
      <c r="E664" t="s">
        <v>40</v>
      </c>
      <c r="F664">
        <f>tblSalaries[[#This Row],[clean Salary (in local currency)]]*VLOOKUP(tblSalaries[[#This Row],[Currency]],tblXrate[],2,FALSE)</f>
        <v>4451.9791718606421</v>
      </c>
      <c r="G664" t="s">
        <v>778</v>
      </c>
      <c r="H664" t="s">
        <v>52</v>
      </c>
      <c r="I664" t="s">
        <v>8</v>
      </c>
      <c r="J664" t="str">
        <f>VLOOKUP(tblSalaries[[#This Row],[Where do you work]],tblCountries[[Actual]:[Mapping]],2,FALSE)</f>
        <v>India</v>
      </c>
      <c r="K664" t="s">
        <v>18</v>
      </c>
      <c r="L664">
        <v>5</v>
      </c>
    </row>
    <row r="665" spans="1:12" ht="15" customHeight="1" x14ac:dyDescent="0.25">
      <c r="A665" t="s">
        <v>2672</v>
      </c>
      <c r="B665" s="1">
        <v>41055.543634259258</v>
      </c>
      <c r="C665" s="3">
        <v>470000</v>
      </c>
      <c r="D665">
        <v>470000</v>
      </c>
      <c r="E665" t="s">
        <v>40</v>
      </c>
      <c r="F665">
        <f>tblSalaries[[#This Row],[clean Salary (in local currency)]]*VLOOKUP(tblSalaries[[#This Row],[Currency]],tblXrate[],2,FALSE)</f>
        <v>8369.7208430980063</v>
      </c>
      <c r="G665" t="s">
        <v>356</v>
      </c>
      <c r="H665" t="s">
        <v>356</v>
      </c>
      <c r="I665" t="s">
        <v>8</v>
      </c>
      <c r="J665" t="str">
        <f>VLOOKUP(tblSalaries[[#This Row],[Where do you work]],tblCountries[[Actual]:[Mapping]],2,FALSE)</f>
        <v>India</v>
      </c>
      <c r="K665" t="s">
        <v>13</v>
      </c>
      <c r="L665">
        <v>4</v>
      </c>
    </row>
    <row r="666" spans="1:12" ht="15" customHeight="1" x14ac:dyDescent="0.25">
      <c r="A666" t="s">
        <v>2673</v>
      </c>
      <c r="B666" s="1">
        <v>41055.544120370374</v>
      </c>
      <c r="C666" s="3">
        <v>720000</v>
      </c>
      <c r="D666">
        <v>720000</v>
      </c>
      <c r="E666" t="s">
        <v>3951</v>
      </c>
      <c r="F666">
        <f>tblSalaries[[#This Row],[clean Salary (in local currency)]]*VLOOKUP(tblSalaries[[#This Row],[Currency]],tblXrate[],2,FALSE)</f>
        <v>17067.637625607145</v>
      </c>
      <c r="G666" t="s">
        <v>454</v>
      </c>
      <c r="H666" t="s">
        <v>52</v>
      </c>
      <c r="I666" t="s">
        <v>347</v>
      </c>
      <c r="J666" t="str">
        <f>VLOOKUP(tblSalaries[[#This Row],[Where do you work]],tblCountries[[Actual]:[Mapping]],2,FALSE)</f>
        <v>Philippines</v>
      </c>
      <c r="K666" t="s">
        <v>9</v>
      </c>
      <c r="L666">
        <v>9</v>
      </c>
    </row>
    <row r="667" spans="1:12" ht="15" customHeight="1" x14ac:dyDescent="0.25">
      <c r="A667" t="s">
        <v>2674</v>
      </c>
      <c r="B667" s="1">
        <v>41055.544421296298</v>
      </c>
      <c r="C667" s="3">
        <v>100000</v>
      </c>
      <c r="D667">
        <v>100000</v>
      </c>
      <c r="E667" t="s">
        <v>82</v>
      </c>
      <c r="F667">
        <f>tblSalaries[[#This Row],[clean Salary (in local currency)]]*VLOOKUP(tblSalaries[[#This Row],[Currency]],tblXrate[],2,FALSE)</f>
        <v>101990.96564026357</v>
      </c>
      <c r="G667" t="s">
        <v>779</v>
      </c>
      <c r="H667" t="s">
        <v>52</v>
      </c>
      <c r="I667" t="s">
        <v>84</v>
      </c>
      <c r="J667" t="str">
        <f>VLOOKUP(tblSalaries[[#This Row],[Where do you work]],tblCountries[[Actual]:[Mapping]],2,FALSE)</f>
        <v>Australia</v>
      </c>
      <c r="K667" t="s">
        <v>25</v>
      </c>
      <c r="L667">
        <v>20</v>
      </c>
    </row>
    <row r="668" spans="1:12" ht="15" customHeight="1" x14ac:dyDescent="0.25">
      <c r="A668" t="s">
        <v>2675</v>
      </c>
      <c r="B668" s="1">
        <v>41055.545173611114</v>
      </c>
      <c r="C668" s="3" t="s">
        <v>780</v>
      </c>
      <c r="D668">
        <v>220000</v>
      </c>
      <c r="E668" t="s">
        <v>40</v>
      </c>
      <c r="F668">
        <f>tblSalaries[[#This Row],[clean Salary (in local currency)]]*VLOOKUP(tblSalaries[[#This Row],[Currency]],tblXrate[],2,FALSE)</f>
        <v>3917.7416712373652</v>
      </c>
      <c r="G668" t="s">
        <v>781</v>
      </c>
      <c r="H668" t="s">
        <v>20</v>
      </c>
      <c r="I668" t="s">
        <v>8</v>
      </c>
      <c r="J668" t="str">
        <f>VLOOKUP(tblSalaries[[#This Row],[Where do you work]],tblCountries[[Actual]:[Mapping]],2,FALSE)</f>
        <v>India</v>
      </c>
      <c r="K668" t="s">
        <v>18</v>
      </c>
      <c r="L668">
        <v>3</v>
      </c>
    </row>
    <row r="669" spans="1:12" ht="15" customHeight="1" x14ac:dyDescent="0.25">
      <c r="A669" t="s">
        <v>2676</v>
      </c>
      <c r="B669" s="1">
        <v>41055.547673611109</v>
      </c>
      <c r="C669" s="3">
        <v>52000</v>
      </c>
      <c r="D669">
        <v>52000</v>
      </c>
      <c r="E669" t="s">
        <v>6</v>
      </c>
      <c r="F669">
        <f>tblSalaries[[#This Row],[clean Salary (in local currency)]]*VLOOKUP(tblSalaries[[#This Row],[Currency]],tblXrate[],2,FALSE)</f>
        <v>52000</v>
      </c>
      <c r="G669" t="s">
        <v>782</v>
      </c>
      <c r="H669" t="s">
        <v>67</v>
      </c>
      <c r="I669" t="s">
        <v>15</v>
      </c>
      <c r="J669" t="str">
        <f>VLOOKUP(tblSalaries[[#This Row],[Where do you work]],tblCountries[[Actual]:[Mapping]],2,FALSE)</f>
        <v>USA</v>
      </c>
      <c r="K669" t="s">
        <v>9</v>
      </c>
      <c r="L669">
        <v>18</v>
      </c>
    </row>
    <row r="670" spans="1:12" ht="15" customHeight="1" x14ac:dyDescent="0.25">
      <c r="A670" t="s">
        <v>2677</v>
      </c>
      <c r="B670" s="1">
        <v>41055.549317129633</v>
      </c>
      <c r="C670" s="3" t="s">
        <v>783</v>
      </c>
      <c r="D670">
        <v>260000</v>
      </c>
      <c r="E670" t="s">
        <v>40</v>
      </c>
      <c r="F670">
        <f>tblSalaries[[#This Row],[clean Salary (in local currency)]]*VLOOKUP(tblSalaries[[#This Row],[Currency]],tblXrate[],2,FALSE)</f>
        <v>4630.058338735068</v>
      </c>
      <c r="G670" t="s">
        <v>20</v>
      </c>
      <c r="H670" t="s">
        <v>20</v>
      </c>
      <c r="I670" t="s">
        <v>8</v>
      </c>
      <c r="J670" t="str">
        <f>VLOOKUP(tblSalaries[[#This Row],[Where do you work]],tblCountries[[Actual]:[Mapping]],2,FALSE)</f>
        <v>India</v>
      </c>
      <c r="K670" t="s">
        <v>9</v>
      </c>
      <c r="L670">
        <v>2</v>
      </c>
    </row>
    <row r="671" spans="1:12" ht="15" customHeight="1" x14ac:dyDescent="0.25">
      <c r="A671" t="s">
        <v>2678</v>
      </c>
      <c r="B671" s="1">
        <v>41055.550555555557</v>
      </c>
      <c r="C671" s="3" t="s">
        <v>784</v>
      </c>
      <c r="D671">
        <v>120000</v>
      </c>
      <c r="E671" t="s">
        <v>40</v>
      </c>
      <c r="F671">
        <f>tblSalaries[[#This Row],[clean Salary (in local currency)]]*VLOOKUP(tblSalaries[[#This Row],[Currency]],tblXrate[],2,FALSE)</f>
        <v>2136.9500024931081</v>
      </c>
      <c r="G671" t="s">
        <v>153</v>
      </c>
      <c r="H671" t="s">
        <v>20</v>
      </c>
      <c r="I671" t="s">
        <v>8</v>
      </c>
      <c r="J671" t="str">
        <f>VLOOKUP(tblSalaries[[#This Row],[Where do you work]],tblCountries[[Actual]:[Mapping]],2,FALSE)</f>
        <v>India</v>
      </c>
      <c r="K671" t="s">
        <v>18</v>
      </c>
      <c r="L671">
        <v>3</v>
      </c>
    </row>
    <row r="672" spans="1:12" ht="15" customHeight="1" x14ac:dyDescent="0.25">
      <c r="A672" t="s">
        <v>2679</v>
      </c>
      <c r="B672" s="1">
        <v>41055.553020833337</v>
      </c>
      <c r="C672" s="3">
        <v>13000</v>
      </c>
      <c r="D672">
        <v>13000</v>
      </c>
      <c r="E672" t="s">
        <v>6</v>
      </c>
      <c r="F672">
        <f>tblSalaries[[#This Row],[clean Salary (in local currency)]]*VLOOKUP(tblSalaries[[#This Row],[Currency]],tblXrate[],2,FALSE)</f>
        <v>13000</v>
      </c>
      <c r="G672" t="s">
        <v>20</v>
      </c>
      <c r="H672" t="s">
        <v>20</v>
      </c>
      <c r="I672" t="s">
        <v>8</v>
      </c>
      <c r="J672" t="str">
        <f>VLOOKUP(tblSalaries[[#This Row],[Where do you work]],tblCountries[[Actual]:[Mapping]],2,FALSE)</f>
        <v>India</v>
      </c>
      <c r="K672" t="s">
        <v>25</v>
      </c>
      <c r="L672">
        <v>4</v>
      </c>
    </row>
    <row r="673" spans="1:12" ht="15" customHeight="1" x14ac:dyDescent="0.25">
      <c r="A673" t="s">
        <v>2680</v>
      </c>
      <c r="B673" s="1">
        <v>41055.553888888891</v>
      </c>
      <c r="C673" s="3" t="s">
        <v>785</v>
      </c>
      <c r="D673">
        <v>144000</v>
      </c>
      <c r="E673" t="s">
        <v>40</v>
      </c>
      <c r="F673">
        <f>tblSalaries[[#This Row],[clean Salary (in local currency)]]*VLOOKUP(tblSalaries[[#This Row],[Currency]],tblXrate[],2,FALSE)</f>
        <v>2564.3400029917298</v>
      </c>
      <c r="G673" t="s">
        <v>786</v>
      </c>
      <c r="H673" t="s">
        <v>52</v>
      </c>
      <c r="I673" t="s">
        <v>8</v>
      </c>
      <c r="J673" t="str">
        <f>VLOOKUP(tblSalaries[[#This Row],[Where do you work]],tblCountries[[Actual]:[Mapping]],2,FALSE)</f>
        <v>India</v>
      </c>
      <c r="K673" t="s">
        <v>18</v>
      </c>
      <c r="L673">
        <v>7</v>
      </c>
    </row>
    <row r="674" spans="1:12" ht="15" customHeight="1" x14ac:dyDescent="0.25">
      <c r="A674" t="s">
        <v>2681</v>
      </c>
      <c r="B674" s="1">
        <v>41055.554201388892</v>
      </c>
      <c r="C674" s="3" t="s">
        <v>787</v>
      </c>
      <c r="D674">
        <v>1150000</v>
      </c>
      <c r="E674" t="s">
        <v>40</v>
      </c>
      <c r="F674">
        <f>tblSalaries[[#This Row],[clean Salary (in local currency)]]*VLOOKUP(tblSalaries[[#This Row],[Currency]],tblXrate[],2,FALSE)</f>
        <v>20479.104190558952</v>
      </c>
      <c r="G674" t="s">
        <v>788</v>
      </c>
      <c r="H674" t="s">
        <v>52</v>
      </c>
      <c r="I674" t="s">
        <v>8</v>
      </c>
      <c r="J674" t="str">
        <f>VLOOKUP(tblSalaries[[#This Row],[Where do you work]],tblCountries[[Actual]:[Mapping]],2,FALSE)</f>
        <v>India</v>
      </c>
      <c r="K674" t="s">
        <v>18</v>
      </c>
      <c r="L674">
        <v>7</v>
      </c>
    </row>
    <row r="675" spans="1:12" ht="15" customHeight="1" x14ac:dyDescent="0.25">
      <c r="A675" t="s">
        <v>2682</v>
      </c>
      <c r="B675" s="1">
        <v>41055.554537037038</v>
      </c>
      <c r="C675" s="3" t="s">
        <v>789</v>
      </c>
      <c r="D675">
        <v>33500</v>
      </c>
      <c r="E675" t="s">
        <v>6</v>
      </c>
      <c r="F675">
        <f>tblSalaries[[#This Row],[clean Salary (in local currency)]]*VLOOKUP(tblSalaries[[#This Row],[Currency]],tblXrate[],2,FALSE)</f>
        <v>33500</v>
      </c>
      <c r="G675" t="s">
        <v>790</v>
      </c>
      <c r="H675" t="s">
        <v>310</v>
      </c>
      <c r="I675" t="s">
        <v>359</v>
      </c>
      <c r="J675" t="str">
        <f>VLOOKUP(tblSalaries[[#This Row],[Where do you work]],tblCountries[[Actual]:[Mapping]],2,FALSE)</f>
        <v>Dubai</v>
      </c>
      <c r="K675" t="s">
        <v>25</v>
      </c>
      <c r="L675">
        <v>10</v>
      </c>
    </row>
    <row r="676" spans="1:12" ht="15" customHeight="1" x14ac:dyDescent="0.25">
      <c r="A676" t="s">
        <v>2683</v>
      </c>
      <c r="B676" s="1">
        <v>41055.555347222224</v>
      </c>
      <c r="C676" s="3">
        <v>50000</v>
      </c>
      <c r="D676">
        <v>50000</v>
      </c>
      <c r="E676" t="s">
        <v>6</v>
      </c>
      <c r="F676">
        <f>tblSalaries[[#This Row],[clean Salary (in local currency)]]*VLOOKUP(tblSalaries[[#This Row],[Currency]],tblXrate[],2,FALSE)</f>
        <v>50000</v>
      </c>
      <c r="G676" t="s">
        <v>791</v>
      </c>
      <c r="H676" t="s">
        <v>52</v>
      </c>
      <c r="I676" t="s">
        <v>8</v>
      </c>
      <c r="J676" t="str">
        <f>VLOOKUP(tblSalaries[[#This Row],[Where do you work]],tblCountries[[Actual]:[Mapping]],2,FALSE)</f>
        <v>India</v>
      </c>
      <c r="K676" t="s">
        <v>18</v>
      </c>
      <c r="L676">
        <v>20</v>
      </c>
    </row>
    <row r="677" spans="1:12" ht="15" customHeight="1" x14ac:dyDescent="0.25">
      <c r="A677" t="s">
        <v>2684</v>
      </c>
      <c r="B677" s="1">
        <v>41055.557442129626</v>
      </c>
      <c r="C677" s="3">
        <v>300000</v>
      </c>
      <c r="D677">
        <v>300000</v>
      </c>
      <c r="E677" t="s">
        <v>40</v>
      </c>
      <c r="F677">
        <f>tblSalaries[[#This Row],[clean Salary (in local currency)]]*VLOOKUP(tblSalaries[[#This Row],[Currency]],tblXrate[],2,FALSE)</f>
        <v>5342.3750062327708</v>
      </c>
      <c r="G677" t="s">
        <v>792</v>
      </c>
      <c r="H677" t="s">
        <v>52</v>
      </c>
      <c r="I677" t="s">
        <v>8</v>
      </c>
      <c r="J677" t="str">
        <f>VLOOKUP(tblSalaries[[#This Row],[Where do you work]],tblCountries[[Actual]:[Mapping]],2,FALSE)</f>
        <v>India</v>
      </c>
      <c r="K677" t="s">
        <v>18</v>
      </c>
      <c r="L677">
        <v>3</v>
      </c>
    </row>
    <row r="678" spans="1:12" ht="15" customHeight="1" x14ac:dyDescent="0.25">
      <c r="A678" t="s">
        <v>2685</v>
      </c>
      <c r="B678" s="1">
        <v>41055.558391203704</v>
      </c>
      <c r="C678" s="3" t="s">
        <v>793</v>
      </c>
      <c r="D678">
        <v>648000</v>
      </c>
      <c r="E678" t="s">
        <v>40</v>
      </c>
      <c r="F678">
        <f>tblSalaries[[#This Row],[clean Salary (in local currency)]]*VLOOKUP(tblSalaries[[#This Row],[Currency]],tblXrate[],2,FALSE)</f>
        <v>11539.530013462785</v>
      </c>
      <c r="G678" t="s">
        <v>794</v>
      </c>
      <c r="H678" t="s">
        <v>20</v>
      </c>
      <c r="I678" t="s">
        <v>8</v>
      </c>
      <c r="J678" t="str">
        <f>VLOOKUP(tblSalaries[[#This Row],[Where do you work]],tblCountries[[Actual]:[Mapping]],2,FALSE)</f>
        <v>India</v>
      </c>
      <c r="K678" t="s">
        <v>13</v>
      </c>
      <c r="L678">
        <v>2</v>
      </c>
    </row>
    <row r="679" spans="1:12" ht="15" customHeight="1" x14ac:dyDescent="0.25">
      <c r="A679" t="s">
        <v>2686</v>
      </c>
      <c r="B679" s="1">
        <v>41055.558495370373</v>
      </c>
      <c r="C679" s="3">
        <v>7000</v>
      </c>
      <c r="D679">
        <v>7000</v>
      </c>
      <c r="E679" t="s">
        <v>6</v>
      </c>
      <c r="F679">
        <f>tblSalaries[[#This Row],[clean Salary (in local currency)]]*VLOOKUP(tblSalaries[[#This Row],[Currency]],tblXrate[],2,FALSE)</f>
        <v>7000</v>
      </c>
      <c r="G679" t="s">
        <v>795</v>
      </c>
      <c r="H679" t="s">
        <v>52</v>
      </c>
      <c r="I679" t="s">
        <v>8</v>
      </c>
      <c r="J679" t="str">
        <f>VLOOKUP(tblSalaries[[#This Row],[Where do you work]],tblCountries[[Actual]:[Mapping]],2,FALSE)</f>
        <v>India</v>
      </c>
      <c r="K679" t="s">
        <v>9</v>
      </c>
      <c r="L679">
        <v>23</v>
      </c>
    </row>
    <row r="680" spans="1:12" ht="15" customHeight="1" x14ac:dyDescent="0.25">
      <c r="A680" t="s">
        <v>2687</v>
      </c>
      <c r="B680" s="1">
        <v>41055.558749999997</v>
      </c>
      <c r="C680" s="3">
        <v>380000</v>
      </c>
      <c r="D680">
        <v>380000</v>
      </c>
      <c r="E680" t="s">
        <v>40</v>
      </c>
      <c r="F680">
        <f>tblSalaries[[#This Row],[clean Salary (in local currency)]]*VLOOKUP(tblSalaries[[#This Row],[Currency]],tblXrate[],2,FALSE)</f>
        <v>6767.0083412281756</v>
      </c>
      <c r="G680" t="s">
        <v>796</v>
      </c>
      <c r="H680" t="s">
        <v>3996</v>
      </c>
      <c r="I680" t="s">
        <v>8</v>
      </c>
      <c r="J680" t="str">
        <f>VLOOKUP(tblSalaries[[#This Row],[Where do you work]],tblCountries[[Actual]:[Mapping]],2,FALSE)</f>
        <v>India</v>
      </c>
      <c r="K680" t="s">
        <v>18</v>
      </c>
      <c r="L680">
        <v>6</v>
      </c>
    </row>
    <row r="681" spans="1:12" ht="15" customHeight="1" x14ac:dyDescent="0.25">
      <c r="A681" t="s">
        <v>2688</v>
      </c>
      <c r="B681" s="1">
        <v>41055.561944444446</v>
      </c>
      <c r="C681" s="3" t="s">
        <v>797</v>
      </c>
      <c r="D681">
        <v>3000</v>
      </c>
      <c r="E681" t="s">
        <v>6</v>
      </c>
      <c r="F681">
        <f>tblSalaries[[#This Row],[clean Salary (in local currency)]]*VLOOKUP(tblSalaries[[#This Row],[Currency]],tblXrate[],2,FALSE)</f>
        <v>3000</v>
      </c>
      <c r="G681" t="s">
        <v>798</v>
      </c>
      <c r="H681" t="s">
        <v>356</v>
      </c>
      <c r="I681" t="s">
        <v>799</v>
      </c>
      <c r="J681" t="str">
        <f>VLOOKUP(tblSalaries[[#This Row],[Where do you work]],tblCountries[[Actual]:[Mapping]],2,FALSE)</f>
        <v>Cambodia</v>
      </c>
      <c r="K681" t="s">
        <v>18</v>
      </c>
      <c r="L681">
        <v>2</v>
      </c>
    </row>
    <row r="682" spans="1:12" ht="15" customHeight="1" x14ac:dyDescent="0.25">
      <c r="A682" t="s">
        <v>2689</v>
      </c>
      <c r="B682" s="1">
        <v>41055.562210648146</v>
      </c>
      <c r="C682" s="3" t="s">
        <v>800</v>
      </c>
      <c r="D682">
        <v>250000</v>
      </c>
      <c r="E682" t="s">
        <v>40</v>
      </c>
      <c r="F682">
        <f>tblSalaries[[#This Row],[clean Salary (in local currency)]]*VLOOKUP(tblSalaries[[#This Row],[Currency]],tblXrate[],2,FALSE)</f>
        <v>4451.9791718606421</v>
      </c>
      <c r="G682" t="s">
        <v>801</v>
      </c>
      <c r="H682" t="s">
        <v>3996</v>
      </c>
      <c r="I682" t="s">
        <v>8</v>
      </c>
      <c r="J682" t="str">
        <f>VLOOKUP(tblSalaries[[#This Row],[Where do you work]],tblCountries[[Actual]:[Mapping]],2,FALSE)</f>
        <v>India</v>
      </c>
      <c r="K682" t="s">
        <v>13</v>
      </c>
      <c r="L682">
        <v>4</v>
      </c>
    </row>
    <row r="683" spans="1:12" ht="15" customHeight="1" x14ac:dyDescent="0.25">
      <c r="A683" t="s">
        <v>2690</v>
      </c>
      <c r="B683" s="1">
        <v>41055.563425925924</v>
      </c>
      <c r="C683" s="3" t="s">
        <v>802</v>
      </c>
      <c r="D683">
        <v>150000</v>
      </c>
      <c r="E683" t="s">
        <v>40</v>
      </c>
      <c r="F683">
        <f>tblSalaries[[#This Row],[clean Salary (in local currency)]]*VLOOKUP(tblSalaries[[#This Row],[Currency]],tblXrate[],2,FALSE)</f>
        <v>2671.1875031163854</v>
      </c>
      <c r="G683" t="s">
        <v>803</v>
      </c>
      <c r="H683" t="s">
        <v>3998</v>
      </c>
      <c r="I683" t="s">
        <v>8</v>
      </c>
      <c r="J683" t="str">
        <f>VLOOKUP(tblSalaries[[#This Row],[Where do you work]],tblCountries[[Actual]:[Mapping]],2,FALSE)</f>
        <v>India</v>
      </c>
      <c r="K683" t="s">
        <v>9</v>
      </c>
      <c r="L683">
        <v>4.5</v>
      </c>
    </row>
    <row r="684" spans="1:12" ht="15" customHeight="1" x14ac:dyDescent="0.25">
      <c r="A684" t="s">
        <v>2691</v>
      </c>
      <c r="B684" s="1">
        <v>41055.567939814813</v>
      </c>
      <c r="C684" s="3">
        <v>278400</v>
      </c>
      <c r="D684">
        <v>278400</v>
      </c>
      <c r="E684" t="s">
        <v>40</v>
      </c>
      <c r="F684">
        <f>tblSalaries[[#This Row],[clean Salary (in local currency)]]*VLOOKUP(tblSalaries[[#This Row],[Currency]],tblXrate[],2,FALSE)</f>
        <v>4957.7240057840108</v>
      </c>
      <c r="G684" t="s">
        <v>804</v>
      </c>
      <c r="H684" t="s">
        <v>52</v>
      </c>
      <c r="I684" t="s">
        <v>8</v>
      </c>
      <c r="J684" t="str">
        <f>VLOOKUP(tblSalaries[[#This Row],[Where do you work]],tblCountries[[Actual]:[Mapping]],2,FALSE)</f>
        <v>India</v>
      </c>
      <c r="K684" t="s">
        <v>9</v>
      </c>
      <c r="L684">
        <v>5</v>
      </c>
    </row>
    <row r="685" spans="1:12" ht="15" customHeight="1" x14ac:dyDescent="0.25">
      <c r="A685" t="s">
        <v>2692</v>
      </c>
      <c r="B685" s="1">
        <v>41055.571076388886</v>
      </c>
      <c r="C685" s="3">
        <v>180000</v>
      </c>
      <c r="D685">
        <v>180000</v>
      </c>
      <c r="E685" t="s">
        <v>40</v>
      </c>
      <c r="F685">
        <f>tblSalaries[[#This Row],[clean Salary (in local currency)]]*VLOOKUP(tblSalaries[[#This Row],[Currency]],tblXrate[],2,FALSE)</f>
        <v>3205.4250037396623</v>
      </c>
      <c r="G685" t="s">
        <v>805</v>
      </c>
      <c r="H685" t="s">
        <v>310</v>
      </c>
      <c r="I685" t="s">
        <v>8</v>
      </c>
      <c r="J685" t="str">
        <f>VLOOKUP(tblSalaries[[#This Row],[Where do you work]],tblCountries[[Actual]:[Mapping]],2,FALSE)</f>
        <v>India</v>
      </c>
      <c r="K685" t="s">
        <v>18</v>
      </c>
      <c r="L685">
        <v>14</v>
      </c>
    </row>
    <row r="686" spans="1:12" ht="15" customHeight="1" x14ac:dyDescent="0.25">
      <c r="A686" t="s">
        <v>2693</v>
      </c>
      <c r="B686" s="1">
        <v>41055.571504629632</v>
      </c>
      <c r="C686" s="3">
        <v>800000</v>
      </c>
      <c r="D686">
        <v>800000</v>
      </c>
      <c r="E686" t="s">
        <v>40</v>
      </c>
      <c r="F686">
        <f>tblSalaries[[#This Row],[clean Salary (in local currency)]]*VLOOKUP(tblSalaries[[#This Row],[Currency]],tblXrate[],2,FALSE)</f>
        <v>14246.333349954055</v>
      </c>
      <c r="G686" t="s">
        <v>52</v>
      </c>
      <c r="H686" t="s">
        <v>52</v>
      </c>
      <c r="I686" t="s">
        <v>8</v>
      </c>
      <c r="J686" t="str">
        <f>VLOOKUP(tblSalaries[[#This Row],[Where do you work]],tblCountries[[Actual]:[Mapping]],2,FALSE)</f>
        <v>India</v>
      </c>
      <c r="K686" t="s">
        <v>9</v>
      </c>
      <c r="L686">
        <v>7</v>
      </c>
    </row>
    <row r="687" spans="1:12" ht="15" customHeight="1" x14ac:dyDescent="0.25">
      <c r="A687" t="s">
        <v>2694</v>
      </c>
      <c r="B687" s="1">
        <v>41055.572835648149</v>
      </c>
      <c r="C687" s="3" t="s">
        <v>806</v>
      </c>
      <c r="D687">
        <v>300000</v>
      </c>
      <c r="E687" t="s">
        <v>40</v>
      </c>
      <c r="F687">
        <f>tblSalaries[[#This Row],[clean Salary (in local currency)]]*VLOOKUP(tblSalaries[[#This Row],[Currency]],tblXrate[],2,FALSE)</f>
        <v>5342.3750062327708</v>
      </c>
      <c r="G687" t="s">
        <v>20</v>
      </c>
      <c r="H687" t="s">
        <v>20</v>
      </c>
      <c r="I687" t="s">
        <v>8</v>
      </c>
      <c r="J687" t="str">
        <f>VLOOKUP(tblSalaries[[#This Row],[Where do you work]],tblCountries[[Actual]:[Mapping]],2,FALSE)</f>
        <v>India</v>
      </c>
      <c r="K687" t="s">
        <v>13</v>
      </c>
      <c r="L687">
        <v>7</v>
      </c>
    </row>
    <row r="688" spans="1:12" ht="15" customHeight="1" x14ac:dyDescent="0.25">
      <c r="A688" t="s">
        <v>2695</v>
      </c>
      <c r="B688" s="1">
        <v>41055.574212962965</v>
      </c>
      <c r="C688" s="3" t="s">
        <v>807</v>
      </c>
      <c r="D688">
        <v>370000</v>
      </c>
      <c r="E688" t="s">
        <v>40</v>
      </c>
      <c r="F688">
        <f>tblSalaries[[#This Row],[clean Salary (in local currency)]]*VLOOKUP(tblSalaries[[#This Row],[Currency]],tblXrate[],2,FALSE)</f>
        <v>6588.9291743537506</v>
      </c>
      <c r="G688" t="s">
        <v>386</v>
      </c>
      <c r="H688" t="s">
        <v>20</v>
      </c>
      <c r="I688" t="s">
        <v>8</v>
      </c>
      <c r="J688" t="str">
        <f>VLOOKUP(tblSalaries[[#This Row],[Where do you work]],tblCountries[[Actual]:[Mapping]],2,FALSE)</f>
        <v>India</v>
      </c>
      <c r="K688" t="s">
        <v>13</v>
      </c>
      <c r="L688">
        <v>2</v>
      </c>
    </row>
    <row r="689" spans="1:12" ht="15" customHeight="1" x14ac:dyDescent="0.25">
      <c r="A689" t="s">
        <v>2696</v>
      </c>
      <c r="B689" s="1">
        <v>41055.574374999997</v>
      </c>
      <c r="C689" s="3" t="s">
        <v>807</v>
      </c>
      <c r="D689">
        <v>370000</v>
      </c>
      <c r="E689" t="s">
        <v>40</v>
      </c>
      <c r="F689">
        <f>tblSalaries[[#This Row],[clean Salary (in local currency)]]*VLOOKUP(tblSalaries[[#This Row],[Currency]],tblXrate[],2,FALSE)</f>
        <v>6588.9291743537506</v>
      </c>
      <c r="G689" t="s">
        <v>386</v>
      </c>
      <c r="H689" t="s">
        <v>20</v>
      </c>
      <c r="I689" t="s">
        <v>8</v>
      </c>
      <c r="J689" t="str">
        <f>VLOOKUP(tblSalaries[[#This Row],[Where do you work]],tblCountries[[Actual]:[Mapping]],2,FALSE)</f>
        <v>India</v>
      </c>
      <c r="K689" t="s">
        <v>13</v>
      </c>
      <c r="L689">
        <v>2</v>
      </c>
    </row>
    <row r="690" spans="1:12" ht="15" customHeight="1" x14ac:dyDescent="0.25">
      <c r="A690" t="s">
        <v>2697</v>
      </c>
      <c r="B690" s="1">
        <v>41055.576319444444</v>
      </c>
      <c r="C690" s="3">
        <v>35000</v>
      </c>
      <c r="D690">
        <v>35000</v>
      </c>
      <c r="E690" t="s">
        <v>6</v>
      </c>
      <c r="F690">
        <f>tblSalaries[[#This Row],[clean Salary (in local currency)]]*VLOOKUP(tblSalaries[[#This Row],[Currency]],tblXrate[],2,FALSE)</f>
        <v>35000</v>
      </c>
      <c r="G690" t="s">
        <v>660</v>
      </c>
      <c r="H690" t="s">
        <v>67</v>
      </c>
      <c r="I690" t="s">
        <v>15</v>
      </c>
      <c r="J690" t="str">
        <f>VLOOKUP(tblSalaries[[#This Row],[Where do you work]],tblCountries[[Actual]:[Mapping]],2,FALSE)</f>
        <v>USA</v>
      </c>
      <c r="K690" t="s">
        <v>9</v>
      </c>
      <c r="L690">
        <v>10</v>
      </c>
    </row>
    <row r="691" spans="1:12" ht="15" customHeight="1" x14ac:dyDescent="0.25">
      <c r="A691" t="s">
        <v>2698</v>
      </c>
      <c r="B691" s="1">
        <v>41055.581377314818</v>
      </c>
      <c r="C691" s="3">
        <v>720000</v>
      </c>
      <c r="D691">
        <v>720000</v>
      </c>
      <c r="E691" t="s">
        <v>40</v>
      </c>
      <c r="F691" s="16">
        <f>tblSalaries[[#This Row],[clean Salary (in local currency)]]*VLOOKUP(tblSalaries[[#This Row],[Currency]],tblXrate[],2,FALSE)</f>
        <v>12821.700014958649</v>
      </c>
      <c r="G691" t="s">
        <v>808</v>
      </c>
      <c r="H691" t="s">
        <v>310</v>
      </c>
      <c r="I691" t="s">
        <v>8</v>
      </c>
      <c r="J691" t="str">
        <f>VLOOKUP(tblSalaries[[#This Row],[Where do you work]],tblCountries[[Actual]:[Mapping]],2,FALSE)</f>
        <v>India</v>
      </c>
      <c r="K691" t="s">
        <v>9</v>
      </c>
      <c r="L691">
        <v>4</v>
      </c>
    </row>
    <row r="692" spans="1:12" ht="15" customHeight="1" x14ac:dyDescent="0.25">
      <c r="A692" t="s">
        <v>2699</v>
      </c>
      <c r="B692" s="1">
        <v>41055.584027777775</v>
      </c>
      <c r="C692" s="3">
        <v>600000</v>
      </c>
      <c r="D692">
        <v>600000</v>
      </c>
      <c r="E692" t="s">
        <v>40</v>
      </c>
      <c r="F692">
        <f>tblSalaries[[#This Row],[clean Salary (in local currency)]]*VLOOKUP(tblSalaries[[#This Row],[Currency]],tblXrate[],2,FALSE)</f>
        <v>10684.750012465542</v>
      </c>
      <c r="G692" t="s">
        <v>809</v>
      </c>
      <c r="H692" t="s">
        <v>52</v>
      </c>
      <c r="I692" t="s">
        <v>8</v>
      </c>
      <c r="J692" t="str">
        <f>VLOOKUP(tblSalaries[[#This Row],[Where do you work]],tblCountries[[Actual]:[Mapping]],2,FALSE)</f>
        <v>India</v>
      </c>
      <c r="K692" t="s">
        <v>25</v>
      </c>
      <c r="L692">
        <v>2</v>
      </c>
    </row>
    <row r="693" spans="1:12" ht="15" customHeight="1" x14ac:dyDescent="0.25">
      <c r="A693" t="s">
        <v>2700</v>
      </c>
      <c r="B693" s="1">
        <v>41055.584131944444</v>
      </c>
      <c r="C693" s="3">
        <v>10000</v>
      </c>
      <c r="D693">
        <v>10000</v>
      </c>
      <c r="E693" t="s">
        <v>6</v>
      </c>
      <c r="F693">
        <f>tblSalaries[[#This Row],[clean Salary (in local currency)]]*VLOOKUP(tblSalaries[[#This Row],[Currency]],tblXrate[],2,FALSE)</f>
        <v>10000</v>
      </c>
      <c r="G693" t="s">
        <v>749</v>
      </c>
      <c r="H693" t="s">
        <v>52</v>
      </c>
      <c r="I693" t="s">
        <v>8</v>
      </c>
      <c r="J693" t="str">
        <f>VLOOKUP(tblSalaries[[#This Row],[Where do you work]],tblCountries[[Actual]:[Mapping]],2,FALSE)</f>
        <v>India</v>
      </c>
      <c r="K693" t="s">
        <v>9</v>
      </c>
      <c r="L693">
        <v>2</v>
      </c>
    </row>
    <row r="694" spans="1:12" ht="15" customHeight="1" x14ac:dyDescent="0.25">
      <c r="A694" t="s">
        <v>2701</v>
      </c>
      <c r="B694" s="1">
        <v>41055.586516203701</v>
      </c>
      <c r="C694" s="3" t="s">
        <v>810</v>
      </c>
      <c r="D694">
        <v>120000</v>
      </c>
      <c r="E694" t="s">
        <v>40</v>
      </c>
      <c r="F694">
        <f>tblSalaries[[#This Row],[clean Salary (in local currency)]]*VLOOKUP(tblSalaries[[#This Row],[Currency]],tblXrate[],2,FALSE)</f>
        <v>2136.9500024931081</v>
      </c>
      <c r="G694" t="s">
        <v>811</v>
      </c>
      <c r="H694" t="s">
        <v>20</v>
      </c>
      <c r="I694" t="s">
        <v>8</v>
      </c>
      <c r="J694" t="str">
        <f>VLOOKUP(tblSalaries[[#This Row],[Where do you work]],tblCountries[[Actual]:[Mapping]],2,FALSE)</f>
        <v>India</v>
      </c>
      <c r="K694" t="s">
        <v>25</v>
      </c>
      <c r="L694">
        <v>0</v>
      </c>
    </row>
    <row r="695" spans="1:12" ht="15" customHeight="1" x14ac:dyDescent="0.25">
      <c r="A695" t="s">
        <v>2702</v>
      </c>
      <c r="B695" s="1">
        <v>41055.590868055559</v>
      </c>
      <c r="C695" s="3" t="s">
        <v>812</v>
      </c>
      <c r="D695">
        <v>480000</v>
      </c>
      <c r="E695" t="s">
        <v>40</v>
      </c>
      <c r="F695">
        <f>tblSalaries[[#This Row],[clean Salary (in local currency)]]*VLOOKUP(tblSalaries[[#This Row],[Currency]],tblXrate[],2,FALSE)</f>
        <v>8547.8000099724322</v>
      </c>
      <c r="G695" t="s">
        <v>207</v>
      </c>
      <c r="H695" t="s">
        <v>20</v>
      </c>
      <c r="I695" t="s">
        <v>8</v>
      </c>
      <c r="J695" t="str">
        <f>VLOOKUP(tblSalaries[[#This Row],[Where do you work]],tblCountries[[Actual]:[Mapping]],2,FALSE)</f>
        <v>India</v>
      </c>
      <c r="K695" t="s">
        <v>9</v>
      </c>
      <c r="L695">
        <v>4</v>
      </c>
    </row>
    <row r="696" spans="1:12" ht="15" customHeight="1" x14ac:dyDescent="0.25">
      <c r="A696" t="s">
        <v>2703</v>
      </c>
      <c r="B696" s="1">
        <v>41055.591574074075</v>
      </c>
      <c r="C696" s="3" t="s">
        <v>813</v>
      </c>
      <c r="D696">
        <v>450000</v>
      </c>
      <c r="E696" t="s">
        <v>40</v>
      </c>
      <c r="F696">
        <f>tblSalaries[[#This Row],[clean Salary (in local currency)]]*VLOOKUP(tblSalaries[[#This Row],[Currency]],tblXrate[],2,FALSE)</f>
        <v>8013.5625093491553</v>
      </c>
      <c r="G696" t="s">
        <v>153</v>
      </c>
      <c r="H696" t="s">
        <v>20</v>
      </c>
      <c r="I696" t="s">
        <v>8</v>
      </c>
      <c r="J696" t="str">
        <f>VLOOKUP(tblSalaries[[#This Row],[Where do you work]],tblCountries[[Actual]:[Mapping]],2,FALSE)</f>
        <v>India</v>
      </c>
      <c r="K696" t="s">
        <v>13</v>
      </c>
      <c r="L696">
        <v>8</v>
      </c>
    </row>
    <row r="697" spans="1:12" ht="15" customHeight="1" x14ac:dyDescent="0.25">
      <c r="A697" t="s">
        <v>2704</v>
      </c>
      <c r="B697" s="1">
        <v>41055.593460648146</v>
      </c>
      <c r="C697" s="3">
        <v>400000</v>
      </c>
      <c r="D697">
        <v>400000</v>
      </c>
      <c r="E697" t="s">
        <v>40</v>
      </c>
      <c r="F697">
        <f>tblSalaries[[#This Row],[clean Salary (in local currency)]]*VLOOKUP(tblSalaries[[#This Row],[Currency]],tblXrate[],2,FALSE)</f>
        <v>7123.1666749770275</v>
      </c>
      <c r="G697" t="s">
        <v>356</v>
      </c>
      <c r="H697" t="s">
        <v>356</v>
      </c>
      <c r="I697" t="s">
        <v>8</v>
      </c>
      <c r="J697" t="str">
        <f>VLOOKUP(tblSalaries[[#This Row],[Where do you work]],tblCountries[[Actual]:[Mapping]],2,FALSE)</f>
        <v>India</v>
      </c>
      <c r="K697" t="s">
        <v>9</v>
      </c>
      <c r="L697">
        <v>0</v>
      </c>
    </row>
    <row r="698" spans="1:12" ht="15" customHeight="1" x14ac:dyDescent="0.25">
      <c r="A698" t="s">
        <v>2705</v>
      </c>
      <c r="B698" s="1">
        <v>41055.594606481478</v>
      </c>
      <c r="C698" s="3" t="s">
        <v>814</v>
      </c>
      <c r="D698">
        <v>2300000</v>
      </c>
      <c r="E698" t="s">
        <v>40</v>
      </c>
      <c r="F698">
        <f>tblSalaries[[#This Row],[clean Salary (in local currency)]]*VLOOKUP(tblSalaries[[#This Row],[Currency]],tblXrate[],2,FALSE)</f>
        <v>40958.208381117904</v>
      </c>
      <c r="G698" t="s">
        <v>256</v>
      </c>
      <c r="H698" t="s">
        <v>20</v>
      </c>
      <c r="I698" t="s">
        <v>8</v>
      </c>
      <c r="J698" t="str">
        <f>VLOOKUP(tblSalaries[[#This Row],[Where do you work]],tblCountries[[Actual]:[Mapping]],2,FALSE)</f>
        <v>India</v>
      </c>
      <c r="K698" t="s">
        <v>13</v>
      </c>
      <c r="L698">
        <v>5</v>
      </c>
    </row>
    <row r="699" spans="1:12" ht="15" customHeight="1" x14ac:dyDescent="0.25">
      <c r="A699" t="s">
        <v>2706</v>
      </c>
      <c r="B699" s="1">
        <v>41055.595960648148</v>
      </c>
      <c r="C699" s="3">
        <v>636000</v>
      </c>
      <c r="D699">
        <v>636000</v>
      </c>
      <c r="E699" t="s">
        <v>40</v>
      </c>
      <c r="F699">
        <f>tblSalaries[[#This Row],[clean Salary (in local currency)]]*VLOOKUP(tblSalaries[[#This Row],[Currency]],tblXrate[],2,FALSE)</f>
        <v>11325.835013213473</v>
      </c>
      <c r="G699" t="s">
        <v>815</v>
      </c>
      <c r="H699" t="s">
        <v>52</v>
      </c>
      <c r="I699" t="s">
        <v>8</v>
      </c>
      <c r="J699" t="str">
        <f>VLOOKUP(tblSalaries[[#This Row],[Where do you work]],tblCountries[[Actual]:[Mapping]],2,FALSE)</f>
        <v>India</v>
      </c>
      <c r="K699" t="s">
        <v>9</v>
      </c>
      <c r="L699">
        <v>2</v>
      </c>
    </row>
    <row r="700" spans="1:12" ht="15" customHeight="1" x14ac:dyDescent="0.25">
      <c r="A700" t="s">
        <v>2707</v>
      </c>
      <c r="B700" s="1">
        <v>41055.597488425927</v>
      </c>
      <c r="C700" s="3" t="s">
        <v>816</v>
      </c>
      <c r="D700">
        <v>15000</v>
      </c>
      <c r="E700" t="s">
        <v>6</v>
      </c>
      <c r="F700">
        <f>tblSalaries[[#This Row],[clean Salary (in local currency)]]*VLOOKUP(tblSalaries[[#This Row],[Currency]],tblXrate[],2,FALSE)</f>
        <v>15000</v>
      </c>
      <c r="G700" t="s">
        <v>817</v>
      </c>
      <c r="H700" t="s">
        <v>310</v>
      </c>
      <c r="I700" t="s">
        <v>818</v>
      </c>
      <c r="J700" t="str">
        <f>VLOOKUP(tblSalaries[[#This Row],[Where do you work]],tblCountries[[Actual]:[Mapping]],2,FALSE)</f>
        <v>Lithuania</v>
      </c>
      <c r="K700" t="s">
        <v>9</v>
      </c>
      <c r="L700">
        <v>2</v>
      </c>
    </row>
    <row r="701" spans="1:12" ht="15" customHeight="1" x14ac:dyDescent="0.25">
      <c r="A701" t="s">
        <v>2708</v>
      </c>
      <c r="B701" s="1">
        <v>41055.598668981482</v>
      </c>
      <c r="C701" s="3">
        <v>1000</v>
      </c>
      <c r="D701">
        <v>12000</v>
      </c>
      <c r="E701" t="s">
        <v>6</v>
      </c>
      <c r="F701">
        <f>tblSalaries[[#This Row],[clean Salary (in local currency)]]*VLOOKUP(tblSalaries[[#This Row],[Currency]],tblXrate[],2,FALSE)</f>
        <v>12000</v>
      </c>
      <c r="G701" t="s">
        <v>819</v>
      </c>
      <c r="H701" t="s">
        <v>20</v>
      </c>
      <c r="I701" t="s">
        <v>820</v>
      </c>
      <c r="J701" t="str">
        <f>VLOOKUP(tblSalaries[[#This Row],[Where do you work]],tblCountries[[Actual]:[Mapping]],2,FALSE)</f>
        <v>UAE</v>
      </c>
      <c r="K701" t="s">
        <v>9</v>
      </c>
      <c r="L701">
        <v>12</v>
      </c>
    </row>
    <row r="702" spans="1:12" ht="15" customHeight="1" x14ac:dyDescent="0.25">
      <c r="A702" t="s">
        <v>2709</v>
      </c>
      <c r="B702" s="1">
        <v>41055.599861111114</v>
      </c>
      <c r="C702" s="3">
        <v>500000</v>
      </c>
      <c r="D702">
        <v>500000</v>
      </c>
      <c r="E702" t="s">
        <v>40</v>
      </c>
      <c r="F702">
        <f>tblSalaries[[#This Row],[clean Salary (in local currency)]]*VLOOKUP(tblSalaries[[#This Row],[Currency]],tblXrate[],2,FALSE)</f>
        <v>8903.9583437212841</v>
      </c>
      <c r="G702" t="s">
        <v>821</v>
      </c>
      <c r="H702" t="s">
        <v>3996</v>
      </c>
      <c r="I702" t="s">
        <v>8</v>
      </c>
      <c r="J702" t="str">
        <f>VLOOKUP(tblSalaries[[#This Row],[Where do you work]],tblCountries[[Actual]:[Mapping]],2,FALSE)</f>
        <v>India</v>
      </c>
      <c r="K702" t="s">
        <v>18</v>
      </c>
      <c r="L702">
        <v>1</v>
      </c>
    </row>
    <row r="703" spans="1:12" ht="15" customHeight="1" x14ac:dyDescent="0.25">
      <c r="A703" t="s">
        <v>2710</v>
      </c>
      <c r="B703" s="1">
        <v>41055.606377314813</v>
      </c>
      <c r="C703" s="3">
        <v>500000</v>
      </c>
      <c r="D703">
        <v>500000</v>
      </c>
      <c r="E703" t="s">
        <v>40</v>
      </c>
      <c r="F703">
        <f>tblSalaries[[#This Row],[clean Salary (in local currency)]]*VLOOKUP(tblSalaries[[#This Row],[Currency]],tblXrate[],2,FALSE)</f>
        <v>8903.9583437212841</v>
      </c>
      <c r="G703" t="s">
        <v>279</v>
      </c>
      <c r="H703" t="s">
        <v>279</v>
      </c>
      <c r="I703" t="s">
        <v>8</v>
      </c>
      <c r="J703" t="str">
        <f>VLOOKUP(tblSalaries[[#This Row],[Where do you work]],tblCountries[[Actual]:[Mapping]],2,FALSE)</f>
        <v>India</v>
      </c>
      <c r="K703" t="s">
        <v>13</v>
      </c>
      <c r="L703">
        <v>2</v>
      </c>
    </row>
    <row r="704" spans="1:12" ht="15" customHeight="1" x14ac:dyDescent="0.25">
      <c r="A704" t="s">
        <v>2711</v>
      </c>
      <c r="B704" s="1">
        <v>41055.608194444445</v>
      </c>
      <c r="C704" s="3" t="s">
        <v>822</v>
      </c>
      <c r="D704">
        <v>720000</v>
      </c>
      <c r="E704" t="s">
        <v>40</v>
      </c>
      <c r="F704">
        <f>tblSalaries[[#This Row],[clean Salary (in local currency)]]*VLOOKUP(tblSalaries[[#This Row],[Currency]],tblXrate[],2,FALSE)</f>
        <v>12821.700014958649</v>
      </c>
      <c r="G704" t="s">
        <v>823</v>
      </c>
      <c r="H704" t="s">
        <v>52</v>
      </c>
      <c r="I704" t="s">
        <v>8</v>
      </c>
      <c r="J704" t="str">
        <f>VLOOKUP(tblSalaries[[#This Row],[Where do you work]],tblCountries[[Actual]:[Mapping]],2,FALSE)</f>
        <v>India</v>
      </c>
      <c r="K704" t="s">
        <v>13</v>
      </c>
      <c r="L704">
        <v>10</v>
      </c>
    </row>
    <row r="705" spans="1:12" ht="15" customHeight="1" x14ac:dyDescent="0.25">
      <c r="A705" t="s">
        <v>2712</v>
      </c>
      <c r="B705" s="1">
        <v>41055.611805555556</v>
      </c>
      <c r="C705" s="3" t="s">
        <v>824</v>
      </c>
      <c r="D705">
        <v>180000</v>
      </c>
      <c r="E705" t="s">
        <v>40</v>
      </c>
      <c r="F705">
        <f>tblSalaries[[#This Row],[clean Salary (in local currency)]]*VLOOKUP(tblSalaries[[#This Row],[Currency]],tblXrate[],2,FALSE)</f>
        <v>3205.4250037396623</v>
      </c>
      <c r="G705" t="s">
        <v>825</v>
      </c>
      <c r="H705" t="s">
        <v>52</v>
      </c>
      <c r="I705" t="s">
        <v>8</v>
      </c>
      <c r="J705" t="str">
        <f>VLOOKUP(tblSalaries[[#This Row],[Where do you work]],tblCountries[[Actual]:[Mapping]],2,FALSE)</f>
        <v>India</v>
      </c>
      <c r="K705" t="s">
        <v>13</v>
      </c>
      <c r="L705">
        <v>7</v>
      </c>
    </row>
    <row r="706" spans="1:12" ht="15" customHeight="1" x14ac:dyDescent="0.25">
      <c r="A706" t="s">
        <v>2713</v>
      </c>
      <c r="B706" s="1">
        <v>41055.615914351853</v>
      </c>
      <c r="C706" s="3">
        <v>375000</v>
      </c>
      <c r="D706">
        <v>375000</v>
      </c>
      <c r="E706" t="s">
        <v>40</v>
      </c>
      <c r="F706">
        <f>tblSalaries[[#This Row],[clean Salary (in local currency)]]*VLOOKUP(tblSalaries[[#This Row],[Currency]],tblXrate[],2,FALSE)</f>
        <v>6677.9687577909626</v>
      </c>
      <c r="G706" t="s">
        <v>91</v>
      </c>
      <c r="H706" t="s">
        <v>52</v>
      </c>
      <c r="I706" t="s">
        <v>8</v>
      </c>
      <c r="J706" t="str">
        <f>VLOOKUP(tblSalaries[[#This Row],[Where do you work]],tblCountries[[Actual]:[Mapping]],2,FALSE)</f>
        <v>India</v>
      </c>
      <c r="K706" t="s">
        <v>18</v>
      </c>
      <c r="L706">
        <v>6</v>
      </c>
    </row>
    <row r="707" spans="1:12" ht="15" customHeight="1" x14ac:dyDescent="0.25">
      <c r="A707" t="s">
        <v>2714</v>
      </c>
      <c r="B707" s="1">
        <v>41055.618773148148</v>
      </c>
      <c r="C707" s="3">
        <v>85000</v>
      </c>
      <c r="D707">
        <v>85000</v>
      </c>
      <c r="E707" t="s">
        <v>670</v>
      </c>
      <c r="F707">
        <f>tblSalaries[[#This Row],[clean Salary (in local currency)]]*VLOOKUP(tblSalaries[[#This Row],[Currency]],tblXrate[],2,FALSE)</f>
        <v>67794.987956419791</v>
      </c>
      <c r="G707" t="s">
        <v>826</v>
      </c>
      <c r="H707" t="s">
        <v>52</v>
      </c>
      <c r="I707" t="s">
        <v>672</v>
      </c>
      <c r="J707" t="str">
        <f>VLOOKUP(tblSalaries[[#This Row],[Where do you work]],tblCountries[[Actual]:[Mapping]],2,FALSE)</f>
        <v>New Zealand</v>
      </c>
      <c r="K707" t="s">
        <v>9</v>
      </c>
      <c r="L707">
        <v>15</v>
      </c>
    </row>
    <row r="708" spans="1:12" ht="15" customHeight="1" x14ac:dyDescent="0.25">
      <c r="A708" t="s">
        <v>2715</v>
      </c>
      <c r="B708" s="1">
        <v>41055.623368055552</v>
      </c>
      <c r="C708" s="3">
        <v>31250</v>
      </c>
      <c r="D708">
        <v>31250</v>
      </c>
      <c r="E708" t="s">
        <v>6</v>
      </c>
      <c r="F708">
        <f>tblSalaries[[#This Row],[clean Salary (in local currency)]]*VLOOKUP(tblSalaries[[#This Row],[Currency]],tblXrate[],2,FALSE)</f>
        <v>31250</v>
      </c>
      <c r="G708" t="s">
        <v>827</v>
      </c>
      <c r="H708" t="s">
        <v>52</v>
      </c>
      <c r="I708" t="s">
        <v>8</v>
      </c>
      <c r="J708" t="str">
        <f>VLOOKUP(tblSalaries[[#This Row],[Where do you work]],tblCountries[[Actual]:[Mapping]],2,FALSE)</f>
        <v>India</v>
      </c>
      <c r="K708" t="s">
        <v>18</v>
      </c>
      <c r="L708">
        <v>6</v>
      </c>
    </row>
    <row r="709" spans="1:12" ht="15" customHeight="1" x14ac:dyDescent="0.25">
      <c r="A709" t="s">
        <v>2716</v>
      </c>
      <c r="B709" s="1">
        <v>41055.623437499999</v>
      </c>
      <c r="C709" s="3" t="s">
        <v>828</v>
      </c>
      <c r="D709">
        <v>204000</v>
      </c>
      <c r="E709" t="s">
        <v>32</v>
      </c>
      <c r="F709">
        <f>tblSalaries[[#This Row],[clean Salary (in local currency)]]*VLOOKUP(tblSalaries[[#This Row],[Currency]],tblXrate[],2,FALSE)</f>
        <v>2165.2740982270229</v>
      </c>
      <c r="G709" t="s">
        <v>829</v>
      </c>
      <c r="H709" t="s">
        <v>52</v>
      </c>
      <c r="I709" t="s">
        <v>17</v>
      </c>
      <c r="J709" t="str">
        <f>VLOOKUP(tblSalaries[[#This Row],[Where do you work]],tblCountries[[Actual]:[Mapping]],2,FALSE)</f>
        <v>Pakistan</v>
      </c>
      <c r="K709" t="s">
        <v>13</v>
      </c>
      <c r="L709">
        <v>2</v>
      </c>
    </row>
    <row r="710" spans="1:12" ht="15" customHeight="1" x14ac:dyDescent="0.25">
      <c r="A710" t="s">
        <v>2717</v>
      </c>
      <c r="B710" s="1">
        <v>41055.623888888891</v>
      </c>
      <c r="C710" s="3" t="s">
        <v>830</v>
      </c>
      <c r="D710">
        <v>400000</v>
      </c>
      <c r="E710" t="s">
        <v>40</v>
      </c>
      <c r="F710">
        <f>tblSalaries[[#This Row],[clean Salary (in local currency)]]*VLOOKUP(tblSalaries[[#This Row],[Currency]],tblXrate[],2,FALSE)</f>
        <v>7123.1666749770275</v>
      </c>
      <c r="G710" t="s">
        <v>831</v>
      </c>
      <c r="H710" t="s">
        <v>3996</v>
      </c>
      <c r="I710" t="s">
        <v>8</v>
      </c>
      <c r="J710" t="str">
        <f>VLOOKUP(tblSalaries[[#This Row],[Where do you work]],tblCountries[[Actual]:[Mapping]],2,FALSE)</f>
        <v>India</v>
      </c>
      <c r="K710" t="s">
        <v>13</v>
      </c>
      <c r="L710">
        <v>4</v>
      </c>
    </row>
    <row r="711" spans="1:12" ht="15" customHeight="1" x14ac:dyDescent="0.25">
      <c r="A711" t="s">
        <v>2718</v>
      </c>
      <c r="B711" s="1">
        <v>41055.625694444447</v>
      </c>
      <c r="C711" s="3" t="s">
        <v>832</v>
      </c>
      <c r="D711">
        <v>130000</v>
      </c>
      <c r="E711" t="s">
        <v>6</v>
      </c>
      <c r="F711">
        <f>tblSalaries[[#This Row],[clean Salary (in local currency)]]*VLOOKUP(tblSalaries[[#This Row],[Currency]],tblXrate[],2,FALSE)</f>
        <v>130000</v>
      </c>
      <c r="G711" t="s">
        <v>833</v>
      </c>
      <c r="H711" t="s">
        <v>52</v>
      </c>
      <c r="I711" t="s">
        <v>84</v>
      </c>
      <c r="J711" t="str">
        <f>VLOOKUP(tblSalaries[[#This Row],[Where do you work]],tblCountries[[Actual]:[Mapping]],2,FALSE)</f>
        <v>Australia</v>
      </c>
      <c r="K711" t="s">
        <v>9</v>
      </c>
      <c r="L711">
        <v>3</v>
      </c>
    </row>
    <row r="712" spans="1:12" ht="15" customHeight="1" x14ac:dyDescent="0.25">
      <c r="A712" t="s">
        <v>2719</v>
      </c>
      <c r="B712" s="1">
        <v>41055.626168981478</v>
      </c>
      <c r="C712" s="3" t="s">
        <v>834</v>
      </c>
      <c r="D712">
        <v>250000</v>
      </c>
      <c r="E712" t="s">
        <v>40</v>
      </c>
      <c r="F712">
        <f>tblSalaries[[#This Row],[clean Salary (in local currency)]]*VLOOKUP(tblSalaries[[#This Row],[Currency]],tblXrate[],2,FALSE)</f>
        <v>4451.9791718606421</v>
      </c>
      <c r="G712" t="s">
        <v>804</v>
      </c>
      <c r="H712" t="s">
        <v>52</v>
      </c>
      <c r="I712" t="s">
        <v>8</v>
      </c>
      <c r="J712" t="str">
        <f>VLOOKUP(tblSalaries[[#This Row],[Where do you work]],tblCountries[[Actual]:[Mapping]],2,FALSE)</f>
        <v>India</v>
      </c>
      <c r="K712" t="s">
        <v>9</v>
      </c>
      <c r="L712">
        <v>6</v>
      </c>
    </row>
    <row r="713" spans="1:12" ht="15" customHeight="1" x14ac:dyDescent="0.25">
      <c r="A713" t="s">
        <v>2720</v>
      </c>
      <c r="B713" s="1">
        <v>41055.626782407409</v>
      </c>
      <c r="C713" s="3">
        <v>800</v>
      </c>
      <c r="D713">
        <v>9600</v>
      </c>
      <c r="E713" t="s">
        <v>6</v>
      </c>
      <c r="F713">
        <f>tblSalaries[[#This Row],[clean Salary (in local currency)]]*VLOOKUP(tblSalaries[[#This Row],[Currency]],tblXrate[],2,FALSE)</f>
        <v>9600</v>
      </c>
      <c r="G713" t="s">
        <v>147</v>
      </c>
      <c r="H713" t="s">
        <v>20</v>
      </c>
      <c r="I713" t="s">
        <v>48</v>
      </c>
      <c r="J713" t="str">
        <f>VLOOKUP(tblSalaries[[#This Row],[Where do you work]],tblCountries[[Actual]:[Mapping]],2,FALSE)</f>
        <v>South Africa</v>
      </c>
      <c r="K713" t="s">
        <v>9</v>
      </c>
      <c r="L713">
        <v>2</v>
      </c>
    </row>
    <row r="714" spans="1:12" ht="15" customHeight="1" x14ac:dyDescent="0.25">
      <c r="A714" t="s">
        <v>2721</v>
      </c>
      <c r="B714" s="1">
        <v>41055.628159722219</v>
      </c>
      <c r="C714" s="3" t="s">
        <v>835</v>
      </c>
      <c r="D714">
        <v>390000</v>
      </c>
      <c r="E714" t="s">
        <v>40</v>
      </c>
      <c r="F714">
        <f>tblSalaries[[#This Row],[clean Salary (in local currency)]]*VLOOKUP(tblSalaries[[#This Row],[Currency]],tblXrate[],2,FALSE)</f>
        <v>6945.0875081026015</v>
      </c>
      <c r="G714" t="s">
        <v>207</v>
      </c>
      <c r="H714" t="s">
        <v>20</v>
      </c>
      <c r="I714" t="s">
        <v>8</v>
      </c>
      <c r="J714" t="str">
        <f>VLOOKUP(tblSalaries[[#This Row],[Where do you work]],tblCountries[[Actual]:[Mapping]],2,FALSE)</f>
        <v>India</v>
      </c>
      <c r="K714" t="s">
        <v>9</v>
      </c>
      <c r="L714">
        <v>1</v>
      </c>
    </row>
    <row r="715" spans="1:12" ht="15" customHeight="1" x14ac:dyDescent="0.25">
      <c r="A715" t="s">
        <v>2722</v>
      </c>
      <c r="B715" s="1">
        <v>41055.628958333335</v>
      </c>
      <c r="C715" s="3">
        <v>600000</v>
      </c>
      <c r="D715">
        <v>600000</v>
      </c>
      <c r="E715" t="s">
        <v>40</v>
      </c>
      <c r="F715">
        <f>tblSalaries[[#This Row],[clean Salary (in local currency)]]*VLOOKUP(tblSalaries[[#This Row],[Currency]],tblXrate[],2,FALSE)</f>
        <v>10684.750012465542</v>
      </c>
      <c r="G715" t="s">
        <v>836</v>
      </c>
      <c r="H715" t="s">
        <v>310</v>
      </c>
      <c r="I715" t="s">
        <v>8</v>
      </c>
      <c r="J715" t="str">
        <f>VLOOKUP(tblSalaries[[#This Row],[Where do you work]],tblCountries[[Actual]:[Mapping]],2,FALSE)</f>
        <v>India</v>
      </c>
      <c r="K715" t="s">
        <v>13</v>
      </c>
      <c r="L715">
        <v>7</v>
      </c>
    </row>
    <row r="716" spans="1:12" ht="15" customHeight="1" x14ac:dyDescent="0.25">
      <c r="A716" t="s">
        <v>2723</v>
      </c>
      <c r="B716" s="1">
        <v>41055.629166666666</v>
      </c>
      <c r="C716" s="3">
        <v>4.8</v>
      </c>
      <c r="D716">
        <v>480000</v>
      </c>
      <c r="E716" t="s">
        <v>40</v>
      </c>
      <c r="F716">
        <f>tblSalaries[[#This Row],[clean Salary (in local currency)]]*VLOOKUP(tblSalaries[[#This Row],[Currency]],tblXrate[],2,FALSE)</f>
        <v>8547.8000099724322</v>
      </c>
      <c r="G716" t="s">
        <v>837</v>
      </c>
      <c r="H716" t="s">
        <v>20</v>
      </c>
      <c r="I716" t="s">
        <v>8</v>
      </c>
      <c r="J716" t="str">
        <f>VLOOKUP(tblSalaries[[#This Row],[Where do you work]],tblCountries[[Actual]:[Mapping]],2,FALSE)</f>
        <v>India</v>
      </c>
      <c r="K716" t="s">
        <v>18</v>
      </c>
      <c r="L716">
        <v>3.5</v>
      </c>
    </row>
    <row r="717" spans="1:12" ht="15" customHeight="1" x14ac:dyDescent="0.25">
      <c r="A717" t="s">
        <v>2724</v>
      </c>
      <c r="B717" s="1">
        <v>41055.630312499998</v>
      </c>
      <c r="C717" s="3">
        <v>35000</v>
      </c>
      <c r="D717">
        <v>35000</v>
      </c>
      <c r="E717" t="s">
        <v>6</v>
      </c>
      <c r="F717">
        <f>tblSalaries[[#This Row],[clean Salary (in local currency)]]*VLOOKUP(tblSalaries[[#This Row],[Currency]],tblXrate[],2,FALSE)</f>
        <v>35000</v>
      </c>
      <c r="G717" t="s">
        <v>616</v>
      </c>
      <c r="H717" t="s">
        <v>20</v>
      </c>
      <c r="I717" t="s">
        <v>8</v>
      </c>
      <c r="J717" t="str">
        <f>VLOOKUP(tblSalaries[[#This Row],[Where do you work]],tblCountries[[Actual]:[Mapping]],2,FALSE)</f>
        <v>India</v>
      </c>
      <c r="K717" t="s">
        <v>9</v>
      </c>
      <c r="L717">
        <v>10</v>
      </c>
    </row>
    <row r="718" spans="1:12" ht="15" customHeight="1" x14ac:dyDescent="0.25">
      <c r="A718" t="s">
        <v>2725</v>
      </c>
      <c r="B718" s="1">
        <v>41055.631562499999</v>
      </c>
      <c r="C718" s="3" t="s">
        <v>838</v>
      </c>
      <c r="D718">
        <v>1000000</v>
      </c>
      <c r="E718" t="s">
        <v>40</v>
      </c>
      <c r="F718">
        <f>tblSalaries[[#This Row],[clean Salary (in local currency)]]*VLOOKUP(tblSalaries[[#This Row],[Currency]],tblXrate[],2,FALSE)</f>
        <v>17807.916687442568</v>
      </c>
      <c r="G718" t="s">
        <v>839</v>
      </c>
      <c r="H718" t="s">
        <v>20</v>
      </c>
      <c r="I718" t="s">
        <v>8</v>
      </c>
      <c r="J718" t="str">
        <f>VLOOKUP(tblSalaries[[#This Row],[Where do you work]],tblCountries[[Actual]:[Mapping]],2,FALSE)</f>
        <v>India</v>
      </c>
      <c r="K718" t="s">
        <v>18</v>
      </c>
      <c r="L718">
        <v>12</v>
      </c>
    </row>
    <row r="719" spans="1:12" ht="15" customHeight="1" x14ac:dyDescent="0.25">
      <c r="A719" t="s">
        <v>2726</v>
      </c>
      <c r="B719" s="1">
        <v>41055.640057870369</v>
      </c>
      <c r="C719" s="3">
        <v>180000</v>
      </c>
      <c r="D719">
        <v>180000</v>
      </c>
      <c r="E719" t="s">
        <v>40</v>
      </c>
      <c r="F719" s="16">
        <f>tblSalaries[[#This Row],[clean Salary (in local currency)]]*VLOOKUP(tblSalaries[[#This Row],[Currency]],tblXrate[],2,FALSE)</f>
        <v>3205.4250037396623</v>
      </c>
      <c r="G719" t="s">
        <v>310</v>
      </c>
      <c r="H719" t="s">
        <v>310</v>
      </c>
      <c r="I719" t="s">
        <v>8</v>
      </c>
      <c r="J719" t="str">
        <f>VLOOKUP(tblSalaries[[#This Row],[Where do you work]],tblCountries[[Actual]:[Mapping]],2,FALSE)</f>
        <v>India</v>
      </c>
      <c r="K719" t="s">
        <v>13</v>
      </c>
      <c r="L719">
        <v>4</v>
      </c>
    </row>
    <row r="720" spans="1:12" ht="15" customHeight="1" x14ac:dyDescent="0.25">
      <c r="A720" t="s">
        <v>2727</v>
      </c>
      <c r="B720" s="1">
        <v>41055.64203703704</v>
      </c>
      <c r="C720" s="3">
        <v>5000</v>
      </c>
      <c r="D720">
        <v>60000</v>
      </c>
      <c r="E720" t="s">
        <v>6</v>
      </c>
      <c r="F720">
        <f>tblSalaries[[#This Row],[clean Salary (in local currency)]]*VLOOKUP(tblSalaries[[#This Row],[Currency]],tblXrate[],2,FALSE)</f>
        <v>60000</v>
      </c>
      <c r="G720" t="s">
        <v>52</v>
      </c>
      <c r="H720" t="s">
        <v>52</v>
      </c>
      <c r="I720" t="s">
        <v>65</v>
      </c>
      <c r="J720" t="str">
        <f>VLOOKUP(tblSalaries[[#This Row],[Where do you work]],tblCountries[[Actual]:[Mapping]],2,FALSE)</f>
        <v>Russia</v>
      </c>
      <c r="K720" t="s">
        <v>9</v>
      </c>
      <c r="L720">
        <v>10</v>
      </c>
    </row>
    <row r="721" spans="1:12" ht="15" customHeight="1" x14ac:dyDescent="0.25">
      <c r="A721" t="s">
        <v>2728</v>
      </c>
      <c r="B721" s="1">
        <v>41055.644305555557</v>
      </c>
      <c r="C721" s="3" t="s">
        <v>840</v>
      </c>
      <c r="D721">
        <v>800000</v>
      </c>
      <c r="E721" t="s">
        <v>40</v>
      </c>
      <c r="F721">
        <f>tblSalaries[[#This Row],[clean Salary (in local currency)]]*VLOOKUP(tblSalaries[[#This Row],[Currency]],tblXrate[],2,FALSE)</f>
        <v>14246.333349954055</v>
      </c>
      <c r="G721" t="s">
        <v>52</v>
      </c>
      <c r="H721" t="s">
        <v>52</v>
      </c>
      <c r="I721" t="s">
        <v>8</v>
      </c>
      <c r="J721" t="str">
        <f>VLOOKUP(tblSalaries[[#This Row],[Where do you work]],tblCountries[[Actual]:[Mapping]],2,FALSE)</f>
        <v>India</v>
      </c>
      <c r="K721" t="s">
        <v>18</v>
      </c>
      <c r="L721">
        <v>13</v>
      </c>
    </row>
    <row r="722" spans="1:12" ht="15" customHeight="1" x14ac:dyDescent="0.25">
      <c r="A722" t="s">
        <v>2729</v>
      </c>
      <c r="B722" s="1">
        <v>41055.646099537036</v>
      </c>
      <c r="C722" s="3" t="s">
        <v>841</v>
      </c>
      <c r="D722">
        <v>600000</v>
      </c>
      <c r="E722" t="s">
        <v>40</v>
      </c>
      <c r="F722">
        <f>tblSalaries[[#This Row],[clean Salary (in local currency)]]*VLOOKUP(tblSalaries[[#This Row],[Currency]],tblXrate[],2,FALSE)</f>
        <v>10684.750012465542</v>
      </c>
      <c r="G722" t="s">
        <v>842</v>
      </c>
      <c r="H722" t="s">
        <v>52</v>
      </c>
      <c r="I722" t="s">
        <v>8</v>
      </c>
      <c r="J722" t="str">
        <f>VLOOKUP(tblSalaries[[#This Row],[Where do you work]],tblCountries[[Actual]:[Mapping]],2,FALSE)</f>
        <v>India</v>
      </c>
      <c r="K722" t="s">
        <v>18</v>
      </c>
      <c r="L722">
        <v>8</v>
      </c>
    </row>
    <row r="723" spans="1:12" ht="15" customHeight="1" x14ac:dyDescent="0.25">
      <c r="A723" t="s">
        <v>2730</v>
      </c>
      <c r="B723" s="1">
        <v>41055.64980324074</v>
      </c>
      <c r="C723" s="3">
        <v>40000</v>
      </c>
      <c r="D723">
        <v>40000</v>
      </c>
      <c r="E723" t="s">
        <v>6</v>
      </c>
      <c r="F723">
        <f>tblSalaries[[#This Row],[clean Salary (in local currency)]]*VLOOKUP(tblSalaries[[#This Row],[Currency]],tblXrate[],2,FALSE)</f>
        <v>40000</v>
      </c>
      <c r="G723" t="s">
        <v>843</v>
      </c>
      <c r="H723" t="s">
        <v>52</v>
      </c>
      <c r="I723" t="s">
        <v>8</v>
      </c>
      <c r="J723" t="str">
        <f>VLOOKUP(tblSalaries[[#This Row],[Where do you work]],tblCountries[[Actual]:[Mapping]],2,FALSE)</f>
        <v>India</v>
      </c>
      <c r="K723" t="s">
        <v>13</v>
      </c>
      <c r="L723">
        <v>15</v>
      </c>
    </row>
    <row r="724" spans="1:12" ht="15" customHeight="1" x14ac:dyDescent="0.25">
      <c r="A724" t="s">
        <v>2731</v>
      </c>
      <c r="B724" s="1">
        <v>41055.655925925923</v>
      </c>
      <c r="C724" s="3">
        <v>5022</v>
      </c>
      <c r="D724">
        <v>5022</v>
      </c>
      <c r="E724" t="s">
        <v>6</v>
      </c>
      <c r="F724">
        <f>tblSalaries[[#This Row],[clean Salary (in local currency)]]*VLOOKUP(tblSalaries[[#This Row],[Currency]],tblXrate[],2,FALSE)</f>
        <v>5022</v>
      </c>
      <c r="G724" t="s">
        <v>844</v>
      </c>
      <c r="H724" t="s">
        <v>20</v>
      </c>
      <c r="I724" t="s">
        <v>17</v>
      </c>
      <c r="J724" t="str">
        <f>VLOOKUP(tblSalaries[[#This Row],[Where do you work]],tblCountries[[Actual]:[Mapping]],2,FALSE)</f>
        <v>Pakistan</v>
      </c>
      <c r="K724" t="s">
        <v>9</v>
      </c>
      <c r="L724">
        <v>15</v>
      </c>
    </row>
    <row r="725" spans="1:12" ht="15" customHeight="1" x14ac:dyDescent="0.25">
      <c r="A725" t="s">
        <v>2732</v>
      </c>
      <c r="B725" s="1">
        <v>41055.660543981481</v>
      </c>
      <c r="C725" s="3">
        <v>410000</v>
      </c>
      <c r="D725">
        <v>410000</v>
      </c>
      <c r="E725" t="s">
        <v>40</v>
      </c>
      <c r="F725">
        <f>tblSalaries[[#This Row],[clean Salary (in local currency)]]*VLOOKUP(tblSalaries[[#This Row],[Currency]],tblXrate[],2,FALSE)</f>
        <v>7301.2458418514525</v>
      </c>
      <c r="G725" t="s">
        <v>7</v>
      </c>
      <c r="H725" t="s">
        <v>20</v>
      </c>
      <c r="I725" t="s">
        <v>8</v>
      </c>
      <c r="J725" t="str">
        <f>VLOOKUP(tblSalaries[[#This Row],[Where do you work]],tblCountries[[Actual]:[Mapping]],2,FALSE)</f>
        <v>India</v>
      </c>
      <c r="K725" t="s">
        <v>13</v>
      </c>
      <c r="L725">
        <v>5</v>
      </c>
    </row>
    <row r="726" spans="1:12" ht="15" customHeight="1" x14ac:dyDescent="0.25">
      <c r="A726" t="s">
        <v>2733</v>
      </c>
      <c r="B726" s="1">
        <v>41055.661921296298</v>
      </c>
      <c r="C726" s="3">
        <v>10000</v>
      </c>
      <c r="D726">
        <v>120000</v>
      </c>
      <c r="E726" t="s">
        <v>845</v>
      </c>
      <c r="F726">
        <f>tblSalaries[[#This Row],[clean Salary (in local currency)]]*VLOOKUP(tblSalaries[[#This Row],[Currency]],tblXrate[],2,FALSE)</f>
        <v>19831.432821021317</v>
      </c>
      <c r="G726" t="s">
        <v>846</v>
      </c>
      <c r="H726" t="s">
        <v>20</v>
      </c>
      <c r="I726" t="s">
        <v>847</v>
      </c>
      <c r="J726" t="str">
        <f>VLOOKUP(tblSalaries[[#This Row],[Where do you work]],tblCountries[[Actual]:[Mapping]],2,FALSE)</f>
        <v>Egypt</v>
      </c>
      <c r="K726" t="s">
        <v>13</v>
      </c>
      <c r="L726">
        <v>5</v>
      </c>
    </row>
    <row r="727" spans="1:12" ht="15" customHeight="1" x14ac:dyDescent="0.25">
      <c r="A727" t="s">
        <v>2734</v>
      </c>
      <c r="B727" s="1">
        <v>41055.662499999999</v>
      </c>
      <c r="C727" s="3" t="s">
        <v>848</v>
      </c>
      <c r="D727">
        <v>600000</v>
      </c>
      <c r="E727" t="s">
        <v>40</v>
      </c>
      <c r="F727">
        <f>tblSalaries[[#This Row],[clean Salary (in local currency)]]*VLOOKUP(tblSalaries[[#This Row],[Currency]],tblXrate[],2,FALSE)</f>
        <v>10684.750012465542</v>
      </c>
      <c r="G727" t="s">
        <v>642</v>
      </c>
      <c r="H727" t="s">
        <v>52</v>
      </c>
      <c r="I727" t="s">
        <v>8</v>
      </c>
      <c r="J727" t="str">
        <f>VLOOKUP(tblSalaries[[#This Row],[Where do you work]],tblCountries[[Actual]:[Mapping]],2,FALSE)</f>
        <v>India</v>
      </c>
      <c r="K727" t="s">
        <v>9</v>
      </c>
      <c r="L727">
        <v>5</v>
      </c>
    </row>
    <row r="728" spans="1:12" ht="15" customHeight="1" x14ac:dyDescent="0.25">
      <c r="A728" t="s">
        <v>2735</v>
      </c>
      <c r="B728" s="1">
        <v>41055.664548611108</v>
      </c>
      <c r="C728" s="3" t="s">
        <v>849</v>
      </c>
      <c r="D728">
        <v>4800</v>
      </c>
      <c r="E728" t="s">
        <v>6</v>
      </c>
      <c r="F728">
        <f>tblSalaries[[#This Row],[clean Salary (in local currency)]]*VLOOKUP(tblSalaries[[#This Row],[Currency]],tblXrate[],2,FALSE)</f>
        <v>4800</v>
      </c>
      <c r="G728" t="s">
        <v>850</v>
      </c>
      <c r="H728" t="s">
        <v>20</v>
      </c>
      <c r="I728" t="s">
        <v>851</v>
      </c>
      <c r="J728" t="str">
        <f>VLOOKUP(tblSalaries[[#This Row],[Where do you work]],tblCountries[[Actual]:[Mapping]],2,FALSE)</f>
        <v>Bhutan</v>
      </c>
      <c r="K728" t="s">
        <v>9</v>
      </c>
      <c r="L728">
        <v>2</v>
      </c>
    </row>
    <row r="729" spans="1:12" ht="15" customHeight="1" x14ac:dyDescent="0.25">
      <c r="A729" t="s">
        <v>2736</v>
      </c>
      <c r="B729" s="1">
        <v>41055.666481481479</v>
      </c>
      <c r="C729" s="3" t="s">
        <v>852</v>
      </c>
      <c r="D729">
        <v>66000</v>
      </c>
      <c r="E729" t="s">
        <v>22</v>
      </c>
      <c r="F729">
        <f>tblSalaries[[#This Row],[clean Salary (in local currency)]]*VLOOKUP(tblSalaries[[#This Row],[Currency]],tblXrate[],2,FALSE)</f>
        <v>83846.362973446114</v>
      </c>
      <c r="G729" t="s">
        <v>853</v>
      </c>
      <c r="H729" t="s">
        <v>20</v>
      </c>
      <c r="I729" t="s">
        <v>378</v>
      </c>
      <c r="J729" t="str">
        <f>VLOOKUP(tblSalaries[[#This Row],[Where do you work]],tblCountries[[Actual]:[Mapping]],2,FALSE)</f>
        <v>Germany</v>
      </c>
      <c r="K729" t="s">
        <v>9</v>
      </c>
      <c r="L729">
        <v>7</v>
      </c>
    </row>
    <row r="730" spans="1:12" ht="15" customHeight="1" x14ac:dyDescent="0.25">
      <c r="A730" t="s">
        <v>2737</v>
      </c>
      <c r="B730" s="1">
        <v>41055.667986111112</v>
      </c>
      <c r="C730" s="3">
        <v>15000</v>
      </c>
      <c r="D730">
        <v>15000</v>
      </c>
      <c r="E730" t="s">
        <v>6</v>
      </c>
      <c r="F730">
        <f>tblSalaries[[#This Row],[clean Salary (in local currency)]]*VLOOKUP(tblSalaries[[#This Row],[Currency]],tblXrate[],2,FALSE)</f>
        <v>15000</v>
      </c>
      <c r="G730" t="s">
        <v>854</v>
      </c>
      <c r="H730" t="s">
        <v>488</v>
      </c>
      <c r="I730" t="s">
        <v>8</v>
      </c>
      <c r="J730" t="str">
        <f>VLOOKUP(tblSalaries[[#This Row],[Where do you work]],tblCountries[[Actual]:[Mapping]],2,FALSE)</f>
        <v>India</v>
      </c>
      <c r="K730" t="s">
        <v>18</v>
      </c>
      <c r="L730">
        <v>2</v>
      </c>
    </row>
    <row r="731" spans="1:12" ht="15" customHeight="1" x14ac:dyDescent="0.25">
      <c r="A731" t="s">
        <v>2738</v>
      </c>
      <c r="B731" s="1">
        <v>41055.670162037037</v>
      </c>
      <c r="C731" s="3">
        <v>10000</v>
      </c>
      <c r="D731">
        <v>10000</v>
      </c>
      <c r="E731" t="s">
        <v>6</v>
      </c>
      <c r="F731">
        <f>tblSalaries[[#This Row],[clean Salary (in local currency)]]*VLOOKUP(tblSalaries[[#This Row],[Currency]],tblXrate[],2,FALSE)</f>
        <v>10000</v>
      </c>
      <c r="G731" t="s">
        <v>855</v>
      </c>
      <c r="H731" t="s">
        <v>20</v>
      </c>
      <c r="I731" t="s">
        <v>8</v>
      </c>
      <c r="J731" t="str">
        <f>VLOOKUP(tblSalaries[[#This Row],[Where do you work]],tblCountries[[Actual]:[Mapping]],2,FALSE)</f>
        <v>India</v>
      </c>
      <c r="K731" t="s">
        <v>9</v>
      </c>
      <c r="L731">
        <v>12</v>
      </c>
    </row>
    <row r="732" spans="1:12" ht="15" customHeight="1" x14ac:dyDescent="0.25">
      <c r="A732" t="s">
        <v>2739</v>
      </c>
      <c r="B732" s="1">
        <v>41055.673703703702</v>
      </c>
      <c r="C732" s="3">
        <v>74000</v>
      </c>
      <c r="D732">
        <v>74000</v>
      </c>
      <c r="E732" t="s">
        <v>69</v>
      </c>
      <c r="F732">
        <f>tblSalaries[[#This Row],[clean Salary (in local currency)]]*VLOOKUP(tblSalaries[[#This Row],[Currency]],tblXrate[],2,FALSE)</f>
        <v>116637.19213297902</v>
      </c>
      <c r="G732" t="s">
        <v>856</v>
      </c>
      <c r="H732" t="s">
        <v>52</v>
      </c>
      <c r="I732" t="s">
        <v>71</v>
      </c>
      <c r="J732" t="str">
        <f>VLOOKUP(tblSalaries[[#This Row],[Where do you work]],tblCountries[[Actual]:[Mapping]],2,FALSE)</f>
        <v>UK</v>
      </c>
      <c r="K732" t="s">
        <v>9</v>
      </c>
      <c r="L732">
        <v>5</v>
      </c>
    </row>
    <row r="733" spans="1:12" ht="15" customHeight="1" x14ac:dyDescent="0.25">
      <c r="A733" t="s">
        <v>2740</v>
      </c>
      <c r="B733" s="1">
        <v>41055.675104166665</v>
      </c>
      <c r="C733" s="3" t="s">
        <v>857</v>
      </c>
      <c r="D733">
        <v>21798</v>
      </c>
      <c r="E733" t="s">
        <v>69</v>
      </c>
      <c r="F733">
        <f>tblSalaries[[#This Row],[clean Salary (in local currency)]]*VLOOKUP(tblSalaries[[#This Row],[Currency]],tblXrate[],2,FALSE)</f>
        <v>34357.533974522659</v>
      </c>
      <c r="G733" t="s">
        <v>153</v>
      </c>
      <c r="H733" t="s">
        <v>20</v>
      </c>
      <c r="I733" t="s">
        <v>71</v>
      </c>
      <c r="J733" t="str">
        <f>VLOOKUP(tblSalaries[[#This Row],[Where do you work]],tblCountries[[Actual]:[Mapping]],2,FALSE)</f>
        <v>UK</v>
      </c>
      <c r="K733" t="s">
        <v>13</v>
      </c>
      <c r="L733">
        <v>1.5</v>
      </c>
    </row>
    <row r="734" spans="1:12" ht="15" customHeight="1" x14ac:dyDescent="0.25">
      <c r="A734" t="s">
        <v>2741</v>
      </c>
      <c r="B734" s="1">
        <v>41055.678229166668</v>
      </c>
      <c r="C734" s="3">
        <v>65000</v>
      </c>
      <c r="D734">
        <v>65000</v>
      </c>
      <c r="E734" t="s">
        <v>69</v>
      </c>
      <c r="F734">
        <f>tblSalaries[[#This Row],[clean Salary (in local currency)]]*VLOOKUP(tblSalaries[[#This Row],[Currency]],tblXrate[],2,FALSE)</f>
        <v>102451.58768437347</v>
      </c>
      <c r="G734" t="s">
        <v>858</v>
      </c>
      <c r="H734" t="s">
        <v>52</v>
      </c>
      <c r="I734" t="s">
        <v>71</v>
      </c>
      <c r="J734" t="str">
        <f>VLOOKUP(tblSalaries[[#This Row],[Where do you work]],tblCountries[[Actual]:[Mapping]],2,FALSE)</f>
        <v>UK</v>
      </c>
      <c r="K734" t="s">
        <v>9</v>
      </c>
      <c r="L734">
        <v>15</v>
      </c>
    </row>
    <row r="735" spans="1:12" ht="15" customHeight="1" x14ac:dyDescent="0.25">
      <c r="A735" t="s">
        <v>2742</v>
      </c>
      <c r="B735" s="1">
        <v>41055.682986111111</v>
      </c>
      <c r="C735" s="3">
        <v>16000</v>
      </c>
      <c r="D735">
        <v>16000</v>
      </c>
      <c r="E735" t="s">
        <v>6</v>
      </c>
      <c r="F735">
        <f>tblSalaries[[#This Row],[clean Salary (in local currency)]]*VLOOKUP(tblSalaries[[#This Row],[Currency]],tblXrate[],2,FALSE)</f>
        <v>16000</v>
      </c>
      <c r="G735" t="s">
        <v>279</v>
      </c>
      <c r="H735" t="s">
        <v>279</v>
      </c>
      <c r="I735" t="s">
        <v>8</v>
      </c>
      <c r="J735" t="str">
        <f>VLOOKUP(tblSalaries[[#This Row],[Where do you work]],tblCountries[[Actual]:[Mapping]],2,FALSE)</f>
        <v>India</v>
      </c>
      <c r="K735" t="s">
        <v>18</v>
      </c>
      <c r="L735">
        <v>5</v>
      </c>
    </row>
    <row r="736" spans="1:12" ht="15" customHeight="1" x14ac:dyDescent="0.25">
      <c r="A736" t="s">
        <v>2743</v>
      </c>
      <c r="B736" s="1">
        <v>41055.684641203705</v>
      </c>
      <c r="C736" s="3">
        <v>6000</v>
      </c>
      <c r="D736">
        <v>6000</v>
      </c>
      <c r="E736" t="s">
        <v>6</v>
      </c>
      <c r="F736">
        <f>tblSalaries[[#This Row],[clean Salary (in local currency)]]*VLOOKUP(tblSalaries[[#This Row],[Currency]],tblXrate[],2,FALSE)</f>
        <v>6000</v>
      </c>
      <c r="G736" t="s">
        <v>859</v>
      </c>
      <c r="H736" t="s">
        <v>52</v>
      </c>
      <c r="I736" t="s">
        <v>8</v>
      </c>
      <c r="J736" t="str">
        <f>VLOOKUP(tblSalaries[[#This Row],[Where do you work]],tblCountries[[Actual]:[Mapping]],2,FALSE)</f>
        <v>India</v>
      </c>
      <c r="K736" t="s">
        <v>18</v>
      </c>
      <c r="L736">
        <v>6</v>
      </c>
    </row>
    <row r="737" spans="1:12" ht="15" customHeight="1" x14ac:dyDescent="0.25">
      <c r="A737" t="s">
        <v>2744</v>
      </c>
      <c r="B737" s="1">
        <v>41055.685127314813</v>
      </c>
      <c r="C737" s="3" t="s">
        <v>860</v>
      </c>
      <c r="D737">
        <v>360000</v>
      </c>
      <c r="E737" t="s">
        <v>40</v>
      </c>
      <c r="F737">
        <f>tblSalaries[[#This Row],[clean Salary (in local currency)]]*VLOOKUP(tblSalaries[[#This Row],[Currency]],tblXrate[],2,FALSE)</f>
        <v>6410.8500074793246</v>
      </c>
      <c r="G737" t="s">
        <v>861</v>
      </c>
      <c r="H737" t="s">
        <v>52</v>
      </c>
      <c r="I737" t="s">
        <v>8</v>
      </c>
      <c r="J737" t="str">
        <f>VLOOKUP(tblSalaries[[#This Row],[Where do you work]],tblCountries[[Actual]:[Mapping]],2,FALSE)</f>
        <v>India</v>
      </c>
      <c r="K737" t="s">
        <v>13</v>
      </c>
      <c r="L737">
        <v>6</v>
      </c>
    </row>
    <row r="738" spans="1:12" ht="15" customHeight="1" x14ac:dyDescent="0.25">
      <c r="A738" t="s">
        <v>2745</v>
      </c>
      <c r="B738" s="1">
        <v>41055.687222222223</v>
      </c>
      <c r="C738" s="3">
        <v>36000</v>
      </c>
      <c r="D738">
        <v>36000</v>
      </c>
      <c r="E738" t="s">
        <v>6</v>
      </c>
      <c r="F738">
        <f>tblSalaries[[#This Row],[clean Salary (in local currency)]]*VLOOKUP(tblSalaries[[#This Row],[Currency]],tblXrate[],2,FALSE)</f>
        <v>36000</v>
      </c>
      <c r="G738" t="s">
        <v>485</v>
      </c>
      <c r="H738" t="s">
        <v>279</v>
      </c>
      <c r="I738" t="s">
        <v>820</v>
      </c>
      <c r="J738" t="str">
        <f>VLOOKUP(tblSalaries[[#This Row],[Where do you work]],tblCountries[[Actual]:[Mapping]],2,FALSE)</f>
        <v>UAE</v>
      </c>
      <c r="K738" t="s">
        <v>25</v>
      </c>
      <c r="L738">
        <v>7</v>
      </c>
    </row>
    <row r="739" spans="1:12" ht="15" customHeight="1" x14ac:dyDescent="0.25">
      <c r="A739" t="s">
        <v>2746</v>
      </c>
      <c r="B739" s="1">
        <v>41055.690254629626</v>
      </c>
      <c r="C739" s="3">
        <v>20000</v>
      </c>
      <c r="D739">
        <v>20000</v>
      </c>
      <c r="E739" t="s">
        <v>6</v>
      </c>
      <c r="F739">
        <f>tblSalaries[[#This Row],[clean Salary (in local currency)]]*VLOOKUP(tblSalaries[[#This Row],[Currency]],tblXrate[],2,FALSE)</f>
        <v>20000</v>
      </c>
      <c r="G739" t="s">
        <v>522</v>
      </c>
      <c r="H739" t="s">
        <v>279</v>
      </c>
      <c r="I739" t="s">
        <v>8</v>
      </c>
      <c r="J739" t="str">
        <f>VLOOKUP(tblSalaries[[#This Row],[Where do you work]],tblCountries[[Actual]:[Mapping]],2,FALSE)</f>
        <v>India</v>
      </c>
      <c r="K739" t="s">
        <v>25</v>
      </c>
      <c r="L739">
        <v>7</v>
      </c>
    </row>
    <row r="740" spans="1:12" ht="15" customHeight="1" x14ac:dyDescent="0.25">
      <c r="A740" t="s">
        <v>2747</v>
      </c>
      <c r="B740" s="1">
        <v>41055.690486111111</v>
      </c>
      <c r="C740" s="3" t="s">
        <v>862</v>
      </c>
      <c r="D740">
        <v>240000</v>
      </c>
      <c r="E740" t="s">
        <v>40</v>
      </c>
      <c r="F740">
        <f>tblSalaries[[#This Row],[clean Salary (in local currency)]]*VLOOKUP(tblSalaries[[#This Row],[Currency]],tblXrate[],2,FALSE)</f>
        <v>4273.9000049862161</v>
      </c>
      <c r="G740" t="s">
        <v>863</v>
      </c>
      <c r="H740" t="s">
        <v>310</v>
      </c>
      <c r="I740" t="s">
        <v>8</v>
      </c>
      <c r="J740" t="str">
        <f>VLOOKUP(tblSalaries[[#This Row],[Where do you work]],tblCountries[[Actual]:[Mapping]],2,FALSE)</f>
        <v>India</v>
      </c>
      <c r="K740" t="s">
        <v>9</v>
      </c>
      <c r="L740">
        <v>8</v>
      </c>
    </row>
    <row r="741" spans="1:12" ht="15" customHeight="1" x14ac:dyDescent="0.25">
      <c r="A741" t="s">
        <v>2748</v>
      </c>
      <c r="B741" s="1">
        <v>41055.690937500003</v>
      </c>
      <c r="C741" s="3" t="s">
        <v>864</v>
      </c>
      <c r="D741">
        <v>24000</v>
      </c>
      <c r="E741" t="s">
        <v>69</v>
      </c>
      <c r="F741">
        <f>tblSalaries[[#This Row],[clean Salary (in local currency)]]*VLOOKUP(tblSalaries[[#This Row],[Currency]],tblXrate[],2,FALSE)</f>
        <v>37828.278529614821</v>
      </c>
      <c r="G741" t="s">
        <v>865</v>
      </c>
      <c r="H741" t="s">
        <v>67</v>
      </c>
      <c r="I741" t="s">
        <v>71</v>
      </c>
      <c r="J741" t="str">
        <f>VLOOKUP(tblSalaries[[#This Row],[Where do you work]],tblCountries[[Actual]:[Mapping]],2,FALSE)</f>
        <v>UK</v>
      </c>
      <c r="K741" t="s">
        <v>13</v>
      </c>
      <c r="L741">
        <v>8</v>
      </c>
    </row>
    <row r="742" spans="1:12" ht="15" customHeight="1" x14ac:dyDescent="0.25">
      <c r="A742" t="s">
        <v>2749</v>
      </c>
      <c r="B742" s="1">
        <v>41055.701481481483</v>
      </c>
      <c r="C742" s="3" t="s">
        <v>866</v>
      </c>
      <c r="D742">
        <v>11000</v>
      </c>
      <c r="E742" t="s">
        <v>6</v>
      </c>
      <c r="F742">
        <f>tblSalaries[[#This Row],[clean Salary (in local currency)]]*VLOOKUP(tblSalaries[[#This Row],[Currency]],tblXrate[],2,FALSE)</f>
        <v>11000</v>
      </c>
      <c r="G742" t="s">
        <v>867</v>
      </c>
      <c r="H742" t="s">
        <v>52</v>
      </c>
      <c r="I742" t="s">
        <v>716</v>
      </c>
      <c r="J742" t="str">
        <f>VLOOKUP(tblSalaries[[#This Row],[Where do you work]],tblCountries[[Actual]:[Mapping]],2,FALSE)</f>
        <v>Sri Lanka</v>
      </c>
      <c r="K742" t="s">
        <v>13</v>
      </c>
      <c r="L742">
        <v>4.5</v>
      </c>
    </row>
    <row r="743" spans="1:12" ht="15" customHeight="1" x14ac:dyDescent="0.25">
      <c r="A743" t="s">
        <v>2750</v>
      </c>
      <c r="B743" s="1">
        <v>41055.701921296299</v>
      </c>
      <c r="C743" s="3">
        <v>8000</v>
      </c>
      <c r="D743">
        <v>8000</v>
      </c>
      <c r="E743" t="s">
        <v>6</v>
      </c>
      <c r="F743">
        <f>tblSalaries[[#This Row],[clean Salary (in local currency)]]*VLOOKUP(tblSalaries[[#This Row],[Currency]],tblXrate[],2,FALSE)</f>
        <v>8000</v>
      </c>
      <c r="G743" t="s">
        <v>207</v>
      </c>
      <c r="H743" t="s">
        <v>20</v>
      </c>
      <c r="I743" t="s">
        <v>8</v>
      </c>
      <c r="J743" t="str">
        <f>VLOOKUP(tblSalaries[[#This Row],[Where do you work]],tblCountries[[Actual]:[Mapping]],2,FALSE)</f>
        <v>India</v>
      </c>
      <c r="K743" t="s">
        <v>18</v>
      </c>
      <c r="L743">
        <v>6</v>
      </c>
    </row>
    <row r="744" spans="1:12" ht="15" customHeight="1" x14ac:dyDescent="0.25">
      <c r="A744" t="s">
        <v>2751</v>
      </c>
      <c r="B744" s="1">
        <v>41055.71025462963</v>
      </c>
      <c r="C744" s="3" t="s">
        <v>868</v>
      </c>
      <c r="D744">
        <v>225000</v>
      </c>
      <c r="E744" t="s">
        <v>40</v>
      </c>
      <c r="F744">
        <f>tblSalaries[[#This Row],[clean Salary (in local currency)]]*VLOOKUP(tblSalaries[[#This Row],[Currency]],tblXrate[],2,FALSE)</f>
        <v>4006.7812546745777</v>
      </c>
      <c r="G744" t="s">
        <v>721</v>
      </c>
      <c r="H744" t="s">
        <v>3996</v>
      </c>
      <c r="I744" t="s">
        <v>8</v>
      </c>
      <c r="J744" t="str">
        <f>VLOOKUP(tblSalaries[[#This Row],[Where do you work]],tblCountries[[Actual]:[Mapping]],2,FALSE)</f>
        <v>India</v>
      </c>
      <c r="K744" t="s">
        <v>13</v>
      </c>
      <c r="L744">
        <v>5.5</v>
      </c>
    </row>
    <row r="745" spans="1:12" ht="15" customHeight="1" x14ac:dyDescent="0.25">
      <c r="A745" t="s">
        <v>2752</v>
      </c>
      <c r="B745" s="1">
        <v>41055.710439814815</v>
      </c>
      <c r="C745" s="3">
        <v>1488000</v>
      </c>
      <c r="D745">
        <v>1488000</v>
      </c>
      <c r="E745" t="s">
        <v>3983</v>
      </c>
      <c r="F745">
        <f>tblSalaries[[#This Row],[clean Salary (in local currency)]]*VLOOKUP(tblSalaries[[#This Row],[Currency]],tblXrate[],2,FALSE)</f>
        <v>9171.0323574730355</v>
      </c>
      <c r="G745" t="s">
        <v>869</v>
      </c>
      <c r="H745" t="s">
        <v>52</v>
      </c>
      <c r="I745" t="s">
        <v>870</v>
      </c>
      <c r="J745" t="str">
        <f>VLOOKUP(tblSalaries[[#This Row],[Where do you work]],tblCountries[[Actual]:[Mapping]],2,FALSE)</f>
        <v>Nigeria</v>
      </c>
      <c r="K745" t="s">
        <v>18</v>
      </c>
      <c r="L745">
        <v>5</v>
      </c>
    </row>
    <row r="746" spans="1:12" ht="15" customHeight="1" x14ac:dyDescent="0.25">
      <c r="A746" t="s">
        <v>2753</v>
      </c>
      <c r="B746" s="1">
        <v>41055.710717592592</v>
      </c>
      <c r="C746" s="3" t="s">
        <v>871</v>
      </c>
      <c r="D746">
        <v>240000</v>
      </c>
      <c r="E746" t="s">
        <v>40</v>
      </c>
      <c r="F746">
        <f>tblSalaries[[#This Row],[clean Salary (in local currency)]]*VLOOKUP(tblSalaries[[#This Row],[Currency]],tblXrate[],2,FALSE)</f>
        <v>4273.9000049862161</v>
      </c>
      <c r="G746" t="s">
        <v>872</v>
      </c>
      <c r="H746" t="s">
        <v>20</v>
      </c>
      <c r="I746" t="s">
        <v>8</v>
      </c>
      <c r="J746" t="str">
        <f>VLOOKUP(tblSalaries[[#This Row],[Where do you work]],tblCountries[[Actual]:[Mapping]],2,FALSE)</f>
        <v>India</v>
      </c>
      <c r="K746" t="s">
        <v>18</v>
      </c>
      <c r="L746">
        <v>20</v>
      </c>
    </row>
    <row r="747" spans="1:12" ht="15" customHeight="1" x14ac:dyDescent="0.25">
      <c r="A747" t="s">
        <v>2754</v>
      </c>
      <c r="B747" s="1">
        <v>41055.711377314816</v>
      </c>
      <c r="C747" s="3" t="s">
        <v>873</v>
      </c>
      <c r="D747">
        <v>700000</v>
      </c>
      <c r="E747" t="s">
        <v>40</v>
      </c>
      <c r="F747">
        <f>tblSalaries[[#This Row],[clean Salary (in local currency)]]*VLOOKUP(tblSalaries[[#This Row],[Currency]],tblXrate[],2,FALSE)</f>
        <v>12465.541681209797</v>
      </c>
      <c r="G747" t="s">
        <v>874</v>
      </c>
      <c r="H747" t="s">
        <v>20</v>
      </c>
      <c r="I747" t="s">
        <v>8</v>
      </c>
      <c r="J747" t="str">
        <f>VLOOKUP(tblSalaries[[#This Row],[Where do you work]],tblCountries[[Actual]:[Mapping]],2,FALSE)</f>
        <v>India</v>
      </c>
      <c r="K747" t="s">
        <v>13</v>
      </c>
      <c r="L747">
        <v>5</v>
      </c>
    </row>
    <row r="748" spans="1:12" ht="15" customHeight="1" x14ac:dyDescent="0.25">
      <c r="A748" t="s">
        <v>2755</v>
      </c>
      <c r="B748" s="1">
        <v>41055.713055555556</v>
      </c>
      <c r="C748" s="3">
        <v>2000</v>
      </c>
      <c r="D748">
        <v>24000</v>
      </c>
      <c r="E748" t="s">
        <v>6</v>
      </c>
      <c r="F748">
        <f>tblSalaries[[#This Row],[clean Salary (in local currency)]]*VLOOKUP(tblSalaries[[#This Row],[Currency]],tblXrate[],2,FALSE)</f>
        <v>24000</v>
      </c>
      <c r="G748" t="s">
        <v>875</v>
      </c>
      <c r="H748" t="s">
        <v>20</v>
      </c>
      <c r="I748" t="s">
        <v>8</v>
      </c>
      <c r="J748" t="str">
        <f>VLOOKUP(tblSalaries[[#This Row],[Where do you work]],tblCountries[[Actual]:[Mapping]],2,FALSE)</f>
        <v>India</v>
      </c>
      <c r="K748" t="s">
        <v>18</v>
      </c>
      <c r="L748">
        <v>1</v>
      </c>
    </row>
    <row r="749" spans="1:12" ht="15" customHeight="1" x14ac:dyDescent="0.25">
      <c r="A749" t="s">
        <v>2756</v>
      </c>
      <c r="B749" s="1">
        <v>41055.713541666664</v>
      </c>
      <c r="C749" s="3">
        <v>20000</v>
      </c>
      <c r="D749">
        <v>20000</v>
      </c>
      <c r="E749" t="s">
        <v>6</v>
      </c>
      <c r="F749">
        <f>tblSalaries[[#This Row],[clean Salary (in local currency)]]*VLOOKUP(tblSalaries[[#This Row],[Currency]],tblXrate[],2,FALSE)</f>
        <v>20000</v>
      </c>
      <c r="G749" t="s">
        <v>876</v>
      </c>
      <c r="H749" t="s">
        <v>356</v>
      </c>
      <c r="I749" t="s">
        <v>877</v>
      </c>
      <c r="J749" t="str">
        <f>VLOOKUP(tblSalaries[[#This Row],[Where do you work]],tblCountries[[Actual]:[Mapping]],2,FALSE)</f>
        <v>Denmark</v>
      </c>
      <c r="K749" t="s">
        <v>18</v>
      </c>
      <c r="L749">
        <v>15</v>
      </c>
    </row>
    <row r="750" spans="1:12" ht="15" customHeight="1" x14ac:dyDescent="0.25">
      <c r="A750" t="s">
        <v>2757</v>
      </c>
      <c r="B750" s="1">
        <v>41055.713993055557</v>
      </c>
      <c r="C750" s="3">
        <v>62000</v>
      </c>
      <c r="D750">
        <v>62000</v>
      </c>
      <c r="E750" t="s">
        <v>6</v>
      </c>
      <c r="F750">
        <f>tblSalaries[[#This Row],[clean Salary (in local currency)]]*VLOOKUP(tblSalaries[[#This Row],[Currency]],tblXrate[],2,FALSE)</f>
        <v>62000</v>
      </c>
      <c r="G750" t="s">
        <v>878</v>
      </c>
      <c r="H750" t="s">
        <v>20</v>
      </c>
      <c r="I750" t="s">
        <v>15</v>
      </c>
      <c r="J750" t="str">
        <f>VLOOKUP(tblSalaries[[#This Row],[Where do you work]],tblCountries[[Actual]:[Mapping]],2,FALSE)</f>
        <v>USA</v>
      </c>
      <c r="K750" t="s">
        <v>18</v>
      </c>
      <c r="L750">
        <v>20</v>
      </c>
    </row>
    <row r="751" spans="1:12" ht="15" customHeight="1" x14ac:dyDescent="0.25">
      <c r="A751" t="s">
        <v>2758</v>
      </c>
      <c r="B751" s="1">
        <v>41055.714861111112</v>
      </c>
      <c r="C751" s="3" t="s">
        <v>879</v>
      </c>
      <c r="D751">
        <v>14960</v>
      </c>
      <c r="E751" t="s">
        <v>6</v>
      </c>
      <c r="F751">
        <f>tblSalaries[[#This Row],[clean Salary (in local currency)]]*VLOOKUP(tblSalaries[[#This Row],[Currency]],tblXrate[],2,FALSE)</f>
        <v>14960</v>
      </c>
      <c r="G751" t="s">
        <v>880</v>
      </c>
      <c r="H751" t="s">
        <v>488</v>
      </c>
      <c r="I751" t="s">
        <v>133</v>
      </c>
      <c r="J751" t="str">
        <f>VLOOKUP(tblSalaries[[#This Row],[Where do you work]],tblCountries[[Actual]:[Mapping]],2,FALSE)</f>
        <v>Saudi Arabia</v>
      </c>
      <c r="K751" t="s">
        <v>13</v>
      </c>
      <c r="L751">
        <v>2</v>
      </c>
    </row>
    <row r="752" spans="1:12" ht="15" customHeight="1" x14ac:dyDescent="0.25">
      <c r="A752" t="s">
        <v>2759</v>
      </c>
      <c r="B752" s="1">
        <v>41055.715509259258</v>
      </c>
      <c r="C752" s="3">
        <v>120000</v>
      </c>
      <c r="D752">
        <v>120000</v>
      </c>
      <c r="E752" t="s">
        <v>40</v>
      </c>
      <c r="F752">
        <f>tblSalaries[[#This Row],[clean Salary (in local currency)]]*VLOOKUP(tblSalaries[[#This Row],[Currency]],tblXrate[],2,FALSE)</f>
        <v>2136.9500024931081</v>
      </c>
      <c r="G752" t="s">
        <v>881</v>
      </c>
      <c r="H752" t="s">
        <v>310</v>
      </c>
      <c r="I752" t="s">
        <v>8</v>
      </c>
      <c r="J752" t="str">
        <f>VLOOKUP(tblSalaries[[#This Row],[Where do you work]],tblCountries[[Actual]:[Mapping]],2,FALSE)</f>
        <v>India</v>
      </c>
      <c r="K752" t="s">
        <v>18</v>
      </c>
      <c r="L752">
        <v>2</v>
      </c>
    </row>
    <row r="753" spans="1:12" ht="15" customHeight="1" x14ac:dyDescent="0.25">
      <c r="A753" t="s">
        <v>2760</v>
      </c>
      <c r="B753" s="1">
        <v>41055.725474537037</v>
      </c>
      <c r="C753" s="3">
        <v>30232</v>
      </c>
      <c r="D753">
        <v>30232</v>
      </c>
      <c r="E753" t="s">
        <v>6</v>
      </c>
      <c r="F753">
        <f>tblSalaries[[#This Row],[clean Salary (in local currency)]]*VLOOKUP(tblSalaries[[#This Row],[Currency]],tblXrate[],2,FALSE)</f>
        <v>30232</v>
      </c>
      <c r="G753" t="s">
        <v>882</v>
      </c>
      <c r="H753" t="s">
        <v>310</v>
      </c>
      <c r="I753" t="s">
        <v>883</v>
      </c>
      <c r="J753" t="str">
        <f>VLOOKUP(tblSalaries[[#This Row],[Where do you work]],tblCountries[[Actual]:[Mapping]],2,FALSE)</f>
        <v>USA</v>
      </c>
      <c r="K753" t="s">
        <v>18</v>
      </c>
      <c r="L753">
        <v>5</v>
      </c>
    </row>
    <row r="754" spans="1:12" ht="15" customHeight="1" x14ac:dyDescent="0.25">
      <c r="A754" t="s">
        <v>2761</v>
      </c>
      <c r="B754" s="1">
        <v>41055.725474537037</v>
      </c>
      <c r="C754" s="3">
        <v>41000</v>
      </c>
      <c r="D754">
        <v>41000</v>
      </c>
      <c r="E754" t="s">
        <v>6</v>
      </c>
      <c r="F754">
        <f>tblSalaries[[#This Row],[clean Salary (in local currency)]]*VLOOKUP(tblSalaries[[#This Row],[Currency]],tblXrate[],2,FALSE)</f>
        <v>41000</v>
      </c>
      <c r="G754" t="s">
        <v>207</v>
      </c>
      <c r="H754" t="s">
        <v>20</v>
      </c>
      <c r="I754" t="s">
        <v>15</v>
      </c>
      <c r="J754" t="str">
        <f>VLOOKUP(tblSalaries[[#This Row],[Where do you work]],tblCountries[[Actual]:[Mapping]],2,FALSE)</f>
        <v>USA</v>
      </c>
      <c r="K754" t="s">
        <v>13</v>
      </c>
      <c r="L754">
        <v>4</v>
      </c>
    </row>
    <row r="755" spans="1:12" ht="15" customHeight="1" x14ac:dyDescent="0.25">
      <c r="A755" t="s">
        <v>2762</v>
      </c>
      <c r="B755" s="1">
        <v>41055.730509259258</v>
      </c>
      <c r="C755" s="3" t="s">
        <v>884</v>
      </c>
      <c r="D755">
        <v>95000</v>
      </c>
      <c r="E755" t="s">
        <v>82</v>
      </c>
      <c r="F755">
        <f>tblSalaries[[#This Row],[clean Salary (in local currency)]]*VLOOKUP(tblSalaries[[#This Row],[Currency]],tblXrate[],2,FALSE)</f>
        <v>96891.417358250401</v>
      </c>
      <c r="G755" t="s">
        <v>885</v>
      </c>
      <c r="H755" t="s">
        <v>20</v>
      </c>
      <c r="I755" t="s">
        <v>84</v>
      </c>
      <c r="J755" t="str">
        <f>VLOOKUP(tblSalaries[[#This Row],[Where do you work]],tblCountries[[Actual]:[Mapping]],2,FALSE)</f>
        <v>Australia</v>
      </c>
      <c r="K755" t="s">
        <v>18</v>
      </c>
      <c r="L755">
        <v>11</v>
      </c>
    </row>
    <row r="756" spans="1:12" ht="15" customHeight="1" x14ac:dyDescent="0.25">
      <c r="A756" t="s">
        <v>2763</v>
      </c>
      <c r="B756" s="1">
        <v>41055.739282407405</v>
      </c>
      <c r="C756" s="3" t="s">
        <v>886</v>
      </c>
      <c r="D756">
        <v>1200000</v>
      </c>
      <c r="E756" t="s">
        <v>40</v>
      </c>
      <c r="F756">
        <f>tblSalaries[[#This Row],[clean Salary (in local currency)]]*VLOOKUP(tblSalaries[[#This Row],[Currency]],tblXrate[],2,FALSE)</f>
        <v>21369.500024931083</v>
      </c>
      <c r="G756" t="s">
        <v>887</v>
      </c>
      <c r="H756" t="s">
        <v>52</v>
      </c>
      <c r="I756" t="s">
        <v>8</v>
      </c>
      <c r="J756" t="str">
        <f>VLOOKUP(tblSalaries[[#This Row],[Where do you work]],tblCountries[[Actual]:[Mapping]],2,FALSE)</f>
        <v>India</v>
      </c>
      <c r="K756" t="s">
        <v>13</v>
      </c>
      <c r="L756">
        <v>14</v>
      </c>
    </row>
    <row r="757" spans="1:12" ht="15" customHeight="1" x14ac:dyDescent="0.25">
      <c r="A757" t="s">
        <v>2764</v>
      </c>
      <c r="B757" s="1">
        <v>41055.740972222222</v>
      </c>
      <c r="C757" s="3">
        <v>205000</v>
      </c>
      <c r="D757">
        <v>205000</v>
      </c>
      <c r="E757" t="s">
        <v>40</v>
      </c>
      <c r="F757">
        <f>tblSalaries[[#This Row],[clean Salary (in local currency)]]*VLOOKUP(tblSalaries[[#This Row],[Currency]],tblXrate[],2,FALSE)</f>
        <v>3650.6229209257262</v>
      </c>
      <c r="G757" t="s">
        <v>888</v>
      </c>
      <c r="H757" t="s">
        <v>310</v>
      </c>
      <c r="I757" t="s">
        <v>8</v>
      </c>
      <c r="J757" t="str">
        <f>VLOOKUP(tblSalaries[[#This Row],[Where do you work]],tblCountries[[Actual]:[Mapping]],2,FALSE)</f>
        <v>India</v>
      </c>
      <c r="K757" t="s">
        <v>13</v>
      </c>
      <c r="L757">
        <v>10</v>
      </c>
    </row>
    <row r="758" spans="1:12" ht="15" customHeight="1" x14ac:dyDescent="0.25">
      <c r="A758" t="s">
        <v>2765</v>
      </c>
      <c r="B758" s="1">
        <v>41055.741087962961</v>
      </c>
      <c r="C758" s="3" t="s">
        <v>889</v>
      </c>
      <c r="D758">
        <v>19068</v>
      </c>
      <c r="E758" t="s">
        <v>6</v>
      </c>
      <c r="F758">
        <f>tblSalaries[[#This Row],[clean Salary (in local currency)]]*VLOOKUP(tblSalaries[[#This Row],[Currency]],tblXrate[],2,FALSE)</f>
        <v>19068</v>
      </c>
      <c r="G758" t="s">
        <v>890</v>
      </c>
      <c r="H758" t="s">
        <v>310</v>
      </c>
      <c r="I758" t="s">
        <v>347</v>
      </c>
      <c r="J758" t="str">
        <f>VLOOKUP(tblSalaries[[#This Row],[Where do you work]],tblCountries[[Actual]:[Mapping]],2,FALSE)</f>
        <v>Philippines</v>
      </c>
      <c r="K758" t="s">
        <v>13</v>
      </c>
      <c r="L758">
        <v>20</v>
      </c>
    </row>
    <row r="759" spans="1:12" ht="15" customHeight="1" x14ac:dyDescent="0.25">
      <c r="A759" t="s">
        <v>2766</v>
      </c>
      <c r="B759" s="1">
        <v>41055.74255787037</v>
      </c>
      <c r="C759" s="3" t="s">
        <v>534</v>
      </c>
      <c r="D759">
        <v>300000</v>
      </c>
      <c r="E759" t="s">
        <v>40</v>
      </c>
      <c r="F759">
        <f>tblSalaries[[#This Row],[clean Salary (in local currency)]]*VLOOKUP(tblSalaries[[#This Row],[Currency]],tblXrate[],2,FALSE)</f>
        <v>5342.3750062327708</v>
      </c>
      <c r="G759" t="s">
        <v>891</v>
      </c>
      <c r="H759" t="s">
        <v>488</v>
      </c>
      <c r="I759" t="s">
        <v>8</v>
      </c>
      <c r="J759" t="str">
        <f>VLOOKUP(tblSalaries[[#This Row],[Where do you work]],tblCountries[[Actual]:[Mapping]],2,FALSE)</f>
        <v>India</v>
      </c>
      <c r="K759" t="s">
        <v>13</v>
      </c>
      <c r="L759">
        <v>4</v>
      </c>
    </row>
    <row r="760" spans="1:12" ht="15" customHeight="1" x14ac:dyDescent="0.25">
      <c r="A760" t="s">
        <v>2767</v>
      </c>
      <c r="B760" s="1">
        <v>41055.744062500002</v>
      </c>
      <c r="C760" s="3">
        <v>48000</v>
      </c>
      <c r="D760">
        <v>48000</v>
      </c>
      <c r="E760" t="s">
        <v>6</v>
      </c>
      <c r="F760">
        <f>tblSalaries[[#This Row],[clean Salary (in local currency)]]*VLOOKUP(tblSalaries[[#This Row],[Currency]],tblXrate[],2,FALSE)</f>
        <v>48000</v>
      </c>
      <c r="G760" t="s">
        <v>356</v>
      </c>
      <c r="H760" t="s">
        <v>356</v>
      </c>
      <c r="I760" t="s">
        <v>171</v>
      </c>
      <c r="J760" t="str">
        <f>VLOOKUP(tblSalaries[[#This Row],[Where do you work]],tblCountries[[Actual]:[Mapping]],2,FALSE)</f>
        <v>Singapore</v>
      </c>
      <c r="K760" t="s">
        <v>13</v>
      </c>
      <c r="L760">
        <v>3</v>
      </c>
    </row>
    <row r="761" spans="1:12" ht="15" customHeight="1" x14ac:dyDescent="0.25">
      <c r="A761" t="s">
        <v>2768</v>
      </c>
      <c r="B761" s="1">
        <v>41055.763761574075</v>
      </c>
      <c r="C761" s="3" t="s">
        <v>892</v>
      </c>
      <c r="D761">
        <v>220000</v>
      </c>
      <c r="E761" t="s">
        <v>40</v>
      </c>
      <c r="F761">
        <f>tblSalaries[[#This Row],[clean Salary (in local currency)]]*VLOOKUP(tblSalaries[[#This Row],[Currency]],tblXrate[],2,FALSE)</f>
        <v>3917.7416712373652</v>
      </c>
      <c r="G761" t="s">
        <v>893</v>
      </c>
      <c r="H761" t="s">
        <v>279</v>
      </c>
      <c r="I761" t="s">
        <v>8</v>
      </c>
      <c r="J761" t="str">
        <f>VLOOKUP(tblSalaries[[#This Row],[Where do you work]],tblCountries[[Actual]:[Mapping]],2,FALSE)</f>
        <v>India</v>
      </c>
      <c r="K761" t="s">
        <v>9</v>
      </c>
      <c r="L761">
        <v>2</v>
      </c>
    </row>
    <row r="762" spans="1:12" ht="15" customHeight="1" x14ac:dyDescent="0.25">
      <c r="A762" t="s">
        <v>2769</v>
      </c>
      <c r="B762" s="1">
        <v>41055.770208333335</v>
      </c>
      <c r="C762" s="3">
        <v>13500</v>
      </c>
      <c r="D762">
        <v>13500</v>
      </c>
      <c r="E762" t="s">
        <v>6</v>
      </c>
      <c r="F762">
        <f>tblSalaries[[#This Row],[clean Salary (in local currency)]]*VLOOKUP(tblSalaries[[#This Row],[Currency]],tblXrate[],2,FALSE)</f>
        <v>13500</v>
      </c>
      <c r="G762" t="s">
        <v>360</v>
      </c>
      <c r="H762" t="s">
        <v>3996</v>
      </c>
      <c r="I762" t="s">
        <v>8</v>
      </c>
      <c r="J762" t="str">
        <f>VLOOKUP(tblSalaries[[#This Row],[Where do you work]],tblCountries[[Actual]:[Mapping]],2,FALSE)</f>
        <v>India</v>
      </c>
      <c r="K762" t="s">
        <v>13</v>
      </c>
      <c r="L762">
        <v>2.5</v>
      </c>
    </row>
    <row r="763" spans="1:12" ht="15" customHeight="1" x14ac:dyDescent="0.25">
      <c r="A763" t="s">
        <v>2770</v>
      </c>
      <c r="B763" s="1">
        <v>41055.774537037039</v>
      </c>
      <c r="C763" s="3" t="s">
        <v>894</v>
      </c>
      <c r="D763">
        <v>45000</v>
      </c>
      <c r="E763" t="s">
        <v>6</v>
      </c>
      <c r="F763">
        <f>tblSalaries[[#This Row],[clean Salary (in local currency)]]*VLOOKUP(tblSalaries[[#This Row],[Currency]],tblXrate[],2,FALSE)</f>
        <v>45000</v>
      </c>
      <c r="G763" t="s">
        <v>49</v>
      </c>
      <c r="H763" t="s">
        <v>52</v>
      </c>
      <c r="I763" t="s">
        <v>8</v>
      </c>
      <c r="J763" t="str">
        <f>VLOOKUP(tblSalaries[[#This Row],[Where do you work]],tblCountries[[Actual]:[Mapping]],2,FALSE)</f>
        <v>India</v>
      </c>
      <c r="K763" t="s">
        <v>25</v>
      </c>
      <c r="L763">
        <v>15</v>
      </c>
    </row>
    <row r="764" spans="1:12" ht="15" customHeight="1" x14ac:dyDescent="0.25">
      <c r="A764" t="s">
        <v>2771</v>
      </c>
      <c r="B764" s="1">
        <v>41055.776863425926</v>
      </c>
      <c r="C764" s="3">
        <v>55000</v>
      </c>
      <c r="D764">
        <v>55000</v>
      </c>
      <c r="E764" t="s">
        <v>22</v>
      </c>
      <c r="F764">
        <f>tblSalaries[[#This Row],[clean Salary (in local currency)]]*VLOOKUP(tblSalaries[[#This Row],[Currency]],tblXrate[],2,FALSE)</f>
        <v>69871.969144538423</v>
      </c>
      <c r="G764" t="s">
        <v>29</v>
      </c>
      <c r="H764" t="s">
        <v>3998</v>
      </c>
      <c r="I764" t="s">
        <v>895</v>
      </c>
      <c r="J764" t="str">
        <f>VLOOKUP(tblSalaries[[#This Row],[Where do you work]],tblCountries[[Actual]:[Mapping]],2,FALSE)</f>
        <v>italy</v>
      </c>
      <c r="K764" t="s">
        <v>18</v>
      </c>
      <c r="L764">
        <v>18</v>
      </c>
    </row>
    <row r="765" spans="1:12" ht="15" customHeight="1" x14ac:dyDescent="0.25">
      <c r="A765" t="s">
        <v>2772</v>
      </c>
      <c r="B765" s="1">
        <v>41055.778831018521</v>
      </c>
      <c r="C765" s="3" t="s">
        <v>896</v>
      </c>
      <c r="D765">
        <v>480000</v>
      </c>
      <c r="E765" t="s">
        <v>40</v>
      </c>
      <c r="F765">
        <f>tblSalaries[[#This Row],[clean Salary (in local currency)]]*VLOOKUP(tblSalaries[[#This Row],[Currency]],tblXrate[],2,FALSE)</f>
        <v>8547.8000099724322</v>
      </c>
      <c r="G765" t="s">
        <v>897</v>
      </c>
      <c r="H765" t="s">
        <v>52</v>
      </c>
      <c r="I765" t="s">
        <v>8</v>
      </c>
      <c r="J765" t="str">
        <f>VLOOKUP(tblSalaries[[#This Row],[Where do you work]],tblCountries[[Actual]:[Mapping]],2,FALSE)</f>
        <v>India</v>
      </c>
      <c r="K765" t="s">
        <v>9</v>
      </c>
      <c r="L765">
        <v>11</v>
      </c>
    </row>
    <row r="766" spans="1:12" ht="15" customHeight="1" x14ac:dyDescent="0.25">
      <c r="A766" t="s">
        <v>2773</v>
      </c>
      <c r="B766" s="1">
        <v>41055.780555555553</v>
      </c>
      <c r="C766" s="3" t="s">
        <v>898</v>
      </c>
      <c r="D766">
        <v>33600</v>
      </c>
      <c r="E766" t="s">
        <v>358</v>
      </c>
      <c r="F766">
        <f>tblSalaries[[#This Row],[clean Salary (in local currency)]]*VLOOKUP(tblSalaries[[#This Row],[Currency]],tblXrate[],2,FALSE)</f>
        <v>9146.5655463031271</v>
      </c>
      <c r="G766" t="s">
        <v>310</v>
      </c>
      <c r="H766" t="s">
        <v>310</v>
      </c>
      <c r="I766" t="s">
        <v>359</v>
      </c>
      <c r="J766" t="str">
        <f>VLOOKUP(tblSalaries[[#This Row],[Where do you work]],tblCountries[[Actual]:[Mapping]],2,FALSE)</f>
        <v>Dubai</v>
      </c>
      <c r="K766" t="s">
        <v>25</v>
      </c>
      <c r="L766">
        <v>7</v>
      </c>
    </row>
    <row r="767" spans="1:12" ht="15" customHeight="1" x14ac:dyDescent="0.25">
      <c r="A767" t="s">
        <v>2774</v>
      </c>
      <c r="B767" s="1">
        <v>41055.789490740739</v>
      </c>
      <c r="C767" s="3">
        <v>570000</v>
      </c>
      <c r="D767">
        <v>570000</v>
      </c>
      <c r="E767" t="s">
        <v>40</v>
      </c>
      <c r="F767">
        <f>tblSalaries[[#This Row],[clean Salary (in local currency)]]*VLOOKUP(tblSalaries[[#This Row],[Currency]],tblXrate[],2,FALSE)</f>
        <v>10150.512511842264</v>
      </c>
      <c r="G767" t="s">
        <v>20</v>
      </c>
      <c r="H767" t="s">
        <v>20</v>
      </c>
      <c r="I767" t="s">
        <v>8</v>
      </c>
      <c r="J767" t="str">
        <f>VLOOKUP(tblSalaries[[#This Row],[Where do you work]],tblCountries[[Actual]:[Mapping]],2,FALSE)</f>
        <v>India</v>
      </c>
      <c r="K767" t="s">
        <v>13</v>
      </c>
      <c r="L767">
        <v>2.4</v>
      </c>
    </row>
    <row r="768" spans="1:12" ht="15" customHeight="1" x14ac:dyDescent="0.25">
      <c r="A768" t="s">
        <v>2775</v>
      </c>
      <c r="B768" s="1">
        <v>41055.797164351854</v>
      </c>
      <c r="C768" s="3">
        <v>636000</v>
      </c>
      <c r="D768">
        <v>636000</v>
      </c>
      <c r="E768" t="s">
        <v>40</v>
      </c>
      <c r="F768">
        <f>tblSalaries[[#This Row],[clean Salary (in local currency)]]*VLOOKUP(tblSalaries[[#This Row],[Currency]],tblXrate[],2,FALSE)</f>
        <v>11325.835013213473</v>
      </c>
      <c r="G768" t="s">
        <v>564</v>
      </c>
      <c r="H768" t="s">
        <v>52</v>
      </c>
      <c r="I768" t="s">
        <v>8</v>
      </c>
      <c r="J768" t="str">
        <f>VLOOKUP(tblSalaries[[#This Row],[Where do you work]],tblCountries[[Actual]:[Mapping]],2,FALSE)</f>
        <v>India</v>
      </c>
      <c r="K768" t="s">
        <v>9</v>
      </c>
      <c r="L768">
        <v>7</v>
      </c>
    </row>
    <row r="769" spans="1:12" ht="15" customHeight="1" x14ac:dyDescent="0.25">
      <c r="A769" t="s">
        <v>2776</v>
      </c>
      <c r="B769" s="1">
        <v>41055.801145833335</v>
      </c>
      <c r="C769" s="3" t="s">
        <v>899</v>
      </c>
      <c r="D769">
        <v>180000</v>
      </c>
      <c r="E769" t="s">
        <v>32</v>
      </c>
      <c r="F769">
        <f>tblSalaries[[#This Row],[clean Salary (in local currency)]]*VLOOKUP(tblSalaries[[#This Row],[Currency]],tblXrate[],2,FALSE)</f>
        <v>1910.5359690238436</v>
      </c>
      <c r="G769" t="s">
        <v>900</v>
      </c>
      <c r="H769" t="s">
        <v>3996</v>
      </c>
      <c r="I769" t="s">
        <v>17</v>
      </c>
      <c r="J769" t="str">
        <f>VLOOKUP(tblSalaries[[#This Row],[Where do you work]],tblCountries[[Actual]:[Mapping]],2,FALSE)</f>
        <v>Pakistan</v>
      </c>
      <c r="K769" t="s">
        <v>13</v>
      </c>
      <c r="L769">
        <v>7</v>
      </c>
    </row>
    <row r="770" spans="1:12" ht="15" customHeight="1" x14ac:dyDescent="0.25">
      <c r="A770" t="s">
        <v>2777</v>
      </c>
      <c r="B770" s="1">
        <v>41055.807557870372</v>
      </c>
      <c r="C770" s="3" t="s">
        <v>901</v>
      </c>
      <c r="D770">
        <v>36000</v>
      </c>
      <c r="E770" t="s">
        <v>6</v>
      </c>
      <c r="F770">
        <f>tblSalaries[[#This Row],[clean Salary (in local currency)]]*VLOOKUP(tblSalaries[[#This Row],[Currency]],tblXrate[],2,FALSE)</f>
        <v>36000</v>
      </c>
      <c r="G770" t="s">
        <v>902</v>
      </c>
      <c r="H770" t="s">
        <v>52</v>
      </c>
      <c r="I770" t="s">
        <v>84</v>
      </c>
      <c r="J770" t="str">
        <f>VLOOKUP(tblSalaries[[#This Row],[Where do you work]],tblCountries[[Actual]:[Mapping]],2,FALSE)</f>
        <v>Australia</v>
      </c>
      <c r="K770" t="s">
        <v>18</v>
      </c>
      <c r="L770">
        <v>12</v>
      </c>
    </row>
    <row r="771" spans="1:12" ht="15" customHeight="1" x14ac:dyDescent="0.25">
      <c r="A771" t="s">
        <v>2778</v>
      </c>
      <c r="B771" s="1">
        <v>41055.812071759261</v>
      </c>
      <c r="C771" s="3" t="s">
        <v>903</v>
      </c>
      <c r="D771">
        <v>2250000</v>
      </c>
      <c r="E771" t="s">
        <v>40</v>
      </c>
      <c r="F771">
        <f>tblSalaries[[#This Row],[clean Salary (in local currency)]]*VLOOKUP(tblSalaries[[#This Row],[Currency]],tblXrate[],2,FALSE)</f>
        <v>40067.812546745779</v>
      </c>
      <c r="G771" t="s">
        <v>904</v>
      </c>
      <c r="H771" t="s">
        <v>310</v>
      </c>
      <c r="I771" t="s">
        <v>8</v>
      </c>
      <c r="J771" t="str">
        <f>VLOOKUP(tblSalaries[[#This Row],[Where do you work]],tblCountries[[Actual]:[Mapping]],2,FALSE)</f>
        <v>India</v>
      </c>
      <c r="K771" t="s">
        <v>25</v>
      </c>
      <c r="L771">
        <v>5</v>
      </c>
    </row>
    <row r="772" spans="1:12" ht="15" customHeight="1" x14ac:dyDescent="0.25">
      <c r="A772" t="s">
        <v>2779</v>
      </c>
      <c r="B772" s="1">
        <v>41055.812199074076</v>
      </c>
      <c r="C772" s="3">
        <v>16000</v>
      </c>
      <c r="D772">
        <v>16000</v>
      </c>
      <c r="E772" t="s">
        <v>6</v>
      </c>
      <c r="F772">
        <f>tblSalaries[[#This Row],[clean Salary (in local currency)]]*VLOOKUP(tblSalaries[[#This Row],[Currency]],tblXrate[],2,FALSE)</f>
        <v>16000</v>
      </c>
      <c r="G772" t="s">
        <v>905</v>
      </c>
      <c r="H772" t="s">
        <v>3996</v>
      </c>
      <c r="I772" t="s">
        <v>8</v>
      </c>
      <c r="J772" t="str">
        <f>VLOOKUP(tblSalaries[[#This Row],[Where do you work]],tblCountries[[Actual]:[Mapping]],2,FALSE)</f>
        <v>India</v>
      </c>
      <c r="K772" t="s">
        <v>13</v>
      </c>
      <c r="L772">
        <v>1</v>
      </c>
    </row>
    <row r="773" spans="1:12" ht="15" customHeight="1" x14ac:dyDescent="0.25">
      <c r="A773" t="s">
        <v>2780</v>
      </c>
      <c r="B773" s="1">
        <v>41055.815416666665</v>
      </c>
      <c r="C773" s="3">
        <v>240000</v>
      </c>
      <c r="D773">
        <v>240000</v>
      </c>
      <c r="E773" t="s">
        <v>40</v>
      </c>
      <c r="F773">
        <f>tblSalaries[[#This Row],[clean Salary (in local currency)]]*VLOOKUP(tblSalaries[[#This Row],[Currency]],tblXrate[],2,FALSE)</f>
        <v>4273.9000049862161</v>
      </c>
      <c r="G773" t="s">
        <v>20</v>
      </c>
      <c r="H773" t="s">
        <v>20</v>
      </c>
      <c r="I773" t="s">
        <v>8</v>
      </c>
      <c r="J773" t="str">
        <f>VLOOKUP(tblSalaries[[#This Row],[Where do you work]],tblCountries[[Actual]:[Mapping]],2,FALSE)</f>
        <v>India</v>
      </c>
      <c r="K773" t="s">
        <v>13</v>
      </c>
      <c r="L773">
        <v>4</v>
      </c>
    </row>
    <row r="774" spans="1:12" ht="15" customHeight="1" x14ac:dyDescent="0.25">
      <c r="A774" t="s">
        <v>2781</v>
      </c>
      <c r="B774" s="1">
        <v>41055.821944444448</v>
      </c>
      <c r="C774" s="3" t="s">
        <v>906</v>
      </c>
      <c r="D774">
        <v>400000</v>
      </c>
      <c r="E774" t="s">
        <v>40</v>
      </c>
      <c r="F774">
        <f>tblSalaries[[#This Row],[clean Salary (in local currency)]]*VLOOKUP(tblSalaries[[#This Row],[Currency]],tblXrate[],2,FALSE)</f>
        <v>7123.1666749770275</v>
      </c>
      <c r="G774" t="s">
        <v>622</v>
      </c>
      <c r="H774" t="s">
        <v>52</v>
      </c>
      <c r="I774" t="s">
        <v>8</v>
      </c>
      <c r="J774" t="str">
        <f>VLOOKUP(tblSalaries[[#This Row],[Where do you work]],tblCountries[[Actual]:[Mapping]],2,FALSE)</f>
        <v>India</v>
      </c>
      <c r="K774" t="s">
        <v>9</v>
      </c>
      <c r="L774">
        <v>7</v>
      </c>
    </row>
    <row r="775" spans="1:12" ht="15" customHeight="1" x14ac:dyDescent="0.25">
      <c r="A775" t="s">
        <v>2782</v>
      </c>
      <c r="B775" s="1">
        <v>41055.839131944442</v>
      </c>
      <c r="C775" s="3">
        <v>10000</v>
      </c>
      <c r="D775">
        <v>10000</v>
      </c>
      <c r="E775" t="s">
        <v>6</v>
      </c>
      <c r="F775">
        <f>tblSalaries[[#This Row],[clean Salary (in local currency)]]*VLOOKUP(tblSalaries[[#This Row],[Currency]],tblXrate[],2,FALSE)</f>
        <v>10000</v>
      </c>
      <c r="G775" t="s">
        <v>907</v>
      </c>
      <c r="H775" t="s">
        <v>52</v>
      </c>
      <c r="I775" t="s">
        <v>8</v>
      </c>
      <c r="J775" t="str">
        <f>VLOOKUP(tblSalaries[[#This Row],[Where do you work]],tblCountries[[Actual]:[Mapping]],2,FALSE)</f>
        <v>India</v>
      </c>
      <c r="K775" t="s">
        <v>25</v>
      </c>
      <c r="L775">
        <v>12</v>
      </c>
    </row>
    <row r="776" spans="1:12" ht="15" customHeight="1" x14ac:dyDescent="0.25">
      <c r="A776" t="s">
        <v>2783</v>
      </c>
      <c r="B776" s="1">
        <v>41055.844768518517</v>
      </c>
      <c r="C776" s="3" t="s">
        <v>908</v>
      </c>
      <c r="D776">
        <v>66000</v>
      </c>
      <c r="E776" t="s">
        <v>86</v>
      </c>
      <c r="F776">
        <f>tblSalaries[[#This Row],[clean Salary (in local currency)]]*VLOOKUP(tblSalaries[[#This Row],[Currency]],tblXrate[],2,FALSE)</f>
        <v>64901.860520001574</v>
      </c>
      <c r="G776" t="s">
        <v>909</v>
      </c>
      <c r="H776" t="s">
        <v>20</v>
      </c>
      <c r="I776" t="s">
        <v>88</v>
      </c>
      <c r="J776" t="str">
        <f>VLOOKUP(tblSalaries[[#This Row],[Where do you work]],tblCountries[[Actual]:[Mapping]],2,FALSE)</f>
        <v>Canada</v>
      </c>
      <c r="K776" t="s">
        <v>18</v>
      </c>
      <c r="L776">
        <v>20</v>
      </c>
    </row>
    <row r="777" spans="1:12" ht="15" customHeight="1" x14ac:dyDescent="0.25">
      <c r="A777" t="s">
        <v>2784</v>
      </c>
      <c r="B777" s="1">
        <v>41055.846944444442</v>
      </c>
      <c r="C777" s="3">
        <v>65000</v>
      </c>
      <c r="D777">
        <v>65000</v>
      </c>
      <c r="E777" t="s">
        <v>6</v>
      </c>
      <c r="F777">
        <f>tblSalaries[[#This Row],[clean Salary (in local currency)]]*VLOOKUP(tblSalaries[[#This Row],[Currency]],tblXrate[],2,FALSE)</f>
        <v>65000</v>
      </c>
      <c r="G777" t="s">
        <v>910</v>
      </c>
      <c r="H777" t="s">
        <v>20</v>
      </c>
      <c r="I777" t="s">
        <v>15</v>
      </c>
      <c r="J777" t="str">
        <f>VLOOKUP(tblSalaries[[#This Row],[Where do you work]],tblCountries[[Actual]:[Mapping]],2,FALSE)</f>
        <v>USA</v>
      </c>
      <c r="K777" t="s">
        <v>18</v>
      </c>
      <c r="L777">
        <v>10</v>
      </c>
    </row>
    <row r="778" spans="1:12" ht="15" customHeight="1" x14ac:dyDescent="0.25">
      <c r="A778" t="s">
        <v>2785</v>
      </c>
      <c r="B778" s="1">
        <v>41055.847615740742</v>
      </c>
      <c r="C778" s="3" t="s">
        <v>911</v>
      </c>
      <c r="D778">
        <v>450000</v>
      </c>
      <c r="E778" t="s">
        <v>40</v>
      </c>
      <c r="F778">
        <f>tblSalaries[[#This Row],[clean Salary (in local currency)]]*VLOOKUP(tblSalaries[[#This Row],[Currency]],tblXrate[],2,FALSE)</f>
        <v>8013.5625093491553</v>
      </c>
      <c r="G778" t="s">
        <v>912</v>
      </c>
      <c r="H778" t="s">
        <v>52</v>
      </c>
      <c r="I778" t="s">
        <v>8</v>
      </c>
      <c r="J778" t="str">
        <f>VLOOKUP(tblSalaries[[#This Row],[Where do you work]],tblCountries[[Actual]:[Mapping]],2,FALSE)</f>
        <v>India</v>
      </c>
      <c r="K778" t="s">
        <v>13</v>
      </c>
      <c r="L778">
        <v>1.5</v>
      </c>
    </row>
    <row r="779" spans="1:12" ht="15" customHeight="1" x14ac:dyDescent="0.25">
      <c r="A779" t="s">
        <v>2786</v>
      </c>
      <c r="B779" s="1">
        <v>41055.852303240739</v>
      </c>
      <c r="C779" s="3">
        <v>100000</v>
      </c>
      <c r="D779">
        <v>100000</v>
      </c>
      <c r="E779" t="s">
        <v>86</v>
      </c>
      <c r="F779">
        <f>tblSalaries[[#This Row],[clean Salary (in local currency)]]*VLOOKUP(tblSalaries[[#This Row],[Currency]],tblXrate[],2,FALSE)</f>
        <v>98336.152303032693</v>
      </c>
      <c r="G779" t="s">
        <v>913</v>
      </c>
      <c r="H779" t="s">
        <v>3998</v>
      </c>
      <c r="I779" t="s">
        <v>88</v>
      </c>
      <c r="J779" t="str">
        <f>VLOOKUP(tblSalaries[[#This Row],[Where do you work]],tblCountries[[Actual]:[Mapping]],2,FALSE)</f>
        <v>Canada</v>
      </c>
      <c r="K779" t="s">
        <v>9</v>
      </c>
      <c r="L779">
        <v>5</v>
      </c>
    </row>
    <row r="780" spans="1:12" ht="15" customHeight="1" x14ac:dyDescent="0.25">
      <c r="A780" t="s">
        <v>2787</v>
      </c>
      <c r="B780" s="1">
        <v>41055.855208333334</v>
      </c>
      <c r="C780" s="3" t="s">
        <v>914</v>
      </c>
      <c r="D780">
        <v>150000</v>
      </c>
      <c r="E780" t="s">
        <v>40</v>
      </c>
      <c r="F780">
        <f>tblSalaries[[#This Row],[clean Salary (in local currency)]]*VLOOKUP(tblSalaries[[#This Row],[Currency]],tblXrate[],2,FALSE)</f>
        <v>2671.1875031163854</v>
      </c>
      <c r="G780" t="s">
        <v>915</v>
      </c>
      <c r="H780" t="s">
        <v>20</v>
      </c>
      <c r="I780" t="s">
        <v>8</v>
      </c>
      <c r="J780" t="str">
        <f>VLOOKUP(tblSalaries[[#This Row],[Where do you work]],tblCountries[[Actual]:[Mapping]],2,FALSE)</f>
        <v>India</v>
      </c>
      <c r="K780" t="s">
        <v>9</v>
      </c>
      <c r="L780">
        <v>2</v>
      </c>
    </row>
    <row r="781" spans="1:12" ht="15" customHeight="1" x14ac:dyDescent="0.25">
      <c r="A781" t="s">
        <v>2788</v>
      </c>
      <c r="B781" s="1">
        <v>41055.868136574078</v>
      </c>
      <c r="C781" s="3">
        <v>96000</v>
      </c>
      <c r="D781">
        <v>96000</v>
      </c>
      <c r="E781" t="s">
        <v>6</v>
      </c>
      <c r="F781">
        <f>tblSalaries[[#This Row],[clean Salary (in local currency)]]*VLOOKUP(tblSalaries[[#This Row],[Currency]],tblXrate[],2,FALSE)</f>
        <v>96000</v>
      </c>
      <c r="G781" t="s">
        <v>721</v>
      </c>
      <c r="H781" t="s">
        <v>3996</v>
      </c>
      <c r="I781" t="s">
        <v>8</v>
      </c>
      <c r="J781" t="str">
        <f>VLOOKUP(tblSalaries[[#This Row],[Where do you work]],tblCountries[[Actual]:[Mapping]],2,FALSE)</f>
        <v>India</v>
      </c>
      <c r="K781" t="s">
        <v>13</v>
      </c>
      <c r="L781">
        <v>8</v>
      </c>
    </row>
    <row r="782" spans="1:12" ht="15" customHeight="1" x14ac:dyDescent="0.25">
      <c r="A782" t="s">
        <v>2789</v>
      </c>
      <c r="B782" s="1">
        <v>41055.873067129629</v>
      </c>
      <c r="C782" s="3" t="s">
        <v>916</v>
      </c>
      <c r="D782">
        <v>1152000</v>
      </c>
      <c r="E782" t="s">
        <v>40</v>
      </c>
      <c r="F782">
        <f>tblSalaries[[#This Row],[clean Salary (in local currency)]]*VLOOKUP(tblSalaries[[#This Row],[Currency]],tblXrate[],2,FALSE)</f>
        <v>20514.720023933838</v>
      </c>
      <c r="G782" t="s">
        <v>917</v>
      </c>
      <c r="H782" t="s">
        <v>310</v>
      </c>
      <c r="I782" t="s">
        <v>8</v>
      </c>
      <c r="J782" t="str">
        <f>VLOOKUP(tblSalaries[[#This Row],[Where do you work]],tblCountries[[Actual]:[Mapping]],2,FALSE)</f>
        <v>India</v>
      </c>
      <c r="K782" t="s">
        <v>9</v>
      </c>
      <c r="L782">
        <v>6</v>
      </c>
    </row>
    <row r="783" spans="1:12" ht="15" customHeight="1" x14ac:dyDescent="0.25">
      <c r="A783" t="s">
        <v>2790</v>
      </c>
      <c r="B783" s="1">
        <v>41055.873113425929</v>
      </c>
      <c r="C783" s="3">
        <v>15000</v>
      </c>
      <c r="D783">
        <v>15000</v>
      </c>
      <c r="E783" t="s">
        <v>22</v>
      </c>
      <c r="F783">
        <f>tblSalaries[[#This Row],[clean Salary (in local currency)]]*VLOOKUP(tblSalaries[[#This Row],[Currency]],tblXrate[],2,FALSE)</f>
        <v>19055.991584874118</v>
      </c>
      <c r="G783" t="s">
        <v>918</v>
      </c>
      <c r="H783" t="s">
        <v>20</v>
      </c>
      <c r="I783" t="s">
        <v>608</v>
      </c>
      <c r="J783" t="str">
        <f>VLOOKUP(tblSalaries[[#This Row],[Where do you work]],tblCountries[[Actual]:[Mapping]],2,FALSE)</f>
        <v>Spain</v>
      </c>
      <c r="K783" t="s">
        <v>18</v>
      </c>
      <c r="L783">
        <v>10</v>
      </c>
    </row>
    <row r="784" spans="1:12" ht="15" customHeight="1" x14ac:dyDescent="0.25">
      <c r="A784" t="s">
        <v>2791</v>
      </c>
      <c r="B784" s="1">
        <v>41055.875462962962</v>
      </c>
      <c r="C784" s="3" t="s">
        <v>919</v>
      </c>
      <c r="D784">
        <v>65000</v>
      </c>
      <c r="E784" t="s">
        <v>82</v>
      </c>
      <c r="F784">
        <f>tblSalaries[[#This Row],[clean Salary (in local currency)]]*VLOOKUP(tblSalaries[[#This Row],[Currency]],tblXrate[],2,FALSE)</f>
        <v>66294.12766617132</v>
      </c>
      <c r="G784" t="s">
        <v>920</v>
      </c>
      <c r="H784" t="s">
        <v>20</v>
      </c>
      <c r="I784" t="s">
        <v>84</v>
      </c>
      <c r="J784" t="str">
        <f>VLOOKUP(tblSalaries[[#This Row],[Where do you work]],tblCountries[[Actual]:[Mapping]],2,FALSE)</f>
        <v>Australia</v>
      </c>
      <c r="K784" t="s">
        <v>13</v>
      </c>
      <c r="L784">
        <v>10</v>
      </c>
    </row>
    <row r="785" spans="1:12" ht="15" customHeight="1" x14ac:dyDescent="0.25">
      <c r="A785" t="s">
        <v>2792</v>
      </c>
      <c r="B785" s="1">
        <v>41055.878877314812</v>
      </c>
      <c r="C785" s="3" t="s">
        <v>921</v>
      </c>
      <c r="D785">
        <v>377000</v>
      </c>
      <c r="E785" t="s">
        <v>40</v>
      </c>
      <c r="F785">
        <f>tblSalaries[[#This Row],[clean Salary (in local currency)]]*VLOOKUP(tblSalaries[[#This Row],[Currency]],tblXrate[],2,FALSE)</f>
        <v>6713.584591165848</v>
      </c>
      <c r="G785" t="s">
        <v>922</v>
      </c>
      <c r="H785" t="s">
        <v>20</v>
      </c>
      <c r="I785" t="s">
        <v>8</v>
      </c>
      <c r="J785" t="str">
        <f>VLOOKUP(tblSalaries[[#This Row],[Where do you work]],tblCountries[[Actual]:[Mapping]],2,FALSE)</f>
        <v>India</v>
      </c>
      <c r="K785" t="s">
        <v>25</v>
      </c>
      <c r="L785">
        <v>7</v>
      </c>
    </row>
    <row r="786" spans="1:12" ht="15" customHeight="1" x14ac:dyDescent="0.25">
      <c r="A786" t="s">
        <v>2793</v>
      </c>
      <c r="B786" s="1">
        <v>41055.880023148151</v>
      </c>
      <c r="C786" s="3" t="s">
        <v>400</v>
      </c>
      <c r="D786">
        <v>29000</v>
      </c>
      <c r="E786" t="s">
        <v>69</v>
      </c>
      <c r="F786">
        <f>tblSalaries[[#This Row],[clean Salary (in local currency)]]*VLOOKUP(tblSalaries[[#This Row],[Currency]],tblXrate[],2,FALSE)</f>
        <v>45709.169889951241</v>
      </c>
      <c r="G786" t="s">
        <v>923</v>
      </c>
      <c r="H786" t="s">
        <v>3996</v>
      </c>
      <c r="I786" t="s">
        <v>71</v>
      </c>
      <c r="J786" t="str">
        <f>VLOOKUP(tblSalaries[[#This Row],[Where do you work]],tblCountries[[Actual]:[Mapping]],2,FALSE)</f>
        <v>UK</v>
      </c>
      <c r="K786" t="s">
        <v>18</v>
      </c>
      <c r="L786">
        <v>15</v>
      </c>
    </row>
    <row r="787" spans="1:12" ht="15" customHeight="1" x14ac:dyDescent="0.25">
      <c r="A787" t="s">
        <v>2794</v>
      </c>
      <c r="B787" s="1">
        <v>41055.882175925923</v>
      </c>
      <c r="C787" s="3">
        <v>48500</v>
      </c>
      <c r="D787">
        <v>48500</v>
      </c>
      <c r="E787" t="s">
        <v>6</v>
      </c>
      <c r="F787">
        <f>tblSalaries[[#This Row],[clean Salary (in local currency)]]*VLOOKUP(tblSalaries[[#This Row],[Currency]],tblXrate[],2,FALSE)</f>
        <v>48500</v>
      </c>
      <c r="G787" t="s">
        <v>924</v>
      </c>
      <c r="H787" t="s">
        <v>52</v>
      </c>
      <c r="I787" t="s">
        <v>15</v>
      </c>
      <c r="J787" t="str">
        <f>VLOOKUP(tblSalaries[[#This Row],[Where do you work]],tblCountries[[Actual]:[Mapping]],2,FALSE)</f>
        <v>USA</v>
      </c>
      <c r="K787" t="s">
        <v>18</v>
      </c>
      <c r="L787">
        <v>10</v>
      </c>
    </row>
    <row r="788" spans="1:12" ht="15" customHeight="1" x14ac:dyDescent="0.25">
      <c r="A788" t="s">
        <v>2795</v>
      </c>
      <c r="B788" s="1">
        <v>41055.884050925924</v>
      </c>
      <c r="C788" s="3">
        <v>600000</v>
      </c>
      <c r="D788">
        <v>600000</v>
      </c>
      <c r="E788" t="s">
        <v>40</v>
      </c>
      <c r="F788">
        <f>tblSalaries[[#This Row],[clean Salary (in local currency)]]*VLOOKUP(tblSalaries[[#This Row],[Currency]],tblXrate[],2,FALSE)</f>
        <v>10684.750012465542</v>
      </c>
      <c r="G788" t="s">
        <v>7</v>
      </c>
      <c r="H788" t="s">
        <v>20</v>
      </c>
      <c r="I788" t="s">
        <v>8</v>
      </c>
      <c r="J788" t="str">
        <f>VLOOKUP(tblSalaries[[#This Row],[Where do you work]],tblCountries[[Actual]:[Mapping]],2,FALSE)</f>
        <v>India</v>
      </c>
      <c r="K788" t="s">
        <v>13</v>
      </c>
      <c r="L788">
        <v>4</v>
      </c>
    </row>
    <row r="789" spans="1:12" ht="15" customHeight="1" x14ac:dyDescent="0.25">
      <c r="A789" t="s">
        <v>2796</v>
      </c>
      <c r="B789" s="1">
        <v>41055.884618055556</v>
      </c>
      <c r="C789" s="3">
        <v>33900</v>
      </c>
      <c r="D789">
        <v>33900</v>
      </c>
      <c r="E789" t="s">
        <v>6</v>
      </c>
      <c r="F789">
        <f>tblSalaries[[#This Row],[clean Salary (in local currency)]]*VLOOKUP(tblSalaries[[#This Row],[Currency]],tblXrate[],2,FALSE)</f>
        <v>33900</v>
      </c>
      <c r="G789" t="s">
        <v>263</v>
      </c>
      <c r="H789" t="s">
        <v>20</v>
      </c>
      <c r="I789" t="s">
        <v>15</v>
      </c>
      <c r="J789" t="str">
        <f>VLOOKUP(tblSalaries[[#This Row],[Where do you work]],tblCountries[[Actual]:[Mapping]],2,FALSE)</f>
        <v>USA</v>
      </c>
      <c r="K789" t="s">
        <v>18</v>
      </c>
      <c r="L789">
        <v>10</v>
      </c>
    </row>
    <row r="790" spans="1:12" ht="15" customHeight="1" x14ac:dyDescent="0.25">
      <c r="A790" t="s">
        <v>2797</v>
      </c>
      <c r="B790" s="1">
        <v>41055.892118055555</v>
      </c>
      <c r="C790" s="3" t="s">
        <v>925</v>
      </c>
      <c r="D790">
        <v>900000</v>
      </c>
      <c r="E790" t="s">
        <v>585</v>
      </c>
      <c r="F790">
        <f>tblSalaries[[#This Row],[clean Salary (in local currency)]]*VLOOKUP(tblSalaries[[#This Row],[Currency]],tblXrate[],2,FALSE)</f>
        <v>109729.60187662003</v>
      </c>
      <c r="G790" t="s">
        <v>207</v>
      </c>
      <c r="H790" t="s">
        <v>20</v>
      </c>
      <c r="I790" t="s">
        <v>48</v>
      </c>
      <c r="J790" t="str">
        <f>VLOOKUP(tblSalaries[[#This Row],[Where do you work]],tblCountries[[Actual]:[Mapping]],2,FALSE)</f>
        <v>South Africa</v>
      </c>
      <c r="K790" t="s">
        <v>13</v>
      </c>
      <c r="L790">
        <v>40</v>
      </c>
    </row>
    <row r="791" spans="1:12" ht="15" customHeight="1" x14ac:dyDescent="0.25">
      <c r="A791" t="s">
        <v>2798</v>
      </c>
      <c r="B791" s="1">
        <v>41055.893761574072</v>
      </c>
      <c r="C791" s="3">
        <v>850000</v>
      </c>
      <c r="D791">
        <v>850000</v>
      </c>
      <c r="E791" t="s">
        <v>40</v>
      </c>
      <c r="F791">
        <f>tblSalaries[[#This Row],[clean Salary (in local currency)]]*VLOOKUP(tblSalaries[[#This Row],[Currency]],tblXrate[],2,FALSE)</f>
        <v>15136.729184326183</v>
      </c>
      <c r="G791" t="s">
        <v>926</v>
      </c>
      <c r="H791" t="s">
        <v>20</v>
      </c>
      <c r="I791" t="s">
        <v>8</v>
      </c>
      <c r="J791" t="str">
        <f>VLOOKUP(tblSalaries[[#This Row],[Where do you work]],tblCountries[[Actual]:[Mapping]],2,FALSE)</f>
        <v>India</v>
      </c>
      <c r="K791" t="s">
        <v>9</v>
      </c>
      <c r="L791">
        <v>2</v>
      </c>
    </row>
    <row r="792" spans="1:12" ht="15" customHeight="1" x14ac:dyDescent="0.25">
      <c r="A792" t="s">
        <v>2799</v>
      </c>
      <c r="B792" s="1">
        <v>41055.893946759257</v>
      </c>
      <c r="C792" s="3">
        <v>85000</v>
      </c>
      <c r="D792">
        <v>85000</v>
      </c>
      <c r="E792" t="s">
        <v>6</v>
      </c>
      <c r="F792">
        <f>tblSalaries[[#This Row],[clean Salary (in local currency)]]*VLOOKUP(tblSalaries[[#This Row],[Currency]],tblXrate[],2,FALSE)</f>
        <v>85000</v>
      </c>
      <c r="G792" t="s">
        <v>927</v>
      </c>
      <c r="H792" t="s">
        <v>3998</v>
      </c>
      <c r="I792" t="s">
        <v>15</v>
      </c>
      <c r="J792" t="str">
        <f>VLOOKUP(tblSalaries[[#This Row],[Where do you work]],tblCountries[[Actual]:[Mapping]],2,FALSE)</f>
        <v>USA</v>
      </c>
      <c r="K792" t="s">
        <v>9</v>
      </c>
      <c r="L792">
        <v>15</v>
      </c>
    </row>
    <row r="793" spans="1:12" ht="15" customHeight="1" x14ac:dyDescent="0.25">
      <c r="A793" t="s">
        <v>2800</v>
      </c>
      <c r="B793" s="1">
        <v>41055.903344907405</v>
      </c>
      <c r="C793" s="3" t="s">
        <v>928</v>
      </c>
      <c r="D793">
        <v>450000</v>
      </c>
      <c r="E793" t="s">
        <v>40</v>
      </c>
      <c r="F793">
        <f>tblSalaries[[#This Row],[clean Salary (in local currency)]]*VLOOKUP(tblSalaries[[#This Row],[Currency]],tblXrate[],2,FALSE)</f>
        <v>8013.5625093491553</v>
      </c>
      <c r="G793" t="s">
        <v>929</v>
      </c>
      <c r="H793" t="s">
        <v>52</v>
      </c>
      <c r="I793" t="s">
        <v>8</v>
      </c>
      <c r="J793" t="str">
        <f>VLOOKUP(tblSalaries[[#This Row],[Where do you work]],tblCountries[[Actual]:[Mapping]],2,FALSE)</f>
        <v>India</v>
      </c>
      <c r="K793" t="s">
        <v>9</v>
      </c>
      <c r="L793">
        <v>6</v>
      </c>
    </row>
    <row r="794" spans="1:12" ht="15" customHeight="1" x14ac:dyDescent="0.25">
      <c r="A794" t="s">
        <v>2801</v>
      </c>
      <c r="B794" s="1">
        <v>41055.905486111114</v>
      </c>
      <c r="C794" s="3">
        <v>48000</v>
      </c>
      <c r="D794">
        <v>48000</v>
      </c>
      <c r="E794" t="s">
        <v>6</v>
      </c>
      <c r="F794">
        <f>tblSalaries[[#This Row],[clean Salary (in local currency)]]*VLOOKUP(tblSalaries[[#This Row],[Currency]],tblXrate[],2,FALSE)</f>
        <v>48000</v>
      </c>
      <c r="G794" t="s">
        <v>930</v>
      </c>
      <c r="H794" t="s">
        <v>52</v>
      </c>
      <c r="I794" t="s">
        <v>15</v>
      </c>
      <c r="J794" t="str">
        <f>VLOOKUP(tblSalaries[[#This Row],[Where do you work]],tblCountries[[Actual]:[Mapping]],2,FALSE)</f>
        <v>USA</v>
      </c>
      <c r="K794" t="s">
        <v>18</v>
      </c>
      <c r="L794">
        <v>16</v>
      </c>
    </row>
    <row r="795" spans="1:12" ht="15" customHeight="1" x14ac:dyDescent="0.25">
      <c r="A795" t="s">
        <v>2802</v>
      </c>
      <c r="B795" s="1">
        <v>41055.914305555554</v>
      </c>
      <c r="C795" s="3">
        <v>170000</v>
      </c>
      <c r="D795">
        <v>170000</v>
      </c>
      <c r="E795" t="s">
        <v>40</v>
      </c>
      <c r="F795">
        <f>tblSalaries[[#This Row],[clean Salary (in local currency)]]*VLOOKUP(tblSalaries[[#This Row],[Currency]],tblXrate[],2,FALSE)</f>
        <v>3027.3458368652364</v>
      </c>
      <c r="G795" t="s">
        <v>931</v>
      </c>
      <c r="H795" t="s">
        <v>3996</v>
      </c>
      <c r="I795" t="s">
        <v>8</v>
      </c>
      <c r="J795" t="str">
        <f>VLOOKUP(tblSalaries[[#This Row],[Where do you work]],tblCountries[[Actual]:[Mapping]],2,FALSE)</f>
        <v>India</v>
      </c>
      <c r="K795" t="s">
        <v>9</v>
      </c>
      <c r="L795">
        <v>2</v>
      </c>
    </row>
    <row r="796" spans="1:12" ht="15" customHeight="1" x14ac:dyDescent="0.25">
      <c r="A796" t="s">
        <v>2803</v>
      </c>
      <c r="B796" s="1">
        <v>41055.914456018516</v>
      </c>
      <c r="C796" s="3">
        <v>13100</v>
      </c>
      <c r="D796">
        <v>13100</v>
      </c>
      <c r="E796" t="s">
        <v>6</v>
      </c>
      <c r="F796">
        <f>tblSalaries[[#This Row],[clean Salary (in local currency)]]*VLOOKUP(tblSalaries[[#This Row],[Currency]],tblXrate[],2,FALSE)</f>
        <v>13100</v>
      </c>
      <c r="G796" t="s">
        <v>932</v>
      </c>
      <c r="H796" t="s">
        <v>310</v>
      </c>
      <c r="I796" t="s">
        <v>8</v>
      </c>
      <c r="J796" t="str">
        <f>VLOOKUP(tblSalaries[[#This Row],[Where do you work]],tblCountries[[Actual]:[Mapping]],2,FALSE)</f>
        <v>India</v>
      </c>
      <c r="K796" t="s">
        <v>18</v>
      </c>
      <c r="L796">
        <v>5</v>
      </c>
    </row>
    <row r="797" spans="1:12" ht="15" customHeight="1" x14ac:dyDescent="0.25">
      <c r="A797" t="s">
        <v>2804</v>
      </c>
      <c r="B797" s="1">
        <v>41055.918668981481</v>
      </c>
      <c r="C797" s="3">
        <v>5000</v>
      </c>
      <c r="D797">
        <v>60000</v>
      </c>
      <c r="E797" t="s">
        <v>6</v>
      </c>
      <c r="F797">
        <f>tblSalaries[[#This Row],[clean Salary (in local currency)]]*VLOOKUP(tblSalaries[[#This Row],[Currency]],tblXrate[],2,FALSE)</f>
        <v>60000</v>
      </c>
      <c r="G797" t="s">
        <v>815</v>
      </c>
      <c r="H797" t="s">
        <v>52</v>
      </c>
      <c r="I797" t="s">
        <v>179</v>
      </c>
      <c r="J797" t="str">
        <f>VLOOKUP(tblSalaries[[#This Row],[Where do you work]],tblCountries[[Actual]:[Mapping]],2,FALSE)</f>
        <v>UAE</v>
      </c>
      <c r="K797" t="s">
        <v>18</v>
      </c>
      <c r="L797">
        <v>15</v>
      </c>
    </row>
    <row r="798" spans="1:12" ht="15" customHeight="1" x14ac:dyDescent="0.25">
      <c r="A798" t="s">
        <v>2805</v>
      </c>
      <c r="B798" s="1">
        <v>41055.921979166669</v>
      </c>
      <c r="C798" s="3" t="s">
        <v>933</v>
      </c>
      <c r="D798">
        <v>24000</v>
      </c>
      <c r="E798" t="s">
        <v>6</v>
      </c>
      <c r="F798">
        <f>tblSalaries[[#This Row],[clean Salary (in local currency)]]*VLOOKUP(tblSalaries[[#This Row],[Currency]],tblXrate[],2,FALSE)</f>
        <v>24000</v>
      </c>
      <c r="G798" t="s">
        <v>934</v>
      </c>
      <c r="H798" t="s">
        <v>52</v>
      </c>
      <c r="I798" t="s">
        <v>935</v>
      </c>
      <c r="J798" t="str">
        <f>VLOOKUP(tblSalaries[[#This Row],[Where do you work]],tblCountries[[Actual]:[Mapping]],2,FALSE)</f>
        <v>Croatia</v>
      </c>
      <c r="K798" t="s">
        <v>18</v>
      </c>
      <c r="L798">
        <v>5</v>
      </c>
    </row>
    <row r="799" spans="1:12" ht="15" customHeight="1" x14ac:dyDescent="0.25">
      <c r="A799" t="s">
        <v>2806</v>
      </c>
      <c r="B799" s="1">
        <v>41055.92287037037</v>
      </c>
      <c r="C799" s="3" t="s">
        <v>936</v>
      </c>
      <c r="D799">
        <v>240000</v>
      </c>
      <c r="E799" t="s">
        <v>40</v>
      </c>
      <c r="F799">
        <f>tblSalaries[[#This Row],[clean Salary (in local currency)]]*VLOOKUP(tblSalaries[[#This Row],[Currency]],tblXrate[],2,FALSE)</f>
        <v>4273.9000049862161</v>
      </c>
      <c r="G799" t="s">
        <v>755</v>
      </c>
      <c r="H799" t="s">
        <v>52</v>
      </c>
      <c r="I799" t="s">
        <v>8</v>
      </c>
      <c r="J799" t="str">
        <f>VLOOKUP(tblSalaries[[#This Row],[Where do you work]],tblCountries[[Actual]:[Mapping]],2,FALSE)</f>
        <v>India</v>
      </c>
      <c r="K799" t="s">
        <v>18</v>
      </c>
      <c r="L799">
        <v>3</v>
      </c>
    </row>
    <row r="800" spans="1:12" ht="15" customHeight="1" x14ac:dyDescent="0.25">
      <c r="A800" t="s">
        <v>2807</v>
      </c>
      <c r="B800" s="1">
        <v>41055.927893518521</v>
      </c>
      <c r="C800" s="3" t="s">
        <v>937</v>
      </c>
      <c r="D800">
        <v>650000</v>
      </c>
      <c r="E800" t="s">
        <v>40</v>
      </c>
      <c r="F800">
        <f>tblSalaries[[#This Row],[clean Salary (in local currency)]]*VLOOKUP(tblSalaries[[#This Row],[Currency]],tblXrate[],2,FALSE)</f>
        <v>11575.14584683767</v>
      </c>
      <c r="G800" t="s">
        <v>938</v>
      </c>
      <c r="H800" t="s">
        <v>52</v>
      </c>
      <c r="I800" t="s">
        <v>8</v>
      </c>
      <c r="J800" t="str">
        <f>VLOOKUP(tblSalaries[[#This Row],[Where do you work]],tblCountries[[Actual]:[Mapping]],2,FALSE)</f>
        <v>India</v>
      </c>
      <c r="K800" t="s">
        <v>18</v>
      </c>
      <c r="L800">
        <v>5</v>
      </c>
    </row>
    <row r="801" spans="1:12" ht="15" customHeight="1" x14ac:dyDescent="0.25">
      <c r="A801" t="s">
        <v>2808</v>
      </c>
      <c r="B801" s="1">
        <v>41055.932615740741</v>
      </c>
      <c r="C801" s="3">
        <v>95000</v>
      </c>
      <c r="D801">
        <v>95000</v>
      </c>
      <c r="E801" t="s">
        <v>6</v>
      </c>
      <c r="F801">
        <f>tblSalaries[[#This Row],[clean Salary (in local currency)]]*VLOOKUP(tblSalaries[[#This Row],[Currency]],tblXrate[],2,FALSE)</f>
        <v>95000</v>
      </c>
      <c r="G801" t="s">
        <v>207</v>
      </c>
      <c r="H801" t="s">
        <v>20</v>
      </c>
      <c r="I801" t="s">
        <v>15</v>
      </c>
      <c r="J801" t="str">
        <f>VLOOKUP(tblSalaries[[#This Row],[Where do you work]],tblCountries[[Actual]:[Mapping]],2,FALSE)</f>
        <v>USA</v>
      </c>
      <c r="K801" t="s">
        <v>18</v>
      </c>
      <c r="L801">
        <v>13</v>
      </c>
    </row>
    <row r="802" spans="1:12" ht="15" customHeight="1" x14ac:dyDescent="0.25">
      <c r="A802" t="s">
        <v>2809</v>
      </c>
      <c r="B802" s="1">
        <v>41055.933078703703</v>
      </c>
      <c r="C802" s="3">
        <v>516000</v>
      </c>
      <c r="D802">
        <v>516000</v>
      </c>
      <c r="E802" t="s">
        <v>40</v>
      </c>
      <c r="F802">
        <f>tblSalaries[[#This Row],[clean Salary (in local currency)]]*VLOOKUP(tblSalaries[[#This Row],[Currency]],tblXrate[],2,FALSE)</f>
        <v>9188.8850107203652</v>
      </c>
      <c r="G802" t="s">
        <v>939</v>
      </c>
      <c r="H802" t="s">
        <v>52</v>
      </c>
      <c r="I802" t="s">
        <v>8</v>
      </c>
      <c r="J802" t="str">
        <f>VLOOKUP(tblSalaries[[#This Row],[Where do you work]],tblCountries[[Actual]:[Mapping]],2,FALSE)</f>
        <v>India</v>
      </c>
      <c r="K802" t="s">
        <v>9</v>
      </c>
      <c r="L802">
        <v>0</v>
      </c>
    </row>
    <row r="803" spans="1:12" ht="15" customHeight="1" x14ac:dyDescent="0.25">
      <c r="A803" t="s">
        <v>2810</v>
      </c>
      <c r="B803" s="1">
        <v>41055.936990740738</v>
      </c>
      <c r="C803" s="3" t="s">
        <v>940</v>
      </c>
      <c r="D803">
        <v>504000</v>
      </c>
      <c r="E803" t="s">
        <v>40</v>
      </c>
      <c r="F803">
        <f>tblSalaries[[#This Row],[clean Salary (in local currency)]]*VLOOKUP(tblSalaries[[#This Row],[Currency]],tblXrate[],2,FALSE)</f>
        <v>8975.1900104710548</v>
      </c>
      <c r="G803" t="s">
        <v>941</v>
      </c>
      <c r="H803" t="s">
        <v>52</v>
      </c>
      <c r="I803" t="s">
        <v>8</v>
      </c>
      <c r="J803" t="str">
        <f>VLOOKUP(tblSalaries[[#This Row],[Where do you work]],tblCountries[[Actual]:[Mapping]],2,FALSE)</f>
        <v>India</v>
      </c>
      <c r="K803" t="s">
        <v>13</v>
      </c>
      <c r="L803">
        <v>3</v>
      </c>
    </row>
    <row r="804" spans="1:12" ht="15" customHeight="1" x14ac:dyDescent="0.25">
      <c r="A804" t="s">
        <v>2811</v>
      </c>
      <c r="B804" s="1">
        <v>41055.937048611115</v>
      </c>
      <c r="C804" s="3">
        <v>144000</v>
      </c>
      <c r="D804">
        <v>144000</v>
      </c>
      <c r="E804" t="s">
        <v>40</v>
      </c>
      <c r="F804">
        <f>tblSalaries[[#This Row],[clean Salary (in local currency)]]*VLOOKUP(tblSalaries[[#This Row],[Currency]],tblXrate[],2,FALSE)</f>
        <v>2564.3400029917298</v>
      </c>
      <c r="G804" t="s">
        <v>942</v>
      </c>
      <c r="H804" t="s">
        <v>20</v>
      </c>
      <c r="I804" t="s">
        <v>8</v>
      </c>
      <c r="J804" t="str">
        <f>VLOOKUP(tblSalaries[[#This Row],[Where do you work]],tblCountries[[Actual]:[Mapping]],2,FALSE)</f>
        <v>India</v>
      </c>
      <c r="K804" t="s">
        <v>13</v>
      </c>
      <c r="L804">
        <v>1</v>
      </c>
    </row>
    <row r="805" spans="1:12" ht="15" customHeight="1" x14ac:dyDescent="0.25">
      <c r="A805" t="s">
        <v>2812</v>
      </c>
      <c r="B805" s="1">
        <v>41055.946655092594</v>
      </c>
      <c r="C805" s="3" t="s">
        <v>943</v>
      </c>
      <c r="D805">
        <v>55000</v>
      </c>
      <c r="E805" t="s">
        <v>69</v>
      </c>
      <c r="F805">
        <f>tblSalaries[[#This Row],[clean Salary (in local currency)]]*VLOOKUP(tblSalaries[[#This Row],[Currency]],tblXrate[],2,FALSE)</f>
        <v>86689.804963700633</v>
      </c>
      <c r="G805" t="s">
        <v>944</v>
      </c>
      <c r="H805" t="s">
        <v>488</v>
      </c>
      <c r="I805" t="s">
        <v>71</v>
      </c>
      <c r="J805" t="str">
        <f>VLOOKUP(tblSalaries[[#This Row],[Where do you work]],tblCountries[[Actual]:[Mapping]],2,FALSE)</f>
        <v>UK</v>
      </c>
      <c r="K805" t="s">
        <v>9</v>
      </c>
      <c r="L805">
        <v>12</v>
      </c>
    </row>
    <row r="806" spans="1:12" ht="15" customHeight="1" x14ac:dyDescent="0.25">
      <c r="A806" t="s">
        <v>2813</v>
      </c>
      <c r="B806" s="1">
        <v>41055.946666666663</v>
      </c>
      <c r="C806" s="3">
        <v>15500</v>
      </c>
      <c r="D806">
        <v>15500</v>
      </c>
      <c r="E806" t="s">
        <v>6</v>
      </c>
      <c r="F806">
        <f>tblSalaries[[#This Row],[clean Salary (in local currency)]]*VLOOKUP(tblSalaries[[#This Row],[Currency]],tblXrate[],2,FALSE)</f>
        <v>15500</v>
      </c>
      <c r="G806" t="s">
        <v>279</v>
      </c>
      <c r="H806" t="s">
        <v>279</v>
      </c>
      <c r="I806" t="s">
        <v>8</v>
      </c>
      <c r="J806" t="str">
        <f>VLOOKUP(tblSalaries[[#This Row],[Where do you work]],tblCountries[[Actual]:[Mapping]],2,FALSE)</f>
        <v>India</v>
      </c>
      <c r="K806" t="s">
        <v>25</v>
      </c>
      <c r="L806">
        <v>3</v>
      </c>
    </row>
    <row r="807" spans="1:12" ht="15" customHeight="1" x14ac:dyDescent="0.25">
      <c r="A807" t="s">
        <v>2814</v>
      </c>
      <c r="B807" s="1">
        <v>41055.948078703703</v>
      </c>
      <c r="C807" s="3" t="s">
        <v>945</v>
      </c>
      <c r="D807">
        <v>300000</v>
      </c>
      <c r="E807" t="s">
        <v>3900</v>
      </c>
      <c r="F807">
        <f>tblSalaries[[#This Row],[clean Salary (in local currency)]]*VLOOKUP(tblSalaries[[#This Row],[Currency]],tblXrate[],2,FALSE)</f>
        <v>148284.35006969364</v>
      </c>
      <c r="G807" t="s">
        <v>946</v>
      </c>
      <c r="H807" t="s">
        <v>20</v>
      </c>
      <c r="I807" t="s">
        <v>143</v>
      </c>
      <c r="J807" t="str">
        <f>VLOOKUP(tblSalaries[[#This Row],[Where do you work]],tblCountries[[Actual]:[Mapping]],2,FALSE)</f>
        <v>Brasil</v>
      </c>
      <c r="K807" t="s">
        <v>13</v>
      </c>
      <c r="L807">
        <v>3</v>
      </c>
    </row>
    <row r="808" spans="1:12" ht="15" customHeight="1" x14ac:dyDescent="0.25">
      <c r="A808" t="s">
        <v>2815</v>
      </c>
      <c r="B808" s="1">
        <v>41055.950127314813</v>
      </c>
      <c r="C808" s="3">
        <v>600000</v>
      </c>
      <c r="D808">
        <v>600000</v>
      </c>
      <c r="E808" t="s">
        <v>40</v>
      </c>
      <c r="F808">
        <f>tblSalaries[[#This Row],[clean Salary (in local currency)]]*VLOOKUP(tblSalaries[[#This Row],[Currency]],tblXrate[],2,FALSE)</f>
        <v>10684.750012465542</v>
      </c>
      <c r="G808" t="s">
        <v>855</v>
      </c>
      <c r="H808" t="s">
        <v>20</v>
      </c>
      <c r="I808" t="s">
        <v>8</v>
      </c>
      <c r="J808" t="str">
        <f>VLOOKUP(tblSalaries[[#This Row],[Where do you work]],tblCountries[[Actual]:[Mapping]],2,FALSE)</f>
        <v>India</v>
      </c>
      <c r="K808" t="s">
        <v>13</v>
      </c>
      <c r="L808">
        <v>5</v>
      </c>
    </row>
    <row r="809" spans="1:12" ht="15" customHeight="1" x14ac:dyDescent="0.25">
      <c r="A809" t="s">
        <v>2816</v>
      </c>
      <c r="B809" s="1">
        <v>41055.95108796296</v>
      </c>
      <c r="C809" s="3">
        <v>75000</v>
      </c>
      <c r="D809">
        <v>75000</v>
      </c>
      <c r="E809" t="s">
        <v>6</v>
      </c>
      <c r="F809">
        <f>tblSalaries[[#This Row],[clean Salary (in local currency)]]*VLOOKUP(tblSalaries[[#This Row],[Currency]],tblXrate[],2,FALSE)</f>
        <v>75000</v>
      </c>
      <c r="G809" t="s">
        <v>947</v>
      </c>
      <c r="H809" t="s">
        <v>20</v>
      </c>
      <c r="I809" t="s">
        <v>15</v>
      </c>
      <c r="J809" t="str">
        <f>VLOOKUP(tblSalaries[[#This Row],[Where do you work]],tblCountries[[Actual]:[Mapping]],2,FALSE)</f>
        <v>USA</v>
      </c>
      <c r="K809" t="s">
        <v>18</v>
      </c>
      <c r="L809">
        <v>27</v>
      </c>
    </row>
    <row r="810" spans="1:12" ht="15" customHeight="1" x14ac:dyDescent="0.25">
      <c r="A810" t="s">
        <v>2817</v>
      </c>
      <c r="B810" s="1">
        <v>41055.953877314816</v>
      </c>
      <c r="C810" s="3" t="s">
        <v>948</v>
      </c>
      <c r="D810">
        <v>12000</v>
      </c>
      <c r="E810" t="s">
        <v>6</v>
      </c>
      <c r="F810">
        <f>tblSalaries[[#This Row],[clean Salary (in local currency)]]*VLOOKUP(tblSalaries[[#This Row],[Currency]],tblXrate[],2,FALSE)</f>
        <v>12000</v>
      </c>
      <c r="G810" t="s">
        <v>949</v>
      </c>
      <c r="H810" t="s">
        <v>52</v>
      </c>
      <c r="I810" t="s">
        <v>27</v>
      </c>
      <c r="J810" t="str">
        <f>VLOOKUP(tblSalaries[[#This Row],[Where do you work]],tblCountries[[Actual]:[Mapping]],2,FALSE)</f>
        <v>Ukraine</v>
      </c>
      <c r="K810" t="s">
        <v>9</v>
      </c>
      <c r="L810">
        <v>5</v>
      </c>
    </row>
    <row r="811" spans="1:12" ht="15" customHeight="1" x14ac:dyDescent="0.25">
      <c r="A811" t="s">
        <v>2818</v>
      </c>
      <c r="B811" s="1">
        <v>41055.959722222222</v>
      </c>
      <c r="C811" s="3" t="s">
        <v>950</v>
      </c>
      <c r="D811">
        <v>1700000</v>
      </c>
      <c r="E811" t="s">
        <v>40</v>
      </c>
      <c r="F811">
        <f>tblSalaries[[#This Row],[clean Salary (in local currency)]]*VLOOKUP(tblSalaries[[#This Row],[Currency]],tblXrate[],2,FALSE)</f>
        <v>30273.458368652366</v>
      </c>
      <c r="G811" t="s">
        <v>951</v>
      </c>
      <c r="H811" t="s">
        <v>52</v>
      </c>
      <c r="I811" t="s">
        <v>8</v>
      </c>
      <c r="J811" t="str">
        <f>VLOOKUP(tblSalaries[[#This Row],[Where do you work]],tblCountries[[Actual]:[Mapping]],2,FALSE)</f>
        <v>India</v>
      </c>
      <c r="K811" t="s">
        <v>13</v>
      </c>
      <c r="L811">
        <v>1.1000000000000001</v>
      </c>
    </row>
    <row r="812" spans="1:12" ht="15" customHeight="1" x14ac:dyDescent="0.25">
      <c r="A812" t="s">
        <v>2819</v>
      </c>
      <c r="B812" s="1">
        <v>41055.960659722223</v>
      </c>
      <c r="C812" s="3" t="s">
        <v>952</v>
      </c>
      <c r="D812">
        <v>30000</v>
      </c>
      <c r="E812" t="s">
        <v>6</v>
      </c>
      <c r="F812">
        <f>tblSalaries[[#This Row],[clean Salary (in local currency)]]*VLOOKUP(tblSalaries[[#This Row],[Currency]],tblXrate[],2,FALSE)</f>
        <v>30000</v>
      </c>
      <c r="G812" t="s">
        <v>953</v>
      </c>
      <c r="H812" t="s">
        <v>488</v>
      </c>
      <c r="I812" t="s">
        <v>954</v>
      </c>
      <c r="J812" t="str">
        <f>VLOOKUP(tblSalaries[[#This Row],[Where do you work]],tblCountries[[Actual]:[Mapping]],2,FALSE)</f>
        <v>Indonesia</v>
      </c>
      <c r="K812" t="s">
        <v>9</v>
      </c>
      <c r="L812">
        <v>7</v>
      </c>
    </row>
    <row r="813" spans="1:12" ht="15" customHeight="1" x14ac:dyDescent="0.25">
      <c r="A813" t="s">
        <v>2820</v>
      </c>
      <c r="B813" s="1">
        <v>41055.961099537039</v>
      </c>
      <c r="C813" s="3" t="s">
        <v>419</v>
      </c>
      <c r="D813">
        <v>360000</v>
      </c>
      <c r="E813" t="s">
        <v>40</v>
      </c>
      <c r="F813">
        <f>tblSalaries[[#This Row],[clean Salary (in local currency)]]*VLOOKUP(tblSalaries[[#This Row],[Currency]],tblXrate[],2,FALSE)</f>
        <v>6410.8500074793246</v>
      </c>
      <c r="G813" t="s">
        <v>955</v>
      </c>
      <c r="H813" t="s">
        <v>20</v>
      </c>
      <c r="I813" t="s">
        <v>8</v>
      </c>
      <c r="J813" t="str">
        <f>VLOOKUP(tblSalaries[[#This Row],[Where do you work]],tblCountries[[Actual]:[Mapping]],2,FALSE)</f>
        <v>India</v>
      </c>
      <c r="K813" t="s">
        <v>13</v>
      </c>
      <c r="L813">
        <v>4</v>
      </c>
    </row>
    <row r="814" spans="1:12" ht="15" customHeight="1" x14ac:dyDescent="0.25">
      <c r="A814" t="s">
        <v>2821</v>
      </c>
      <c r="B814" s="1">
        <v>41055.961134259262</v>
      </c>
      <c r="C814" s="3">
        <v>100000</v>
      </c>
      <c r="D814">
        <v>100000</v>
      </c>
      <c r="E814" t="s">
        <v>6</v>
      </c>
      <c r="F814">
        <f>tblSalaries[[#This Row],[clean Salary (in local currency)]]*VLOOKUP(tblSalaries[[#This Row],[Currency]],tblXrate[],2,FALSE)</f>
        <v>100000</v>
      </c>
      <c r="G814" t="s">
        <v>456</v>
      </c>
      <c r="H814" t="s">
        <v>3998</v>
      </c>
      <c r="I814" t="s">
        <v>15</v>
      </c>
      <c r="J814" t="str">
        <f>VLOOKUP(tblSalaries[[#This Row],[Where do you work]],tblCountries[[Actual]:[Mapping]],2,FALSE)</f>
        <v>USA</v>
      </c>
      <c r="K814" t="s">
        <v>9</v>
      </c>
      <c r="L814">
        <v>10</v>
      </c>
    </row>
    <row r="815" spans="1:12" ht="15" customHeight="1" x14ac:dyDescent="0.25">
      <c r="A815" t="s">
        <v>2822</v>
      </c>
      <c r="B815" s="1">
        <v>41055.961724537039</v>
      </c>
      <c r="C815" s="3">
        <v>42000</v>
      </c>
      <c r="D815">
        <v>42000</v>
      </c>
      <c r="E815" t="s">
        <v>22</v>
      </c>
      <c r="F815">
        <f>tblSalaries[[#This Row],[clean Salary (in local currency)]]*VLOOKUP(tblSalaries[[#This Row],[Currency]],tblXrate[],2,FALSE)</f>
        <v>53356.776437647524</v>
      </c>
      <c r="G815" t="s">
        <v>43</v>
      </c>
      <c r="H815" t="s">
        <v>279</v>
      </c>
      <c r="I815" t="s">
        <v>96</v>
      </c>
      <c r="J815" t="str">
        <f>VLOOKUP(tblSalaries[[#This Row],[Where do you work]],tblCountries[[Actual]:[Mapping]],2,FALSE)</f>
        <v>Netherlands</v>
      </c>
      <c r="K815" t="s">
        <v>9</v>
      </c>
      <c r="L815">
        <v>2</v>
      </c>
    </row>
    <row r="816" spans="1:12" ht="15" customHeight="1" x14ac:dyDescent="0.25">
      <c r="A816" t="s">
        <v>2823</v>
      </c>
      <c r="B816" s="1">
        <v>41055.96197916667</v>
      </c>
      <c r="C816" s="3">
        <v>40000</v>
      </c>
      <c r="D816">
        <v>40000</v>
      </c>
      <c r="E816" t="s">
        <v>6</v>
      </c>
      <c r="F816">
        <f>tblSalaries[[#This Row],[clean Salary (in local currency)]]*VLOOKUP(tblSalaries[[#This Row],[Currency]],tblXrate[],2,FALSE)</f>
        <v>40000</v>
      </c>
      <c r="G816" t="s">
        <v>956</v>
      </c>
      <c r="H816" t="s">
        <v>52</v>
      </c>
      <c r="I816" t="s">
        <v>15</v>
      </c>
      <c r="J816" t="str">
        <f>VLOOKUP(tblSalaries[[#This Row],[Where do you work]],tblCountries[[Actual]:[Mapping]],2,FALSE)</f>
        <v>USA</v>
      </c>
      <c r="K816" t="s">
        <v>18</v>
      </c>
      <c r="L816">
        <v>20</v>
      </c>
    </row>
    <row r="817" spans="1:12" ht="15" customHeight="1" x14ac:dyDescent="0.25">
      <c r="A817" t="s">
        <v>2824</v>
      </c>
      <c r="B817" s="1">
        <v>41055.968726851854</v>
      </c>
      <c r="C817" s="3" t="s">
        <v>957</v>
      </c>
      <c r="D817">
        <v>550000</v>
      </c>
      <c r="E817" t="s">
        <v>40</v>
      </c>
      <c r="F817">
        <f>tblSalaries[[#This Row],[clean Salary (in local currency)]]*VLOOKUP(tblSalaries[[#This Row],[Currency]],tblXrate[],2,FALSE)</f>
        <v>9794.354178093412</v>
      </c>
      <c r="G817" t="s">
        <v>537</v>
      </c>
      <c r="H817" t="s">
        <v>20</v>
      </c>
      <c r="I817" t="s">
        <v>8</v>
      </c>
      <c r="J817" t="str">
        <f>VLOOKUP(tblSalaries[[#This Row],[Where do you work]],tblCountries[[Actual]:[Mapping]],2,FALSE)</f>
        <v>India</v>
      </c>
      <c r="K817" t="s">
        <v>9</v>
      </c>
      <c r="L817">
        <v>1</v>
      </c>
    </row>
    <row r="818" spans="1:12" ht="15" customHeight="1" x14ac:dyDescent="0.25">
      <c r="A818" t="s">
        <v>2825</v>
      </c>
      <c r="B818" s="1">
        <v>41055.968958333331</v>
      </c>
      <c r="C818" s="3" t="s">
        <v>958</v>
      </c>
      <c r="D818">
        <v>65000</v>
      </c>
      <c r="E818" t="s">
        <v>959</v>
      </c>
      <c r="F818">
        <f>tblSalaries[[#This Row],[clean Salary (in local currency)]]*VLOOKUP(tblSalaries[[#This Row],[Currency]],tblXrate[],2,FALSE)</f>
        <v>18499.860539512854</v>
      </c>
      <c r="G818" t="s">
        <v>960</v>
      </c>
      <c r="H818" t="s">
        <v>67</v>
      </c>
      <c r="I818" t="s">
        <v>73</v>
      </c>
      <c r="J818" t="str">
        <f>VLOOKUP(tblSalaries[[#This Row],[Where do you work]],tblCountries[[Actual]:[Mapping]],2,FALSE)</f>
        <v>Romania</v>
      </c>
      <c r="K818" t="s">
        <v>9</v>
      </c>
      <c r="L818">
        <v>6</v>
      </c>
    </row>
    <row r="819" spans="1:12" ht="15" customHeight="1" x14ac:dyDescent="0.25">
      <c r="A819" t="s">
        <v>2826</v>
      </c>
      <c r="B819" s="1">
        <v>41055.970243055555</v>
      </c>
      <c r="C819" s="3" t="s">
        <v>961</v>
      </c>
      <c r="D819">
        <v>15600</v>
      </c>
      <c r="E819" t="s">
        <v>22</v>
      </c>
      <c r="F819">
        <f>tblSalaries[[#This Row],[clean Salary (in local currency)]]*VLOOKUP(tblSalaries[[#This Row],[Currency]],tblXrate[],2,FALSE)</f>
        <v>19818.231248269083</v>
      </c>
      <c r="G819" t="s">
        <v>962</v>
      </c>
      <c r="H819" t="s">
        <v>488</v>
      </c>
      <c r="I819" t="s">
        <v>30</v>
      </c>
      <c r="J819" t="str">
        <f>VLOOKUP(tblSalaries[[#This Row],[Where do you work]],tblCountries[[Actual]:[Mapping]],2,FALSE)</f>
        <v>Portugal</v>
      </c>
      <c r="K819" t="s">
        <v>9</v>
      </c>
      <c r="L819">
        <v>5</v>
      </c>
    </row>
    <row r="820" spans="1:12" ht="15" customHeight="1" x14ac:dyDescent="0.25">
      <c r="A820" t="s">
        <v>2827</v>
      </c>
      <c r="B820" s="1">
        <v>41055.973576388889</v>
      </c>
      <c r="C820" s="3" t="s">
        <v>963</v>
      </c>
      <c r="D820">
        <v>600000</v>
      </c>
      <c r="E820" t="s">
        <v>40</v>
      </c>
      <c r="F820">
        <f>tblSalaries[[#This Row],[clean Salary (in local currency)]]*VLOOKUP(tblSalaries[[#This Row],[Currency]],tblXrate[],2,FALSE)</f>
        <v>10684.750012465542</v>
      </c>
      <c r="G820" t="s">
        <v>964</v>
      </c>
      <c r="H820" t="s">
        <v>52</v>
      </c>
      <c r="I820" t="s">
        <v>8</v>
      </c>
      <c r="J820" t="str">
        <f>VLOOKUP(tblSalaries[[#This Row],[Where do you work]],tblCountries[[Actual]:[Mapping]],2,FALSE)</f>
        <v>India</v>
      </c>
      <c r="K820" t="s">
        <v>13</v>
      </c>
      <c r="L820">
        <v>20</v>
      </c>
    </row>
    <row r="821" spans="1:12" ht="15" customHeight="1" x14ac:dyDescent="0.25">
      <c r="A821" t="s">
        <v>2828</v>
      </c>
      <c r="B821" s="1">
        <v>41055.983495370368</v>
      </c>
      <c r="C821" s="3" t="s">
        <v>965</v>
      </c>
      <c r="D821">
        <v>600000</v>
      </c>
      <c r="E821" t="s">
        <v>40</v>
      </c>
      <c r="F821">
        <f>tblSalaries[[#This Row],[clean Salary (in local currency)]]*VLOOKUP(tblSalaries[[#This Row],[Currency]],tblXrate[],2,FALSE)</f>
        <v>10684.750012465542</v>
      </c>
      <c r="G821" t="s">
        <v>201</v>
      </c>
      <c r="H821" t="s">
        <v>52</v>
      </c>
      <c r="I821" t="s">
        <v>8</v>
      </c>
      <c r="J821" t="str">
        <f>VLOOKUP(tblSalaries[[#This Row],[Where do you work]],tblCountries[[Actual]:[Mapping]],2,FALSE)</f>
        <v>India</v>
      </c>
      <c r="K821" t="s">
        <v>18</v>
      </c>
      <c r="L821">
        <v>18</v>
      </c>
    </row>
    <row r="822" spans="1:12" ht="15" customHeight="1" x14ac:dyDescent="0.25">
      <c r="A822" t="s">
        <v>2829</v>
      </c>
      <c r="B822" s="1">
        <v>41055.985000000001</v>
      </c>
      <c r="C822" s="3">
        <v>1000000</v>
      </c>
      <c r="D822">
        <v>1000000</v>
      </c>
      <c r="E822" t="s">
        <v>40</v>
      </c>
      <c r="F822">
        <f>tblSalaries[[#This Row],[clean Salary (in local currency)]]*VLOOKUP(tblSalaries[[#This Row],[Currency]],tblXrate[],2,FALSE)</f>
        <v>17807.916687442568</v>
      </c>
      <c r="G822" t="s">
        <v>966</v>
      </c>
      <c r="H822" t="s">
        <v>20</v>
      </c>
      <c r="I822" t="s">
        <v>8</v>
      </c>
      <c r="J822" t="str">
        <f>VLOOKUP(tblSalaries[[#This Row],[Where do you work]],tblCountries[[Actual]:[Mapping]],2,FALSE)</f>
        <v>India</v>
      </c>
      <c r="K822" t="s">
        <v>9</v>
      </c>
      <c r="L822">
        <v>10</v>
      </c>
    </row>
    <row r="823" spans="1:12" ht="15" customHeight="1" x14ac:dyDescent="0.25">
      <c r="A823" t="s">
        <v>2830</v>
      </c>
      <c r="B823" s="1">
        <v>41055.991365740738</v>
      </c>
      <c r="C823" s="3" t="s">
        <v>967</v>
      </c>
      <c r="D823">
        <v>13000</v>
      </c>
      <c r="E823" t="s">
        <v>6</v>
      </c>
      <c r="F823">
        <f>tblSalaries[[#This Row],[clean Salary (in local currency)]]*VLOOKUP(tblSalaries[[#This Row],[Currency]],tblXrate[],2,FALSE)</f>
        <v>13000</v>
      </c>
      <c r="G823" t="s">
        <v>207</v>
      </c>
      <c r="H823" t="s">
        <v>20</v>
      </c>
      <c r="I823" t="s">
        <v>8</v>
      </c>
      <c r="J823" t="str">
        <f>VLOOKUP(tblSalaries[[#This Row],[Where do you work]],tblCountries[[Actual]:[Mapping]],2,FALSE)</f>
        <v>India</v>
      </c>
      <c r="K823" t="s">
        <v>13</v>
      </c>
      <c r="L823">
        <v>6</v>
      </c>
    </row>
    <row r="824" spans="1:12" ht="15" customHeight="1" x14ac:dyDescent="0.25">
      <c r="A824" t="s">
        <v>2831</v>
      </c>
      <c r="B824" s="1">
        <v>41055.999224537038</v>
      </c>
      <c r="C824" s="3" t="s">
        <v>968</v>
      </c>
      <c r="D824">
        <v>900000</v>
      </c>
      <c r="E824" t="s">
        <v>40</v>
      </c>
      <c r="F824">
        <f>tblSalaries[[#This Row],[clean Salary (in local currency)]]*VLOOKUP(tblSalaries[[#This Row],[Currency]],tblXrate[],2,FALSE)</f>
        <v>16027.125018698311</v>
      </c>
      <c r="G824" t="s">
        <v>938</v>
      </c>
      <c r="H824" t="s">
        <v>52</v>
      </c>
      <c r="I824" t="s">
        <v>8</v>
      </c>
      <c r="J824" t="str">
        <f>VLOOKUP(tblSalaries[[#This Row],[Where do you work]],tblCountries[[Actual]:[Mapping]],2,FALSE)</f>
        <v>India</v>
      </c>
      <c r="K824" t="s">
        <v>25</v>
      </c>
      <c r="L824">
        <v>9</v>
      </c>
    </row>
    <row r="825" spans="1:12" ht="15" customHeight="1" x14ac:dyDescent="0.25">
      <c r="A825" t="s">
        <v>2832</v>
      </c>
      <c r="B825" s="1">
        <v>41056.001909722225</v>
      </c>
      <c r="C825" s="3">
        <v>85000</v>
      </c>
      <c r="D825">
        <v>85000</v>
      </c>
      <c r="E825" t="s">
        <v>6</v>
      </c>
      <c r="F825">
        <f>tblSalaries[[#This Row],[clean Salary (in local currency)]]*VLOOKUP(tblSalaries[[#This Row],[Currency]],tblXrate[],2,FALSE)</f>
        <v>85000</v>
      </c>
      <c r="G825" t="s">
        <v>969</v>
      </c>
      <c r="H825" t="s">
        <v>310</v>
      </c>
      <c r="I825" t="s">
        <v>15</v>
      </c>
      <c r="J825" t="str">
        <f>VLOOKUP(tblSalaries[[#This Row],[Where do you work]],tblCountries[[Actual]:[Mapping]],2,FALSE)</f>
        <v>USA</v>
      </c>
      <c r="K825" t="s">
        <v>13</v>
      </c>
      <c r="L825">
        <v>1</v>
      </c>
    </row>
    <row r="826" spans="1:12" ht="15" customHeight="1" x14ac:dyDescent="0.25">
      <c r="A826" t="s">
        <v>2833</v>
      </c>
      <c r="B826" s="1">
        <v>41056.005462962959</v>
      </c>
      <c r="C826" s="3">
        <v>6000</v>
      </c>
      <c r="D826">
        <v>6000</v>
      </c>
      <c r="E826" t="s">
        <v>6</v>
      </c>
      <c r="F826">
        <f>tblSalaries[[#This Row],[clean Salary (in local currency)]]*VLOOKUP(tblSalaries[[#This Row],[Currency]],tblXrate[],2,FALSE)</f>
        <v>6000</v>
      </c>
      <c r="G826" t="s">
        <v>970</v>
      </c>
      <c r="H826" t="s">
        <v>20</v>
      </c>
      <c r="I826" t="s">
        <v>971</v>
      </c>
      <c r="J826" t="str">
        <f>VLOOKUP(tblSalaries[[#This Row],[Where do you work]],tblCountries[[Actual]:[Mapping]],2,FALSE)</f>
        <v>Colombia</v>
      </c>
      <c r="K826" t="s">
        <v>25</v>
      </c>
      <c r="L826">
        <v>10</v>
      </c>
    </row>
    <row r="827" spans="1:12" ht="15" customHeight="1" x14ac:dyDescent="0.25">
      <c r="A827" t="s">
        <v>2834</v>
      </c>
      <c r="B827" s="1">
        <v>41056.008946759262</v>
      </c>
      <c r="C827" s="3">
        <v>30000</v>
      </c>
      <c r="D827">
        <v>30000</v>
      </c>
      <c r="E827" t="s">
        <v>6</v>
      </c>
      <c r="F827">
        <f>tblSalaries[[#This Row],[clean Salary (in local currency)]]*VLOOKUP(tblSalaries[[#This Row],[Currency]],tblXrate[],2,FALSE)</f>
        <v>30000</v>
      </c>
      <c r="G827" t="s">
        <v>721</v>
      </c>
      <c r="H827" t="s">
        <v>3996</v>
      </c>
      <c r="I827" t="s">
        <v>8</v>
      </c>
      <c r="J827" t="str">
        <f>VLOOKUP(tblSalaries[[#This Row],[Where do you work]],tblCountries[[Actual]:[Mapping]],2,FALSE)</f>
        <v>India</v>
      </c>
      <c r="K827" t="s">
        <v>9</v>
      </c>
      <c r="L827">
        <v>2</v>
      </c>
    </row>
    <row r="828" spans="1:12" ht="15" customHeight="1" x14ac:dyDescent="0.25">
      <c r="A828" t="s">
        <v>2835</v>
      </c>
      <c r="B828" s="1">
        <v>41056.013240740744</v>
      </c>
      <c r="C828" s="3">
        <v>100000</v>
      </c>
      <c r="D828">
        <v>100000</v>
      </c>
      <c r="E828" t="s">
        <v>69</v>
      </c>
      <c r="F828">
        <f>tblSalaries[[#This Row],[clean Salary (in local currency)]]*VLOOKUP(tblSalaries[[#This Row],[Currency]],tblXrate[],2,FALSE)</f>
        <v>157617.8272067284</v>
      </c>
      <c r="G828" t="s">
        <v>181</v>
      </c>
      <c r="H828" t="s">
        <v>488</v>
      </c>
      <c r="I828" t="s">
        <v>71</v>
      </c>
      <c r="J828" t="str">
        <f>VLOOKUP(tblSalaries[[#This Row],[Where do you work]],tblCountries[[Actual]:[Mapping]],2,FALSE)</f>
        <v>UK</v>
      </c>
      <c r="K828" t="s">
        <v>18</v>
      </c>
      <c r="L828">
        <v>20</v>
      </c>
    </row>
    <row r="829" spans="1:12" ht="15" customHeight="1" x14ac:dyDescent="0.25">
      <c r="A829" t="s">
        <v>2836</v>
      </c>
      <c r="B829" s="1">
        <v>41056.022986111115</v>
      </c>
      <c r="C829" s="3" t="s">
        <v>972</v>
      </c>
      <c r="D829">
        <v>1200000</v>
      </c>
      <c r="E829" t="s">
        <v>40</v>
      </c>
      <c r="F829">
        <f>tblSalaries[[#This Row],[clean Salary (in local currency)]]*VLOOKUP(tblSalaries[[#This Row],[Currency]],tblXrate[],2,FALSE)</f>
        <v>21369.500024931083</v>
      </c>
      <c r="G829" t="s">
        <v>204</v>
      </c>
      <c r="H829" t="s">
        <v>52</v>
      </c>
      <c r="I829" t="s">
        <v>8</v>
      </c>
      <c r="J829" t="str">
        <f>VLOOKUP(tblSalaries[[#This Row],[Where do you work]],tblCountries[[Actual]:[Mapping]],2,FALSE)</f>
        <v>India</v>
      </c>
      <c r="K829" t="s">
        <v>25</v>
      </c>
      <c r="L829">
        <v>18</v>
      </c>
    </row>
    <row r="830" spans="1:12" ht="15" customHeight="1" x14ac:dyDescent="0.25">
      <c r="A830" t="s">
        <v>2837</v>
      </c>
      <c r="B830" s="1">
        <v>41056.037037037036</v>
      </c>
      <c r="C830" s="3" t="s">
        <v>973</v>
      </c>
      <c r="D830">
        <v>200000</v>
      </c>
      <c r="E830" t="s">
        <v>40</v>
      </c>
      <c r="F830">
        <f>tblSalaries[[#This Row],[clean Salary (in local currency)]]*VLOOKUP(tblSalaries[[#This Row],[Currency]],tblXrate[],2,FALSE)</f>
        <v>3561.5833374885137</v>
      </c>
      <c r="G830" t="s">
        <v>974</v>
      </c>
      <c r="H830" t="s">
        <v>3996</v>
      </c>
      <c r="I830" t="s">
        <v>8</v>
      </c>
      <c r="J830" t="str">
        <f>VLOOKUP(tblSalaries[[#This Row],[Where do you work]],tblCountries[[Actual]:[Mapping]],2,FALSE)</f>
        <v>India</v>
      </c>
      <c r="K830" t="s">
        <v>9</v>
      </c>
      <c r="L830">
        <v>1</v>
      </c>
    </row>
    <row r="831" spans="1:12" ht="15" customHeight="1" x14ac:dyDescent="0.25">
      <c r="A831" t="s">
        <v>2838</v>
      </c>
      <c r="B831" s="1">
        <v>41056.044976851852</v>
      </c>
      <c r="C831" s="3">
        <v>5000</v>
      </c>
      <c r="D831">
        <v>5000</v>
      </c>
      <c r="E831" t="s">
        <v>6</v>
      </c>
      <c r="F831">
        <f>tblSalaries[[#This Row],[clean Salary (in local currency)]]*VLOOKUP(tblSalaries[[#This Row],[Currency]],tblXrate[],2,FALSE)</f>
        <v>5000</v>
      </c>
      <c r="G831" t="s">
        <v>975</v>
      </c>
      <c r="H831" t="s">
        <v>52</v>
      </c>
      <c r="I831" t="s">
        <v>8</v>
      </c>
      <c r="J831" t="str">
        <f>VLOOKUP(tblSalaries[[#This Row],[Where do you work]],tblCountries[[Actual]:[Mapping]],2,FALSE)</f>
        <v>India</v>
      </c>
      <c r="K831" t="s">
        <v>9</v>
      </c>
      <c r="L831">
        <v>1</v>
      </c>
    </row>
    <row r="832" spans="1:12" ht="15" customHeight="1" x14ac:dyDescent="0.25">
      <c r="A832" t="s">
        <v>2839</v>
      </c>
      <c r="B832" s="1">
        <v>41056.057013888887</v>
      </c>
      <c r="C832" s="3" t="s">
        <v>976</v>
      </c>
      <c r="D832">
        <v>200000</v>
      </c>
      <c r="E832" t="s">
        <v>40</v>
      </c>
      <c r="F832">
        <f>tblSalaries[[#This Row],[clean Salary (in local currency)]]*VLOOKUP(tblSalaries[[#This Row],[Currency]],tblXrate[],2,FALSE)</f>
        <v>3561.5833374885137</v>
      </c>
      <c r="G832" t="s">
        <v>108</v>
      </c>
      <c r="H832" t="s">
        <v>20</v>
      </c>
      <c r="I832" t="s">
        <v>8</v>
      </c>
      <c r="J832" t="str">
        <f>VLOOKUP(tblSalaries[[#This Row],[Where do you work]],tblCountries[[Actual]:[Mapping]],2,FALSE)</f>
        <v>India</v>
      </c>
      <c r="K832" t="s">
        <v>9</v>
      </c>
      <c r="L832">
        <v>2</v>
      </c>
    </row>
    <row r="833" spans="1:12" ht="15" customHeight="1" x14ac:dyDescent="0.25">
      <c r="A833" t="s">
        <v>2840</v>
      </c>
      <c r="B833" s="1">
        <v>41056.063136574077</v>
      </c>
      <c r="C833" s="3" t="s">
        <v>977</v>
      </c>
      <c r="D833">
        <v>30000</v>
      </c>
      <c r="E833" t="s">
        <v>22</v>
      </c>
      <c r="F833">
        <f>tblSalaries[[#This Row],[clean Salary (in local currency)]]*VLOOKUP(tblSalaries[[#This Row],[Currency]],tblXrate[],2,FALSE)</f>
        <v>38111.983169748237</v>
      </c>
      <c r="G833" t="s">
        <v>978</v>
      </c>
      <c r="H833" t="s">
        <v>310</v>
      </c>
      <c r="I833" t="s">
        <v>979</v>
      </c>
      <c r="J833" t="str">
        <f>VLOOKUP(tblSalaries[[#This Row],[Where do you work]],tblCountries[[Actual]:[Mapping]],2,FALSE)</f>
        <v>Portugal</v>
      </c>
      <c r="K833" t="s">
        <v>13</v>
      </c>
      <c r="L833">
        <v>8</v>
      </c>
    </row>
    <row r="834" spans="1:12" ht="15" customHeight="1" x14ac:dyDescent="0.25">
      <c r="A834" t="s">
        <v>2841</v>
      </c>
      <c r="B834" s="1">
        <v>41056.0702662037</v>
      </c>
      <c r="C834" s="3" t="s">
        <v>980</v>
      </c>
      <c r="D834">
        <v>1000000</v>
      </c>
      <c r="E834" t="s">
        <v>40</v>
      </c>
      <c r="F834">
        <f>tblSalaries[[#This Row],[clean Salary (in local currency)]]*VLOOKUP(tblSalaries[[#This Row],[Currency]],tblXrate[],2,FALSE)</f>
        <v>17807.916687442568</v>
      </c>
      <c r="G834" t="s">
        <v>379</v>
      </c>
      <c r="H834" t="s">
        <v>20</v>
      </c>
      <c r="I834" t="s">
        <v>8</v>
      </c>
      <c r="J834" t="str">
        <f>VLOOKUP(tblSalaries[[#This Row],[Where do you work]],tblCountries[[Actual]:[Mapping]],2,FALSE)</f>
        <v>India</v>
      </c>
      <c r="K834" t="s">
        <v>9</v>
      </c>
      <c r="L834">
        <v>6.5</v>
      </c>
    </row>
    <row r="835" spans="1:12" ht="15" customHeight="1" x14ac:dyDescent="0.25">
      <c r="A835" t="s">
        <v>2842</v>
      </c>
      <c r="B835" s="1">
        <v>41056.073611111111</v>
      </c>
      <c r="C835" s="3">
        <v>650000</v>
      </c>
      <c r="D835">
        <v>650000</v>
      </c>
      <c r="E835" t="s">
        <v>40</v>
      </c>
      <c r="F835">
        <f>tblSalaries[[#This Row],[clean Salary (in local currency)]]*VLOOKUP(tblSalaries[[#This Row],[Currency]],tblXrate[],2,FALSE)</f>
        <v>11575.14584683767</v>
      </c>
      <c r="G835" t="s">
        <v>981</v>
      </c>
      <c r="H835" t="s">
        <v>20</v>
      </c>
      <c r="I835" t="s">
        <v>8</v>
      </c>
      <c r="J835" t="str">
        <f>VLOOKUP(tblSalaries[[#This Row],[Where do you work]],tblCountries[[Actual]:[Mapping]],2,FALSE)</f>
        <v>India</v>
      </c>
      <c r="K835" t="s">
        <v>13</v>
      </c>
      <c r="L835">
        <v>3.5</v>
      </c>
    </row>
    <row r="836" spans="1:12" ht="15" customHeight="1" x14ac:dyDescent="0.25">
      <c r="A836" t="s">
        <v>2843</v>
      </c>
      <c r="B836" s="1">
        <v>41056.106504629628</v>
      </c>
      <c r="C836" s="3">
        <v>100000</v>
      </c>
      <c r="D836">
        <v>100000</v>
      </c>
      <c r="E836" t="s">
        <v>86</v>
      </c>
      <c r="F836">
        <f>tblSalaries[[#This Row],[clean Salary (in local currency)]]*VLOOKUP(tblSalaries[[#This Row],[Currency]],tblXrate[],2,FALSE)</f>
        <v>98336.152303032693</v>
      </c>
      <c r="G836" t="s">
        <v>982</v>
      </c>
      <c r="H836" t="s">
        <v>52</v>
      </c>
      <c r="I836" t="s">
        <v>88</v>
      </c>
      <c r="J836" t="str">
        <f>VLOOKUP(tblSalaries[[#This Row],[Where do you work]],tblCountries[[Actual]:[Mapping]],2,FALSE)</f>
        <v>Canada</v>
      </c>
      <c r="K836" t="s">
        <v>18</v>
      </c>
      <c r="L836">
        <v>10</v>
      </c>
    </row>
    <row r="837" spans="1:12" ht="15" customHeight="1" x14ac:dyDescent="0.25">
      <c r="A837" t="s">
        <v>2844</v>
      </c>
      <c r="B837" s="1">
        <v>41056.129189814812</v>
      </c>
      <c r="C837" s="3">
        <v>92500</v>
      </c>
      <c r="D837">
        <v>92500</v>
      </c>
      <c r="E837" t="s">
        <v>6</v>
      </c>
      <c r="F837">
        <f>tblSalaries[[#This Row],[clean Salary (in local currency)]]*VLOOKUP(tblSalaries[[#This Row],[Currency]],tblXrate[],2,FALSE)</f>
        <v>92500</v>
      </c>
      <c r="G837" t="s">
        <v>984</v>
      </c>
      <c r="H837" t="s">
        <v>20</v>
      </c>
      <c r="I837" t="s">
        <v>15</v>
      </c>
      <c r="J837" t="str">
        <f>VLOOKUP(tblSalaries[[#This Row],[Where do you work]],tblCountries[[Actual]:[Mapping]],2,FALSE)</f>
        <v>USA</v>
      </c>
      <c r="K837" t="s">
        <v>18</v>
      </c>
      <c r="L837">
        <v>15</v>
      </c>
    </row>
    <row r="838" spans="1:12" ht="15" customHeight="1" x14ac:dyDescent="0.25">
      <c r="A838" t="s">
        <v>2845</v>
      </c>
      <c r="B838" s="1">
        <v>41056.13616898148</v>
      </c>
      <c r="C838" s="3" t="s">
        <v>985</v>
      </c>
      <c r="D838">
        <v>550000</v>
      </c>
      <c r="E838" t="s">
        <v>40</v>
      </c>
      <c r="F838">
        <f>tblSalaries[[#This Row],[clean Salary (in local currency)]]*VLOOKUP(tblSalaries[[#This Row],[Currency]],tblXrate[],2,FALSE)</f>
        <v>9794.354178093412</v>
      </c>
      <c r="G838" t="s">
        <v>20</v>
      </c>
      <c r="H838" t="s">
        <v>20</v>
      </c>
      <c r="I838" t="s">
        <v>8</v>
      </c>
      <c r="J838" t="str">
        <f>VLOOKUP(tblSalaries[[#This Row],[Where do you work]],tblCountries[[Actual]:[Mapping]],2,FALSE)</f>
        <v>India</v>
      </c>
      <c r="K838" t="s">
        <v>9</v>
      </c>
      <c r="L838">
        <v>1</v>
      </c>
    </row>
    <row r="839" spans="1:12" ht="15" customHeight="1" x14ac:dyDescent="0.25">
      <c r="A839" t="s">
        <v>2846</v>
      </c>
      <c r="B839" s="1">
        <v>41056.13853009259</v>
      </c>
      <c r="C839" s="3">
        <v>32000</v>
      </c>
      <c r="D839">
        <v>32000</v>
      </c>
      <c r="E839" t="s">
        <v>6</v>
      </c>
      <c r="F839">
        <f>tblSalaries[[#This Row],[clean Salary (in local currency)]]*VLOOKUP(tblSalaries[[#This Row],[Currency]],tblXrate[],2,FALSE)</f>
        <v>32000</v>
      </c>
      <c r="G839" t="s">
        <v>986</v>
      </c>
      <c r="H839" t="s">
        <v>52</v>
      </c>
      <c r="I839" t="s">
        <v>15</v>
      </c>
      <c r="J839" t="str">
        <f>VLOOKUP(tblSalaries[[#This Row],[Where do you work]],tblCountries[[Actual]:[Mapping]],2,FALSE)</f>
        <v>USA</v>
      </c>
      <c r="K839" t="s">
        <v>9</v>
      </c>
      <c r="L839">
        <v>1</v>
      </c>
    </row>
    <row r="840" spans="1:12" ht="15" customHeight="1" x14ac:dyDescent="0.25">
      <c r="A840" t="s">
        <v>2847</v>
      </c>
      <c r="B840" s="1">
        <v>41056.142418981479</v>
      </c>
      <c r="C840" s="3">
        <v>55000</v>
      </c>
      <c r="D840">
        <v>55000</v>
      </c>
      <c r="E840" t="s">
        <v>6</v>
      </c>
      <c r="F840">
        <f>tblSalaries[[#This Row],[clean Salary (in local currency)]]*VLOOKUP(tblSalaries[[#This Row],[Currency]],tblXrate[],2,FALSE)</f>
        <v>55000</v>
      </c>
      <c r="G840" t="s">
        <v>20</v>
      </c>
      <c r="H840" t="s">
        <v>20</v>
      </c>
      <c r="I840" t="s">
        <v>15</v>
      </c>
      <c r="J840" t="str">
        <f>VLOOKUP(tblSalaries[[#This Row],[Where do you work]],tblCountries[[Actual]:[Mapping]],2,FALSE)</f>
        <v>USA</v>
      </c>
      <c r="K840" t="s">
        <v>9</v>
      </c>
      <c r="L840">
        <v>10</v>
      </c>
    </row>
    <row r="841" spans="1:12" ht="15" customHeight="1" x14ac:dyDescent="0.25">
      <c r="A841" t="s">
        <v>2848</v>
      </c>
      <c r="B841" s="1">
        <v>41056.142974537041</v>
      </c>
      <c r="C841" s="3">
        <v>40000</v>
      </c>
      <c r="D841">
        <v>40000</v>
      </c>
      <c r="E841" t="s">
        <v>6</v>
      </c>
      <c r="F841">
        <f>tblSalaries[[#This Row],[clean Salary (in local currency)]]*VLOOKUP(tblSalaries[[#This Row],[Currency]],tblXrate[],2,FALSE)</f>
        <v>40000</v>
      </c>
      <c r="G841" t="s">
        <v>987</v>
      </c>
      <c r="H841" t="s">
        <v>20</v>
      </c>
      <c r="I841" t="s">
        <v>15</v>
      </c>
      <c r="J841" t="str">
        <f>VLOOKUP(tblSalaries[[#This Row],[Where do you work]],tblCountries[[Actual]:[Mapping]],2,FALSE)</f>
        <v>USA</v>
      </c>
      <c r="K841" t="s">
        <v>13</v>
      </c>
      <c r="L841">
        <v>4</v>
      </c>
    </row>
    <row r="842" spans="1:12" ht="15" customHeight="1" x14ac:dyDescent="0.25">
      <c r="A842" t="s">
        <v>2849</v>
      </c>
      <c r="B842" s="1">
        <v>41056.151064814818</v>
      </c>
      <c r="C842" s="3" t="s">
        <v>797</v>
      </c>
      <c r="D842">
        <v>3000</v>
      </c>
      <c r="E842" t="s">
        <v>6</v>
      </c>
      <c r="F842">
        <f>tblSalaries[[#This Row],[clean Salary (in local currency)]]*VLOOKUP(tblSalaries[[#This Row],[Currency]],tblXrate[],2,FALSE)</f>
        <v>3000</v>
      </c>
      <c r="G842" t="s">
        <v>130</v>
      </c>
      <c r="H842" t="s">
        <v>20</v>
      </c>
      <c r="I842" t="s">
        <v>17</v>
      </c>
      <c r="J842" t="str">
        <f>VLOOKUP(tblSalaries[[#This Row],[Where do you work]],tblCountries[[Actual]:[Mapping]],2,FALSE)</f>
        <v>Pakistan</v>
      </c>
      <c r="K842" t="s">
        <v>18</v>
      </c>
      <c r="L842">
        <v>2</v>
      </c>
    </row>
    <row r="843" spans="1:12" ht="15" customHeight="1" x14ac:dyDescent="0.25">
      <c r="A843" t="s">
        <v>2850</v>
      </c>
      <c r="B843" s="1">
        <v>41056.15111111111</v>
      </c>
      <c r="C843" s="3">
        <v>43600</v>
      </c>
      <c r="D843">
        <v>43600</v>
      </c>
      <c r="E843" t="s">
        <v>6</v>
      </c>
      <c r="F843">
        <f>tblSalaries[[#This Row],[clean Salary (in local currency)]]*VLOOKUP(tblSalaries[[#This Row],[Currency]],tblXrate[],2,FALSE)</f>
        <v>43600</v>
      </c>
      <c r="G843" t="s">
        <v>153</v>
      </c>
      <c r="H843" t="s">
        <v>20</v>
      </c>
      <c r="I843" t="s">
        <v>15</v>
      </c>
      <c r="J843" t="str">
        <f>VLOOKUP(tblSalaries[[#This Row],[Where do you work]],tblCountries[[Actual]:[Mapping]],2,FALSE)</f>
        <v>USA</v>
      </c>
      <c r="K843" t="s">
        <v>9</v>
      </c>
      <c r="L843">
        <v>5</v>
      </c>
    </row>
    <row r="844" spans="1:12" ht="15" customHeight="1" x14ac:dyDescent="0.25">
      <c r="A844" t="s">
        <v>2851</v>
      </c>
      <c r="B844" s="1">
        <v>41056.166828703703</v>
      </c>
      <c r="C844" s="3" t="s">
        <v>988</v>
      </c>
      <c r="D844">
        <v>540000</v>
      </c>
      <c r="E844" t="s">
        <v>40</v>
      </c>
      <c r="F844">
        <f>tblSalaries[[#This Row],[clean Salary (in local currency)]]*VLOOKUP(tblSalaries[[#This Row],[Currency]],tblXrate[],2,FALSE)</f>
        <v>9616.275011218986</v>
      </c>
      <c r="G844" t="s">
        <v>251</v>
      </c>
      <c r="H844" t="s">
        <v>20</v>
      </c>
      <c r="I844" t="s">
        <v>8</v>
      </c>
      <c r="J844" t="str">
        <f>VLOOKUP(tblSalaries[[#This Row],[Where do you work]],tblCountries[[Actual]:[Mapping]],2,FALSE)</f>
        <v>India</v>
      </c>
      <c r="K844" t="s">
        <v>13</v>
      </c>
      <c r="L844">
        <v>8</v>
      </c>
    </row>
    <row r="845" spans="1:12" ht="15" customHeight="1" x14ac:dyDescent="0.25">
      <c r="A845" t="s">
        <v>2852</v>
      </c>
      <c r="B845" s="1">
        <v>41056.17046296296</v>
      </c>
      <c r="C845" s="3">
        <v>35000</v>
      </c>
      <c r="D845">
        <v>35000</v>
      </c>
      <c r="E845" t="s">
        <v>6</v>
      </c>
      <c r="F845">
        <f>tblSalaries[[#This Row],[clean Salary (in local currency)]]*VLOOKUP(tblSalaries[[#This Row],[Currency]],tblXrate[],2,FALSE)</f>
        <v>35000</v>
      </c>
      <c r="G845" t="s">
        <v>707</v>
      </c>
      <c r="H845" t="s">
        <v>52</v>
      </c>
      <c r="I845" t="s">
        <v>989</v>
      </c>
      <c r="J845" t="str">
        <f>VLOOKUP(tblSalaries[[#This Row],[Where do you work]],tblCountries[[Actual]:[Mapping]],2,FALSE)</f>
        <v>Uruguay</v>
      </c>
      <c r="K845" t="s">
        <v>13</v>
      </c>
      <c r="L845">
        <v>10</v>
      </c>
    </row>
    <row r="846" spans="1:12" ht="15" customHeight="1" x14ac:dyDescent="0.25">
      <c r="A846" t="s">
        <v>2853</v>
      </c>
      <c r="B846" s="1">
        <v>41056.1716087963</v>
      </c>
      <c r="C846" s="3">
        <v>12000</v>
      </c>
      <c r="D846">
        <v>12000</v>
      </c>
      <c r="E846" t="s">
        <v>6</v>
      </c>
      <c r="F846">
        <f>tblSalaries[[#This Row],[clean Salary (in local currency)]]*VLOOKUP(tblSalaries[[#This Row],[Currency]],tblXrate[],2,FALSE)</f>
        <v>12000</v>
      </c>
      <c r="G846" t="s">
        <v>990</v>
      </c>
      <c r="H846" t="s">
        <v>356</v>
      </c>
      <c r="I846" t="s">
        <v>608</v>
      </c>
      <c r="J846" t="str">
        <f>VLOOKUP(tblSalaries[[#This Row],[Where do you work]],tblCountries[[Actual]:[Mapping]],2,FALSE)</f>
        <v>Spain</v>
      </c>
      <c r="K846" t="s">
        <v>18</v>
      </c>
      <c r="L846">
        <v>15</v>
      </c>
    </row>
    <row r="847" spans="1:12" ht="15" customHeight="1" x14ac:dyDescent="0.25">
      <c r="A847" t="s">
        <v>2854</v>
      </c>
      <c r="B847" s="1">
        <v>41056.175046296295</v>
      </c>
      <c r="C847" s="3">
        <v>5000</v>
      </c>
      <c r="D847">
        <v>5000</v>
      </c>
      <c r="E847" t="s">
        <v>6</v>
      </c>
      <c r="F847">
        <f>tblSalaries[[#This Row],[clean Salary (in local currency)]]*VLOOKUP(tblSalaries[[#This Row],[Currency]],tblXrate[],2,FALSE)</f>
        <v>5000</v>
      </c>
      <c r="G847" t="s">
        <v>991</v>
      </c>
      <c r="H847" t="s">
        <v>356</v>
      </c>
      <c r="I847" t="s">
        <v>992</v>
      </c>
      <c r="J847" t="str">
        <f>VLOOKUP(tblSalaries[[#This Row],[Where do you work]],tblCountries[[Actual]:[Mapping]],2,FALSE)</f>
        <v>Aruba</v>
      </c>
      <c r="K847" t="s">
        <v>25</v>
      </c>
      <c r="L847">
        <v>13</v>
      </c>
    </row>
    <row r="848" spans="1:12" ht="15" customHeight="1" x14ac:dyDescent="0.25">
      <c r="A848" t="s">
        <v>2855</v>
      </c>
      <c r="B848" s="1">
        <v>41056.188287037039</v>
      </c>
      <c r="C848" s="3" t="s">
        <v>993</v>
      </c>
      <c r="D848">
        <v>134000</v>
      </c>
      <c r="E848" t="s">
        <v>585</v>
      </c>
      <c r="F848">
        <f>tblSalaries[[#This Row],[clean Salary (in local currency)]]*VLOOKUP(tblSalaries[[#This Row],[Currency]],tblXrate[],2,FALSE)</f>
        <v>16337.518501630093</v>
      </c>
      <c r="G848" t="s">
        <v>153</v>
      </c>
      <c r="H848" t="s">
        <v>20</v>
      </c>
      <c r="I848" t="s">
        <v>48</v>
      </c>
      <c r="J848" t="str">
        <f>VLOOKUP(tblSalaries[[#This Row],[Where do you work]],tblCountries[[Actual]:[Mapping]],2,FALSE)</f>
        <v>South Africa</v>
      </c>
      <c r="K848" t="s">
        <v>9</v>
      </c>
      <c r="L848">
        <v>2</v>
      </c>
    </row>
    <row r="849" spans="1:12" ht="15" customHeight="1" x14ac:dyDescent="0.25">
      <c r="A849" t="s">
        <v>2856</v>
      </c>
      <c r="B849" s="1">
        <v>41056.194826388892</v>
      </c>
      <c r="C849" s="3">
        <v>65000</v>
      </c>
      <c r="D849">
        <v>65000</v>
      </c>
      <c r="E849" t="s">
        <v>6</v>
      </c>
      <c r="F849">
        <f>tblSalaries[[#This Row],[clean Salary (in local currency)]]*VLOOKUP(tblSalaries[[#This Row],[Currency]],tblXrate[],2,FALSE)</f>
        <v>65000</v>
      </c>
      <c r="G849" t="s">
        <v>994</v>
      </c>
      <c r="H849" t="s">
        <v>20</v>
      </c>
      <c r="I849" t="s">
        <v>15</v>
      </c>
      <c r="J849" t="str">
        <f>VLOOKUP(tblSalaries[[#This Row],[Where do you work]],tblCountries[[Actual]:[Mapping]],2,FALSE)</f>
        <v>USA</v>
      </c>
      <c r="K849" t="s">
        <v>25</v>
      </c>
      <c r="L849">
        <v>8</v>
      </c>
    </row>
    <row r="850" spans="1:12" ht="15" customHeight="1" x14ac:dyDescent="0.25">
      <c r="A850" t="s">
        <v>2857</v>
      </c>
      <c r="B850" s="1">
        <v>41056.262280092589</v>
      </c>
      <c r="C850" s="3">
        <v>40000</v>
      </c>
      <c r="D850">
        <v>40000</v>
      </c>
      <c r="E850" t="s">
        <v>6</v>
      </c>
      <c r="F850">
        <f>tblSalaries[[#This Row],[clean Salary (in local currency)]]*VLOOKUP(tblSalaries[[#This Row],[Currency]],tblXrate[],2,FALSE)</f>
        <v>40000</v>
      </c>
      <c r="G850" t="s">
        <v>995</v>
      </c>
      <c r="H850" t="s">
        <v>20</v>
      </c>
      <c r="I850" t="s">
        <v>15</v>
      </c>
      <c r="J850" t="str">
        <f>VLOOKUP(tblSalaries[[#This Row],[Where do you work]],tblCountries[[Actual]:[Mapping]],2,FALSE)</f>
        <v>USA</v>
      </c>
      <c r="K850" t="s">
        <v>13</v>
      </c>
      <c r="L850">
        <v>2</v>
      </c>
    </row>
    <row r="851" spans="1:12" ht="15" customHeight="1" x14ac:dyDescent="0.25">
      <c r="A851" t="s">
        <v>2858</v>
      </c>
      <c r="B851" s="1">
        <v>41056.27584490741</v>
      </c>
      <c r="C851" s="3">
        <v>98000</v>
      </c>
      <c r="D851">
        <v>98000</v>
      </c>
      <c r="E851" t="s">
        <v>6</v>
      </c>
      <c r="F851">
        <f>tblSalaries[[#This Row],[clean Salary (in local currency)]]*VLOOKUP(tblSalaries[[#This Row],[Currency]],tblXrate[],2,FALSE)</f>
        <v>98000</v>
      </c>
      <c r="G851" t="s">
        <v>996</v>
      </c>
      <c r="H851" t="s">
        <v>52</v>
      </c>
      <c r="I851" t="s">
        <v>997</v>
      </c>
      <c r="J851" t="str">
        <f>VLOOKUP(tblSalaries[[#This Row],[Where do you work]],tblCountries[[Actual]:[Mapping]],2,FALSE)</f>
        <v>Indonesia</v>
      </c>
      <c r="K851" t="s">
        <v>18</v>
      </c>
      <c r="L851">
        <v>14</v>
      </c>
    </row>
    <row r="852" spans="1:12" ht="15" customHeight="1" x14ac:dyDescent="0.25">
      <c r="A852" t="s">
        <v>2859</v>
      </c>
      <c r="B852" s="1">
        <v>41056.275868055556</v>
      </c>
      <c r="C852" s="3">
        <v>50000</v>
      </c>
      <c r="D852">
        <v>50000</v>
      </c>
      <c r="E852" t="s">
        <v>6</v>
      </c>
      <c r="F852">
        <f>tblSalaries[[#This Row],[clean Salary (in local currency)]]*VLOOKUP(tblSalaries[[#This Row],[Currency]],tblXrate[],2,FALSE)</f>
        <v>50000</v>
      </c>
      <c r="G852" t="s">
        <v>998</v>
      </c>
      <c r="H852" t="s">
        <v>3998</v>
      </c>
      <c r="I852" t="s">
        <v>15</v>
      </c>
      <c r="J852" t="str">
        <f>VLOOKUP(tblSalaries[[#This Row],[Where do you work]],tblCountries[[Actual]:[Mapping]],2,FALSE)</f>
        <v>USA</v>
      </c>
      <c r="K852" t="s">
        <v>13</v>
      </c>
      <c r="L852">
        <v>15</v>
      </c>
    </row>
    <row r="853" spans="1:12" ht="15" customHeight="1" x14ac:dyDescent="0.25">
      <c r="A853" t="s">
        <v>2860</v>
      </c>
      <c r="B853" s="1">
        <v>41056.305023148147</v>
      </c>
      <c r="C853" s="3">
        <v>135000</v>
      </c>
      <c r="D853">
        <v>135000</v>
      </c>
      <c r="E853" t="s">
        <v>6</v>
      </c>
      <c r="F853">
        <f>tblSalaries[[#This Row],[clean Salary (in local currency)]]*VLOOKUP(tblSalaries[[#This Row],[Currency]],tblXrate[],2,FALSE)</f>
        <v>135000</v>
      </c>
      <c r="G853" t="s">
        <v>999</v>
      </c>
      <c r="H853" t="s">
        <v>3998</v>
      </c>
      <c r="I853" t="s">
        <v>15</v>
      </c>
      <c r="J853" t="str">
        <f>VLOOKUP(tblSalaries[[#This Row],[Where do you work]],tblCountries[[Actual]:[Mapping]],2,FALSE)</f>
        <v>USA</v>
      </c>
      <c r="K853" t="s">
        <v>9</v>
      </c>
      <c r="L853">
        <v>25</v>
      </c>
    </row>
    <row r="854" spans="1:12" ht="15" customHeight="1" x14ac:dyDescent="0.25">
      <c r="A854" t="s">
        <v>2861</v>
      </c>
      <c r="B854" s="1">
        <v>41056.33865740741</v>
      </c>
      <c r="C854" s="3" t="s">
        <v>1000</v>
      </c>
      <c r="D854">
        <v>125000</v>
      </c>
      <c r="E854" t="s">
        <v>6</v>
      </c>
      <c r="F854">
        <f>tblSalaries[[#This Row],[clean Salary (in local currency)]]*VLOOKUP(tblSalaries[[#This Row],[Currency]],tblXrate[],2,FALSE)</f>
        <v>125000</v>
      </c>
      <c r="G854" t="s">
        <v>1001</v>
      </c>
      <c r="H854" t="s">
        <v>52</v>
      </c>
      <c r="I854" t="s">
        <v>583</v>
      </c>
      <c r="J854" t="str">
        <f>VLOOKUP(tblSalaries[[#This Row],[Where do you work]],tblCountries[[Actual]:[Mapping]],2,FALSE)</f>
        <v>Norway</v>
      </c>
      <c r="K854" t="s">
        <v>9</v>
      </c>
      <c r="L854">
        <v>6</v>
      </c>
    </row>
    <row r="855" spans="1:12" ht="15" customHeight="1" x14ac:dyDescent="0.25">
      <c r="A855" t="s">
        <v>2862</v>
      </c>
      <c r="B855" s="1">
        <v>41056.371157407404</v>
      </c>
      <c r="C855" s="3">
        <v>4500</v>
      </c>
      <c r="D855">
        <v>4500</v>
      </c>
      <c r="E855" t="s">
        <v>6</v>
      </c>
      <c r="F855">
        <f>tblSalaries[[#This Row],[clean Salary (in local currency)]]*VLOOKUP(tblSalaries[[#This Row],[Currency]],tblXrate[],2,FALSE)</f>
        <v>4500</v>
      </c>
      <c r="G855" t="s">
        <v>1002</v>
      </c>
      <c r="H855" t="s">
        <v>20</v>
      </c>
      <c r="I855" t="s">
        <v>997</v>
      </c>
      <c r="J855" t="str">
        <f>VLOOKUP(tblSalaries[[#This Row],[Where do you work]],tblCountries[[Actual]:[Mapping]],2,FALSE)</f>
        <v>Indonesia</v>
      </c>
      <c r="K855" t="s">
        <v>18</v>
      </c>
      <c r="L855">
        <v>4</v>
      </c>
    </row>
    <row r="856" spans="1:12" ht="15" customHeight="1" x14ac:dyDescent="0.25">
      <c r="A856" t="s">
        <v>2863</v>
      </c>
      <c r="B856" s="1">
        <v>41056.371944444443</v>
      </c>
      <c r="C856" s="3">
        <v>115000</v>
      </c>
      <c r="D856">
        <v>115000</v>
      </c>
      <c r="E856" t="s">
        <v>6</v>
      </c>
      <c r="F856">
        <f>tblSalaries[[#This Row],[clean Salary (in local currency)]]*VLOOKUP(tblSalaries[[#This Row],[Currency]],tblXrate[],2,FALSE)</f>
        <v>115000</v>
      </c>
      <c r="G856" t="s">
        <v>1003</v>
      </c>
      <c r="H856" t="s">
        <v>20</v>
      </c>
      <c r="I856" t="s">
        <v>15</v>
      </c>
      <c r="J856" t="str">
        <f>VLOOKUP(tblSalaries[[#This Row],[Where do you work]],tblCountries[[Actual]:[Mapping]],2,FALSE)</f>
        <v>USA</v>
      </c>
      <c r="K856" t="s">
        <v>9</v>
      </c>
      <c r="L856">
        <v>10</v>
      </c>
    </row>
    <row r="857" spans="1:12" ht="15" customHeight="1" x14ac:dyDescent="0.25">
      <c r="A857" t="s">
        <v>2864</v>
      </c>
      <c r="B857" s="1">
        <v>41056.387349537035</v>
      </c>
      <c r="C857" s="3">
        <v>70000</v>
      </c>
      <c r="D857">
        <v>70000</v>
      </c>
      <c r="E857" t="s">
        <v>6</v>
      </c>
      <c r="F857">
        <f>tblSalaries[[#This Row],[clean Salary (in local currency)]]*VLOOKUP(tblSalaries[[#This Row],[Currency]],tblXrate[],2,FALSE)</f>
        <v>70000</v>
      </c>
      <c r="G857" t="s">
        <v>14</v>
      </c>
      <c r="H857" t="s">
        <v>20</v>
      </c>
      <c r="I857" t="s">
        <v>15</v>
      </c>
      <c r="J857" t="str">
        <f>VLOOKUP(tblSalaries[[#This Row],[Where do you work]],tblCountries[[Actual]:[Mapping]],2,FALSE)</f>
        <v>USA</v>
      </c>
      <c r="K857" t="s">
        <v>13</v>
      </c>
      <c r="L857">
        <v>15</v>
      </c>
    </row>
    <row r="858" spans="1:12" ht="15" customHeight="1" x14ac:dyDescent="0.25">
      <c r="A858" t="s">
        <v>2865</v>
      </c>
      <c r="B858" s="1">
        <v>41056.409375000003</v>
      </c>
      <c r="C858" s="3">
        <v>5000</v>
      </c>
      <c r="D858">
        <v>60000</v>
      </c>
      <c r="E858" t="s">
        <v>6</v>
      </c>
      <c r="F858">
        <f>tblSalaries[[#This Row],[clean Salary (in local currency)]]*VLOOKUP(tblSalaries[[#This Row],[Currency]],tblXrate[],2,FALSE)</f>
        <v>60000</v>
      </c>
      <c r="G858" t="s">
        <v>1004</v>
      </c>
      <c r="H858" t="s">
        <v>20</v>
      </c>
      <c r="I858" t="s">
        <v>15</v>
      </c>
      <c r="J858" t="str">
        <f>VLOOKUP(tblSalaries[[#This Row],[Where do you work]],tblCountries[[Actual]:[Mapping]],2,FALSE)</f>
        <v>USA</v>
      </c>
      <c r="K858" t="s">
        <v>18</v>
      </c>
      <c r="L858">
        <v>8</v>
      </c>
    </row>
    <row r="859" spans="1:12" ht="15" customHeight="1" x14ac:dyDescent="0.25">
      <c r="A859" t="s">
        <v>2866</v>
      </c>
      <c r="B859" s="1">
        <v>41056.426006944443</v>
      </c>
      <c r="C859" s="3">
        <v>87456</v>
      </c>
      <c r="D859">
        <v>87456</v>
      </c>
      <c r="E859" t="s">
        <v>6</v>
      </c>
      <c r="F859">
        <f>tblSalaries[[#This Row],[clean Salary (in local currency)]]*VLOOKUP(tblSalaries[[#This Row],[Currency]],tblXrate[],2,FALSE)</f>
        <v>87456</v>
      </c>
      <c r="G859" t="s">
        <v>1005</v>
      </c>
      <c r="H859" t="s">
        <v>52</v>
      </c>
      <c r="I859" t="s">
        <v>15</v>
      </c>
      <c r="J859" t="str">
        <f>VLOOKUP(tblSalaries[[#This Row],[Where do you work]],tblCountries[[Actual]:[Mapping]],2,FALSE)</f>
        <v>USA</v>
      </c>
      <c r="K859" t="s">
        <v>18</v>
      </c>
      <c r="L859">
        <v>12</v>
      </c>
    </row>
    <row r="860" spans="1:12" ht="15" customHeight="1" x14ac:dyDescent="0.25">
      <c r="A860" t="s">
        <v>2867</v>
      </c>
      <c r="B860" s="1">
        <v>41056.480752314812</v>
      </c>
      <c r="C860" s="3">
        <v>26400</v>
      </c>
      <c r="D860">
        <v>26400</v>
      </c>
      <c r="E860" t="s">
        <v>6</v>
      </c>
      <c r="F860">
        <f>tblSalaries[[#This Row],[clean Salary (in local currency)]]*VLOOKUP(tblSalaries[[#This Row],[Currency]],tblXrate[],2,FALSE)</f>
        <v>26400</v>
      </c>
      <c r="G860" t="s">
        <v>1006</v>
      </c>
      <c r="H860" t="s">
        <v>20</v>
      </c>
      <c r="I860" t="s">
        <v>179</v>
      </c>
      <c r="J860" t="str">
        <f>VLOOKUP(tblSalaries[[#This Row],[Where do you work]],tblCountries[[Actual]:[Mapping]],2,FALSE)</f>
        <v>UAE</v>
      </c>
      <c r="K860" t="s">
        <v>13</v>
      </c>
      <c r="L860">
        <v>6</v>
      </c>
    </row>
    <row r="861" spans="1:12" ht="15" customHeight="1" x14ac:dyDescent="0.25">
      <c r="A861" t="s">
        <v>2868</v>
      </c>
      <c r="B861" s="1">
        <v>41056.49324074074</v>
      </c>
      <c r="C861" s="3">
        <v>1000</v>
      </c>
      <c r="D861">
        <v>12000</v>
      </c>
      <c r="E861" t="s">
        <v>6</v>
      </c>
      <c r="F861">
        <f>tblSalaries[[#This Row],[clean Salary (in local currency)]]*VLOOKUP(tblSalaries[[#This Row],[Currency]],tblXrate[],2,FALSE)</f>
        <v>12000</v>
      </c>
      <c r="G861" t="s">
        <v>1007</v>
      </c>
      <c r="H861" t="s">
        <v>52</v>
      </c>
      <c r="I861" t="s">
        <v>179</v>
      </c>
      <c r="J861" t="str">
        <f>VLOOKUP(tblSalaries[[#This Row],[Where do you work]],tblCountries[[Actual]:[Mapping]],2,FALSE)</f>
        <v>UAE</v>
      </c>
      <c r="K861" t="s">
        <v>13</v>
      </c>
      <c r="L861">
        <v>18</v>
      </c>
    </row>
    <row r="862" spans="1:12" ht="15" customHeight="1" x14ac:dyDescent="0.25">
      <c r="A862" t="s">
        <v>2869</v>
      </c>
      <c r="B862" s="1">
        <v>41056.50267361111</v>
      </c>
      <c r="C862" s="3">
        <v>144000</v>
      </c>
      <c r="D862">
        <v>144000</v>
      </c>
      <c r="E862" t="s">
        <v>40</v>
      </c>
      <c r="F862">
        <f>tblSalaries[[#This Row],[clean Salary (in local currency)]]*VLOOKUP(tblSalaries[[#This Row],[Currency]],tblXrate[],2,FALSE)</f>
        <v>2564.3400029917298</v>
      </c>
      <c r="G862" t="s">
        <v>1008</v>
      </c>
      <c r="H862" t="s">
        <v>20</v>
      </c>
      <c r="I862" t="s">
        <v>8</v>
      </c>
      <c r="J862" t="str">
        <f>VLOOKUP(tblSalaries[[#This Row],[Where do you work]],tblCountries[[Actual]:[Mapping]],2,FALSE)</f>
        <v>India</v>
      </c>
      <c r="K862" t="s">
        <v>9</v>
      </c>
      <c r="L862">
        <v>1</v>
      </c>
    </row>
    <row r="863" spans="1:12" ht="15" customHeight="1" x14ac:dyDescent="0.25">
      <c r="A863" t="s">
        <v>2870</v>
      </c>
      <c r="B863" s="1">
        <v>41056.522743055553</v>
      </c>
      <c r="C863" s="3" t="s">
        <v>1009</v>
      </c>
      <c r="D863">
        <v>62000</v>
      </c>
      <c r="E863" t="s">
        <v>6</v>
      </c>
      <c r="F863">
        <f>tblSalaries[[#This Row],[clean Salary (in local currency)]]*VLOOKUP(tblSalaries[[#This Row],[Currency]],tblXrate[],2,FALSE)</f>
        <v>62000</v>
      </c>
      <c r="G863" t="s">
        <v>1010</v>
      </c>
      <c r="H863" t="s">
        <v>52</v>
      </c>
      <c r="I863" t="s">
        <v>1011</v>
      </c>
      <c r="J863" t="str">
        <f>VLOOKUP(tblSalaries[[#This Row],[Where do you work]],tblCountries[[Actual]:[Mapping]],2,FALSE)</f>
        <v>Qatar</v>
      </c>
      <c r="K863" t="s">
        <v>13</v>
      </c>
      <c r="L863">
        <v>11</v>
      </c>
    </row>
    <row r="864" spans="1:12" ht="15" customHeight="1" x14ac:dyDescent="0.25">
      <c r="A864" t="s">
        <v>2871</v>
      </c>
      <c r="B864" s="1">
        <v>41056.52447916667</v>
      </c>
      <c r="C864" s="3" t="s">
        <v>1012</v>
      </c>
      <c r="D864">
        <v>300000</v>
      </c>
      <c r="E864" t="s">
        <v>40</v>
      </c>
      <c r="F864">
        <f>tblSalaries[[#This Row],[clean Salary (in local currency)]]*VLOOKUP(tblSalaries[[#This Row],[Currency]],tblXrate[],2,FALSE)</f>
        <v>5342.3750062327708</v>
      </c>
      <c r="G864" t="s">
        <v>1013</v>
      </c>
      <c r="H864" t="s">
        <v>20</v>
      </c>
      <c r="I864" t="s">
        <v>8</v>
      </c>
      <c r="J864" t="str">
        <f>VLOOKUP(tblSalaries[[#This Row],[Where do you work]],tblCountries[[Actual]:[Mapping]],2,FALSE)</f>
        <v>India</v>
      </c>
      <c r="K864" t="s">
        <v>25</v>
      </c>
      <c r="L864">
        <v>10</v>
      </c>
    </row>
    <row r="865" spans="1:12" ht="15" customHeight="1" x14ac:dyDescent="0.25">
      <c r="A865" t="s">
        <v>2872</v>
      </c>
      <c r="B865" s="1">
        <v>41056.525717592594</v>
      </c>
      <c r="C865" s="3">
        <v>40000</v>
      </c>
      <c r="D865">
        <v>40000</v>
      </c>
      <c r="E865" t="s">
        <v>22</v>
      </c>
      <c r="F865">
        <f>tblSalaries[[#This Row],[clean Salary (in local currency)]]*VLOOKUP(tblSalaries[[#This Row],[Currency]],tblXrate[],2,FALSE)</f>
        <v>50815.977559664309</v>
      </c>
      <c r="G865" t="s">
        <v>1014</v>
      </c>
      <c r="H865" t="s">
        <v>20</v>
      </c>
      <c r="I865" t="s">
        <v>628</v>
      </c>
      <c r="J865" t="str">
        <f>VLOOKUP(tblSalaries[[#This Row],[Where do you work]],tblCountries[[Actual]:[Mapping]],2,FALSE)</f>
        <v>Netherlands</v>
      </c>
      <c r="K865" t="s">
        <v>9</v>
      </c>
      <c r="L865">
        <v>4</v>
      </c>
    </row>
    <row r="866" spans="1:12" ht="15" customHeight="1" x14ac:dyDescent="0.25">
      <c r="A866" t="s">
        <v>2873</v>
      </c>
      <c r="B866" s="1">
        <v>41056.528807870367</v>
      </c>
      <c r="C866" s="3" t="s">
        <v>1015</v>
      </c>
      <c r="D866">
        <v>25560</v>
      </c>
      <c r="E866" t="s">
        <v>6</v>
      </c>
      <c r="F866">
        <f>tblSalaries[[#This Row],[clean Salary (in local currency)]]*VLOOKUP(tblSalaries[[#This Row],[Currency]],tblXrate[],2,FALSE)</f>
        <v>25560</v>
      </c>
      <c r="G866" t="s">
        <v>1016</v>
      </c>
      <c r="H866" t="s">
        <v>52</v>
      </c>
      <c r="I866" t="s">
        <v>1017</v>
      </c>
      <c r="J866" t="str">
        <f>VLOOKUP(tblSalaries[[#This Row],[Where do you work]],tblCountries[[Actual]:[Mapping]],2,FALSE)</f>
        <v>Saudi Arabia</v>
      </c>
      <c r="K866" t="s">
        <v>9</v>
      </c>
      <c r="L866">
        <v>3</v>
      </c>
    </row>
    <row r="867" spans="1:12" ht="15" customHeight="1" x14ac:dyDescent="0.25">
      <c r="A867" t="s">
        <v>2874</v>
      </c>
      <c r="B867" s="1">
        <v>41056.540173611109</v>
      </c>
      <c r="C867" s="3" t="s">
        <v>1018</v>
      </c>
      <c r="D867">
        <v>720000</v>
      </c>
      <c r="E867" t="s">
        <v>40</v>
      </c>
      <c r="F867">
        <f>tblSalaries[[#This Row],[clean Salary (in local currency)]]*VLOOKUP(tblSalaries[[#This Row],[Currency]],tblXrate[],2,FALSE)</f>
        <v>12821.700014958649</v>
      </c>
      <c r="G867" t="s">
        <v>1019</v>
      </c>
      <c r="H867" t="s">
        <v>310</v>
      </c>
      <c r="I867" t="s">
        <v>8</v>
      </c>
      <c r="J867" t="str">
        <f>VLOOKUP(tblSalaries[[#This Row],[Where do you work]],tblCountries[[Actual]:[Mapping]],2,FALSE)</f>
        <v>India</v>
      </c>
      <c r="K867" t="s">
        <v>9</v>
      </c>
      <c r="L867">
        <v>3</v>
      </c>
    </row>
    <row r="868" spans="1:12" ht="15" customHeight="1" x14ac:dyDescent="0.25">
      <c r="A868" t="s">
        <v>2875</v>
      </c>
      <c r="B868" s="1">
        <v>41056.546412037038</v>
      </c>
      <c r="C868" s="3">
        <v>600000</v>
      </c>
      <c r="D868">
        <v>600000</v>
      </c>
      <c r="E868" t="s">
        <v>40</v>
      </c>
      <c r="F868">
        <f>tblSalaries[[#This Row],[clean Salary (in local currency)]]*VLOOKUP(tblSalaries[[#This Row],[Currency]],tblXrate[],2,FALSE)</f>
        <v>10684.750012465542</v>
      </c>
      <c r="G868" t="s">
        <v>1020</v>
      </c>
      <c r="H868" t="s">
        <v>52</v>
      </c>
      <c r="I868" t="s">
        <v>8</v>
      </c>
      <c r="J868" t="str">
        <f>VLOOKUP(tblSalaries[[#This Row],[Where do you work]],tblCountries[[Actual]:[Mapping]],2,FALSE)</f>
        <v>India</v>
      </c>
      <c r="K868" t="s">
        <v>13</v>
      </c>
      <c r="L868">
        <v>5</v>
      </c>
    </row>
    <row r="869" spans="1:12" ht="15" customHeight="1" x14ac:dyDescent="0.25">
      <c r="A869" t="s">
        <v>2876</v>
      </c>
      <c r="B869" s="1">
        <v>41056.560636574075</v>
      </c>
      <c r="C869" s="3" t="s">
        <v>1021</v>
      </c>
      <c r="D869">
        <v>420000</v>
      </c>
      <c r="E869" t="s">
        <v>32</v>
      </c>
      <c r="F869">
        <f>tblSalaries[[#This Row],[clean Salary (in local currency)]]*VLOOKUP(tblSalaries[[#This Row],[Currency]],tblXrate[],2,FALSE)</f>
        <v>4457.9172610556352</v>
      </c>
      <c r="G869" t="s">
        <v>1022</v>
      </c>
      <c r="H869" t="s">
        <v>52</v>
      </c>
      <c r="I869" t="s">
        <v>17</v>
      </c>
      <c r="J869" t="str">
        <f>VLOOKUP(tblSalaries[[#This Row],[Where do you work]],tblCountries[[Actual]:[Mapping]],2,FALSE)</f>
        <v>Pakistan</v>
      </c>
      <c r="K869" t="s">
        <v>13</v>
      </c>
      <c r="L869">
        <v>4</v>
      </c>
    </row>
    <row r="870" spans="1:12" ht="15" customHeight="1" x14ac:dyDescent="0.25">
      <c r="A870" t="s">
        <v>2877</v>
      </c>
      <c r="B870" s="1">
        <v>41056.562407407408</v>
      </c>
      <c r="C870" s="3" t="s">
        <v>1023</v>
      </c>
      <c r="D870">
        <v>125000</v>
      </c>
      <c r="E870" t="s">
        <v>6</v>
      </c>
      <c r="F870">
        <f>tblSalaries[[#This Row],[clean Salary (in local currency)]]*VLOOKUP(tblSalaries[[#This Row],[Currency]],tblXrate[],2,FALSE)</f>
        <v>125000</v>
      </c>
      <c r="G870" t="s">
        <v>1024</v>
      </c>
      <c r="H870" t="s">
        <v>3998</v>
      </c>
      <c r="I870" t="s">
        <v>48</v>
      </c>
      <c r="J870" t="str">
        <f>VLOOKUP(tblSalaries[[#This Row],[Where do you work]],tblCountries[[Actual]:[Mapping]],2,FALSE)</f>
        <v>South Africa</v>
      </c>
      <c r="K870" t="s">
        <v>9</v>
      </c>
      <c r="L870">
        <v>20</v>
      </c>
    </row>
    <row r="871" spans="1:12" ht="15" customHeight="1" x14ac:dyDescent="0.25">
      <c r="A871" t="s">
        <v>2878</v>
      </c>
      <c r="B871" s="1">
        <v>41056.565416666665</v>
      </c>
      <c r="C871" s="3">
        <v>43000</v>
      </c>
      <c r="D871">
        <v>43000</v>
      </c>
      <c r="E871" t="s">
        <v>6</v>
      </c>
      <c r="F871">
        <f>tblSalaries[[#This Row],[clean Salary (in local currency)]]*VLOOKUP(tblSalaries[[#This Row],[Currency]],tblXrate[],2,FALSE)</f>
        <v>43000</v>
      </c>
      <c r="G871" t="s">
        <v>14</v>
      </c>
      <c r="H871" t="s">
        <v>20</v>
      </c>
      <c r="I871" t="s">
        <v>15</v>
      </c>
      <c r="J871" t="str">
        <f>VLOOKUP(tblSalaries[[#This Row],[Where do you work]],tblCountries[[Actual]:[Mapping]],2,FALSE)</f>
        <v>USA</v>
      </c>
      <c r="K871" t="s">
        <v>9</v>
      </c>
      <c r="L871">
        <v>1</v>
      </c>
    </row>
    <row r="872" spans="1:12" ht="15" customHeight="1" x14ac:dyDescent="0.25">
      <c r="A872" t="s">
        <v>2879</v>
      </c>
      <c r="B872" s="1">
        <v>41056.570185185185</v>
      </c>
      <c r="C872" s="3" t="s">
        <v>1025</v>
      </c>
      <c r="D872">
        <v>400000</v>
      </c>
      <c r="E872" t="s">
        <v>40</v>
      </c>
      <c r="F872">
        <f>tblSalaries[[#This Row],[clean Salary (in local currency)]]*VLOOKUP(tblSalaries[[#This Row],[Currency]],tblXrate[],2,FALSE)</f>
        <v>7123.1666749770275</v>
      </c>
      <c r="G872" t="s">
        <v>522</v>
      </c>
      <c r="H872" t="s">
        <v>279</v>
      </c>
      <c r="I872" t="s">
        <v>8</v>
      </c>
      <c r="J872" t="str">
        <f>VLOOKUP(tblSalaries[[#This Row],[Where do you work]],tblCountries[[Actual]:[Mapping]],2,FALSE)</f>
        <v>India</v>
      </c>
      <c r="K872" t="s">
        <v>18</v>
      </c>
      <c r="L872">
        <v>6</v>
      </c>
    </row>
    <row r="873" spans="1:12" ht="15" customHeight="1" x14ac:dyDescent="0.25">
      <c r="A873" t="s">
        <v>2880</v>
      </c>
      <c r="B873" s="1">
        <v>41056.570196759261</v>
      </c>
      <c r="C873" s="3">
        <v>10000</v>
      </c>
      <c r="D873">
        <v>10000</v>
      </c>
      <c r="E873" t="s">
        <v>6</v>
      </c>
      <c r="F873" s="16">
        <f>tblSalaries[[#This Row],[clean Salary (in local currency)]]*VLOOKUP(tblSalaries[[#This Row],[Currency]],tblXrate[],2,FALSE)</f>
        <v>10000</v>
      </c>
      <c r="G873" t="s">
        <v>1026</v>
      </c>
      <c r="H873" t="s">
        <v>310</v>
      </c>
      <c r="I873" t="s">
        <v>1027</v>
      </c>
      <c r="J873" t="str">
        <f>VLOOKUP(tblSalaries[[#This Row],[Where do you work]],tblCountries[[Actual]:[Mapping]],2,FALSE)</f>
        <v>Viet Nam</v>
      </c>
      <c r="K873" t="s">
        <v>9</v>
      </c>
      <c r="L873">
        <v>4</v>
      </c>
    </row>
    <row r="874" spans="1:12" ht="15" customHeight="1" x14ac:dyDescent="0.25">
      <c r="A874" t="s">
        <v>2881</v>
      </c>
      <c r="B874" s="1">
        <v>41056.571006944447</v>
      </c>
      <c r="C874" s="3" t="s">
        <v>1028</v>
      </c>
      <c r="D874">
        <v>500000</v>
      </c>
      <c r="E874" t="s">
        <v>40</v>
      </c>
      <c r="F874">
        <f>tblSalaries[[#This Row],[clean Salary (in local currency)]]*VLOOKUP(tblSalaries[[#This Row],[Currency]],tblXrate[],2,FALSE)</f>
        <v>8903.9583437212841</v>
      </c>
      <c r="G874" t="s">
        <v>1029</v>
      </c>
      <c r="H874" t="s">
        <v>52</v>
      </c>
      <c r="I874" t="s">
        <v>8</v>
      </c>
      <c r="J874" t="str">
        <f>VLOOKUP(tblSalaries[[#This Row],[Where do you work]],tblCountries[[Actual]:[Mapping]],2,FALSE)</f>
        <v>India</v>
      </c>
      <c r="K874" t="s">
        <v>25</v>
      </c>
      <c r="L874">
        <v>5</v>
      </c>
    </row>
    <row r="875" spans="1:12" ht="15" customHeight="1" x14ac:dyDescent="0.25">
      <c r="A875" t="s">
        <v>2882</v>
      </c>
      <c r="B875" s="1">
        <v>41056.573460648149</v>
      </c>
      <c r="C875" s="3">
        <v>36500</v>
      </c>
      <c r="D875">
        <v>36500</v>
      </c>
      <c r="E875" t="s">
        <v>6</v>
      </c>
      <c r="F875">
        <f>tblSalaries[[#This Row],[clean Salary (in local currency)]]*VLOOKUP(tblSalaries[[#This Row],[Currency]],tblXrate[],2,FALSE)</f>
        <v>36500</v>
      </c>
      <c r="G875" t="s">
        <v>310</v>
      </c>
      <c r="H875" t="s">
        <v>310</v>
      </c>
      <c r="I875" t="s">
        <v>133</v>
      </c>
      <c r="J875" t="str">
        <f>VLOOKUP(tblSalaries[[#This Row],[Where do you work]],tblCountries[[Actual]:[Mapping]],2,FALSE)</f>
        <v>Saudi Arabia</v>
      </c>
      <c r="K875" t="s">
        <v>9</v>
      </c>
      <c r="L875">
        <v>15</v>
      </c>
    </row>
    <row r="876" spans="1:12" ht="15" customHeight="1" x14ac:dyDescent="0.25">
      <c r="A876" t="s">
        <v>2883</v>
      </c>
      <c r="B876" s="1">
        <v>41056.5783912037</v>
      </c>
      <c r="C876" s="3" t="s">
        <v>1030</v>
      </c>
      <c r="D876">
        <v>100000</v>
      </c>
      <c r="E876" t="s">
        <v>6</v>
      </c>
      <c r="F876">
        <f>tblSalaries[[#This Row],[clean Salary (in local currency)]]*VLOOKUP(tblSalaries[[#This Row],[Currency]],tblXrate[],2,FALSE)</f>
        <v>100000</v>
      </c>
      <c r="G876" t="s">
        <v>139</v>
      </c>
      <c r="H876" t="s">
        <v>3998</v>
      </c>
      <c r="I876" t="s">
        <v>1031</v>
      </c>
      <c r="J876" t="str">
        <f>VLOOKUP(tblSalaries[[#This Row],[Where do you work]],tblCountries[[Actual]:[Mapping]],2,FALSE)</f>
        <v>Mexico</v>
      </c>
      <c r="K876" t="s">
        <v>13</v>
      </c>
      <c r="L876">
        <v>10</v>
      </c>
    </row>
    <row r="877" spans="1:12" ht="15" customHeight="1" x14ac:dyDescent="0.25">
      <c r="A877" t="s">
        <v>2884</v>
      </c>
      <c r="B877" s="1">
        <v>41056.586469907408</v>
      </c>
      <c r="C877" s="3" t="s">
        <v>80</v>
      </c>
      <c r="D877">
        <v>400000</v>
      </c>
      <c r="E877" t="s">
        <v>40</v>
      </c>
      <c r="F877">
        <f>tblSalaries[[#This Row],[clean Salary (in local currency)]]*VLOOKUP(tblSalaries[[#This Row],[Currency]],tblXrate[],2,FALSE)</f>
        <v>7123.1666749770275</v>
      </c>
      <c r="G877" t="s">
        <v>1032</v>
      </c>
      <c r="H877" t="s">
        <v>310</v>
      </c>
      <c r="I877" t="s">
        <v>8</v>
      </c>
      <c r="J877" t="str">
        <f>VLOOKUP(tblSalaries[[#This Row],[Where do you work]],tblCountries[[Actual]:[Mapping]],2,FALSE)</f>
        <v>India</v>
      </c>
      <c r="K877" t="s">
        <v>18</v>
      </c>
      <c r="L877">
        <v>8</v>
      </c>
    </row>
    <row r="878" spans="1:12" ht="15" customHeight="1" x14ac:dyDescent="0.25">
      <c r="A878" t="s">
        <v>2885</v>
      </c>
      <c r="B878" s="1">
        <v>41056.598738425928</v>
      </c>
      <c r="C878" s="3" t="s">
        <v>1033</v>
      </c>
      <c r="D878">
        <v>2300000</v>
      </c>
      <c r="E878" t="s">
        <v>40</v>
      </c>
      <c r="F878">
        <f>tblSalaries[[#This Row],[clean Salary (in local currency)]]*VLOOKUP(tblSalaries[[#This Row],[Currency]],tblXrate[],2,FALSE)</f>
        <v>40958.208381117904</v>
      </c>
      <c r="G878" t="s">
        <v>1034</v>
      </c>
      <c r="H878" t="s">
        <v>52</v>
      </c>
      <c r="I878" t="s">
        <v>8</v>
      </c>
      <c r="J878" t="str">
        <f>VLOOKUP(tblSalaries[[#This Row],[Where do you work]],tblCountries[[Actual]:[Mapping]],2,FALSE)</f>
        <v>India</v>
      </c>
      <c r="K878" t="s">
        <v>18</v>
      </c>
      <c r="L878">
        <v>8</v>
      </c>
    </row>
    <row r="879" spans="1:12" ht="15" customHeight="1" x14ac:dyDescent="0.25">
      <c r="A879" t="s">
        <v>2886</v>
      </c>
      <c r="B879" s="1">
        <v>41056.602465277778</v>
      </c>
      <c r="C879" s="3" t="s">
        <v>1035</v>
      </c>
      <c r="D879">
        <v>1200000</v>
      </c>
      <c r="E879" t="s">
        <v>40</v>
      </c>
      <c r="F879">
        <f>tblSalaries[[#This Row],[clean Salary (in local currency)]]*VLOOKUP(tblSalaries[[#This Row],[Currency]],tblXrate[],2,FALSE)</f>
        <v>21369.500024931083</v>
      </c>
      <c r="G879" t="s">
        <v>1036</v>
      </c>
      <c r="H879" t="s">
        <v>3998</v>
      </c>
      <c r="I879" t="s">
        <v>8</v>
      </c>
      <c r="J879" t="str">
        <f>VLOOKUP(tblSalaries[[#This Row],[Where do you work]],tblCountries[[Actual]:[Mapping]],2,FALSE)</f>
        <v>India</v>
      </c>
      <c r="K879" t="s">
        <v>9</v>
      </c>
      <c r="L879">
        <v>17</v>
      </c>
    </row>
    <row r="880" spans="1:12" ht="15" customHeight="1" x14ac:dyDescent="0.25">
      <c r="A880" t="s">
        <v>2887</v>
      </c>
      <c r="B880" s="1">
        <v>41056.616215277776</v>
      </c>
      <c r="C880" s="3">
        <v>120000</v>
      </c>
      <c r="D880">
        <v>120000</v>
      </c>
      <c r="E880" t="s">
        <v>40</v>
      </c>
      <c r="F880">
        <f>tblSalaries[[#This Row],[clean Salary (in local currency)]]*VLOOKUP(tblSalaries[[#This Row],[Currency]],tblXrate[],2,FALSE)</f>
        <v>2136.9500024931081</v>
      </c>
      <c r="G880" t="s">
        <v>1037</v>
      </c>
      <c r="H880" t="s">
        <v>52</v>
      </c>
      <c r="I880" t="s">
        <v>8</v>
      </c>
      <c r="J880" t="str">
        <f>VLOOKUP(tblSalaries[[#This Row],[Where do you work]],tblCountries[[Actual]:[Mapping]],2,FALSE)</f>
        <v>India</v>
      </c>
      <c r="K880" t="s">
        <v>9</v>
      </c>
      <c r="L880">
        <v>5</v>
      </c>
    </row>
    <row r="881" spans="1:12" ht="15" customHeight="1" x14ac:dyDescent="0.25">
      <c r="A881" t="s">
        <v>2888</v>
      </c>
      <c r="B881" s="1">
        <v>41056.6175</v>
      </c>
      <c r="C881" s="3" t="s">
        <v>1038</v>
      </c>
      <c r="D881">
        <v>500000</v>
      </c>
      <c r="E881" t="s">
        <v>40</v>
      </c>
      <c r="F881">
        <f>tblSalaries[[#This Row],[clean Salary (in local currency)]]*VLOOKUP(tblSalaries[[#This Row],[Currency]],tblXrate[],2,FALSE)</f>
        <v>8903.9583437212841</v>
      </c>
      <c r="G881" t="s">
        <v>737</v>
      </c>
      <c r="H881" t="s">
        <v>279</v>
      </c>
      <c r="I881" t="s">
        <v>8</v>
      </c>
      <c r="J881" t="str">
        <f>VLOOKUP(tblSalaries[[#This Row],[Where do you work]],tblCountries[[Actual]:[Mapping]],2,FALSE)</f>
        <v>India</v>
      </c>
      <c r="K881" t="s">
        <v>18</v>
      </c>
      <c r="L881">
        <v>3</v>
      </c>
    </row>
    <row r="882" spans="1:12" ht="15" customHeight="1" x14ac:dyDescent="0.25">
      <c r="A882" t="s">
        <v>2889</v>
      </c>
      <c r="B882" s="1">
        <v>41056.618703703702</v>
      </c>
      <c r="C882" s="3">
        <v>1000000</v>
      </c>
      <c r="D882">
        <v>1000000</v>
      </c>
      <c r="E882" t="s">
        <v>40</v>
      </c>
      <c r="F882">
        <f>tblSalaries[[#This Row],[clean Salary (in local currency)]]*VLOOKUP(tblSalaries[[#This Row],[Currency]],tblXrate[],2,FALSE)</f>
        <v>17807.916687442568</v>
      </c>
      <c r="G882" t="s">
        <v>1039</v>
      </c>
      <c r="H882" t="s">
        <v>52</v>
      </c>
      <c r="I882" t="s">
        <v>8</v>
      </c>
      <c r="J882" t="str">
        <f>VLOOKUP(tblSalaries[[#This Row],[Where do you work]],tblCountries[[Actual]:[Mapping]],2,FALSE)</f>
        <v>India</v>
      </c>
      <c r="K882" t="s">
        <v>9</v>
      </c>
      <c r="L882">
        <v>5</v>
      </c>
    </row>
    <row r="883" spans="1:12" ht="15" customHeight="1" x14ac:dyDescent="0.25">
      <c r="A883" t="s">
        <v>2890</v>
      </c>
      <c r="B883" s="1">
        <v>41056.621874999997</v>
      </c>
      <c r="C883" s="3" t="s">
        <v>717</v>
      </c>
      <c r="D883">
        <v>850000</v>
      </c>
      <c r="E883" t="s">
        <v>40</v>
      </c>
      <c r="F883">
        <f>tblSalaries[[#This Row],[clean Salary (in local currency)]]*VLOOKUP(tblSalaries[[#This Row],[Currency]],tblXrate[],2,FALSE)</f>
        <v>15136.729184326183</v>
      </c>
      <c r="G883" t="s">
        <v>1022</v>
      </c>
      <c r="H883" t="s">
        <v>52</v>
      </c>
      <c r="I883" t="s">
        <v>8</v>
      </c>
      <c r="J883" t="str">
        <f>VLOOKUP(tblSalaries[[#This Row],[Where do you work]],tblCountries[[Actual]:[Mapping]],2,FALSE)</f>
        <v>India</v>
      </c>
      <c r="K883" t="s">
        <v>18</v>
      </c>
      <c r="L883">
        <v>3</v>
      </c>
    </row>
    <row r="884" spans="1:12" ht="15" customHeight="1" x14ac:dyDescent="0.25">
      <c r="A884" t="s">
        <v>2891</v>
      </c>
      <c r="B884" s="1">
        <v>41056.625717592593</v>
      </c>
      <c r="C884" s="3" t="s">
        <v>1040</v>
      </c>
      <c r="D884">
        <v>168000</v>
      </c>
      <c r="E884" t="s">
        <v>3951</v>
      </c>
      <c r="F884">
        <f>tblSalaries[[#This Row],[clean Salary (in local currency)]]*VLOOKUP(tblSalaries[[#This Row],[Currency]],tblXrate[],2,FALSE)</f>
        <v>3982.448779308334</v>
      </c>
      <c r="G884" t="s">
        <v>1041</v>
      </c>
      <c r="H884" t="s">
        <v>20</v>
      </c>
      <c r="I884" t="s">
        <v>347</v>
      </c>
      <c r="J884" t="str">
        <f>VLOOKUP(tblSalaries[[#This Row],[Where do you work]],tblCountries[[Actual]:[Mapping]],2,FALSE)</f>
        <v>Philippines</v>
      </c>
      <c r="K884" t="s">
        <v>9</v>
      </c>
      <c r="L884">
        <v>10</v>
      </c>
    </row>
    <row r="885" spans="1:12" ht="15" customHeight="1" x14ac:dyDescent="0.25">
      <c r="A885" t="s">
        <v>2892</v>
      </c>
      <c r="B885" s="1">
        <v>41056.642824074072</v>
      </c>
      <c r="C885" s="3">
        <v>1300</v>
      </c>
      <c r="D885">
        <v>15600</v>
      </c>
      <c r="E885" t="s">
        <v>6</v>
      </c>
      <c r="F885">
        <f>tblSalaries[[#This Row],[clean Salary (in local currency)]]*VLOOKUP(tblSalaries[[#This Row],[Currency]],tblXrate[],2,FALSE)</f>
        <v>15600</v>
      </c>
      <c r="G885" t="s">
        <v>1042</v>
      </c>
      <c r="H885" t="s">
        <v>488</v>
      </c>
      <c r="I885" t="s">
        <v>1043</v>
      </c>
      <c r="J885" t="str">
        <f>VLOOKUP(tblSalaries[[#This Row],[Where do you work]],tblCountries[[Actual]:[Mapping]],2,FALSE)</f>
        <v xml:space="preserve">Kuwait </v>
      </c>
      <c r="K885" t="s">
        <v>9</v>
      </c>
      <c r="L885">
        <v>13</v>
      </c>
    </row>
    <row r="886" spans="1:12" ht="15" customHeight="1" x14ac:dyDescent="0.25">
      <c r="A886" t="s">
        <v>2893</v>
      </c>
      <c r="B886" s="1">
        <v>41056.643449074072</v>
      </c>
      <c r="C886" s="3" t="s">
        <v>1044</v>
      </c>
      <c r="D886">
        <v>180000</v>
      </c>
      <c r="E886" t="s">
        <v>40</v>
      </c>
      <c r="F886">
        <f>tblSalaries[[#This Row],[clean Salary (in local currency)]]*VLOOKUP(tblSalaries[[#This Row],[Currency]],tblXrate[],2,FALSE)</f>
        <v>3205.4250037396623</v>
      </c>
      <c r="G886" t="s">
        <v>749</v>
      </c>
      <c r="H886" t="s">
        <v>20</v>
      </c>
      <c r="I886" t="s">
        <v>8</v>
      </c>
      <c r="J886" t="str">
        <f>VLOOKUP(tblSalaries[[#This Row],[Where do you work]],tblCountries[[Actual]:[Mapping]],2,FALSE)</f>
        <v>India</v>
      </c>
      <c r="K886" t="s">
        <v>18</v>
      </c>
      <c r="L886">
        <v>3.5</v>
      </c>
    </row>
    <row r="887" spans="1:12" ht="15" customHeight="1" x14ac:dyDescent="0.25">
      <c r="A887" t="s">
        <v>2894</v>
      </c>
      <c r="B887" s="1">
        <v>41056.647337962961</v>
      </c>
      <c r="C887" s="3">
        <v>10000</v>
      </c>
      <c r="D887">
        <v>10000</v>
      </c>
      <c r="E887" t="s">
        <v>6</v>
      </c>
      <c r="F887">
        <f>tblSalaries[[#This Row],[clean Salary (in local currency)]]*VLOOKUP(tblSalaries[[#This Row],[Currency]],tblXrate[],2,FALSE)</f>
        <v>10000</v>
      </c>
      <c r="G887" t="s">
        <v>523</v>
      </c>
      <c r="H887" t="s">
        <v>52</v>
      </c>
      <c r="I887" t="s">
        <v>8</v>
      </c>
      <c r="J887" t="str">
        <f>VLOOKUP(tblSalaries[[#This Row],[Where do you work]],tblCountries[[Actual]:[Mapping]],2,FALSE)</f>
        <v>India</v>
      </c>
      <c r="K887" t="s">
        <v>9</v>
      </c>
      <c r="L887">
        <v>6</v>
      </c>
    </row>
    <row r="888" spans="1:12" ht="15" customHeight="1" x14ac:dyDescent="0.25">
      <c r="A888" t="s">
        <v>2895</v>
      </c>
      <c r="B888" s="1">
        <v>41056.655636574076</v>
      </c>
      <c r="C888" s="3">
        <v>75010</v>
      </c>
      <c r="D888">
        <v>75010</v>
      </c>
      <c r="E888" t="s">
        <v>6</v>
      </c>
      <c r="F888">
        <f>tblSalaries[[#This Row],[clean Salary (in local currency)]]*VLOOKUP(tblSalaries[[#This Row],[Currency]],tblXrate[],2,FALSE)</f>
        <v>75010</v>
      </c>
      <c r="G888" t="s">
        <v>459</v>
      </c>
      <c r="H888" t="s">
        <v>20</v>
      </c>
      <c r="I888" t="s">
        <v>15</v>
      </c>
      <c r="J888" t="str">
        <f>VLOOKUP(tblSalaries[[#This Row],[Where do you work]],tblCountries[[Actual]:[Mapping]],2,FALSE)</f>
        <v>USA</v>
      </c>
      <c r="K888" t="s">
        <v>18</v>
      </c>
      <c r="L888">
        <v>6</v>
      </c>
    </row>
    <row r="889" spans="1:12" ht="15" customHeight="1" x14ac:dyDescent="0.25">
      <c r="A889" t="s">
        <v>2896</v>
      </c>
      <c r="B889" s="1">
        <v>41056.656157407408</v>
      </c>
      <c r="C889" s="3" t="s">
        <v>1045</v>
      </c>
      <c r="D889">
        <v>600000</v>
      </c>
      <c r="E889" t="s">
        <v>40</v>
      </c>
      <c r="F889">
        <f>tblSalaries[[#This Row],[clean Salary (in local currency)]]*VLOOKUP(tblSalaries[[#This Row],[Currency]],tblXrate[],2,FALSE)</f>
        <v>10684.750012465542</v>
      </c>
      <c r="G889" t="s">
        <v>52</v>
      </c>
      <c r="H889" t="s">
        <v>52</v>
      </c>
      <c r="I889" t="s">
        <v>8</v>
      </c>
      <c r="J889" t="str">
        <f>VLOOKUP(tblSalaries[[#This Row],[Where do you work]],tblCountries[[Actual]:[Mapping]],2,FALSE)</f>
        <v>India</v>
      </c>
      <c r="K889" t="s">
        <v>13</v>
      </c>
      <c r="L889">
        <v>9</v>
      </c>
    </row>
    <row r="890" spans="1:12" ht="15" customHeight="1" x14ac:dyDescent="0.25">
      <c r="A890" t="s">
        <v>2897</v>
      </c>
      <c r="B890" s="1">
        <v>41056.658368055556</v>
      </c>
      <c r="C890" s="3">
        <v>16350</v>
      </c>
      <c r="D890">
        <v>16350</v>
      </c>
      <c r="E890" t="s">
        <v>6</v>
      </c>
      <c r="F890">
        <f>tblSalaries[[#This Row],[clean Salary (in local currency)]]*VLOOKUP(tblSalaries[[#This Row],[Currency]],tblXrate[],2,FALSE)</f>
        <v>16350</v>
      </c>
      <c r="G890" t="s">
        <v>846</v>
      </c>
      <c r="H890" t="s">
        <v>52</v>
      </c>
      <c r="I890" t="s">
        <v>8</v>
      </c>
      <c r="J890" t="str">
        <f>VLOOKUP(tblSalaries[[#This Row],[Where do you work]],tblCountries[[Actual]:[Mapping]],2,FALSE)</f>
        <v>India</v>
      </c>
      <c r="K890" t="s">
        <v>9</v>
      </c>
      <c r="L890">
        <v>5</v>
      </c>
    </row>
    <row r="891" spans="1:12" ht="15" customHeight="1" x14ac:dyDescent="0.25">
      <c r="A891" t="s">
        <v>2898</v>
      </c>
      <c r="B891" s="1">
        <v>41056.673657407409</v>
      </c>
      <c r="C891" s="3">
        <v>80000</v>
      </c>
      <c r="D891">
        <v>80000</v>
      </c>
      <c r="E891" t="s">
        <v>69</v>
      </c>
      <c r="F891">
        <f>tblSalaries[[#This Row],[clean Salary (in local currency)]]*VLOOKUP(tblSalaries[[#This Row],[Currency]],tblXrate[],2,FALSE)</f>
        <v>126094.26176538273</v>
      </c>
      <c r="G891" t="s">
        <v>1046</v>
      </c>
      <c r="H891" t="s">
        <v>310</v>
      </c>
      <c r="I891" t="s">
        <v>71</v>
      </c>
      <c r="J891" t="str">
        <f>VLOOKUP(tblSalaries[[#This Row],[Where do you work]],tblCountries[[Actual]:[Mapping]],2,FALSE)</f>
        <v>UK</v>
      </c>
      <c r="K891" t="s">
        <v>9</v>
      </c>
      <c r="L891">
        <v>10</v>
      </c>
    </row>
    <row r="892" spans="1:12" ht="15" customHeight="1" x14ac:dyDescent="0.25">
      <c r="A892" t="s">
        <v>2899</v>
      </c>
      <c r="B892" s="1">
        <v>41056.67392361111</v>
      </c>
      <c r="C892" s="3">
        <v>60000</v>
      </c>
      <c r="D892">
        <v>60000</v>
      </c>
      <c r="E892" t="s">
        <v>6</v>
      </c>
      <c r="F892">
        <f>tblSalaries[[#This Row],[clean Salary (in local currency)]]*VLOOKUP(tblSalaries[[#This Row],[Currency]],tblXrate[],2,FALSE)</f>
        <v>60000</v>
      </c>
      <c r="G892" t="s">
        <v>1047</v>
      </c>
      <c r="H892" t="s">
        <v>310</v>
      </c>
      <c r="I892" t="s">
        <v>171</v>
      </c>
      <c r="J892" t="str">
        <f>VLOOKUP(tblSalaries[[#This Row],[Where do you work]],tblCountries[[Actual]:[Mapping]],2,FALSE)</f>
        <v>Singapore</v>
      </c>
      <c r="K892" t="s">
        <v>13</v>
      </c>
      <c r="L892">
        <v>10</v>
      </c>
    </row>
    <row r="893" spans="1:12" ht="15" customHeight="1" x14ac:dyDescent="0.25">
      <c r="A893" t="s">
        <v>2900</v>
      </c>
      <c r="B893" s="1">
        <v>41056.683912037035</v>
      </c>
      <c r="C893" s="3">
        <v>1300000</v>
      </c>
      <c r="D893">
        <v>1300000</v>
      </c>
      <c r="E893" t="s">
        <v>40</v>
      </c>
      <c r="F893">
        <f>tblSalaries[[#This Row],[clean Salary (in local currency)]]*VLOOKUP(tblSalaries[[#This Row],[Currency]],tblXrate[],2,FALSE)</f>
        <v>23150.291693675339</v>
      </c>
      <c r="G893" t="s">
        <v>1048</v>
      </c>
      <c r="H893" t="s">
        <v>52</v>
      </c>
      <c r="I893" t="s">
        <v>8</v>
      </c>
      <c r="J893" t="str">
        <f>VLOOKUP(tblSalaries[[#This Row],[Where do you work]],tblCountries[[Actual]:[Mapping]],2,FALSE)</f>
        <v>India</v>
      </c>
      <c r="K893" t="s">
        <v>25</v>
      </c>
      <c r="L893">
        <v>3</v>
      </c>
    </row>
    <row r="894" spans="1:12" ht="15" customHeight="1" x14ac:dyDescent="0.25">
      <c r="A894" t="s">
        <v>2901</v>
      </c>
      <c r="B894" s="1">
        <v>41056.688125000001</v>
      </c>
      <c r="C894" s="3">
        <v>775000</v>
      </c>
      <c r="D894">
        <v>775000</v>
      </c>
      <c r="E894" t="s">
        <v>40</v>
      </c>
      <c r="F894">
        <f>tblSalaries[[#This Row],[clean Salary (in local currency)]]*VLOOKUP(tblSalaries[[#This Row],[Currency]],tblXrate[],2,FALSE)</f>
        <v>13801.135432767991</v>
      </c>
      <c r="G894" t="s">
        <v>20</v>
      </c>
      <c r="H894" t="s">
        <v>20</v>
      </c>
      <c r="I894" t="s">
        <v>8</v>
      </c>
      <c r="J894" t="str">
        <f>VLOOKUP(tblSalaries[[#This Row],[Where do you work]],tblCountries[[Actual]:[Mapping]],2,FALSE)</f>
        <v>India</v>
      </c>
      <c r="K894" t="s">
        <v>9</v>
      </c>
      <c r="L894">
        <v>2</v>
      </c>
    </row>
    <row r="895" spans="1:12" ht="15" customHeight="1" x14ac:dyDescent="0.25">
      <c r="A895" t="s">
        <v>2902</v>
      </c>
      <c r="B895" s="1">
        <v>41056.701967592591</v>
      </c>
      <c r="C895" s="3" t="s">
        <v>1049</v>
      </c>
      <c r="D895">
        <v>1050000</v>
      </c>
      <c r="E895" t="s">
        <v>40</v>
      </c>
      <c r="F895">
        <f>tblSalaries[[#This Row],[clean Salary (in local currency)]]*VLOOKUP(tblSalaries[[#This Row],[Currency]],tblXrate[],2,FALSE)</f>
        <v>18698.312521814696</v>
      </c>
      <c r="G895" t="s">
        <v>1050</v>
      </c>
      <c r="H895" t="s">
        <v>52</v>
      </c>
      <c r="I895" t="s">
        <v>8</v>
      </c>
      <c r="J895" t="str">
        <f>VLOOKUP(tblSalaries[[#This Row],[Where do you work]],tblCountries[[Actual]:[Mapping]],2,FALSE)</f>
        <v>India</v>
      </c>
      <c r="K895" t="s">
        <v>13</v>
      </c>
      <c r="L895">
        <v>5</v>
      </c>
    </row>
    <row r="896" spans="1:12" ht="15" customHeight="1" x14ac:dyDescent="0.25">
      <c r="A896" t="s">
        <v>2903</v>
      </c>
      <c r="B896" s="1">
        <v>41056.715694444443</v>
      </c>
      <c r="C896" s="3">
        <v>36000</v>
      </c>
      <c r="D896">
        <v>36000</v>
      </c>
      <c r="E896" t="s">
        <v>6</v>
      </c>
      <c r="F896">
        <f>tblSalaries[[#This Row],[clean Salary (in local currency)]]*VLOOKUP(tblSalaries[[#This Row],[Currency]],tblXrate[],2,FALSE)</f>
        <v>36000</v>
      </c>
      <c r="G896" t="s">
        <v>1051</v>
      </c>
      <c r="H896" t="s">
        <v>488</v>
      </c>
      <c r="I896" t="s">
        <v>1052</v>
      </c>
      <c r="J896" t="str">
        <f>VLOOKUP(tblSalaries[[#This Row],[Where do you work]],tblCountries[[Actual]:[Mapping]],2,FALSE)</f>
        <v>Czech Republic</v>
      </c>
      <c r="K896" t="s">
        <v>18</v>
      </c>
      <c r="L896">
        <v>9</v>
      </c>
    </row>
    <row r="897" spans="1:12" ht="15" customHeight="1" x14ac:dyDescent="0.25">
      <c r="A897" t="s">
        <v>2904</v>
      </c>
      <c r="B897" s="1">
        <v>41056.720081018517</v>
      </c>
      <c r="C897" s="3" t="s">
        <v>1053</v>
      </c>
      <c r="D897">
        <v>486000</v>
      </c>
      <c r="E897" t="s">
        <v>40</v>
      </c>
      <c r="F897">
        <f>tblSalaries[[#This Row],[clean Salary (in local currency)]]*VLOOKUP(tblSalaries[[#This Row],[Currency]],tblXrate[],2,FALSE)</f>
        <v>8654.6475100970874</v>
      </c>
      <c r="G897" t="s">
        <v>1054</v>
      </c>
      <c r="H897" t="s">
        <v>52</v>
      </c>
      <c r="I897" t="s">
        <v>8</v>
      </c>
      <c r="J897" t="str">
        <f>VLOOKUP(tblSalaries[[#This Row],[Where do you work]],tblCountries[[Actual]:[Mapping]],2,FALSE)</f>
        <v>India</v>
      </c>
      <c r="K897" t="s">
        <v>13</v>
      </c>
      <c r="L897">
        <v>6</v>
      </c>
    </row>
    <row r="898" spans="1:12" ht="15" customHeight="1" x14ac:dyDescent="0.25">
      <c r="A898" t="s">
        <v>2905</v>
      </c>
      <c r="B898" s="1">
        <v>41056.720416666663</v>
      </c>
      <c r="C898" s="3" t="s">
        <v>524</v>
      </c>
      <c r="D898">
        <v>65000</v>
      </c>
      <c r="E898" t="s">
        <v>69</v>
      </c>
      <c r="F898">
        <f>tblSalaries[[#This Row],[clean Salary (in local currency)]]*VLOOKUP(tblSalaries[[#This Row],[Currency]],tblXrate[],2,FALSE)</f>
        <v>102451.58768437347</v>
      </c>
      <c r="G898" t="s">
        <v>52</v>
      </c>
      <c r="H898" t="s">
        <v>52</v>
      </c>
      <c r="I898" t="s">
        <v>71</v>
      </c>
      <c r="J898" t="str">
        <f>VLOOKUP(tblSalaries[[#This Row],[Where do you work]],tblCountries[[Actual]:[Mapping]],2,FALSE)</f>
        <v>UK</v>
      </c>
      <c r="K898" t="s">
        <v>25</v>
      </c>
      <c r="L898">
        <v>15</v>
      </c>
    </row>
    <row r="899" spans="1:12" ht="15" customHeight="1" x14ac:dyDescent="0.25">
      <c r="A899" t="s">
        <v>2906</v>
      </c>
      <c r="B899" s="1">
        <v>41056.725104166668</v>
      </c>
      <c r="C899" s="3">
        <v>36400</v>
      </c>
      <c r="D899">
        <v>36400</v>
      </c>
      <c r="E899" t="s">
        <v>6</v>
      </c>
      <c r="F899">
        <f>tblSalaries[[#This Row],[clean Salary (in local currency)]]*VLOOKUP(tblSalaries[[#This Row],[Currency]],tblXrate[],2,FALSE)</f>
        <v>36400</v>
      </c>
      <c r="G899" t="s">
        <v>20</v>
      </c>
      <c r="H899" t="s">
        <v>20</v>
      </c>
      <c r="I899" t="s">
        <v>1055</v>
      </c>
      <c r="J899" t="str">
        <f>VLOOKUP(tblSalaries[[#This Row],[Where do you work]],tblCountries[[Actual]:[Mapping]],2,FALSE)</f>
        <v>Zimbabwe</v>
      </c>
      <c r="K899" t="s">
        <v>9</v>
      </c>
      <c r="L899">
        <v>20</v>
      </c>
    </row>
    <row r="900" spans="1:12" ht="15" customHeight="1" x14ac:dyDescent="0.25">
      <c r="A900" t="s">
        <v>2907</v>
      </c>
      <c r="B900" s="1">
        <v>41056.763553240744</v>
      </c>
      <c r="C900" s="3">
        <v>64210.1</v>
      </c>
      <c r="D900">
        <v>64210</v>
      </c>
      <c r="E900" t="s">
        <v>69</v>
      </c>
      <c r="F900">
        <f>tblSalaries[[#This Row],[clean Salary (in local currency)]]*VLOOKUP(tblSalaries[[#This Row],[Currency]],tblXrate[],2,FALSE)</f>
        <v>101206.40684944032</v>
      </c>
      <c r="G900" t="s">
        <v>1056</v>
      </c>
      <c r="H900" t="s">
        <v>356</v>
      </c>
      <c r="I900" t="s">
        <v>71</v>
      </c>
      <c r="J900" t="str">
        <f>VLOOKUP(tblSalaries[[#This Row],[Where do you work]],tblCountries[[Actual]:[Mapping]],2,FALSE)</f>
        <v>UK</v>
      </c>
      <c r="K900" t="s">
        <v>9</v>
      </c>
      <c r="L900">
        <v>16</v>
      </c>
    </row>
    <row r="901" spans="1:12" ht="15" customHeight="1" x14ac:dyDescent="0.25">
      <c r="A901" t="s">
        <v>2908</v>
      </c>
      <c r="B901" s="1">
        <v>41056.773506944446</v>
      </c>
      <c r="C901" s="3" t="s">
        <v>1057</v>
      </c>
      <c r="D901">
        <v>300000</v>
      </c>
      <c r="E901" t="s">
        <v>40</v>
      </c>
      <c r="F901">
        <f>tblSalaries[[#This Row],[clean Salary (in local currency)]]*VLOOKUP(tblSalaries[[#This Row],[Currency]],tblXrate[],2,FALSE)</f>
        <v>5342.3750062327708</v>
      </c>
      <c r="G901" t="s">
        <v>1058</v>
      </c>
      <c r="H901" t="s">
        <v>20</v>
      </c>
      <c r="I901" t="s">
        <v>8</v>
      </c>
      <c r="J901" t="str">
        <f>VLOOKUP(tblSalaries[[#This Row],[Where do you work]],tblCountries[[Actual]:[Mapping]],2,FALSE)</f>
        <v>India</v>
      </c>
      <c r="K901" t="s">
        <v>9</v>
      </c>
      <c r="L901">
        <v>0.5</v>
      </c>
    </row>
    <row r="902" spans="1:12" ht="15" customHeight="1" x14ac:dyDescent="0.25">
      <c r="A902" t="s">
        <v>2909</v>
      </c>
      <c r="B902" s="1">
        <v>41056.819050925929</v>
      </c>
      <c r="C902" s="3">
        <v>104000</v>
      </c>
      <c r="D902">
        <v>104000</v>
      </c>
      <c r="E902" t="s">
        <v>358</v>
      </c>
      <c r="F902">
        <f>tblSalaries[[#This Row],[clean Salary (in local currency)]]*VLOOKUP(tblSalaries[[#This Row],[Currency]],tblXrate[],2,FALSE)</f>
        <v>28310.79811950968</v>
      </c>
      <c r="G902" t="s">
        <v>14</v>
      </c>
      <c r="H902" t="s">
        <v>20</v>
      </c>
      <c r="I902" t="s">
        <v>179</v>
      </c>
      <c r="J902" t="str">
        <f>VLOOKUP(tblSalaries[[#This Row],[Where do you work]],tblCountries[[Actual]:[Mapping]],2,FALSE)</f>
        <v>UAE</v>
      </c>
      <c r="K902" t="s">
        <v>9</v>
      </c>
      <c r="L902">
        <v>11</v>
      </c>
    </row>
    <row r="903" spans="1:12" ht="15" customHeight="1" x14ac:dyDescent="0.25">
      <c r="A903" t="s">
        <v>2910</v>
      </c>
      <c r="B903" s="1">
        <v>41056.820775462962</v>
      </c>
      <c r="C903" s="3">
        <v>20500</v>
      </c>
      <c r="D903">
        <v>20500</v>
      </c>
      <c r="E903" t="s">
        <v>22</v>
      </c>
      <c r="F903">
        <f>tblSalaries[[#This Row],[clean Salary (in local currency)]]*VLOOKUP(tblSalaries[[#This Row],[Currency]],tblXrate[],2,FALSE)</f>
        <v>26043.18849932796</v>
      </c>
      <c r="G903" t="s">
        <v>1059</v>
      </c>
      <c r="H903" t="s">
        <v>52</v>
      </c>
      <c r="I903" t="s">
        <v>75</v>
      </c>
      <c r="J903" t="str">
        <f>VLOOKUP(tblSalaries[[#This Row],[Where do you work]],tblCountries[[Actual]:[Mapping]],2,FALSE)</f>
        <v>Poland</v>
      </c>
      <c r="K903" t="s">
        <v>9</v>
      </c>
      <c r="L903">
        <v>8</v>
      </c>
    </row>
    <row r="904" spans="1:12" ht="15" customHeight="1" x14ac:dyDescent="0.25">
      <c r="A904" t="s">
        <v>2911</v>
      </c>
      <c r="B904" s="1">
        <v>41056.846412037034</v>
      </c>
      <c r="C904" s="3" t="s">
        <v>884</v>
      </c>
      <c r="D904">
        <v>95000</v>
      </c>
      <c r="E904" t="s">
        <v>82</v>
      </c>
      <c r="F904">
        <f>tblSalaries[[#This Row],[clean Salary (in local currency)]]*VLOOKUP(tblSalaries[[#This Row],[Currency]],tblXrate[],2,FALSE)</f>
        <v>96891.417358250401</v>
      </c>
      <c r="G904" t="s">
        <v>1060</v>
      </c>
      <c r="H904" t="s">
        <v>20</v>
      </c>
      <c r="I904" t="s">
        <v>84</v>
      </c>
      <c r="J904" t="str">
        <f>VLOOKUP(tblSalaries[[#This Row],[Where do you work]],tblCountries[[Actual]:[Mapping]],2,FALSE)</f>
        <v>Australia</v>
      </c>
      <c r="K904" t="s">
        <v>25</v>
      </c>
      <c r="L904">
        <v>7</v>
      </c>
    </row>
    <row r="905" spans="1:12" ht="15" customHeight="1" x14ac:dyDescent="0.25">
      <c r="A905" t="s">
        <v>2912</v>
      </c>
      <c r="B905" s="1">
        <v>41056.863344907404</v>
      </c>
      <c r="C905" s="3" t="s">
        <v>785</v>
      </c>
      <c r="D905">
        <v>144000</v>
      </c>
      <c r="E905" t="s">
        <v>40</v>
      </c>
      <c r="F905">
        <f>tblSalaries[[#This Row],[clean Salary (in local currency)]]*VLOOKUP(tblSalaries[[#This Row],[Currency]],tblXrate[],2,FALSE)</f>
        <v>2564.3400029917298</v>
      </c>
      <c r="G905" t="s">
        <v>1061</v>
      </c>
      <c r="H905" t="s">
        <v>488</v>
      </c>
      <c r="I905" t="s">
        <v>8</v>
      </c>
      <c r="J905" t="str">
        <f>VLOOKUP(tblSalaries[[#This Row],[Where do you work]],tblCountries[[Actual]:[Mapping]],2,FALSE)</f>
        <v>India</v>
      </c>
      <c r="K905" t="s">
        <v>9</v>
      </c>
      <c r="L905">
        <v>4</v>
      </c>
    </row>
    <row r="906" spans="1:12" ht="15" customHeight="1" x14ac:dyDescent="0.25">
      <c r="A906" t="s">
        <v>2913</v>
      </c>
      <c r="B906" s="1">
        <v>41056.869386574072</v>
      </c>
      <c r="C906" s="3">
        <v>180000</v>
      </c>
      <c r="D906">
        <v>180000</v>
      </c>
      <c r="E906" t="s">
        <v>40</v>
      </c>
      <c r="F906">
        <f>tblSalaries[[#This Row],[clean Salary (in local currency)]]*VLOOKUP(tblSalaries[[#This Row],[Currency]],tblXrate[],2,FALSE)</f>
        <v>3205.4250037396623</v>
      </c>
      <c r="G906" t="s">
        <v>1062</v>
      </c>
      <c r="H906" t="s">
        <v>3996</v>
      </c>
      <c r="I906" t="s">
        <v>8</v>
      </c>
      <c r="J906" t="str">
        <f>VLOOKUP(tblSalaries[[#This Row],[Where do you work]],tblCountries[[Actual]:[Mapping]],2,FALSE)</f>
        <v>India</v>
      </c>
      <c r="K906" t="s">
        <v>13</v>
      </c>
      <c r="L906">
        <v>8</v>
      </c>
    </row>
    <row r="907" spans="1:12" ht="15" customHeight="1" x14ac:dyDescent="0.25">
      <c r="A907" t="s">
        <v>2914</v>
      </c>
      <c r="B907" s="1">
        <v>41056.877858796295</v>
      </c>
      <c r="C907" s="3">
        <v>600000</v>
      </c>
      <c r="D907">
        <v>600000</v>
      </c>
      <c r="E907" t="s">
        <v>40</v>
      </c>
      <c r="F907">
        <f>tblSalaries[[#This Row],[clean Salary (in local currency)]]*VLOOKUP(tblSalaries[[#This Row],[Currency]],tblXrate[],2,FALSE)</f>
        <v>10684.750012465542</v>
      </c>
      <c r="G907" t="s">
        <v>108</v>
      </c>
      <c r="H907" t="s">
        <v>20</v>
      </c>
      <c r="I907" t="s">
        <v>8</v>
      </c>
      <c r="J907" t="str">
        <f>VLOOKUP(tblSalaries[[#This Row],[Where do you work]],tblCountries[[Actual]:[Mapping]],2,FALSE)</f>
        <v>India</v>
      </c>
      <c r="K907" t="s">
        <v>13</v>
      </c>
      <c r="L907">
        <v>8</v>
      </c>
    </row>
    <row r="908" spans="1:12" ht="15" customHeight="1" x14ac:dyDescent="0.25">
      <c r="A908" t="s">
        <v>2915</v>
      </c>
      <c r="B908" s="1">
        <v>41056.890057870369</v>
      </c>
      <c r="C908" s="3">
        <v>150000</v>
      </c>
      <c r="D908">
        <v>150000</v>
      </c>
      <c r="E908" t="s">
        <v>6</v>
      </c>
      <c r="F908">
        <f>tblSalaries[[#This Row],[clean Salary (in local currency)]]*VLOOKUP(tblSalaries[[#This Row],[Currency]],tblXrate[],2,FALSE)</f>
        <v>150000</v>
      </c>
      <c r="G908" t="s">
        <v>488</v>
      </c>
      <c r="H908" t="s">
        <v>488</v>
      </c>
      <c r="I908" t="s">
        <v>15</v>
      </c>
      <c r="J908" t="str">
        <f>VLOOKUP(tblSalaries[[#This Row],[Where do you work]],tblCountries[[Actual]:[Mapping]],2,FALSE)</f>
        <v>USA</v>
      </c>
      <c r="K908" t="s">
        <v>9</v>
      </c>
      <c r="L908">
        <v>25</v>
      </c>
    </row>
    <row r="909" spans="1:12" ht="15" customHeight="1" x14ac:dyDescent="0.25">
      <c r="A909" t="s">
        <v>2916</v>
      </c>
      <c r="B909" s="1">
        <v>41056.892152777778</v>
      </c>
      <c r="C909" s="3" t="s">
        <v>1063</v>
      </c>
      <c r="D909">
        <v>700000</v>
      </c>
      <c r="E909" t="s">
        <v>40</v>
      </c>
      <c r="F909">
        <f>tblSalaries[[#This Row],[clean Salary (in local currency)]]*VLOOKUP(tblSalaries[[#This Row],[Currency]],tblXrate[],2,FALSE)</f>
        <v>12465.541681209797</v>
      </c>
      <c r="G909" t="s">
        <v>1064</v>
      </c>
      <c r="H909" t="s">
        <v>52</v>
      </c>
      <c r="I909" t="s">
        <v>8</v>
      </c>
      <c r="J909" t="str">
        <f>VLOOKUP(tblSalaries[[#This Row],[Where do you work]],tblCountries[[Actual]:[Mapping]],2,FALSE)</f>
        <v>India</v>
      </c>
      <c r="K909" t="s">
        <v>9</v>
      </c>
      <c r="L909">
        <v>3</v>
      </c>
    </row>
    <row r="910" spans="1:12" ht="15" customHeight="1" x14ac:dyDescent="0.25">
      <c r="A910" t="s">
        <v>2917</v>
      </c>
      <c r="B910" s="1">
        <v>41056.906006944446</v>
      </c>
      <c r="C910" s="3" t="s">
        <v>606</v>
      </c>
      <c r="D910">
        <v>15000</v>
      </c>
      <c r="E910" t="s">
        <v>22</v>
      </c>
      <c r="F910">
        <f>tblSalaries[[#This Row],[clean Salary (in local currency)]]*VLOOKUP(tblSalaries[[#This Row],[Currency]],tblXrate[],2,FALSE)</f>
        <v>19055.991584874118</v>
      </c>
      <c r="G910" t="s">
        <v>1065</v>
      </c>
      <c r="H910" t="s">
        <v>20</v>
      </c>
      <c r="I910" t="s">
        <v>1066</v>
      </c>
      <c r="J910" t="str">
        <f>VLOOKUP(tblSalaries[[#This Row],[Where do you work]],tblCountries[[Actual]:[Mapping]],2,FALSE)</f>
        <v>Slovenia</v>
      </c>
      <c r="K910" t="s">
        <v>9</v>
      </c>
      <c r="L910">
        <v>4</v>
      </c>
    </row>
    <row r="911" spans="1:12" ht="15" customHeight="1" x14ac:dyDescent="0.25">
      <c r="A911" t="s">
        <v>2918</v>
      </c>
      <c r="B911" s="1">
        <v>41056.90966435185</v>
      </c>
      <c r="C911" s="3">
        <v>105000</v>
      </c>
      <c r="D911">
        <v>105000</v>
      </c>
      <c r="E911" t="s">
        <v>6</v>
      </c>
      <c r="F911">
        <f>tblSalaries[[#This Row],[clean Salary (in local currency)]]*VLOOKUP(tblSalaries[[#This Row],[Currency]],tblXrate[],2,FALSE)</f>
        <v>105000</v>
      </c>
      <c r="G911" t="s">
        <v>42</v>
      </c>
      <c r="H911" t="s">
        <v>20</v>
      </c>
      <c r="I911" t="s">
        <v>15</v>
      </c>
      <c r="J911" t="str">
        <f>VLOOKUP(tblSalaries[[#This Row],[Where do you work]],tblCountries[[Actual]:[Mapping]],2,FALSE)</f>
        <v>USA</v>
      </c>
      <c r="K911" t="s">
        <v>9</v>
      </c>
      <c r="L911">
        <v>20</v>
      </c>
    </row>
    <row r="912" spans="1:12" ht="15" customHeight="1" x14ac:dyDescent="0.25">
      <c r="A912" t="s">
        <v>2919</v>
      </c>
      <c r="B912" s="1">
        <v>41056.920312499999</v>
      </c>
      <c r="C912" s="3">
        <v>24000</v>
      </c>
      <c r="D912">
        <v>24000</v>
      </c>
      <c r="E912" t="s">
        <v>6</v>
      </c>
      <c r="F912">
        <f>tblSalaries[[#This Row],[clean Salary (in local currency)]]*VLOOKUP(tblSalaries[[#This Row],[Currency]],tblXrate[],2,FALSE)</f>
        <v>24000</v>
      </c>
      <c r="G912" t="s">
        <v>42</v>
      </c>
      <c r="H912" t="s">
        <v>20</v>
      </c>
      <c r="I912" t="s">
        <v>8</v>
      </c>
      <c r="J912" t="str">
        <f>VLOOKUP(tblSalaries[[#This Row],[Where do you work]],tblCountries[[Actual]:[Mapping]],2,FALSE)</f>
        <v>India</v>
      </c>
      <c r="K912" t="s">
        <v>9</v>
      </c>
      <c r="L912">
        <v>3</v>
      </c>
    </row>
    <row r="913" spans="1:12" ht="15" customHeight="1" x14ac:dyDescent="0.25">
      <c r="A913" t="s">
        <v>2920</v>
      </c>
      <c r="B913" s="1">
        <v>41056.931956018518</v>
      </c>
      <c r="C913" s="3" t="s">
        <v>1067</v>
      </c>
      <c r="D913">
        <v>50000</v>
      </c>
      <c r="E913" t="s">
        <v>69</v>
      </c>
      <c r="F913">
        <f>tblSalaries[[#This Row],[clean Salary (in local currency)]]*VLOOKUP(tblSalaries[[#This Row],[Currency]],tblXrate[],2,FALSE)</f>
        <v>78808.913603364199</v>
      </c>
      <c r="G913" t="s">
        <v>1068</v>
      </c>
      <c r="H913" t="s">
        <v>20</v>
      </c>
      <c r="I913" t="s">
        <v>71</v>
      </c>
      <c r="J913" t="str">
        <f>VLOOKUP(tblSalaries[[#This Row],[Where do you work]],tblCountries[[Actual]:[Mapping]],2,FALSE)</f>
        <v>UK</v>
      </c>
      <c r="K913" t="s">
        <v>13</v>
      </c>
      <c r="L913">
        <v>10</v>
      </c>
    </row>
    <row r="914" spans="1:12" ht="15" customHeight="1" x14ac:dyDescent="0.25">
      <c r="A914" t="s">
        <v>2921</v>
      </c>
      <c r="B914" s="1">
        <v>41056.94122685185</v>
      </c>
      <c r="C914" s="3">
        <v>42000</v>
      </c>
      <c r="D914">
        <v>42000</v>
      </c>
      <c r="E914" t="s">
        <v>6</v>
      </c>
      <c r="F914">
        <f>tblSalaries[[#This Row],[clean Salary (in local currency)]]*VLOOKUP(tblSalaries[[#This Row],[Currency]],tblXrate[],2,FALSE)</f>
        <v>42000</v>
      </c>
      <c r="G914" t="s">
        <v>1069</v>
      </c>
      <c r="H914" t="s">
        <v>488</v>
      </c>
      <c r="I914" t="s">
        <v>133</v>
      </c>
      <c r="J914" t="str">
        <f>VLOOKUP(tblSalaries[[#This Row],[Where do you work]],tblCountries[[Actual]:[Mapping]],2,FALSE)</f>
        <v>Saudi Arabia</v>
      </c>
      <c r="K914" t="s">
        <v>13</v>
      </c>
      <c r="L914">
        <v>15</v>
      </c>
    </row>
    <row r="915" spans="1:12" ht="15" customHeight="1" x14ac:dyDescent="0.25">
      <c r="A915" t="s">
        <v>2922</v>
      </c>
      <c r="B915" s="1">
        <v>41056.944884259261</v>
      </c>
      <c r="C915" s="3" t="s">
        <v>1070</v>
      </c>
      <c r="D915">
        <v>19200</v>
      </c>
      <c r="E915" t="s">
        <v>3900</v>
      </c>
      <c r="F915">
        <f>tblSalaries[[#This Row],[clean Salary (in local currency)]]*VLOOKUP(tblSalaries[[#This Row],[Currency]],tblXrate[],2,FALSE)</f>
        <v>9490.1984044603923</v>
      </c>
      <c r="G915" t="s">
        <v>1071</v>
      </c>
      <c r="H915" t="s">
        <v>20</v>
      </c>
      <c r="I915" t="s">
        <v>143</v>
      </c>
      <c r="J915" t="str">
        <f>VLOOKUP(tblSalaries[[#This Row],[Where do you work]],tblCountries[[Actual]:[Mapping]],2,FALSE)</f>
        <v>Brasil</v>
      </c>
      <c r="K915" t="s">
        <v>13</v>
      </c>
      <c r="L915">
        <v>8</v>
      </c>
    </row>
    <row r="916" spans="1:12" ht="15" customHeight="1" x14ac:dyDescent="0.25">
      <c r="A916" t="s">
        <v>2923</v>
      </c>
      <c r="B916" s="1">
        <v>41056.957395833335</v>
      </c>
      <c r="C916" s="3">
        <v>60000</v>
      </c>
      <c r="D916">
        <v>60000</v>
      </c>
      <c r="E916" t="s">
        <v>6</v>
      </c>
      <c r="F916">
        <f>tblSalaries[[#This Row],[clean Salary (in local currency)]]*VLOOKUP(tblSalaries[[#This Row],[Currency]],tblXrate[],2,FALSE)</f>
        <v>60000</v>
      </c>
      <c r="G916" t="s">
        <v>356</v>
      </c>
      <c r="H916" t="s">
        <v>356</v>
      </c>
      <c r="I916" t="s">
        <v>171</v>
      </c>
      <c r="J916" t="str">
        <f>VLOOKUP(tblSalaries[[#This Row],[Where do you work]],tblCountries[[Actual]:[Mapping]],2,FALSE)</f>
        <v>Singapore</v>
      </c>
      <c r="K916" t="s">
        <v>9</v>
      </c>
      <c r="L916">
        <v>5</v>
      </c>
    </row>
    <row r="917" spans="1:12" ht="15" customHeight="1" x14ac:dyDescent="0.25">
      <c r="A917" t="s">
        <v>2924</v>
      </c>
      <c r="B917" s="1">
        <v>41056.960659722223</v>
      </c>
      <c r="C917" s="3">
        <v>1000000</v>
      </c>
      <c r="D917">
        <v>1000000</v>
      </c>
      <c r="E917" t="s">
        <v>40</v>
      </c>
      <c r="F917">
        <f>tblSalaries[[#This Row],[clean Salary (in local currency)]]*VLOOKUP(tblSalaries[[#This Row],[Currency]],tblXrate[],2,FALSE)</f>
        <v>17807.916687442568</v>
      </c>
      <c r="G917" t="s">
        <v>1072</v>
      </c>
      <c r="H917" t="s">
        <v>52</v>
      </c>
      <c r="I917" t="s">
        <v>8</v>
      </c>
      <c r="J917" t="str">
        <f>VLOOKUP(tblSalaries[[#This Row],[Where do you work]],tblCountries[[Actual]:[Mapping]],2,FALSE)</f>
        <v>India</v>
      </c>
      <c r="K917" t="s">
        <v>13</v>
      </c>
      <c r="L917">
        <v>8</v>
      </c>
    </row>
    <row r="918" spans="1:12" ht="15" customHeight="1" x14ac:dyDescent="0.25">
      <c r="A918" t="s">
        <v>2925</v>
      </c>
      <c r="B918" s="1">
        <v>41056.965289351851</v>
      </c>
      <c r="C918" s="3" t="s">
        <v>1073</v>
      </c>
      <c r="D918">
        <v>700000</v>
      </c>
      <c r="E918" t="s">
        <v>40</v>
      </c>
      <c r="F918">
        <f>tblSalaries[[#This Row],[clean Salary (in local currency)]]*VLOOKUP(tblSalaries[[#This Row],[Currency]],tblXrate[],2,FALSE)</f>
        <v>12465.541681209797</v>
      </c>
      <c r="G918" t="s">
        <v>207</v>
      </c>
      <c r="H918" t="s">
        <v>20</v>
      </c>
      <c r="I918" t="s">
        <v>8</v>
      </c>
      <c r="J918" t="str">
        <f>VLOOKUP(tblSalaries[[#This Row],[Where do you work]],tblCountries[[Actual]:[Mapping]],2,FALSE)</f>
        <v>India</v>
      </c>
      <c r="K918" t="s">
        <v>13</v>
      </c>
      <c r="L918">
        <v>1</v>
      </c>
    </row>
    <row r="919" spans="1:12" ht="15" customHeight="1" x14ac:dyDescent="0.25">
      <c r="A919" t="s">
        <v>2926</v>
      </c>
      <c r="B919" s="1">
        <v>41056.980902777781</v>
      </c>
      <c r="C919" s="3">
        <v>20571</v>
      </c>
      <c r="D919">
        <v>20571</v>
      </c>
      <c r="E919" t="s">
        <v>6</v>
      </c>
      <c r="F919">
        <f>tblSalaries[[#This Row],[clean Salary (in local currency)]]*VLOOKUP(tblSalaries[[#This Row],[Currency]],tblXrate[],2,FALSE)</f>
        <v>20571</v>
      </c>
      <c r="G919" t="s">
        <v>29</v>
      </c>
      <c r="H919" t="s">
        <v>3998</v>
      </c>
      <c r="I919" t="s">
        <v>1074</v>
      </c>
      <c r="J919" t="str">
        <f>VLOOKUP(tblSalaries[[#This Row],[Where do you work]],tblCountries[[Actual]:[Mapping]],2,FALSE)</f>
        <v>Albania</v>
      </c>
      <c r="K919" t="s">
        <v>9</v>
      </c>
      <c r="L919">
        <v>8</v>
      </c>
    </row>
    <row r="920" spans="1:12" ht="15" customHeight="1" x14ac:dyDescent="0.25">
      <c r="A920" t="s">
        <v>2927</v>
      </c>
      <c r="B920" s="1">
        <v>41056.988437499997</v>
      </c>
      <c r="C920" s="3">
        <v>290</v>
      </c>
      <c r="D920">
        <v>3480</v>
      </c>
      <c r="E920" t="s">
        <v>6</v>
      </c>
      <c r="F920">
        <f>tblSalaries[[#This Row],[clean Salary (in local currency)]]*VLOOKUP(tblSalaries[[#This Row],[Currency]],tblXrate[],2,FALSE)</f>
        <v>3480</v>
      </c>
      <c r="G920" t="s">
        <v>1075</v>
      </c>
      <c r="H920" t="s">
        <v>52</v>
      </c>
      <c r="I920" t="s">
        <v>17</v>
      </c>
      <c r="J920" t="str">
        <f>VLOOKUP(tblSalaries[[#This Row],[Where do you work]],tblCountries[[Actual]:[Mapping]],2,FALSE)</f>
        <v>Pakistan</v>
      </c>
      <c r="K920" t="s">
        <v>13</v>
      </c>
      <c r="L920">
        <v>6</v>
      </c>
    </row>
    <row r="921" spans="1:12" ht="15" customHeight="1" x14ac:dyDescent="0.25">
      <c r="A921" t="s">
        <v>2928</v>
      </c>
      <c r="B921" s="1">
        <v>41056.990312499998</v>
      </c>
      <c r="C921" s="3">
        <v>18060</v>
      </c>
      <c r="D921">
        <v>18060</v>
      </c>
      <c r="E921" t="s">
        <v>6</v>
      </c>
      <c r="F921">
        <f>tblSalaries[[#This Row],[clean Salary (in local currency)]]*VLOOKUP(tblSalaries[[#This Row],[Currency]],tblXrate[],2,FALSE)</f>
        <v>18060</v>
      </c>
      <c r="G921" t="s">
        <v>1076</v>
      </c>
      <c r="H921" t="s">
        <v>3996</v>
      </c>
      <c r="I921" t="s">
        <v>347</v>
      </c>
      <c r="J921" t="str">
        <f>VLOOKUP(tblSalaries[[#This Row],[Where do you work]],tblCountries[[Actual]:[Mapping]],2,FALSE)</f>
        <v>Philippines</v>
      </c>
      <c r="K921" t="s">
        <v>9</v>
      </c>
      <c r="L921">
        <v>12</v>
      </c>
    </row>
    <row r="922" spans="1:12" ht="15" customHeight="1" x14ac:dyDescent="0.25">
      <c r="A922" t="s">
        <v>2929</v>
      </c>
      <c r="B922" s="1">
        <v>41056.991261574076</v>
      </c>
      <c r="C922" s="3" t="s">
        <v>520</v>
      </c>
      <c r="D922">
        <v>30000</v>
      </c>
      <c r="E922" t="s">
        <v>6</v>
      </c>
      <c r="F922">
        <f>tblSalaries[[#This Row],[clean Salary (in local currency)]]*VLOOKUP(tblSalaries[[#This Row],[Currency]],tblXrate[],2,FALSE)</f>
        <v>30000</v>
      </c>
      <c r="G922" t="s">
        <v>1077</v>
      </c>
      <c r="H922" t="s">
        <v>310</v>
      </c>
      <c r="I922" t="s">
        <v>1078</v>
      </c>
      <c r="J922" t="str">
        <f>VLOOKUP(tblSalaries[[#This Row],[Where do you work]],tblCountries[[Actual]:[Mapping]],2,FALSE)</f>
        <v>iran</v>
      </c>
      <c r="K922" t="s">
        <v>18</v>
      </c>
      <c r="L922">
        <v>30</v>
      </c>
    </row>
    <row r="923" spans="1:12" ht="15" customHeight="1" x14ac:dyDescent="0.25">
      <c r="A923" t="s">
        <v>2930</v>
      </c>
      <c r="B923" s="1">
        <v>41056.995000000003</v>
      </c>
      <c r="C923" s="3" t="s">
        <v>1079</v>
      </c>
      <c r="D923">
        <v>24000</v>
      </c>
      <c r="E923" t="s">
        <v>6</v>
      </c>
      <c r="F923">
        <f>tblSalaries[[#This Row],[clean Salary (in local currency)]]*VLOOKUP(tblSalaries[[#This Row],[Currency]],tblXrate[],2,FALSE)</f>
        <v>24000</v>
      </c>
      <c r="G923" t="s">
        <v>1080</v>
      </c>
      <c r="H923" t="s">
        <v>52</v>
      </c>
      <c r="I923" t="s">
        <v>8</v>
      </c>
      <c r="J923" t="str">
        <f>VLOOKUP(tblSalaries[[#This Row],[Where do you work]],tblCountries[[Actual]:[Mapping]],2,FALSE)</f>
        <v>India</v>
      </c>
      <c r="K923" t="s">
        <v>9</v>
      </c>
      <c r="L923">
        <v>10</v>
      </c>
    </row>
    <row r="924" spans="1:12" ht="15" customHeight="1" x14ac:dyDescent="0.25">
      <c r="A924" t="s">
        <v>2931</v>
      </c>
      <c r="B924" s="1">
        <v>41057.00744212963</v>
      </c>
      <c r="C924" s="3">
        <v>63200</v>
      </c>
      <c r="D924">
        <v>63200</v>
      </c>
      <c r="E924" t="s">
        <v>22</v>
      </c>
      <c r="F924">
        <f>tblSalaries[[#This Row],[clean Salary (in local currency)]]*VLOOKUP(tblSalaries[[#This Row],[Currency]],tblXrate[],2,FALSE)</f>
        <v>80289.244544269619</v>
      </c>
      <c r="G924" t="s">
        <v>356</v>
      </c>
      <c r="H924" t="s">
        <v>356</v>
      </c>
      <c r="I924" t="s">
        <v>106</v>
      </c>
      <c r="J924" t="str">
        <f>VLOOKUP(tblSalaries[[#This Row],[Where do you work]],tblCountries[[Actual]:[Mapping]],2,FALSE)</f>
        <v>France</v>
      </c>
      <c r="K924" t="s">
        <v>9</v>
      </c>
      <c r="L924">
        <v>3</v>
      </c>
    </row>
    <row r="925" spans="1:12" ht="15" customHeight="1" x14ac:dyDescent="0.25">
      <c r="A925" t="s">
        <v>2932</v>
      </c>
      <c r="B925" s="1">
        <v>41057.012106481481</v>
      </c>
      <c r="C925" s="3">
        <v>70000</v>
      </c>
      <c r="D925">
        <v>70000</v>
      </c>
      <c r="E925" t="s">
        <v>6</v>
      </c>
      <c r="F925">
        <f>tblSalaries[[#This Row],[clean Salary (in local currency)]]*VLOOKUP(tblSalaries[[#This Row],[Currency]],tblXrate[],2,FALSE)</f>
        <v>70000</v>
      </c>
      <c r="G925" t="s">
        <v>1081</v>
      </c>
      <c r="H925" t="s">
        <v>52</v>
      </c>
      <c r="I925" t="s">
        <v>15</v>
      </c>
      <c r="J925" t="str">
        <f>VLOOKUP(tblSalaries[[#This Row],[Where do you work]],tblCountries[[Actual]:[Mapping]],2,FALSE)</f>
        <v>USA</v>
      </c>
      <c r="K925" t="s">
        <v>9</v>
      </c>
      <c r="L925">
        <v>4</v>
      </c>
    </row>
    <row r="926" spans="1:12" ht="15" customHeight="1" x14ac:dyDescent="0.25">
      <c r="A926" t="s">
        <v>2933</v>
      </c>
      <c r="B926" s="1">
        <v>41057.020092592589</v>
      </c>
      <c r="C926" s="3" t="s">
        <v>896</v>
      </c>
      <c r="D926">
        <v>480000</v>
      </c>
      <c r="E926" t="s">
        <v>40</v>
      </c>
      <c r="F926">
        <f>tblSalaries[[#This Row],[clean Salary (in local currency)]]*VLOOKUP(tblSalaries[[#This Row],[Currency]],tblXrate[],2,FALSE)</f>
        <v>8547.8000099724322</v>
      </c>
      <c r="G926" t="s">
        <v>52</v>
      </c>
      <c r="H926" t="s">
        <v>52</v>
      </c>
      <c r="I926" t="s">
        <v>8</v>
      </c>
      <c r="J926" t="str">
        <f>VLOOKUP(tblSalaries[[#This Row],[Where do you work]],tblCountries[[Actual]:[Mapping]],2,FALSE)</f>
        <v>India</v>
      </c>
      <c r="K926" t="s">
        <v>18</v>
      </c>
      <c r="L926">
        <v>2</v>
      </c>
    </row>
    <row r="927" spans="1:12" ht="15" customHeight="1" x14ac:dyDescent="0.25">
      <c r="A927" t="s">
        <v>2934</v>
      </c>
      <c r="B927" s="1">
        <v>41057.025231481479</v>
      </c>
      <c r="C927" s="3" t="s">
        <v>1083</v>
      </c>
      <c r="D927">
        <v>600000</v>
      </c>
      <c r="E927" t="s">
        <v>40</v>
      </c>
      <c r="F927">
        <f>tblSalaries[[#This Row],[clean Salary (in local currency)]]*VLOOKUP(tblSalaries[[#This Row],[Currency]],tblXrate[],2,FALSE)</f>
        <v>10684.750012465542</v>
      </c>
      <c r="G927" t="s">
        <v>1084</v>
      </c>
      <c r="H927" t="s">
        <v>20</v>
      </c>
      <c r="I927" t="s">
        <v>8</v>
      </c>
      <c r="J927" t="str">
        <f>VLOOKUP(tblSalaries[[#This Row],[Where do you work]],tblCountries[[Actual]:[Mapping]],2,FALSE)</f>
        <v>India</v>
      </c>
      <c r="K927" t="s">
        <v>9</v>
      </c>
      <c r="L927">
        <v>11</v>
      </c>
    </row>
    <row r="928" spans="1:12" ht="15" customHeight="1" x14ac:dyDescent="0.25">
      <c r="A928" t="s">
        <v>2935</v>
      </c>
      <c r="B928" s="1">
        <v>41057.030324074076</v>
      </c>
      <c r="C928" s="3" t="s">
        <v>1085</v>
      </c>
      <c r="D928">
        <v>600000</v>
      </c>
      <c r="E928" t="s">
        <v>40</v>
      </c>
      <c r="F928">
        <f>tblSalaries[[#This Row],[clean Salary (in local currency)]]*VLOOKUP(tblSalaries[[#This Row],[Currency]],tblXrate[],2,FALSE)</f>
        <v>10684.750012465542</v>
      </c>
      <c r="G928" t="s">
        <v>749</v>
      </c>
      <c r="H928" t="s">
        <v>20</v>
      </c>
      <c r="I928" t="s">
        <v>8</v>
      </c>
      <c r="J928" t="str">
        <f>VLOOKUP(tblSalaries[[#This Row],[Where do you work]],tblCountries[[Actual]:[Mapping]],2,FALSE)</f>
        <v>India</v>
      </c>
      <c r="K928" t="s">
        <v>18</v>
      </c>
      <c r="L928">
        <v>4</v>
      </c>
    </row>
    <row r="929" spans="1:12" ht="15" customHeight="1" x14ac:dyDescent="0.25">
      <c r="A929" t="s">
        <v>2936</v>
      </c>
      <c r="B929" s="1">
        <v>41057.033599537041</v>
      </c>
      <c r="C929" s="3">
        <v>20000</v>
      </c>
      <c r="D929">
        <v>20000</v>
      </c>
      <c r="E929" t="s">
        <v>6</v>
      </c>
      <c r="F929">
        <f>tblSalaries[[#This Row],[clean Salary (in local currency)]]*VLOOKUP(tblSalaries[[#This Row],[Currency]],tblXrate[],2,FALSE)</f>
        <v>20000</v>
      </c>
      <c r="G929" t="s">
        <v>1046</v>
      </c>
      <c r="H929" t="s">
        <v>310</v>
      </c>
      <c r="I929" t="s">
        <v>1086</v>
      </c>
      <c r="J929" t="str">
        <f>VLOOKUP(tblSalaries[[#This Row],[Where do you work]],tblCountries[[Actual]:[Mapping]],2,FALSE)</f>
        <v>Zambia</v>
      </c>
      <c r="K929" t="s">
        <v>13</v>
      </c>
      <c r="L929">
        <v>2</v>
      </c>
    </row>
    <row r="930" spans="1:12" ht="15" customHeight="1" x14ac:dyDescent="0.25">
      <c r="A930" t="s">
        <v>2937</v>
      </c>
      <c r="B930" s="1">
        <v>41057.053668981483</v>
      </c>
      <c r="C930" s="3" t="s">
        <v>1087</v>
      </c>
      <c r="D930">
        <v>42000</v>
      </c>
      <c r="E930" t="s">
        <v>22</v>
      </c>
      <c r="F930">
        <f>tblSalaries[[#This Row],[clean Salary (in local currency)]]*VLOOKUP(tblSalaries[[#This Row],[Currency]],tblXrate[],2,FALSE)</f>
        <v>53356.776437647524</v>
      </c>
      <c r="G930" t="s">
        <v>356</v>
      </c>
      <c r="H930" t="s">
        <v>356</v>
      </c>
      <c r="I930" t="s">
        <v>24</v>
      </c>
      <c r="J930" t="str">
        <f>VLOOKUP(tblSalaries[[#This Row],[Where do you work]],tblCountries[[Actual]:[Mapping]],2,FALSE)</f>
        <v>Germany</v>
      </c>
      <c r="K930" t="s">
        <v>18</v>
      </c>
      <c r="L930">
        <v>3</v>
      </c>
    </row>
    <row r="931" spans="1:12" ht="15" customHeight="1" x14ac:dyDescent="0.25">
      <c r="A931" t="s">
        <v>2938</v>
      </c>
      <c r="B931" s="1">
        <v>41057.062025462961</v>
      </c>
      <c r="C931" s="3">
        <v>3000</v>
      </c>
      <c r="D931">
        <v>36000</v>
      </c>
      <c r="E931" t="s">
        <v>6</v>
      </c>
      <c r="F931">
        <f>tblSalaries[[#This Row],[clean Salary (in local currency)]]*VLOOKUP(tblSalaries[[#This Row],[Currency]],tblXrate[],2,FALSE)</f>
        <v>36000</v>
      </c>
      <c r="G931" t="s">
        <v>310</v>
      </c>
      <c r="H931" t="s">
        <v>310</v>
      </c>
      <c r="I931" t="s">
        <v>126</v>
      </c>
      <c r="J931" t="str">
        <f>VLOOKUP(tblSalaries[[#This Row],[Where do you work]],tblCountries[[Actual]:[Mapping]],2,FALSE)</f>
        <v>UAE</v>
      </c>
      <c r="K931" t="s">
        <v>9</v>
      </c>
      <c r="L931">
        <v>4.5</v>
      </c>
    </row>
    <row r="932" spans="1:12" ht="15" customHeight="1" x14ac:dyDescent="0.25">
      <c r="A932" t="s">
        <v>2939</v>
      </c>
      <c r="B932" s="1">
        <v>41057.062835648147</v>
      </c>
      <c r="C932" s="3">
        <v>57000</v>
      </c>
      <c r="D932">
        <v>57000</v>
      </c>
      <c r="E932" t="s">
        <v>6</v>
      </c>
      <c r="F932">
        <f>tblSalaries[[#This Row],[clean Salary (in local currency)]]*VLOOKUP(tblSalaries[[#This Row],[Currency]],tblXrate[],2,FALSE)</f>
        <v>57000</v>
      </c>
      <c r="G932" t="s">
        <v>1088</v>
      </c>
      <c r="H932" t="s">
        <v>279</v>
      </c>
      <c r="I932" t="s">
        <v>15</v>
      </c>
      <c r="J932" t="str">
        <f>VLOOKUP(tblSalaries[[#This Row],[Where do you work]],tblCountries[[Actual]:[Mapping]],2,FALSE)</f>
        <v>USA</v>
      </c>
      <c r="K932" t="s">
        <v>18</v>
      </c>
      <c r="L932">
        <v>4</v>
      </c>
    </row>
    <row r="933" spans="1:12" ht="15" customHeight="1" x14ac:dyDescent="0.25">
      <c r="A933" t="s">
        <v>2940</v>
      </c>
      <c r="B933" s="1">
        <v>41057.074641203704</v>
      </c>
      <c r="C933" s="3">
        <v>135000</v>
      </c>
      <c r="D933">
        <v>135000</v>
      </c>
      <c r="E933" t="s">
        <v>6</v>
      </c>
      <c r="F933">
        <f>tblSalaries[[#This Row],[clean Salary (in local currency)]]*VLOOKUP(tblSalaries[[#This Row],[Currency]],tblXrate[],2,FALSE)</f>
        <v>135000</v>
      </c>
      <c r="G933" t="s">
        <v>1089</v>
      </c>
      <c r="H933" t="s">
        <v>52</v>
      </c>
      <c r="I933" t="s">
        <v>15</v>
      </c>
      <c r="J933" t="str">
        <f>VLOOKUP(tblSalaries[[#This Row],[Where do you work]],tblCountries[[Actual]:[Mapping]],2,FALSE)</f>
        <v>USA</v>
      </c>
      <c r="K933" t="s">
        <v>13</v>
      </c>
      <c r="L933">
        <v>15</v>
      </c>
    </row>
    <row r="934" spans="1:12" ht="15" customHeight="1" x14ac:dyDescent="0.25">
      <c r="A934" t="s">
        <v>2941</v>
      </c>
      <c r="B934" s="1">
        <v>41057.100844907407</v>
      </c>
      <c r="C934" s="3">
        <v>75000</v>
      </c>
      <c r="D934">
        <v>75000</v>
      </c>
      <c r="E934" t="s">
        <v>22</v>
      </c>
      <c r="F934">
        <f>tblSalaries[[#This Row],[clean Salary (in local currency)]]*VLOOKUP(tblSalaries[[#This Row],[Currency]],tblXrate[],2,FALSE)</f>
        <v>95279.957924370581</v>
      </c>
      <c r="G934" t="s">
        <v>1090</v>
      </c>
      <c r="H934" t="s">
        <v>20</v>
      </c>
      <c r="I934" t="s">
        <v>628</v>
      </c>
      <c r="J934" t="str">
        <f>VLOOKUP(tblSalaries[[#This Row],[Where do you work]],tblCountries[[Actual]:[Mapping]],2,FALSE)</f>
        <v>Netherlands</v>
      </c>
      <c r="K934" t="s">
        <v>9</v>
      </c>
      <c r="L934">
        <v>4</v>
      </c>
    </row>
    <row r="935" spans="1:12" ht="15" customHeight="1" x14ac:dyDescent="0.25">
      <c r="A935" t="s">
        <v>2942</v>
      </c>
      <c r="B935" s="1">
        <v>41057.148773148147</v>
      </c>
      <c r="C935" s="3">
        <v>45000</v>
      </c>
      <c r="D935">
        <v>45000</v>
      </c>
      <c r="E935" t="s">
        <v>22</v>
      </c>
      <c r="F935">
        <f>tblSalaries[[#This Row],[clean Salary (in local currency)]]*VLOOKUP(tblSalaries[[#This Row],[Currency]],tblXrate[],2,FALSE)</f>
        <v>57167.974754622352</v>
      </c>
      <c r="G935" t="s">
        <v>1091</v>
      </c>
      <c r="H935" t="s">
        <v>20</v>
      </c>
      <c r="I935" t="s">
        <v>1092</v>
      </c>
      <c r="J935" t="str">
        <f>VLOOKUP(tblSalaries[[#This Row],[Where do you work]],tblCountries[[Actual]:[Mapping]],2,FALSE)</f>
        <v>Netherlands</v>
      </c>
      <c r="K935" t="s">
        <v>18</v>
      </c>
      <c r="L935">
        <v>10</v>
      </c>
    </row>
    <row r="936" spans="1:12" ht="15" customHeight="1" x14ac:dyDescent="0.25">
      <c r="A936" t="s">
        <v>2943</v>
      </c>
      <c r="B936" s="1">
        <v>41057.155555555553</v>
      </c>
      <c r="C936" s="3" t="s">
        <v>1093</v>
      </c>
      <c r="D936">
        <v>2000000</v>
      </c>
      <c r="E936" t="s">
        <v>3983</v>
      </c>
      <c r="F936">
        <f>tblSalaries[[#This Row],[clean Salary (in local currency)]]*VLOOKUP(tblSalaries[[#This Row],[Currency]],tblXrate[],2,FALSE)</f>
        <v>12326.656394453004</v>
      </c>
      <c r="G936" t="s">
        <v>1094</v>
      </c>
      <c r="H936" t="s">
        <v>52</v>
      </c>
      <c r="I936" t="s">
        <v>870</v>
      </c>
      <c r="J936" t="str">
        <f>VLOOKUP(tblSalaries[[#This Row],[Where do you work]],tblCountries[[Actual]:[Mapping]],2,FALSE)</f>
        <v>Nigeria</v>
      </c>
      <c r="K936" t="s">
        <v>9</v>
      </c>
      <c r="L936">
        <v>5</v>
      </c>
    </row>
    <row r="937" spans="1:12" ht="15" customHeight="1" x14ac:dyDescent="0.25">
      <c r="A937" t="s">
        <v>2944</v>
      </c>
      <c r="B937" s="1">
        <v>41057.170300925929</v>
      </c>
      <c r="C937" s="3">
        <v>8000</v>
      </c>
      <c r="D937">
        <v>8000</v>
      </c>
      <c r="E937" t="s">
        <v>6</v>
      </c>
      <c r="F937">
        <f>tblSalaries[[#This Row],[clean Salary (in local currency)]]*VLOOKUP(tblSalaries[[#This Row],[Currency]],tblXrate[],2,FALSE)</f>
        <v>8000</v>
      </c>
      <c r="G937" t="s">
        <v>167</v>
      </c>
      <c r="H937" t="s">
        <v>20</v>
      </c>
      <c r="I937" t="s">
        <v>8</v>
      </c>
      <c r="J937" t="str">
        <f>VLOOKUP(tblSalaries[[#This Row],[Where do you work]],tblCountries[[Actual]:[Mapping]],2,FALSE)</f>
        <v>India</v>
      </c>
      <c r="K937" t="s">
        <v>25</v>
      </c>
      <c r="L937">
        <v>5</v>
      </c>
    </row>
    <row r="938" spans="1:12" ht="15" customHeight="1" x14ac:dyDescent="0.25">
      <c r="A938" t="s">
        <v>2945</v>
      </c>
      <c r="B938" s="1">
        <v>41057.194918981484</v>
      </c>
      <c r="C938" s="3" t="s">
        <v>1095</v>
      </c>
      <c r="D938">
        <v>48000</v>
      </c>
      <c r="E938" t="s">
        <v>6</v>
      </c>
      <c r="F938">
        <f>tblSalaries[[#This Row],[clean Salary (in local currency)]]*VLOOKUP(tblSalaries[[#This Row],[Currency]],tblXrate[],2,FALSE)</f>
        <v>48000</v>
      </c>
      <c r="G938" t="s">
        <v>1096</v>
      </c>
      <c r="H938" t="s">
        <v>52</v>
      </c>
      <c r="I938" t="s">
        <v>106</v>
      </c>
      <c r="J938" t="str">
        <f>VLOOKUP(tblSalaries[[#This Row],[Where do you work]],tblCountries[[Actual]:[Mapping]],2,FALSE)</f>
        <v>France</v>
      </c>
      <c r="K938" t="s">
        <v>9</v>
      </c>
      <c r="L938">
        <v>5</v>
      </c>
    </row>
    <row r="939" spans="1:12" ht="15" customHeight="1" x14ac:dyDescent="0.25">
      <c r="A939" t="s">
        <v>2946</v>
      </c>
      <c r="B939" s="1">
        <v>41057.213703703703</v>
      </c>
      <c r="C939" s="3">
        <v>40000</v>
      </c>
      <c r="D939">
        <v>40000</v>
      </c>
      <c r="E939" t="s">
        <v>6</v>
      </c>
      <c r="F939">
        <f>tblSalaries[[#This Row],[clean Salary (in local currency)]]*VLOOKUP(tblSalaries[[#This Row],[Currency]],tblXrate[],2,FALSE)</f>
        <v>40000</v>
      </c>
      <c r="G939" t="s">
        <v>256</v>
      </c>
      <c r="H939" t="s">
        <v>20</v>
      </c>
      <c r="I939" t="s">
        <v>1097</v>
      </c>
      <c r="J939" t="str">
        <f>VLOOKUP(tblSalaries[[#This Row],[Where do you work]],tblCountries[[Actual]:[Mapping]],2,FALSE)</f>
        <v>New Zealand</v>
      </c>
      <c r="K939" t="s">
        <v>9</v>
      </c>
      <c r="L939">
        <v>5</v>
      </c>
    </row>
    <row r="940" spans="1:12" ht="15" customHeight="1" x14ac:dyDescent="0.25">
      <c r="A940" t="s">
        <v>2947</v>
      </c>
      <c r="B940" s="1">
        <v>41057.214722222219</v>
      </c>
      <c r="C940" s="3" t="s">
        <v>1098</v>
      </c>
      <c r="D940">
        <v>75000</v>
      </c>
      <c r="E940" t="s">
        <v>670</v>
      </c>
      <c r="F940">
        <f>tblSalaries[[#This Row],[clean Salary (in local currency)]]*VLOOKUP(tblSalaries[[#This Row],[Currency]],tblXrate[],2,FALSE)</f>
        <v>59819.107020370408</v>
      </c>
      <c r="G940" t="s">
        <v>392</v>
      </c>
      <c r="H940" t="s">
        <v>20</v>
      </c>
      <c r="I940" t="s">
        <v>1099</v>
      </c>
      <c r="J940" t="str">
        <f>VLOOKUP(tblSalaries[[#This Row],[Where do you work]],tblCountries[[Actual]:[Mapping]],2,FALSE)</f>
        <v>New Zealand</v>
      </c>
      <c r="K940" t="s">
        <v>9</v>
      </c>
      <c r="L940">
        <v>10</v>
      </c>
    </row>
    <row r="941" spans="1:12" ht="15" customHeight="1" x14ac:dyDescent="0.25">
      <c r="A941" t="s">
        <v>2948</v>
      </c>
      <c r="B941" s="1">
        <v>41057.217106481483</v>
      </c>
      <c r="C941" s="3">
        <v>150000</v>
      </c>
      <c r="D941">
        <v>150000</v>
      </c>
      <c r="E941" t="s">
        <v>6</v>
      </c>
      <c r="F941">
        <f>tblSalaries[[#This Row],[clean Salary (in local currency)]]*VLOOKUP(tblSalaries[[#This Row],[Currency]],tblXrate[],2,FALSE)</f>
        <v>150000</v>
      </c>
      <c r="G941" t="s">
        <v>1100</v>
      </c>
      <c r="H941" t="s">
        <v>20</v>
      </c>
      <c r="I941" t="s">
        <v>46</v>
      </c>
      <c r="J941" t="str">
        <f>VLOOKUP(tblSalaries[[#This Row],[Where do you work]],tblCountries[[Actual]:[Mapping]],2,FALSE)</f>
        <v>Switzerland</v>
      </c>
      <c r="K941" t="s">
        <v>25</v>
      </c>
      <c r="L941">
        <v>20</v>
      </c>
    </row>
    <row r="942" spans="1:12" ht="15" customHeight="1" x14ac:dyDescent="0.25">
      <c r="A942" t="s">
        <v>2949</v>
      </c>
      <c r="B942" s="1">
        <v>41057.222696759258</v>
      </c>
      <c r="C942" s="3">
        <v>80000</v>
      </c>
      <c r="D942">
        <v>80000</v>
      </c>
      <c r="E942" t="s">
        <v>82</v>
      </c>
      <c r="F942">
        <f>tblSalaries[[#This Row],[clean Salary (in local currency)]]*VLOOKUP(tblSalaries[[#This Row],[Currency]],tblXrate[],2,FALSE)</f>
        <v>81592.772512210868</v>
      </c>
      <c r="G942" t="s">
        <v>1101</v>
      </c>
      <c r="H942" t="s">
        <v>52</v>
      </c>
      <c r="I942" t="s">
        <v>84</v>
      </c>
      <c r="J942" t="str">
        <f>VLOOKUP(tblSalaries[[#This Row],[Where do you work]],tblCountries[[Actual]:[Mapping]],2,FALSE)</f>
        <v>Australia</v>
      </c>
      <c r="K942" t="s">
        <v>9</v>
      </c>
      <c r="L942">
        <v>25</v>
      </c>
    </row>
    <row r="943" spans="1:12" ht="15" customHeight="1" x14ac:dyDescent="0.25">
      <c r="A943" t="s">
        <v>2950</v>
      </c>
      <c r="B943" s="1">
        <v>41057.242314814815</v>
      </c>
      <c r="C943" s="3">
        <v>95000</v>
      </c>
      <c r="D943">
        <v>95000</v>
      </c>
      <c r="E943" t="s">
        <v>82</v>
      </c>
      <c r="F943">
        <f>tblSalaries[[#This Row],[clean Salary (in local currency)]]*VLOOKUP(tblSalaries[[#This Row],[Currency]],tblXrate[],2,FALSE)</f>
        <v>96891.417358250401</v>
      </c>
      <c r="G943" t="s">
        <v>160</v>
      </c>
      <c r="H943" t="s">
        <v>20</v>
      </c>
      <c r="I943" t="s">
        <v>84</v>
      </c>
      <c r="J943" t="str">
        <f>VLOOKUP(tblSalaries[[#This Row],[Where do you work]],tblCountries[[Actual]:[Mapping]],2,FALSE)</f>
        <v>Australia</v>
      </c>
      <c r="K943" t="s">
        <v>18</v>
      </c>
      <c r="L943">
        <v>20</v>
      </c>
    </row>
    <row r="944" spans="1:12" ht="15" customHeight="1" x14ac:dyDescent="0.25">
      <c r="A944" t="s">
        <v>2951</v>
      </c>
      <c r="B944" s="1">
        <v>41057.24386574074</v>
      </c>
      <c r="C944" s="3" t="s">
        <v>1102</v>
      </c>
      <c r="D944">
        <v>90000</v>
      </c>
      <c r="E944" t="s">
        <v>82</v>
      </c>
      <c r="F944">
        <f>tblSalaries[[#This Row],[clean Salary (in local currency)]]*VLOOKUP(tblSalaries[[#This Row],[Currency]],tblXrate[],2,FALSE)</f>
        <v>91791.869076237213</v>
      </c>
      <c r="G944" t="s">
        <v>926</v>
      </c>
      <c r="H944" t="s">
        <v>20</v>
      </c>
      <c r="I944" t="s">
        <v>84</v>
      </c>
      <c r="J944" t="str">
        <f>VLOOKUP(tblSalaries[[#This Row],[Where do you work]],tblCountries[[Actual]:[Mapping]],2,FALSE)</f>
        <v>Australia</v>
      </c>
      <c r="K944" t="s">
        <v>9</v>
      </c>
      <c r="L944">
        <v>13</v>
      </c>
    </row>
    <row r="945" spans="1:12" ht="15" customHeight="1" x14ac:dyDescent="0.25">
      <c r="A945" t="s">
        <v>2952</v>
      </c>
      <c r="B945" s="1">
        <v>41057.243981481479</v>
      </c>
      <c r="C945" s="3">
        <v>15000</v>
      </c>
      <c r="D945">
        <v>15000</v>
      </c>
      <c r="E945" t="s">
        <v>6</v>
      </c>
      <c r="F945">
        <f>tblSalaries[[#This Row],[clean Salary (in local currency)]]*VLOOKUP(tblSalaries[[#This Row],[Currency]],tblXrate[],2,FALSE)</f>
        <v>15000</v>
      </c>
      <c r="G945" t="s">
        <v>1103</v>
      </c>
      <c r="H945" t="s">
        <v>20</v>
      </c>
      <c r="I945" t="s">
        <v>8</v>
      </c>
      <c r="J945" t="str">
        <f>VLOOKUP(tblSalaries[[#This Row],[Where do you work]],tblCountries[[Actual]:[Mapping]],2,FALSE)</f>
        <v>India</v>
      </c>
      <c r="K945" t="s">
        <v>18</v>
      </c>
      <c r="L945">
        <v>2</v>
      </c>
    </row>
    <row r="946" spans="1:12" ht="15" customHeight="1" x14ac:dyDescent="0.25">
      <c r="A946" t="s">
        <v>2953</v>
      </c>
      <c r="B946" s="1">
        <v>41057.267777777779</v>
      </c>
      <c r="C946" s="3" t="s">
        <v>1104</v>
      </c>
      <c r="D946">
        <v>65000</v>
      </c>
      <c r="E946" t="s">
        <v>82</v>
      </c>
      <c r="F946">
        <f>tblSalaries[[#This Row],[clean Salary (in local currency)]]*VLOOKUP(tblSalaries[[#This Row],[Currency]],tblXrate[],2,FALSE)</f>
        <v>66294.12766617132</v>
      </c>
      <c r="G946" t="s">
        <v>1105</v>
      </c>
      <c r="H946" t="s">
        <v>52</v>
      </c>
      <c r="I946" t="s">
        <v>84</v>
      </c>
      <c r="J946" t="str">
        <f>VLOOKUP(tblSalaries[[#This Row],[Where do you work]],tblCountries[[Actual]:[Mapping]],2,FALSE)</f>
        <v>Australia</v>
      </c>
      <c r="K946" t="s">
        <v>18</v>
      </c>
      <c r="L946">
        <v>5</v>
      </c>
    </row>
    <row r="947" spans="1:12" ht="15" customHeight="1" x14ac:dyDescent="0.25">
      <c r="A947" t="s">
        <v>2954</v>
      </c>
      <c r="B947" s="1">
        <v>41057.274884259263</v>
      </c>
      <c r="C947" s="3">
        <v>100000</v>
      </c>
      <c r="D947">
        <v>100000</v>
      </c>
      <c r="E947" t="s">
        <v>82</v>
      </c>
      <c r="F947">
        <f>tblSalaries[[#This Row],[clean Salary (in local currency)]]*VLOOKUP(tblSalaries[[#This Row],[Currency]],tblXrate[],2,FALSE)</f>
        <v>101990.96564026357</v>
      </c>
      <c r="G947" t="s">
        <v>76</v>
      </c>
      <c r="H947" t="s">
        <v>356</v>
      </c>
      <c r="I947" t="s">
        <v>84</v>
      </c>
      <c r="J947" t="str">
        <f>VLOOKUP(tblSalaries[[#This Row],[Where do you work]],tblCountries[[Actual]:[Mapping]],2,FALSE)</f>
        <v>Australia</v>
      </c>
      <c r="K947" t="s">
        <v>13</v>
      </c>
      <c r="L947">
        <v>6</v>
      </c>
    </row>
    <row r="948" spans="1:12" ht="15" customHeight="1" x14ac:dyDescent="0.25">
      <c r="A948" t="s">
        <v>2955</v>
      </c>
      <c r="B948" s="1">
        <v>41057.286041666666</v>
      </c>
      <c r="C948" s="3">
        <v>60000</v>
      </c>
      <c r="D948">
        <v>60000</v>
      </c>
      <c r="E948" t="s">
        <v>6</v>
      </c>
      <c r="F948">
        <f>tblSalaries[[#This Row],[clean Salary (in local currency)]]*VLOOKUP(tblSalaries[[#This Row],[Currency]],tblXrate[],2,FALSE)</f>
        <v>60000</v>
      </c>
      <c r="G948" t="s">
        <v>1106</v>
      </c>
      <c r="H948" t="s">
        <v>52</v>
      </c>
      <c r="I948" t="s">
        <v>15</v>
      </c>
      <c r="J948" t="str">
        <f>VLOOKUP(tblSalaries[[#This Row],[Where do you work]],tblCountries[[Actual]:[Mapping]],2,FALSE)</f>
        <v>USA</v>
      </c>
      <c r="K948" t="s">
        <v>18</v>
      </c>
      <c r="L948">
        <v>3</v>
      </c>
    </row>
    <row r="949" spans="1:12" ht="15" customHeight="1" x14ac:dyDescent="0.25">
      <c r="A949" t="s">
        <v>2956</v>
      </c>
      <c r="B949" s="1">
        <v>41057.286168981482</v>
      </c>
      <c r="C949" s="3">
        <v>43000</v>
      </c>
      <c r="D949">
        <v>43000</v>
      </c>
      <c r="E949" t="s">
        <v>82</v>
      </c>
      <c r="F949">
        <f>tblSalaries[[#This Row],[clean Salary (in local currency)]]*VLOOKUP(tblSalaries[[#This Row],[Currency]],tblXrate[],2,FALSE)</f>
        <v>43856.11522531334</v>
      </c>
      <c r="G949" t="s">
        <v>1107</v>
      </c>
      <c r="H949" t="s">
        <v>52</v>
      </c>
      <c r="I949" t="s">
        <v>84</v>
      </c>
      <c r="J949" t="str">
        <f>VLOOKUP(tblSalaries[[#This Row],[Where do you work]],tblCountries[[Actual]:[Mapping]],2,FALSE)</f>
        <v>Australia</v>
      </c>
      <c r="K949" t="s">
        <v>13</v>
      </c>
      <c r="L949">
        <v>1</v>
      </c>
    </row>
    <row r="950" spans="1:12" ht="15" customHeight="1" x14ac:dyDescent="0.25">
      <c r="A950" t="s">
        <v>2957</v>
      </c>
      <c r="B950" s="1">
        <v>41057.286168981482</v>
      </c>
      <c r="C950" s="3">
        <v>45616</v>
      </c>
      <c r="D950">
        <v>45616</v>
      </c>
      <c r="E950" t="s">
        <v>6</v>
      </c>
      <c r="F950">
        <f>tblSalaries[[#This Row],[clean Salary (in local currency)]]*VLOOKUP(tblSalaries[[#This Row],[Currency]],tblXrate[],2,FALSE)</f>
        <v>45616</v>
      </c>
      <c r="G950" t="s">
        <v>1108</v>
      </c>
      <c r="H950" t="s">
        <v>20</v>
      </c>
      <c r="I950" t="s">
        <v>84</v>
      </c>
      <c r="J950" t="str">
        <f>VLOOKUP(tblSalaries[[#This Row],[Where do you work]],tblCountries[[Actual]:[Mapping]],2,FALSE)</f>
        <v>Australia</v>
      </c>
      <c r="K950" t="s">
        <v>9</v>
      </c>
      <c r="L950">
        <v>1.5</v>
      </c>
    </row>
    <row r="951" spans="1:12" ht="15" customHeight="1" x14ac:dyDescent="0.25">
      <c r="A951" t="s">
        <v>2958</v>
      </c>
      <c r="B951" s="1">
        <v>41057.291956018518</v>
      </c>
      <c r="C951" s="3">
        <v>95000</v>
      </c>
      <c r="D951">
        <v>95000</v>
      </c>
      <c r="E951" t="s">
        <v>670</v>
      </c>
      <c r="F951">
        <f>tblSalaries[[#This Row],[clean Salary (in local currency)]]*VLOOKUP(tblSalaries[[#This Row],[Currency]],tblXrate[],2,FALSE)</f>
        <v>75770.868892469181</v>
      </c>
      <c r="G951" t="s">
        <v>808</v>
      </c>
      <c r="H951" t="s">
        <v>310</v>
      </c>
      <c r="I951" t="s">
        <v>672</v>
      </c>
      <c r="J951" t="str">
        <f>VLOOKUP(tblSalaries[[#This Row],[Where do you work]],tblCountries[[Actual]:[Mapping]],2,FALSE)</f>
        <v>New Zealand</v>
      </c>
      <c r="K951" t="s">
        <v>9</v>
      </c>
      <c r="L951">
        <v>20</v>
      </c>
    </row>
    <row r="952" spans="1:12" ht="15" customHeight="1" x14ac:dyDescent="0.25">
      <c r="A952" t="s">
        <v>2959</v>
      </c>
      <c r="B952" s="1">
        <v>41057.306388888886</v>
      </c>
      <c r="C952" s="3">
        <v>56600</v>
      </c>
      <c r="D952">
        <v>56600</v>
      </c>
      <c r="E952" t="s">
        <v>82</v>
      </c>
      <c r="F952">
        <f>tblSalaries[[#This Row],[clean Salary (in local currency)]]*VLOOKUP(tblSalaries[[#This Row],[Currency]],tblXrate[],2,FALSE)</f>
        <v>57726.886552389187</v>
      </c>
      <c r="G952" t="s">
        <v>1109</v>
      </c>
      <c r="H952" t="s">
        <v>52</v>
      </c>
      <c r="I952" t="s">
        <v>84</v>
      </c>
      <c r="J952" t="str">
        <f>VLOOKUP(tblSalaries[[#This Row],[Where do you work]],tblCountries[[Actual]:[Mapping]],2,FALSE)</f>
        <v>Australia</v>
      </c>
      <c r="K952" t="s">
        <v>18</v>
      </c>
      <c r="L952">
        <v>2</v>
      </c>
    </row>
    <row r="953" spans="1:12" ht="15" customHeight="1" x14ac:dyDescent="0.25">
      <c r="A953" t="s">
        <v>2960</v>
      </c>
      <c r="B953" s="1">
        <v>41057.307719907411</v>
      </c>
      <c r="C953" s="3">
        <v>20000</v>
      </c>
      <c r="D953">
        <v>20000</v>
      </c>
      <c r="E953" t="s">
        <v>6</v>
      </c>
      <c r="F953">
        <f>tblSalaries[[#This Row],[clean Salary (in local currency)]]*VLOOKUP(tblSalaries[[#This Row],[Currency]],tblXrate[],2,FALSE)</f>
        <v>20000</v>
      </c>
      <c r="G953" t="s">
        <v>214</v>
      </c>
      <c r="H953" t="s">
        <v>20</v>
      </c>
      <c r="I953" t="s">
        <v>84</v>
      </c>
      <c r="J953" t="str">
        <f>VLOOKUP(tblSalaries[[#This Row],[Where do you work]],tblCountries[[Actual]:[Mapping]],2,FALSE)</f>
        <v>Australia</v>
      </c>
      <c r="K953" t="s">
        <v>18</v>
      </c>
      <c r="L953">
        <v>2</v>
      </c>
    </row>
    <row r="954" spans="1:12" ht="15" customHeight="1" x14ac:dyDescent="0.25">
      <c r="A954" t="s">
        <v>2961</v>
      </c>
      <c r="B954" s="1">
        <v>41057.311192129629</v>
      </c>
      <c r="C954" s="3" t="s">
        <v>1110</v>
      </c>
      <c r="D954">
        <v>200000</v>
      </c>
      <c r="E954" t="s">
        <v>82</v>
      </c>
      <c r="F954">
        <f>tblSalaries[[#This Row],[clean Salary (in local currency)]]*VLOOKUP(tblSalaries[[#This Row],[Currency]],tblXrate[],2,FALSE)</f>
        <v>203981.93128052715</v>
      </c>
      <c r="G954" t="s">
        <v>856</v>
      </c>
      <c r="H954" t="s">
        <v>52</v>
      </c>
      <c r="I954" t="s">
        <v>84</v>
      </c>
      <c r="J954" t="str">
        <f>VLOOKUP(tblSalaries[[#This Row],[Where do you work]],tblCountries[[Actual]:[Mapping]],2,FALSE)</f>
        <v>Australia</v>
      </c>
      <c r="K954" t="s">
        <v>9</v>
      </c>
      <c r="L954">
        <v>15</v>
      </c>
    </row>
    <row r="955" spans="1:12" ht="15" customHeight="1" x14ac:dyDescent="0.25">
      <c r="A955" t="s">
        <v>2962</v>
      </c>
      <c r="B955" s="1">
        <v>41057.31150462963</v>
      </c>
      <c r="C955" s="3">
        <v>50000</v>
      </c>
      <c r="D955">
        <v>50000</v>
      </c>
      <c r="E955" t="s">
        <v>82</v>
      </c>
      <c r="F955">
        <f>tblSalaries[[#This Row],[clean Salary (in local currency)]]*VLOOKUP(tblSalaries[[#This Row],[Currency]],tblXrate[],2,FALSE)</f>
        <v>50995.482820131787</v>
      </c>
      <c r="G955" t="s">
        <v>700</v>
      </c>
      <c r="H955" t="s">
        <v>488</v>
      </c>
      <c r="I955" t="s">
        <v>84</v>
      </c>
      <c r="J955" t="str">
        <f>VLOOKUP(tblSalaries[[#This Row],[Where do you work]],tblCountries[[Actual]:[Mapping]],2,FALSE)</f>
        <v>Australia</v>
      </c>
      <c r="K955" t="s">
        <v>25</v>
      </c>
      <c r="L955">
        <v>5</v>
      </c>
    </row>
    <row r="956" spans="1:12" ht="15" customHeight="1" x14ac:dyDescent="0.25">
      <c r="A956" t="s">
        <v>2963</v>
      </c>
      <c r="B956" s="1">
        <v>41057.312303240738</v>
      </c>
      <c r="C956" s="3">
        <v>125000</v>
      </c>
      <c r="D956">
        <v>125000</v>
      </c>
      <c r="E956" t="s">
        <v>82</v>
      </c>
      <c r="F956">
        <f>tblSalaries[[#This Row],[clean Salary (in local currency)]]*VLOOKUP(tblSalaries[[#This Row],[Currency]],tblXrate[],2,FALSE)</f>
        <v>127488.70705032947</v>
      </c>
      <c r="G956" t="s">
        <v>1111</v>
      </c>
      <c r="H956" t="s">
        <v>3998</v>
      </c>
      <c r="I956" t="s">
        <v>84</v>
      </c>
      <c r="J956" t="str">
        <f>VLOOKUP(tblSalaries[[#This Row],[Where do you work]],tblCountries[[Actual]:[Mapping]],2,FALSE)</f>
        <v>Australia</v>
      </c>
      <c r="K956" t="s">
        <v>9</v>
      </c>
      <c r="L956">
        <v>15</v>
      </c>
    </row>
    <row r="957" spans="1:12" ht="15" customHeight="1" x14ac:dyDescent="0.25">
      <c r="A957" t="s">
        <v>2964</v>
      </c>
      <c r="B957" s="1">
        <v>41057.314918981479</v>
      </c>
      <c r="C957" s="3">
        <v>65000</v>
      </c>
      <c r="D957">
        <v>65000</v>
      </c>
      <c r="E957" t="s">
        <v>82</v>
      </c>
      <c r="F957">
        <f>tblSalaries[[#This Row],[clean Salary (in local currency)]]*VLOOKUP(tblSalaries[[#This Row],[Currency]],tblXrate[],2,FALSE)</f>
        <v>66294.12766617132</v>
      </c>
      <c r="G957" t="s">
        <v>153</v>
      </c>
      <c r="H957" t="s">
        <v>20</v>
      </c>
      <c r="I957" t="s">
        <v>84</v>
      </c>
      <c r="J957" t="str">
        <f>VLOOKUP(tblSalaries[[#This Row],[Where do you work]],tblCountries[[Actual]:[Mapping]],2,FALSE)</f>
        <v>Australia</v>
      </c>
      <c r="K957" t="s">
        <v>9</v>
      </c>
      <c r="L957">
        <v>4</v>
      </c>
    </row>
    <row r="958" spans="1:12" ht="15" customHeight="1" x14ac:dyDescent="0.25">
      <c r="A958" t="s">
        <v>2965</v>
      </c>
      <c r="B958" s="1">
        <v>41057.319004629629</v>
      </c>
      <c r="C958" s="3">
        <v>62000</v>
      </c>
      <c r="D958">
        <v>62000</v>
      </c>
      <c r="E958" t="s">
        <v>82</v>
      </c>
      <c r="F958">
        <f>tblSalaries[[#This Row],[clean Salary (in local currency)]]*VLOOKUP(tblSalaries[[#This Row],[Currency]],tblXrate[],2,FALSE)</f>
        <v>63234.398696963413</v>
      </c>
      <c r="G958" t="s">
        <v>207</v>
      </c>
      <c r="H958" t="s">
        <v>20</v>
      </c>
      <c r="I958" t="s">
        <v>84</v>
      </c>
      <c r="J958" t="str">
        <f>VLOOKUP(tblSalaries[[#This Row],[Where do you work]],tblCountries[[Actual]:[Mapping]],2,FALSE)</f>
        <v>Australia</v>
      </c>
      <c r="K958" t="s">
        <v>9</v>
      </c>
      <c r="L958">
        <v>3</v>
      </c>
    </row>
    <row r="959" spans="1:12" ht="15" customHeight="1" x14ac:dyDescent="0.25">
      <c r="A959" t="s">
        <v>2966</v>
      </c>
      <c r="B959" s="1">
        <v>41057.323935185188</v>
      </c>
      <c r="C959" s="3">
        <v>260000</v>
      </c>
      <c r="D959">
        <v>260000</v>
      </c>
      <c r="E959" t="s">
        <v>6</v>
      </c>
      <c r="F959">
        <f>tblSalaries[[#This Row],[clean Salary (in local currency)]]*VLOOKUP(tblSalaries[[#This Row],[Currency]],tblXrate[],2,FALSE)</f>
        <v>260000</v>
      </c>
      <c r="G959" t="s">
        <v>29</v>
      </c>
      <c r="H959" t="s">
        <v>3998</v>
      </c>
      <c r="I959" t="s">
        <v>15</v>
      </c>
      <c r="J959" t="str">
        <f>VLOOKUP(tblSalaries[[#This Row],[Where do you work]],tblCountries[[Actual]:[Mapping]],2,FALSE)</f>
        <v>USA</v>
      </c>
      <c r="K959" t="s">
        <v>18</v>
      </c>
      <c r="L959">
        <v>10</v>
      </c>
    </row>
    <row r="960" spans="1:12" ht="15" customHeight="1" x14ac:dyDescent="0.25">
      <c r="A960" t="s">
        <v>2967</v>
      </c>
      <c r="B960" s="1">
        <v>41057.33320601852</v>
      </c>
      <c r="C960" s="3">
        <v>110000</v>
      </c>
      <c r="D960">
        <v>110000</v>
      </c>
      <c r="E960" t="s">
        <v>82</v>
      </c>
      <c r="F960">
        <f>tblSalaries[[#This Row],[clean Salary (in local currency)]]*VLOOKUP(tblSalaries[[#This Row],[Currency]],tblXrate[],2,FALSE)</f>
        <v>112190.06220428993</v>
      </c>
      <c r="G960" t="s">
        <v>1113</v>
      </c>
      <c r="H960" t="s">
        <v>52</v>
      </c>
      <c r="I960" t="s">
        <v>84</v>
      </c>
      <c r="J960" t="str">
        <f>VLOOKUP(tblSalaries[[#This Row],[Where do you work]],tblCountries[[Actual]:[Mapping]],2,FALSE)</f>
        <v>Australia</v>
      </c>
      <c r="K960" t="s">
        <v>18</v>
      </c>
      <c r="L960">
        <v>8</v>
      </c>
    </row>
    <row r="961" spans="1:12" ht="15" customHeight="1" x14ac:dyDescent="0.25">
      <c r="A961" t="s">
        <v>2968</v>
      </c>
      <c r="B961" s="1">
        <v>41057.335532407407</v>
      </c>
      <c r="C961" s="3" t="s">
        <v>1114</v>
      </c>
      <c r="D961">
        <v>70000</v>
      </c>
      <c r="E961" t="s">
        <v>82</v>
      </c>
      <c r="F961">
        <f>tblSalaries[[#This Row],[clean Salary (in local currency)]]*VLOOKUP(tblSalaries[[#This Row],[Currency]],tblXrate[],2,FALSE)</f>
        <v>71393.675948184507</v>
      </c>
      <c r="G961" t="s">
        <v>45</v>
      </c>
      <c r="H961" t="s">
        <v>52</v>
      </c>
      <c r="I961" t="s">
        <v>84</v>
      </c>
      <c r="J961" t="str">
        <f>VLOOKUP(tblSalaries[[#This Row],[Where do you work]],tblCountries[[Actual]:[Mapping]],2,FALSE)</f>
        <v>Australia</v>
      </c>
      <c r="K961" t="s">
        <v>9</v>
      </c>
      <c r="L961">
        <v>7</v>
      </c>
    </row>
    <row r="962" spans="1:12" ht="15" customHeight="1" x14ac:dyDescent="0.25">
      <c r="A962" t="s">
        <v>2969</v>
      </c>
      <c r="B962" s="1">
        <v>41057.349120370367</v>
      </c>
      <c r="C962" s="3" t="s">
        <v>1115</v>
      </c>
      <c r="D962">
        <v>85000</v>
      </c>
      <c r="E962" t="s">
        <v>6</v>
      </c>
      <c r="F962">
        <f>tblSalaries[[#This Row],[clean Salary (in local currency)]]*VLOOKUP(tblSalaries[[#This Row],[Currency]],tblXrate[],2,FALSE)</f>
        <v>85000</v>
      </c>
      <c r="G962" t="s">
        <v>1116</v>
      </c>
      <c r="H962" t="s">
        <v>3996</v>
      </c>
      <c r="I962" t="s">
        <v>84</v>
      </c>
      <c r="J962" t="str">
        <f>VLOOKUP(tblSalaries[[#This Row],[Where do you work]],tblCountries[[Actual]:[Mapping]],2,FALSE)</f>
        <v>Australia</v>
      </c>
      <c r="K962" t="s">
        <v>9</v>
      </c>
      <c r="L962">
        <v>8</v>
      </c>
    </row>
    <row r="963" spans="1:12" ht="15" customHeight="1" x14ac:dyDescent="0.25">
      <c r="A963" t="s">
        <v>2970</v>
      </c>
      <c r="B963" s="1">
        <v>41057.351886574077</v>
      </c>
      <c r="C963" s="3">
        <v>94000</v>
      </c>
      <c r="D963">
        <v>94000</v>
      </c>
      <c r="E963" t="s">
        <v>82</v>
      </c>
      <c r="F963">
        <f>tblSalaries[[#This Row],[clean Salary (in local currency)]]*VLOOKUP(tblSalaries[[#This Row],[Currency]],tblXrate[],2,FALSE)</f>
        <v>95871.50770184776</v>
      </c>
      <c r="G963" t="s">
        <v>207</v>
      </c>
      <c r="H963" t="s">
        <v>20</v>
      </c>
      <c r="I963" t="s">
        <v>84</v>
      </c>
      <c r="J963" t="str">
        <f>VLOOKUP(tblSalaries[[#This Row],[Where do you work]],tblCountries[[Actual]:[Mapping]],2,FALSE)</f>
        <v>Australia</v>
      </c>
      <c r="K963" t="s">
        <v>18</v>
      </c>
      <c r="L963">
        <v>2.5</v>
      </c>
    </row>
    <row r="964" spans="1:12" ht="15" customHeight="1" x14ac:dyDescent="0.25">
      <c r="A964" t="s">
        <v>2971</v>
      </c>
      <c r="B964" s="1">
        <v>41057.35800925926</v>
      </c>
      <c r="C964" s="3" t="s">
        <v>1117</v>
      </c>
      <c r="D964">
        <v>107000</v>
      </c>
      <c r="E964" t="s">
        <v>82</v>
      </c>
      <c r="F964">
        <f>tblSalaries[[#This Row],[clean Salary (in local currency)]]*VLOOKUP(tblSalaries[[#This Row],[Currency]],tblXrate[],2,FALSE)</f>
        <v>109130.33323508203</v>
      </c>
      <c r="G964" t="s">
        <v>772</v>
      </c>
      <c r="H964" t="s">
        <v>52</v>
      </c>
      <c r="I964" t="s">
        <v>84</v>
      </c>
      <c r="J964" t="str">
        <f>VLOOKUP(tblSalaries[[#This Row],[Where do you work]],tblCountries[[Actual]:[Mapping]],2,FALSE)</f>
        <v>Australia</v>
      </c>
      <c r="K964" t="s">
        <v>9</v>
      </c>
      <c r="L964">
        <v>35</v>
      </c>
    </row>
    <row r="965" spans="1:12" ht="15" customHeight="1" x14ac:dyDescent="0.25">
      <c r="A965" t="s">
        <v>2972</v>
      </c>
      <c r="B965" s="1">
        <v>41057.361030092594</v>
      </c>
      <c r="C965" s="3">
        <v>3000</v>
      </c>
      <c r="D965">
        <v>36000</v>
      </c>
      <c r="E965" t="s">
        <v>6</v>
      </c>
      <c r="F965">
        <f>tblSalaries[[#This Row],[clean Salary (in local currency)]]*VLOOKUP(tblSalaries[[#This Row],[Currency]],tblXrate[],2,FALSE)</f>
        <v>36000</v>
      </c>
      <c r="G965" t="s">
        <v>168</v>
      </c>
      <c r="H965" t="s">
        <v>52</v>
      </c>
      <c r="I965" t="s">
        <v>1118</v>
      </c>
      <c r="J965" t="str">
        <f>VLOOKUP(tblSalaries[[#This Row],[Where do you work]],tblCountries[[Actual]:[Mapping]],2,FALSE)</f>
        <v>malaysia</v>
      </c>
      <c r="K965" t="s">
        <v>25</v>
      </c>
      <c r="L965">
        <v>3</v>
      </c>
    </row>
    <row r="966" spans="1:12" ht="15" customHeight="1" x14ac:dyDescent="0.25">
      <c r="A966" t="s">
        <v>2973</v>
      </c>
      <c r="B966" s="1">
        <v>41057.361956018518</v>
      </c>
      <c r="C966" s="3">
        <v>120000</v>
      </c>
      <c r="D966">
        <v>120000</v>
      </c>
      <c r="E966" t="s">
        <v>82</v>
      </c>
      <c r="F966">
        <f>tblSalaries[[#This Row],[clean Salary (in local currency)]]*VLOOKUP(tblSalaries[[#This Row],[Currency]],tblXrate[],2,FALSE)</f>
        <v>122389.15876831629</v>
      </c>
      <c r="G966" t="s">
        <v>256</v>
      </c>
      <c r="H966" t="s">
        <v>20</v>
      </c>
      <c r="I966" t="s">
        <v>84</v>
      </c>
      <c r="J966" t="str">
        <f>VLOOKUP(tblSalaries[[#This Row],[Where do you work]],tblCountries[[Actual]:[Mapping]],2,FALSE)</f>
        <v>Australia</v>
      </c>
      <c r="K966" t="s">
        <v>9</v>
      </c>
      <c r="L966">
        <v>2</v>
      </c>
    </row>
    <row r="967" spans="1:12" ht="15" customHeight="1" x14ac:dyDescent="0.25">
      <c r="A967" t="s">
        <v>2974</v>
      </c>
      <c r="B967" s="1">
        <v>41057.366423611114</v>
      </c>
      <c r="C967" s="3" t="s">
        <v>1119</v>
      </c>
      <c r="D967">
        <v>52000</v>
      </c>
      <c r="E967" t="s">
        <v>82</v>
      </c>
      <c r="F967">
        <f>tblSalaries[[#This Row],[clean Salary (in local currency)]]*VLOOKUP(tblSalaries[[#This Row],[Currency]],tblXrate[],2,FALSE)</f>
        <v>53035.30213293706</v>
      </c>
      <c r="G967" t="s">
        <v>1120</v>
      </c>
      <c r="H967" t="s">
        <v>20</v>
      </c>
      <c r="I967" t="s">
        <v>84</v>
      </c>
      <c r="J967" t="str">
        <f>VLOOKUP(tblSalaries[[#This Row],[Where do you work]],tblCountries[[Actual]:[Mapping]],2,FALSE)</f>
        <v>Australia</v>
      </c>
      <c r="K967" t="s">
        <v>9</v>
      </c>
      <c r="L967">
        <v>4</v>
      </c>
    </row>
    <row r="968" spans="1:12" ht="15" customHeight="1" x14ac:dyDescent="0.25">
      <c r="A968" t="s">
        <v>2975</v>
      </c>
      <c r="B968" s="1">
        <v>41057.367314814815</v>
      </c>
      <c r="C968" s="3">
        <v>125000</v>
      </c>
      <c r="D968">
        <v>125000</v>
      </c>
      <c r="E968" t="s">
        <v>6</v>
      </c>
      <c r="F968">
        <f>tblSalaries[[#This Row],[clean Salary (in local currency)]]*VLOOKUP(tblSalaries[[#This Row],[Currency]],tblXrate[],2,FALSE)</f>
        <v>125000</v>
      </c>
      <c r="G968" t="s">
        <v>1121</v>
      </c>
      <c r="H968" t="s">
        <v>3998</v>
      </c>
      <c r="I968" t="s">
        <v>15</v>
      </c>
      <c r="J968" t="str">
        <f>VLOOKUP(tblSalaries[[#This Row],[Where do you work]],tblCountries[[Actual]:[Mapping]],2,FALSE)</f>
        <v>USA</v>
      </c>
      <c r="K968" t="s">
        <v>9</v>
      </c>
      <c r="L968">
        <v>10</v>
      </c>
    </row>
    <row r="969" spans="1:12" ht="15" customHeight="1" x14ac:dyDescent="0.25">
      <c r="A969" t="s">
        <v>2976</v>
      </c>
      <c r="B969" s="1">
        <v>41057.37773148148</v>
      </c>
      <c r="C969" s="3">
        <v>19000</v>
      </c>
      <c r="D969">
        <v>19000</v>
      </c>
      <c r="E969" t="s">
        <v>6</v>
      </c>
      <c r="F969">
        <f>tblSalaries[[#This Row],[clean Salary (in local currency)]]*VLOOKUP(tblSalaries[[#This Row],[Currency]],tblXrate[],2,FALSE)</f>
        <v>19000</v>
      </c>
      <c r="G969" t="s">
        <v>1122</v>
      </c>
      <c r="H969" t="s">
        <v>20</v>
      </c>
      <c r="I969" t="s">
        <v>1123</v>
      </c>
      <c r="J969" t="str">
        <f>VLOOKUP(tblSalaries[[#This Row],[Where do you work]],tblCountries[[Actual]:[Mapping]],2,FALSE)</f>
        <v>china</v>
      </c>
      <c r="K969" t="s">
        <v>9</v>
      </c>
      <c r="L969">
        <v>6</v>
      </c>
    </row>
    <row r="970" spans="1:12" ht="15" customHeight="1" x14ac:dyDescent="0.25">
      <c r="A970" t="s">
        <v>2977</v>
      </c>
      <c r="B970" s="1">
        <v>41057.383645833332</v>
      </c>
      <c r="C970" s="3">
        <v>92000</v>
      </c>
      <c r="D970">
        <v>92000</v>
      </c>
      <c r="E970" t="s">
        <v>82</v>
      </c>
      <c r="F970">
        <f>tblSalaries[[#This Row],[clean Salary (in local currency)]]*VLOOKUP(tblSalaries[[#This Row],[Currency]],tblXrate[],2,FALSE)</f>
        <v>93831.688389042494</v>
      </c>
      <c r="G970" t="s">
        <v>1122</v>
      </c>
      <c r="H970" t="s">
        <v>20</v>
      </c>
      <c r="I970" t="s">
        <v>84</v>
      </c>
      <c r="J970" t="str">
        <f>VLOOKUP(tblSalaries[[#This Row],[Where do you work]],tblCountries[[Actual]:[Mapping]],2,FALSE)</f>
        <v>Australia</v>
      </c>
      <c r="K970" t="s">
        <v>13</v>
      </c>
      <c r="L970">
        <v>6</v>
      </c>
    </row>
    <row r="971" spans="1:12" ht="15" customHeight="1" x14ac:dyDescent="0.25">
      <c r="A971" t="s">
        <v>2978</v>
      </c>
      <c r="B971" s="1">
        <v>41057.390231481484</v>
      </c>
      <c r="C971" s="3">
        <v>100000</v>
      </c>
      <c r="D971">
        <v>100000</v>
      </c>
      <c r="E971" t="s">
        <v>82</v>
      </c>
      <c r="F971">
        <f>tblSalaries[[#This Row],[clean Salary (in local currency)]]*VLOOKUP(tblSalaries[[#This Row],[Currency]],tblXrate[],2,FALSE)</f>
        <v>101990.96564026357</v>
      </c>
      <c r="G971" t="s">
        <v>855</v>
      </c>
      <c r="H971" t="s">
        <v>20</v>
      </c>
      <c r="I971" t="s">
        <v>84</v>
      </c>
      <c r="J971" t="str">
        <f>VLOOKUP(tblSalaries[[#This Row],[Where do you work]],tblCountries[[Actual]:[Mapping]],2,FALSE)</f>
        <v>Australia</v>
      </c>
      <c r="K971" t="s">
        <v>9</v>
      </c>
      <c r="L971">
        <v>20</v>
      </c>
    </row>
    <row r="972" spans="1:12" ht="15" customHeight="1" x14ac:dyDescent="0.25">
      <c r="A972" t="s">
        <v>2979</v>
      </c>
      <c r="B972" s="1">
        <v>41057.393171296295</v>
      </c>
      <c r="C972" s="3">
        <v>120000</v>
      </c>
      <c r="D972">
        <v>120000</v>
      </c>
      <c r="E972" t="s">
        <v>82</v>
      </c>
      <c r="F972">
        <f>tblSalaries[[#This Row],[clean Salary (in local currency)]]*VLOOKUP(tblSalaries[[#This Row],[Currency]],tblXrate[],2,FALSE)</f>
        <v>122389.15876831629</v>
      </c>
      <c r="G972" t="s">
        <v>1124</v>
      </c>
      <c r="H972" t="s">
        <v>20</v>
      </c>
      <c r="I972" t="s">
        <v>84</v>
      </c>
      <c r="J972" t="str">
        <f>VLOOKUP(tblSalaries[[#This Row],[Where do you work]],tblCountries[[Actual]:[Mapping]],2,FALSE)</f>
        <v>Australia</v>
      </c>
      <c r="K972" t="s">
        <v>9</v>
      </c>
      <c r="L972">
        <v>5</v>
      </c>
    </row>
    <row r="973" spans="1:12" ht="15" customHeight="1" x14ac:dyDescent="0.25">
      <c r="A973" t="s">
        <v>2980</v>
      </c>
      <c r="B973" s="1">
        <v>41057.401724537034</v>
      </c>
      <c r="C973" s="3">
        <v>35000</v>
      </c>
      <c r="D973">
        <v>35000</v>
      </c>
      <c r="E973" t="s">
        <v>86</v>
      </c>
      <c r="F973">
        <f>tblSalaries[[#This Row],[clean Salary (in local currency)]]*VLOOKUP(tblSalaries[[#This Row],[Currency]],tblXrate[],2,FALSE)</f>
        <v>34417.653306061438</v>
      </c>
      <c r="G973" t="s">
        <v>855</v>
      </c>
      <c r="H973" t="s">
        <v>20</v>
      </c>
      <c r="I973" t="s">
        <v>88</v>
      </c>
      <c r="J973" t="str">
        <f>VLOOKUP(tblSalaries[[#This Row],[Where do you work]],tblCountries[[Actual]:[Mapping]],2,FALSE)</f>
        <v>Canada</v>
      </c>
      <c r="K973" t="s">
        <v>13</v>
      </c>
      <c r="L973">
        <v>4</v>
      </c>
    </row>
    <row r="974" spans="1:12" ht="15" customHeight="1" x14ac:dyDescent="0.25">
      <c r="A974" t="s">
        <v>2981</v>
      </c>
      <c r="B974" s="1">
        <v>41057.40289351852</v>
      </c>
      <c r="C974" s="3" t="s">
        <v>1125</v>
      </c>
      <c r="D974">
        <v>12000</v>
      </c>
      <c r="E974" t="s">
        <v>6</v>
      </c>
      <c r="F974">
        <f>tblSalaries[[#This Row],[clean Salary (in local currency)]]*VLOOKUP(tblSalaries[[#This Row],[Currency]],tblXrate[],2,FALSE)</f>
        <v>12000</v>
      </c>
      <c r="G974" t="s">
        <v>52</v>
      </c>
      <c r="H974" t="s">
        <v>52</v>
      </c>
      <c r="I974" t="s">
        <v>1126</v>
      </c>
      <c r="J974" t="str">
        <f>VLOOKUP(tblSalaries[[#This Row],[Where do you work]],tblCountries[[Actual]:[Mapping]],2,FALSE)</f>
        <v>Asia</v>
      </c>
      <c r="K974" t="s">
        <v>13</v>
      </c>
      <c r="L974">
        <v>3</v>
      </c>
    </row>
    <row r="975" spans="1:12" ht="15" customHeight="1" x14ac:dyDescent="0.25">
      <c r="A975" t="s">
        <v>2982</v>
      </c>
      <c r="B975" s="1">
        <v>41057.40351851852</v>
      </c>
      <c r="C975" s="3">
        <v>204000</v>
      </c>
      <c r="D975">
        <v>204000</v>
      </c>
      <c r="E975" t="s">
        <v>40</v>
      </c>
      <c r="F975">
        <f>tblSalaries[[#This Row],[clean Salary (in local currency)]]*VLOOKUP(tblSalaries[[#This Row],[Currency]],tblXrate[],2,FALSE)</f>
        <v>3632.815004238284</v>
      </c>
      <c r="G975" t="s">
        <v>1127</v>
      </c>
      <c r="H975" t="s">
        <v>52</v>
      </c>
      <c r="I975" t="s">
        <v>8</v>
      </c>
      <c r="J975" t="str">
        <f>VLOOKUP(tblSalaries[[#This Row],[Where do you work]],tblCountries[[Actual]:[Mapping]],2,FALSE)</f>
        <v>India</v>
      </c>
      <c r="K975" t="s">
        <v>9</v>
      </c>
      <c r="L975">
        <v>0</v>
      </c>
    </row>
    <row r="976" spans="1:12" ht="15" customHeight="1" x14ac:dyDescent="0.25">
      <c r="A976" t="s">
        <v>2983</v>
      </c>
      <c r="B976" s="1">
        <v>41057.405243055553</v>
      </c>
      <c r="C976" s="3" t="s">
        <v>1128</v>
      </c>
      <c r="D976">
        <v>1200000</v>
      </c>
      <c r="E976" t="s">
        <v>40</v>
      </c>
      <c r="F976">
        <f>tblSalaries[[#This Row],[clean Salary (in local currency)]]*VLOOKUP(tblSalaries[[#This Row],[Currency]],tblXrate[],2,FALSE)</f>
        <v>21369.500024931083</v>
      </c>
      <c r="G976" t="s">
        <v>76</v>
      </c>
      <c r="H976" t="s">
        <v>356</v>
      </c>
      <c r="I976" t="s">
        <v>8</v>
      </c>
      <c r="J976" t="str">
        <f>VLOOKUP(tblSalaries[[#This Row],[Where do you work]],tblCountries[[Actual]:[Mapping]],2,FALSE)</f>
        <v>India</v>
      </c>
      <c r="K976" t="s">
        <v>13</v>
      </c>
      <c r="L976">
        <v>6</v>
      </c>
    </row>
    <row r="977" spans="1:12" ht="15" customHeight="1" x14ac:dyDescent="0.25">
      <c r="A977" t="s">
        <v>2984</v>
      </c>
      <c r="B977" s="1">
        <v>41057.410694444443</v>
      </c>
      <c r="C977" s="3" t="s">
        <v>457</v>
      </c>
      <c r="D977">
        <v>500000</v>
      </c>
      <c r="E977" t="s">
        <v>40</v>
      </c>
      <c r="F977">
        <f>tblSalaries[[#This Row],[clean Salary (in local currency)]]*VLOOKUP(tblSalaries[[#This Row],[Currency]],tblXrate[],2,FALSE)</f>
        <v>8903.9583437212841</v>
      </c>
      <c r="G977" t="s">
        <v>207</v>
      </c>
      <c r="H977" t="s">
        <v>20</v>
      </c>
      <c r="I977" t="s">
        <v>8</v>
      </c>
      <c r="J977" t="str">
        <f>VLOOKUP(tblSalaries[[#This Row],[Where do you work]],tblCountries[[Actual]:[Mapping]],2,FALSE)</f>
        <v>India</v>
      </c>
      <c r="K977" t="s">
        <v>9</v>
      </c>
      <c r="L977">
        <v>7</v>
      </c>
    </row>
    <row r="978" spans="1:12" ht="15" customHeight="1" x14ac:dyDescent="0.25">
      <c r="A978" t="s">
        <v>2985</v>
      </c>
      <c r="B978" s="1">
        <v>41057.427395833336</v>
      </c>
      <c r="C978" s="3" t="s">
        <v>1129</v>
      </c>
      <c r="D978">
        <v>48000</v>
      </c>
      <c r="E978" t="s">
        <v>3939</v>
      </c>
      <c r="F978">
        <f>tblSalaries[[#This Row],[clean Salary (in local currency)]]*VLOOKUP(tblSalaries[[#This Row],[Currency]],tblXrate[],2,FALSE)</f>
        <v>15206.427249917633</v>
      </c>
      <c r="G978" t="s">
        <v>1130</v>
      </c>
      <c r="H978" t="s">
        <v>52</v>
      </c>
      <c r="I978" t="s">
        <v>1131</v>
      </c>
      <c r="J978" t="str">
        <f>VLOOKUP(tblSalaries[[#This Row],[Where do you work]],tblCountries[[Actual]:[Mapping]],2,FALSE)</f>
        <v>malaysia</v>
      </c>
      <c r="K978" t="s">
        <v>9</v>
      </c>
      <c r="L978">
        <v>2</v>
      </c>
    </row>
    <row r="979" spans="1:12" ht="15" customHeight="1" x14ac:dyDescent="0.25">
      <c r="A979" t="s">
        <v>2986</v>
      </c>
      <c r="B979" s="1">
        <v>41057.431921296295</v>
      </c>
      <c r="C979" s="3" t="s">
        <v>1132</v>
      </c>
      <c r="D979">
        <v>180000</v>
      </c>
      <c r="E979" t="s">
        <v>670</v>
      </c>
      <c r="F979">
        <f>tblSalaries[[#This Row],[clean Salary (in local currency)]]*VLOOKUP(tblSalaries[[#This Row],[Currency]],tblXrate[],2,FALSE)</f>
        <v>143565.85684888897</v>
      </c>
      <c r="G979" t="s">
        <v>448</v>
      </c>
      <c r="H979" t="s">
        <v>52</v>
      </c>
      <c r="I979" t="s">
        <v>672</v>
      </c>
      <c r="J979" t="str">
        <f>VLOOKUP(tblSalaries[[#This Row],[Where do you work]],tblCountries[[Actual]:[Mapping]],2,FALSE)</f>
        <v>New Zealand</v>
      </c>
      <c r="K979" t="s">
        <v>9</v>
      </c>
      <c r="L979">
        <v>25</v>
      </c>
    </row>
    <row r="980" spans="1:12" ht="15" customHeight="1" x14ac:dyDescent="0.25">
      <c r="A980" t="s">
        <v>2987</v>
      </c>
      <c r="B980" s="1">
        <v>41057.434618055559</v>
      </c>
      <c r="C980" s="3" t="s">
        <v>1133</v>
      </c>
      <c r="D980">
        <v>545000</v>
      </c>
      <c r="E980" t="s">
        <v>40</v>
      </c>
      <c r="F980">
        <f>tblSalaries[[#This Row],[clean Salary (in local currency)]]*VLOOKUP(tblSalaries[[#This Row],[Currency]],tblXrate[],2,FALSE)</f>
        <v>9705.3145946561999</v>
      </c>
      <c r="G980" t="s">
        <v>1022</v>
      </c>
      <c r="H980" t="s">
        <v>52</v>
      </c>
      <c r="I980" t="s">
        <v>8</v>
      </c>
      <c r="J980" t="str">
        <f>VLOOKUP(tblSalaries[[#This Row],[Where do you work]],tblCountries[[Actual]:[Mapping]],2,FALSE)</f>
        <v>India</v>
      </c>
      <c r="K980" t="s">
        <v>18</v>
      </c>
      <c r="L980">
        <v>6</v>
      </c>
    </row>
    <row r="981" spans="1:12" ht="15" customHeight="1" x14ac:dyDescent="0.25">
      <c r="A981" t="s">
        <v>2988</v>
      </c>
      <c r="B981" s="1">
        <v>41057.435937499999</v>
      </c>
      <c r="C981" s="3" t="s">
        <v>1134</v>
      </c>
      <c r="D981">
        <v>1000000</v>
      </c>
      <c r="E981" t="s">
        <v>40</v>
      </c>
      <c r="F981">
        <f>tblSalaries[[#This Row],[clean Salary (in local currency)]]*VLOOKUP(tblSalaries[[#This Row],[Currency]],tblXrate[],2,FALSE)</f>
        <v>17807.916687442568</v>
      </c>
      <c r="G981" t="s">
        <v>1135</v>
      </c>
      <c r="H981" t="s">
        <v>52</v>
      </c>
      <c r="I981" t="s">
        <v>8</v>
      </c>
      <c r="J981" t="str">
        <f>VLOOKUP(tblSalaries[[#This Row],[Where do you work]],tblCountries[[Actual]:[Mapping]],2,FALSE)</f>
        <v>India</v>
      </c>
      <c r="K981" t="s">
        <v>13</v>
      </c>
      <c r="L981">
        <v>8</v>
      </c>
    </row>
    <row r="982" spans="1:12" ht="15" customHeight="1" x14ac:dyDescent="0.25">
      <c r="A982" t="s">
        <v>2989</v>
      </c>
      <c r="B982" s="1">
        <v>41057.435972222222</v>
      </c>
      <c r="C982" s="3">
        <v>180000</v>
      </c>
      <c r="D982">
        <v>180000</v>
      </c>
      <c r="E982" t="s">
        <v>40</v>
      </c>
      <c r="F982">
        <f>tblSalaries[[#This Row],[clean Salary (in local currency)]]*VLOOKUP(tblSalaries[[#This Row],[Currency]],tblXrate[],2,FALSE)</f>
        <v>3205.4250037396623</v>
      </c>
      <c r="G982" t="s">
        <v>1136</v>
      </c>
      <c r="H982" t="s">
        <v>20</v>
      </c>
      <c r="I982" t="s">
        <v>1137</v>
      </c>
      <c r="J982" t="str">
        <f>VLOOKUP(tblSalaries[[#This Row],[Where do you work]],tblCountries[[Actual]:[Mapping]],2,FALSE)</f>
        <v>India</v>
      </c>
      <c r="K982" t="s">
        <v>9</v>
      </c>
      <c r="L982">
        <v>10</v>
      </c>
    </row>
    <row r="983" spans="1:12" ht="15" customHeight="1" x14ac:dyDescent="0.25">
      <c r="A983" t="s">
        <v>2990</v>
      </c>
      <c r="B983" s="1">
        <v>41057.437280092592</v>
      </c>
      <c r="C983" s="3" t="s">
        <v>1138</v>
      </c>
      <c r="D983">
        <v>45000</v>
      </c>
      <c r="E983" t="s">
        <v>6</v>
      </c>
      <c r="F983">
        <f>tblSalaries[[#This Row],[clean Salary (in local currency)]]*VLOOKUP(tblSalaries[[#This Row],[Currency]],tblXrate[],2,FALSE)</f>
        <v>45000</v>
      </c>
      <c r="G983" t="s">
        <v>1139</v>
      </c>
      <c r="H983" t="s">
        <v>310</v>
      </c>
      <c r="I983" t="s">
        <v>15</v>
      </c>
      <c r="J983" t="str">
        <f>VLOOKUP(tblSalaries[[#This Row],[Where do you work]],tblCountries[[Actual]:[Mapping]],2,FALSE)</f>
        <v>USA</v>
      </c>
      <c r="K983" t="s">
        <v>13</v>
      </c>
      <c r="L983">
        <v>3</v>
      </c>
    </row>
    <row r="984" spans="1:12" ht="15" customHeight="1" x14ac:dyDescent="0.25">
      <c r="A984" t="s">
        <v>2991</v>
      </c>
      <c r="B984" s="1">
        <v>41057.443668981483</v>
      </c>
      <c r="C984" s="3">
        <v>700000</v>
      </c>
      <c r="D984">
        <v>700000</v>
      </c>
      <c r="E984" t="s">
        <v>40</v>
      </c>
      <c r="F984">
        <f>tblSalaries[[#This Row],[clean Salary (in local currency)]]*VLOOKUP(tblSalaries[[#This Row],[Currency]],tblXrate[],2,FALSE)</f>
        <v>12465.541681209797</v>
      </c>
      <c r="G984" t="s">
        <v>1140</v>
      </c>
      <c r="H984" t="s">
        <v>52</v>
      </c>
      <c r="I984" t="s">
        <v>8</v>
      </c>
      <c r="J984" t="str">
        <f>VLOOKUP(tblSalaries[[#This Row],[Where do you work]],tblCountries[[Actual]:[Mapping]],2,FALSE)</f>
        <v>India</v>
      </c>
      <c r="K984" t="s">
        <v>18</v>
      </c>
      <c r="L984">
        <v>7</v>
      </c>
    </row>
    <row r="985" spans="1:12" ht="15" customHeight="1" x14ac:dyDescent="0.25">
      <c r="A985" t="s">
        <v>2992</v>
      </c>
      <c r="B985" s="1">
        <v>41057.4455787037</v>
      </c>
      <c r="C985" s="3">
        <v>94000</v>
      </c>
      <c r="D985">
        <v>94000</v>
      </c>
      <c r="E985" t="s">
        <v>82</v>
      </c>
      <c r="F985">
        <f>tblSalaries[[#This Row],[clean Salary (in local currency)]]*VLOOKUP(tblSalaries[[#This Row],[Currency]],tblXrate[],2,FALSE)</f>
        <v>95871.50770184776</v>
      </c>
      <c r="G985" t="s">
        <v>1141</v>
      </c>
      <c r="H985" t="s">
        <v>20</v>
      </c>
      <c r="I985" t="s">
        <v>84</v>
      </c>
      <c r="J985" t="str">
        <f>VLOOKUP(tblSalaries[[#This Row],[Where do you work]],tblCountries[[Actual]:[Mapping]],2,FALSE)</f>
        <v>Australia</v>
      </c>
      <c r="K985" t="s">
        <v>18</v>
      </c>
      <c r="L985">
        <v>14</v>
      </c>
    </row>
    <row r="986" spans="1:12" ht="15" customHeight="1" x14ac:dyDescent="0.25">
      <c r="A986" t="s">
        <v>2993</v>
      </c>
      <c r="B986" s="1">
        <v>41057.445925925924</v>
      </c>
      <c r="C986" s="3">
        <v>170000</v>
      </c>
      <c r="D986">
        <v>170000</v>
      </c>
      <c r="E986" t="s">
        <v>82</v>
      </c>
      <c r="F986">
        <f>tblSalaries[[#This Row],[clean Salary (in local currency)]]*VLOOKUP(tblSalaries[[#This Row],[Currency]],tblXrate[],2,FALSE)</f>
        <v>173384.64158844808</v>
      </c>
      <c r="G986" t="s">
        <v>1142</v>
      </c>
      <c r="H986" t="s">
        <v>356</v>
      </c>
      <c r="I986" t="s">
        <v>84</v>
      </c>
      <c r="J986" t="str">
        <f>VLOOKUP(tblSalaries[[#This Row],[Where do you work]],tblCountries[[Actual]:[Mapping]],2,FALSE)</f>
        <v>Australia</v>
      </c>
      <c r="K986" t="s">
        <v>18</v>
      </c>
      <c r="L986">
        <v>8</v>
      </c>
    </row>
    <row r="987" spans="1:12" ht="15" customHeight="1" x14ac:dyDescent="0.25">
      <c r="A987" t="s">
        <v>2994</v>
      </c>
      <c r="B987" s="1">
        <v>41057.466585648152</v>
      </c>
      <c r="C987" s="3">
        <v>650000</v>
      </c>
      <c r="D987">
        <v>650000</v>
      </c>
      <c r="E987" t="s">
        <v>40</v>
      </c>
      <c r="F987">
        <f>tblSalaries[[#This Row],[clean Salary (in local currency)]]*VLOOKUP(tblSalaries[[#This Row],[Currency]],tblXrate[],2,FALSE)</f>
        <v>11575.14584683767</v>
      </c>
      <c r="G987" t="s">
        <v>1143</v>
      </c>
      <c r="H987" t="s">
        <v>52</v>
      </c>
      <c r="I987" t="s">
        <v>8</v>
      </c>
      <c r="J987" t="str">
        <f>VLOOKUP(tblSalaries[[#This Row],[Where do you work]],tblCountries[[Actual]:[Mapping]],2,FALSE)</f>
        <v>India</v>
      </c>
      <c r="K987" t="s">
        <v>18</v>
      </c>
      <c r="L987">
        <v>1</v>
      </c>
    </row>
    <row r="988" spans="1:12" ht="15" customHeight="1" x14ac:dyDescent="0.25">
      <c r="A988" t="s">
        <v>2995</v>
      </c>
      <c r="B988" s="1">
        <v>41057.480092592596</v>
      </c>
      <c r="C988" s="3">
        <v>18000</v>
      </c>
      <c r="D988">
        <v>18000</v>
      </c>
      <c r="E988" t="s">
        <v>6</v>
      </c>
      <c r="F988">
        <f>tblSalaries[[#This Row],[clean Salary (in local currency)]]*VLOOKUP(tblSalaries[[#This Row],[Currency]],tblXrate[],2,FALSE)</f>
        <v>18000</v>
      </c>
      <c r="G988" t="s">
        <v>1144</v>
      </c>
      <c r="H988" t="s">
        <v>67</v>
      </c>
      <c r="I988" t="s">
        <v>8</v>
      </c>
      <c r="J988" t="str">
        <f>VLOOKUP(tblSalaries[[#This Row],[Where do you work]],tblCountries[[Actual]:[Mapping]],2,FALSE)</f>
        <v>India</v>
      </c>
      <c r="K988" t="s">
        <v>13</v>
      </c>
      <c r="L988">
        <v>8</v>
      </c>
    </row>
    <row r="989" spans="1:12" ht="15" customHeight="1" x14ac:dyDescent="0.25">
      <c r="A989" t="s">
        <v>2996</v>
      </c>
      <c r="B989" s="1">
        <v>41057.481307870374</v>
      </c>
      <c r="C989" s="3" t="s">
        <v>1114</v>
      </c>
      <c r="D989">
        <v>70000</v>
      </c>
      <c r="E989" t="s">
        <v>82</v>
      </c>
      <c r="F989">
        <f>tblSalaries[[#This Row],[clean Salary (in local currency)]]*VLOOKUP(tblSalaries[[#This Row],[Currency]],tblXrate[],2,FALSE)</f>
        <v>71393.675948184507</v>
      </c>
      <c r="G989" t="s">
        <v>139</v>
      </c>
      <c r="H989" t="s">
        <v>3998</v>
      </c>
      <c r="I989" t="s">
        <v>84</v>
      </c>
      <c r="J989" t="str">
        <f>VLOOKUP(tblSalaries[[#This Row],[Where do you work]],tblCountries[[Actual]:[Mapping]],2,FALSE)</f>
        <v>Australia</v>
      </c>
      <c r="K989" t="s">
        <v>13</v>
      </c>
      <c r="L989">
        <v>2</v>
      </c>
    </row>
    <row r="990" spans="1:12" ht="15" customHeight="1" x14ac:dyDescent="0.25">
      <c r="A990" t="s">
        <v>2997</v>
      </c>
      <c r="B990" s="1">
        <v>41057.48133101852</v>
      </c>
      <c r="C990" s="3" t="s">
        <v>1145</v>
      </c>
      <c r="D990">
        <v>350000</v>
      </c>
      <c r="E990" t="s">
        <v>40</v>
      </c>
      <c r="F990">
        <f>tblSalaries[[#This Row],[clean Salary (in local currency)]]*VLOOKUP(tblSalaries[[#This Row],[Currency]],tblXrate[],2,FALSE)</f>
        <v>6232.7708406048987</v>
      </c>
      <c r="G990" t="s">
        <v>153</v>
      </c>
      <c r="H990" t="s">
        <v>20</v>
      </c>
      <c r="I990" t="s">
        <v>8</v>
      </c>
      <c r="J990" t="str">
        <f>VLOOKUP(tblSalaries[[#This Row],[Where do you work]],tblCountries[[Actual]:[Mapping]],2,FALSE)</f>
        <v>India</v>
      </c>
      <c r="K990" t="s">
        <v>9</v>
      </c>
      <c r="L990">
        <v>2.5</v>
      </c>
    </row>
    <row r="991" spans="1:12" ht="15" customHeight="1" x14ac:dyDescent="0.25">
      <c r="A991" t="s">
        <v>2998</v>
      </c>
      <c r="B991" s="1">
        <v>41057.484224537038</v>
      </c>
      <c r="C991" s="3" t="s">
        <v>1146</v>
      </c>
      <c r="D991">
        <v>240000</v>
      </c>
      <c r="E991" t="s">
        <v>1147</v>
      </c>
      <c r="F991">
        <f>tblSalaries[[#This Row],[clean Salary (in local currency)]]*VLOOKUP(tblSalaries[[#This Row],[Currency]],tblXrate[],2,FALSE)</f>
        <v>1805.7739622442759</v>
      </c>
      <c r="G991" t="s">
        <v>939</v>
      </c>
      <c r="H991" t="s">
        <v>52</v>
      </c>
      <c r="I991" t="s">
        <v>716</v>
      </c>
      <c r="J991" t="str">
        <f>VLOOKUP(tblSalaries[[#This Row],[Where do you work]],tblCountries[[Actual]:[Mapping]],2,FALSE)</f>
        <v>Sri Lanka</v>
      </c>
      <c r="K991" t="s">
        <v>9</v>
      </c>
      <c r="L991">
        <v>3</v>
      </c>
    </row>
    <row r="992" spans="1:12" ht="15" customHeight="1" x14ac:dyDescent="0.25">
      <c r="A992" t="s">
        <v>2999</v>
      </c>
      <c r="B992" s="1">
        <v>41057.48542824074</v>
      </c>
      <c r="C992" s="3" t="s">
        <v>1148</v>
      </c>
      <c r="D992">
        <v>640000</v>
      </c>
      <c r="E992" t="s">
        <v>40</v>
      </c>
      <c r="F992">
        <f>tblSalaries[[#This Row],[clean Salary (in local currency)]]*VLOOKUP(tblSalaries[[#This Row],[Currency]],tblXrate[],2,FALSE)</f>
        <v>11397.066679963244</v>
      </c>
      <c r="G992" t="s">
        <v>1149</v>
      </c>
      <c r="H992" t="s">
        <v>20</v>
      </c>
      <c r="I992" t="s">
        <v>8</v>
      </c>
      <c r="J992" t="str">
        <f>VLOOKUP(tblSalaries[[#This Row],[Where do you work]],tblCountries[[Actual]:[Mapping]],2,FALSE)</f>
        <v>India</v>
      </c>
      <c r="K992" t="s">
        <v>13</v>
      </c>
      <c r="L992">
        <v>6</v>
      </c>
    </row>
    <row r="993" spans="1:12" ht="15" customHeight="1" x14ac:dyDescent="0.25">
      <c r="A993" t="s">
        <v>3000</v>
      </c>
      <c r="B993" s="1">
        <v>41057.486932870372</v>
      </c>
      <c r="C993" s="3">
        <v>15000</v>
      </c>
      <c r="D993">
        <v>15000</v>
      </c>
      <c r="E993" t="s">
        <v>6</v>
      </c>
      <c r="F993">
        <f>tblSalaries[[#This Row],[clean Salary (in local currency)]]*VLOOKUP(tblSalaries[[#This Row],[Currency]],tblXrate[],2,FALSE)</f>
        <v>15000</v>
      </c>
      <c r="G993" t="s">
        <v>1150</v>
      </c>
      <c r="H993" t="s">
        <v>52</v>
      </c>
      <c r="I993" t="s">
        <v>8</v>
      </c>
      <c r="J993" t="str">
        <f>VLOOKUP(tblSalaries[[#This Row],[Where do you work]],tblCountries[[Actual]:[Mapping]],2,FALSE)</f>
        <v>India</v>
      </c>
      <c r="K993" t="s">
        <v>9</v>
      </c>
      <c r="L993">
        <v>4</v>
      </c>
    </row>
    <row r="994" spans="1:12" ht="15" customHeight="1" x14ac:dyDescent="0.25">
      <c r="A994" t="s">
        <v>3001</v>
      </c>
      <c r="B994" s="1">
        <v>41057.499062499999</v>
      </c>
      <c r="C994" s="3" t="s">
        <v>1151</v>
      </c>
      <c r="D994">
        <v>308500</v>
      </c>
      <c r="E994" t="s">
        <v>585</v>
      </c>
      <c r="F994">
        <f>tblSalaries[[#This Row],[clean Salary (in local currency)]]*VLOOKUP(tblSalaries[[#This Row],[Currency]],tblXrate[],2,FALSE)</f>
        <v>37612.869087708088</v>
      </c>
      <c r="G994" t="s">
        <v>1152</v>
      </c>
      <c r="H994" t="s">
        <v>52</v>
      </c>
      <c r="I994" t="s">
        <v>48</v>
      </c>
      <c r="J994" t="str">
        <f>VLOOKUP(tblSalaries[[#This Row],[Where do you work]],tblCountries[[Actual]:[Mapping]],2,FALSE)</f>
        <v>South Africa</v>
      </c>
      <c r="K994" t="s">
        <v>13</v>
      </c>
      <c r="L994">
        <v>3</v>
      </c>
    </row>
    <row r="995" spans="1:12" ht="15" customHeight="1" x14ac:dyDescent="0.25">
      <c r="A995" t="s">
        <v>3002</v>
      </c>
      <c r="B995" s="1">
        <v>41057.500162037039</v>
      </c>
      <c r="C995" s="3">
        <v>3.65</v>
      </c>
      <c r="D995">
        <v>365000</v>
      </c>
      <c r="E995" t="s">
        <v>40</v>
      </c>
      <c r="F995">
        <f>tblSalaries[[#This Row],[clean Salary (in local currency)]]*VLOOKUP(tblSalaries[[#This Row],[Currency]],tblXrate[],2,FALSE)</f>
        <v>6499.8895909165376</v>
      </c>
      <c r="G995" t="s">
        <v>1153</v>
      </c>
      <c r="H995" t="s">
        <v>20</v>
      </c>
      <c r="I995" t="s">
        <v>8</v>
      </c>
      <c r="J995" t="str">
        <f>VLOOKUP(tblSalaries[[#This Row],[Where do you work]],tblCountries[[Actual]:[Mapping]],2,FALSE)</f>
        <v>India</v>
      </c>
      <c r="K995" t="s">
        <v>9</v>
      </c>
      <c r="L995">
        <v>3</v>
      </c>
    </row>
    <row r="996" spans="1:12" ht="15" customHeight="1" x14ac:dyDescent="0.25">
      <c r="A996" t="s">
        <v>3003</v>
      </c>
      <c r="B996" s="1">
        <v>41057.506678240738</v>
      </c>
      <c r="C996" s="3" t="s">
        <v>1154</v>
      </c>
      <c r="D996">
        <v>20000</v>
      </c>
      <c r="E996" t="s">
        <v>6</v>
      </c>
      <c r="F996">
        <f>tblSalaries[[#This Row],[clean Salary (in local currency)]]*VLOOKUP(tblSalaries[[#This Row],[Currency]],tblXrate[],2,FALSE)</f>
        <v>20000</v>
      </c>
      <c r="G996" t="s">
        <v>1155</v>
      </c>
      <c r="H996" t="s">
        <v>3996</v>
      </c>
      <c r="I996" t="s">
        <v>1156</v>
      </c>
      <c r="J996" t="str">
        <f>VLOOKUP(tblSalaries[[#This Row],[Where do you work]],tblCountries[[Actual]:[Mapping]],2,FALSE)</f>
        <v>Paraguay</v>
      </c>
      <c r="K996" t="s">
        <v>13</v>
      </c>
      <c r="L996">
        <v>6</v>
      </c>
    </row>
    <row r="997" spans="1:12" ht="15" customHeight="1" x14ac:dyDescent="0.25">
      <c r="A997" t="s">
        <v>3004</v>
      </c>
      <c r="B997" s="1">
        <v>41057.507048611114</v>
      </c>
      <c r="C997" s="3">
        <v>7265</v>
      </c>
      <c r="D997">
        <v>7265</v>
      </c>
      <c r="E997" t="s">
        <v>6</v>
      </c>
      <c r="F997">
        <f>tblSalaries[[#This Row],[clean Salary (in local currency)]]*VLOOKUP(tblSalaries[[#This Row],[Currency]],tblXrate[],2,FALSE)</f>
        <v>7265</v>
      </c>
      <c r="G997" t="s">
        <v>1157</v>
      </c>
      <c r="H997" t="s">
        <v>279</v>
      </c>
      <c r="I997" t="s">
        <v>8</v>
      </c>
      <c r="J997" t="str">
        <f>VLOOKUP(tblSalaries[[#This Row],[Where do you work]],tblCountries[[Actual]:[Mapping]],2,FALSE)</f>
        <v>India</v>
      </c>
      <c r="K997" t="s">
        <v>9</v>
      </c>
      <c r="L997">
        <v>6</v>
      </c>
    </row>
    <row r="998" spans="1:12" ht="15" customHeight="1" x14ac:dyDescent="0.25">
      <c r="A998" t="s">
        <v>3005</v>
      </c>
      <c r="B998" s="1">
        <v>41057.511030092595</v>
      </c>
      <c r="C998" s="3" t="s">
        <v>1158</v>
      </c>
      <c r="D998">
        <v>92000</v>
      </c>
      <c r="E998" t="s">
        <v>1159</v>
      </c>
      <c r="F998">
        <f>tblSalaries[[#This Row],[clean Salary (in local currency)]]*VLOOKUP(tblSalaries[[#This Row],[Currency]],tblXrate[],2,FALSE)</f>
        <v>72571.80269935554</v>
      </c>
      <c r="G998" t="s">
        <v>642</v>
      </c>
      <c r="H998" t="s">
        <v>52</v>
      </c>
      <c r="I998" t="s">
        <v>171</v>
      </c>
      <c r="J998" t="str">
        <f>VLOOKUP(tblSalaries[[#This Row],[Where do you work]],tblCountries[[Actual]:[Mapping]],2,FALSE)</f>
        <v>Singapore</v>
      </c>
      <c r="K998" t="s">
        <v>13</v>
      </c>
      <c r="L998">
        <v>15</v>
      </c>
    </row>
    <row r="999" spans="1:12" ht="15" customHeight="1" x14ac:dyDescent="0.25">
      <c r="A999" t="s">
        <v>3006</v>
      </c>
      <c r="B999" s="1">
        <v>41057.514444444445</v>
      </c>
      <c r="C999" s="3" t="s">
        <v>1160</v>
      </c>
      <c r="D999">
        <v>450000</v>
      </c>
      <c r="E999" t="s">
        <v>40</v>
      </c>
      <c r="F999">
        <f>tblSalaries[[#This Row],[clean Salary (in local currency)]]*VLOOKUP(tblSalaries[[#This Row],[Currency]],tblXrate[],2,FALSE)</f>
        <v>8013.5625093491553</v>
      </c>
      <c r="G999" t="s">
        <v>804</v>
      </c>
      <c r="H999" t="s">
        <v>52</v>
      </c>
      <c r="I999" t="s">
        <v>8</v>
      </c>
      <c r="J999" t="str">
        <f>VLOOKUP(tblSalaries[[#This Row],[Where do you work]],tblCountries[[Actual]:[Mapping]],2,FALSE)</f>
        <v>India</v>
      </c>
      <c r="K999" t="s">
        <v>13</v>
      </c>
      <c r="L999">
        <v>15</v>
      </c>
    </row>
    <row r="1000" spans="1:12" ht="15" customHeight="1" x14ac:dyDescent="0.25">
      <c r="A1000" t="s">
        <v>3007</v>
      </c>
      <c r="B1000" s="1">
        <v>41057.518067129633</v>
      </c>
      <c r="C1000" s="3" t="s">
        <v>1161</v>
      </c>
      <c r="D1000">
        <v>570000</v>
      </c>
      <c r="E1000" t="s">
        <v>40</v>
      </c>
      <c r="F1000">
        <f>tblSalaries[[#This Row],[clean Salary (in local currency)]]*VLOOKUP(tblSalaries[[#This Row],[Currency]],tblXrate[],2,FALSE)</f>
        <v>10150.512511842264</v>
      </c>
      <c r="G1000" t="s">
        <v>1162</v>
      </c>
      <c r="H1000" t="s">
        <v>20</v>
      </c>
      <c r="I1000" t="s">
        <v>8</v>
      </c>
      <c r="J1000" t="str">
        <f>VLOOKUP(tblSalaries[[#This Row],[Where do you work]],tblCountries[[Actual]:[Mapping]],2,FALSE)</f>
        <v>India</v>
      </c>
      <c r="K1000" t="s">
        <v>9</v>
      </c>
      <c r="L1000">
        <v>5</v>
      </c>
    </row>
    <row r="1001" spans="1:12" ht="15" customHeight="1" x14ac:dyDescent="0.25">
      <c r="A1001" t="s">
        <v>3008</v>
      </c>
      <c r="B1001" s="1">
        <v>41057.518541666665</v>
      </c>
      <c r="C1001" s="3">
        <v>65000</v>
      </c>
      <c r="D1001">
        <v>65000</v>
      </c>
      <c r="E1001" t="s">
        <v>6</v>
      </c>
      <c r="F1001">
        <f>tblSalaries[[#This Row],[clean Salary (in local currency)]]*VLOOKUP(tblSalaries[[#This Row],[Currency]],tblXrate[],2,FALSE)</f>
        <v>65000</v>
      </c>
      <c r="G1001" t="s">
        <v>488</v>
      </c>
      <c r="H1001" t="s">
        <v>488</v>
      </c>
      <c r="I1001" t="s">
        <v>15</v>
      </c>
      <c r="J1001" t="str">
        <f>VLOOKUP(tblSalaries[[#This Row],[Where do you work]],tblCountries[[Actual]:[Mapping]],2,FALSE)</f>
        <v>USA</v>
      </c>
      <c r="K1001" t="s">
        <v>9</v>
      </c>
      <c r="L1001">
        <v>9</v>
      </c>
    </row>
    <row r="1002" spans="1:12" ht="15" customHeight="1" x14ac:dyDescent="0.25">
      <c r="A1002" t="s">
        <v>3009</v>
      </c>
      <c r="B1002" s="1">
        <v>41057.522361111114</v>
      </c>
      <c r="C1002" s="3">
        <v>300000</v>
      </c>
      <c r="D1002">
        <v>300000</v>
      </c>
      <c r="E1002" t="s">
        <v>32</v>
      </c>
      <c r="F1002">
        <f>tblSalaries[[#This Row],[clean Salary (in local currency)]]*VLOOKUP(tblSalaries[[#This Row],[Currency]],tblXrate[],2,FALSE)</f>
        <v>3184.2266150397395</v>
      </c>
      <c r="G1002" t="s">
        <v>897</v>
      </c>
      <c r="H1002" t="s">
        <v>52</v>
      </c>
      <c r="I1002" t="s">
        <v>17</v>
      </c>
      <c r="J1002" t="str">
        <f>VLOOKUP(tblSalaries[[#This Row],[Where do you work]],tblCountries[[Actual]:[Mapping]],2,FALSE)</f>
        <v>Pakistan</v>
      </c>
      <c r="K1002" t="s">
        <v>9</v>
      </c>
      <c r="L1002">
        <v>4</v>
      </c>
    </row>
    <row r="1003" spans="1:12" ht="15" customHeight="1" x14ac:dyDescent="0.25">
      <c r="A1003" t="s">
        <v>3010</v>
      </c>
      <c r="B1003" s="1">
        <v>41057.524745370371</v>
      </c>
      <c r="C1003" s="3" t="s">
        <v>1163</v>
      </c>
      <c r="D1003">
        <v>612000</v>
      </c>
      <c r="E1003" t="s">
        <v>40</v>
      </c>
      <c r="F1003">
        <f>tblSalaries[[#This Row],[clean Salary (in local currency)]]*VLOOKUP(tblSalaries[[#This Row],[Currency]],tblXrate[],2,FALSE)</f>
        <v>10898.445012714852</v>
      </c>
      <c r="G1003" t="s">
        <v>1164</v>
      </c>
      <c r="H1003" t="s">
        <v>52</v>
      </c>
      <c r="I1003" t="s">
        <v>8</v>
      </c>
      <c r="J1003" t="str">
        <f>VLOOKUP(tblSalaries[[#This Row],[Where do you work]],tblCountries[[Actual]:[Mapping]],2,FALSE)</f>
        <v>India</v>
      </c>
      <c r="K1003" t="s">
        <v>18</v>
      </c>
      <c r="L1003">
        <v>13</v>
      </c>
    </row>
    <row r="1004" spans="1:12" ht="15" customHeight="1" x14ac:dyDescent="0.25">
      <c r="A1004" t="s">
        <v>3011</v>
      </c>
      <c r="B1004" s="1">
        <v>41057.528078703705</v>
      </c>
      <c r="C1004" s="3">
        <v>900</v>
      </c>
      <c r="D1004">
        <v>10800</v>
      </c>
      <c r="E1004" t="s">
        <v>6</v>
      </c>
      <c r="F1004">
        <f>tblSalaries[[#This Row],[clean Salary (in local currency)]]*VLOOKUP(tblSalaries[[#This Row],[Currency]],tblXrate[],2,FALSE)</f>
        <v>10800</v>
      </c>
      <c r="G1004" t="s">
        <v>1165</v>
      </c>
      <c r="H1004" t="s">
        <v>52</v>
      </c>
      <c r="I1004" t="s">
        <v>17</v>
      </c>
      <c r="J1004" t="str">
        <f>VLOOKUP(tblSalaries[[#This Row],[Where do you work]],tblCountries[[Actual]:[Mapping]],2,FALSE)</f>
        <v>Pakistan</v>
      </c>
      <c r="K1004" t="s">
        <v>13</v>
      </c>
      <c r="L1004">
        <v>5</v>
      </c>
    </row>
    <row r="1005" spans="1:12" ht="15" customHeight="1" x14ac:dyDescent="0.25">
      <c r="A1005" t="s">
        <v>3012</v>
      </c>
      <c r="B1005" s="1">
        <v>41057.532870370371</v>
      </c>
      <c r="C1005" s="3">
        <v>120000</v>
      </c>
      <c r="D1005">
        <v>120000</v>
      </c>
      <c r="E1005" t="s">
        <v>40</v>
      </c>
      <c r="F1005">
        <f>tblSalaries[[#This Row],[clean Salary (in local currency)]]*VLOOKUP(tblSalaries[[#This Row],[Currency]],tblXrate[],2,FALSE)</f>
        <v>2136.9500024931081</v>
      </c>
      <c r="G1005" t="s">
        <v>1166</v>
      </c>
      <c r="H1005" t="s">
        <v>20</v>
      </c>
      <c r="I1005" t="s">
        <v>8</v>
      </c>
      <c r="J1005" t="str">
        <f>VLOOKUP(tblSalaries[[#This Row],[Where do you work]],tblCountries[[Actual]:[Mapping]],2,FALSE)</f>
        <v>India</v>
      </c>
      <c r="K1005" t="s">
        <v>18</v>
      </c>
      <c r="L1005">
        <v>3.5</v>
      </c>
    </row>
    <row r="1006" spans="1:12" ht="15" customHeight="1" x14ac:dyDescent="0.25">
      <c r="A1006" t="s">
        <v>3013</v>
      </c>
      <c r="B1006" s="1">
        <v>41057.536030092589</v>
      </c>
      <c r="C1006" s="3">
        <v>45000</v>
      </c>
      <c r="D1006">
        <v>45000</v>
      </c>
      <c r="E1006" t="s">
        <v>6</v>
      </c>
      <c r="F1006">
        <f>tblSalaries[[#This Row],[clean Salary (in local currency)]]*VLOOKUP(tblSalaries[[#This Row],[Currency]],tblXrate[],2,FALSE)</f>
        <v>45000</v>
      </c>
      <c r="G1006" t="s">
        <v>279</v>
      </c>
      <c r="H1006" t="s">
        <v>279</v>
      </c>
      <c r="I1006" t="s">
        <v>1167</v>
      </c>
      <c r="J1006" t="str">
        <f>VLOOKUP(tblSalaries[[#This Row],[Where do you work]],tblCountries[[Actual]:[Mapping]],2,FALSE)</f>
        <v>Singapore</v>
      </c>
      <c r="K1006" t="s">
        <v>18</v>
      </c>
      <c r="L1006">
        <v>4</v>
      </c>
    </row>
    <row r="1007" spans="1:12" ht="15" customHeight="1" x14ac:dyDescent="0.25">
      <c r="A1007" t="s">
        <v>3014</v>
      </c>
      <c r="B1007" s="1">
        <v>41057.539733796293</v>
      </c>
      <c r="C1007" s="3" t="s">
        <v>1168</v>
      </c>
      <c r="D1007">
        <v>400000</v>
      </c>
      <c r="E1007" t="s">
        <v>40</v>
      </c>
      <c r="F1007">
        <f>tblSalaries[[#This Row],[clean Salary (in local currency)]]*VLOOKUP(tblSalaries[[#This Row],[Currency]],tblXrate[],2,FALSE)</f>
        <v>7123.1666749770275</v>
      </c>
      <c r="G1007" t="s">
        <v>929</v>
      </c>
      <c r="H1007" t="s">
        <v>52</v>
      </c>
      <c r="I1007" t="s">
        <v>8</v>
      </c>
      <c r="J1007" t="str">
        <f>VLOOKUP(tblSalaries[[#This Row],[Where do you work]],tblCountries[[Actual]:[Mapping]],2,FALSE)</f>
        <v>India</v>
      </c>
      <c r="K1007" t="s">
        <v>18</v>
      </c>
      <c r="L1007">
        <v>5</v>
      </c>
    </row>
    <row r="1008" spans="1:12" ht="15" customHeight="1" x14ac:dyDescent="0.25">
      <c r="A1008" t="s">
        <v>3015</v>
      </c>
      <c r="B1008" s="1">
        <v>41057.54078703704</v>
      </c>
      <c r="C1008" s="3" t="s">
        <v>1169</v>
      </c>
      <c r="D1008">
        <v>300000</v>
      </c>
      <c r="E1008" t="s">
        <v>40</v>
      </c>
      <c r="F1008">
        <f>tblSalaries[[#This Row],[clean Salary (in local currency)]]*VLOOKUP(tblSalaries[[#This Row],[Currency]],tblXrate[],2,FALSE)</f>
        <v>5342.3750062327708</v>
      </c>
      <c r="G1008" t="s">
        <v>1170</v>
      </c>
      <c r="H1008" t="s">
        <v>310</v>
      </c>
      <c r="I1008" t="s">
        <v>8</v>
      </c>
      <c r="J1008" t="str">
        <f>VLOOKUP(tblSalaries[[#This Row],[Where do you work]],tblCountries[[Actual]:[Mapping]],2,FALSE)</f>
        <v>India</v>
      </c>
      <c r="K1008" t="s">
        <v>18</v>
      </c>
      <c r="L1008">
        <v>5</v>
      </c>
    </row>
    <row r="1009" spans="1:12" ht="15" customHeight="1" x14ac:dyDescent="0.25">
      <c r="A1009" t="s">
        <v>3016</v>
      </c>
      <c r="B1009" s="1">
        <v>41057.541655092595</v>
      </c>
      <c r="C1009" s="3">
        <v>18000</v>
      </c>
      <c r="D1009">
        <v>18000</v>
      </c>
      <c r="E1009" t="s">
        <v>6</v>
      </c>
      <c r="F1009">
        <f>tblSalaries[[#This Row],[clean Salary (in local currency)]]*VLOOKUP(tblSalaries[[#This Row],[Currency]],tblXrate[],2,FALSE)</f>
        <v>18000</v>
      </c>
      <c r="G1009" t="s">
        <v>1171</v>
      </c>
      <c r="H1009" t="s">
        <v>52</v>
      </c>
      <c r="I1009" t="s">
        <v>8</v>
      </c>
      <c r="J1009" t="str">
        <f>VLOOKUP(tblSalaries[[#This Row],[Where do you work]],tblCountries[[Actual]:[Mapping]],2,FALSE)</f>
        <v>India</v>
      </c>
      <c r="K1009" t="s">
        <v>18</v>
      </c>
      <c r="L1009">
        <v>4.5999999999999996</v>
      </c>
    </row>
    <row r="1010" spans="1:12" ht="15" customHeight="1" x14ac:dyDescent="0.25">
      <c r="A1010" t="s">
        <v>3017</v>
      </c>
      <c r="B1010" s="1">
        <v>41057.542847222219</v>
      </c>
      <c r="C1010" s="3" t="s">
        <v>1172</v>
      </c>
      <c r="D1010">
        <v>456000</v>
      </c>
      <c r="E1010" t="s">
        <v>32</v>
      </c>
      <c r="F1010">
        <f>tblSalaries[[#This Row],[clean Salary (in local currency)]]*VLOOKUP(tblSalaries[[#This Row],[Currency]],tblXrate[],2,FALSE)</f>
        <v>4840.0244548604041</v>
      </c>
      <c r="G1010" t="s">
        <v>1173</v>
      </c>
      <c r="H1010" t="s">
        <v>52</v>
      </c>
      <c r="I1010" t="s">
        <v>17</v>
      </c>
      <c r="J1010" t="str">
        <f>VLOOKUP(tblSalaries[[#This Row],[Where do you work]],tblCountries[[Actual]:[Mapping]],2,FALSE)</f>
        <v>Pakistan</v>
      </c>
      <c r="K1010" t="s">
        <v>9</v>
      </c>
      <c r="L1010">
        <v>2</v>
      </c>
    </row>
    <row r="1011" spans="1:12" ht="15" customHeight="1" x14ac:dyDescent="0.25">
      <c r="A1011" t="s">
        <v>3018</v>
      </c>
      <c r="B1011" s="1">
        <v>41057.543703703705</v>
      </c>
      <c r="C1011" s="3" t="s">
        <v>1174</v>
      </c>
      <c r="D1011">
        <v>420000</v>
      </c>
      <c r="E1011" t="s">
        <v>40</v>
      </c>
      <c r="F1011">
        <f>tblSalaries[[#This Row],[clean Salary (in local currency)]]*VLOOKUP(tblSalaries[[#This Row],[Currency]],tblXrate[],2,FALSE)</f>
        <v>7479.3250087258784</v>
      </c>
      <c r="G1011" t="s">
        <v>20</v>
      </c>
      <c r="H1011" t="s">
        <v>20</v>
      </c>
      <c r="I1011" t="s">
        <v>8</v>
      </c>
      <c r="J1011" t="str">
        <f>VLOOKUP(tblSalaries[[#This Row],[Where do you work]],tblCountries[[Actual]:[Mapping]],2,FALSE)</f>
        <v>India</v>
      </c>
      <c r="K1011" t="s">
        <v>18</v>
      </c>
      <c r="L1011">
        <v>10</v>
      </c>
    </row>
    <row r="1012" spans="1:12" ht="15" customHeight="1" x14ac:dyDescent="0.25">
      <c r="A1012" t="s">
        <v>3019</v>
      </c>
      <c r="B1012" s="1">
        <v>41057.545590277776</v>
      </c>
      <c r="C1012" s="3">
        <v>210000</v>
      </c>
      <c r="D1012">
        <v>210000</v>
      </c>
      <c r="E1012" t="s">
        <v>40</v>
      </c>
      <c r="F1012">
        <f>tblSalaries[[#This Row],[clean Salary (in local currency)]]*VLOOKUP(tblSalaries[[#This Row],[Currency]],tblXrate[],2,FALSE)</f>
        <v>3739.6625043629392</v>
      </c>
      <c r="G1012" t="s">
        <v>801</v>
      </c>
      <c r="H1012" t="s">
        <v>3996</v>
      </c>
      <c r="I1012" t="s">
        <v>8</v>
      </c>
      <c r="J1012" t="str">
        <f>VLOOKUP(tblSalaries[[#This Row],[Where do you work]],tblCountries[[Actual]:[Mapping]],2,FALSE)</f>
        <v>India</v>
      </c>
      <c r="K1012" t="s">
        <v>13</v>
      </c>
      <c r="L1012">
        <v>3.5</v>
      </c>
    </row>
    <row r="1013" spans="1:12" ht="15" customHeight="1" x14ac:dyDescent="0.25">
      <c r="A1013" t="s">
        <v>3020</v>
      </c>
      <c r="B1013" s="1">
        <v>41057.546261574076</v>
      </c>
      <c r="C1013" s="3">
        <v>3500</v>
      </c>
      <c r="D1013">
        <v>42000</v>
      </c>
      <c r="E1013" t="s">
        <v>6</v>
      </c>
      <c r="F1013">
        <f>tblSalaries[[#This Row],[clean Salary (in local currency)]]*VLOOKUP(tblSalaries[[#This Row],[Currency]],tblXrate[],2,FALSE)</f>
        <v>42000</v>
      </c>
      <c r="G1013" t="s">
        <v>1175</v>
      </c>
      <c r="H1013" t="s">
        <v>52</v>
      </c>
      <c r="I1013" t="s">
        <v>1176</v>
      </c>
      <c r="J1013" t="str">
        <f>VLOOKUP(tblSalaries[[#This Row],[Where do you work]],tblCountries[[Actual]:[Mapping]],2,FALSE)</f>
        <v>Kuwait</v>
      </c>
      <c r="K1013" t="s">
        <v>13</v>
      </c>
      <c r="L1013">
        <v>5</v>
      </c>
    </row>
    <row r="1014" spans="1:12" ht="15" customHeight="1" x14ac:dyDescent="0.25">
      <c r="A1014" t="s">
        <v>3021</v>
      </c>
      <c r="B1014" s="1">
        <v>41057.548634259256</v>
      </c>
      <c r="C1014" s="3">
        <v>28000</v>
      </c>
      <c r="D1014">
        <v>28000</v>
      </c>
      <c r="E1014" t="s">
        <v>6</v>
      </c>
      <c r="F1014">
        <f>tblSalaries[[#This Row],[clean Salary (in local currency)]]*VLOOKUP(tblSalaries[[#This Row],[Currency]],tblXrate[],2,FALSE)</f>
        <v>28000</v>
      </c>
      <c r="G1014" t="s">
        <v>1082</v>
      </c>
      <c r="H1014" t="s">
        <v>3996</v>
      </c>
      <c r="I1014" t="s">
        <v>8</v>
      </c>
      <c r="J1014" t="str">
        <f>VLOOKUP(tblSalaries[[#This Row],[Where do you work]],tblCountries[[Actual]:[Mapping]],2,FALSE)</f>
        <v>India</v>
      </c>
      <c r="K1014" t="s">
        <v>18</v>
      </c>
      <c r="L1014">
        <v>3</v>
      </c>
    </row>
    <row r="1015" spans="1:12" ht="15" customHeight="1" x14ac:dyDescent="0.25">
      <c r="A1015" t="s">
        <v>3022</v>
      </c>
      <c r="B1015" s="1">
        <v>41057.549791666665</v>
      </c>
      <c r="C1015" s="3">
        <v>6000</v>
      </c>
      <c r="D1015">
        <v>6000</v>
      </c>
      <c r="E1015" t="s">
        <v>6</v>
      </c>
      <c r="F1015">
        <f>tblSalaries[[#This Row],[clean Salary (in local currency)]]*VLOOKUP(tblSalaries[[#This Row],[Currency]],tblXrate[],2,FALSE)</f>
        <v>6000</v>
      </c>
      <c r="G1015" t="s">
        <v>52</v>
      </c>
      <c r="H1015" t="s">
        <v>52</v>
      </c>
      <c r="I1015" t="s">
        <v>8</v>
      </c>
      <c r="J1015" t="str">
        <f>VLOOKUP(tblSalaries[[#This Row],[Where do you work]],tblCountries[[Actual]:[Mapping]],2,FALSE)</f>
        <v>India</v>
      </c>
      <c r="K1015" t="s">
        <v>9</v>
      </c>
      <c r="L1015">
        <v>5</v>
      </c>
    </row>
    <row r="1016" spans="1:12" ht="15" customHeight="1" x14ac:dyDescent="0.25">
      <c r="A1016" t="s">
        <v>3023</v>
      </c>
      <c r="B1016" s="1">
        <v>41057.559976851851</v>
      </c>
      <c r="C1016" s="3">
        <v>55</v>
      </c>
      <c r="D1016">
        <v>55000</v>
      </c>
      <c r="E1016" t="s">
        <v>670</v>
      </c>
      <c r="F1016">
        <f>tblSalaries[[#This Row],[clean Salary (in local currency)]]*VLOOKUP(tblSalaries[[#This Row],[Currency]],tblXrate[],2,FALSE)</f>
        <v>43867.345148271634</v>
      </c>
      <c r="G1016" t="s">
        <v>14</v>
      </c>
      <c r="H1016" t="s">
        <v>20</v>
      </c>
      <c r="I1016" t="s">
        <v>672</v>
      </c>
      <c r="J1016" t="str">
        <f>VLOOKUP(tblSalaries[[#This Row],[Where do you work]],tblCountries[[Actual]:[Mapping]],2,FALSE)</f>
        <v>New Zealand</v>
      </c>
      <c r="K1016" t="s">
        <v>13</v>
      </c>
      <c r="L1016">
        <v>10</v>
      </c>
    </row>
    <row r="1017" spans="1:12" ht="15" customHeight="1" x14ac:dyDescent="0.25">
      <c r="A1017" t="s">
        <v>3024</v>
      </c>
      <c r="B1017" s="1">
        <v>41057.560949074075</v>
      </c>
      <c r="C1017" s="3" t="s">
        <v>1177</v>
      </c>
      <c r="D1017">
        <v>1000000</v>
      </c>
      <c r="E1017" t="s">
        <v>40</v>
      </c>
      <c r="F1017">
        <f>tblSalaries[[#This Row],[clean Salary (in local currency)]]*VLOOKUP(tblSalaries[[#This Row],[Currency]],tblXrate[],2,FALSE)</f>
        <v>17807.916687442568</v>
      </c>
      <c r="G1017" t="s">
        <v>1178</v>
      </c>
      <c r="H1017" t="s">
        <v>20</v>
      </c>
      <c r="I1017" t="s">
        <v>8</v>
      </c>
      <c r="J1017" t="str">
        <f>VLOOKUP(tblSalaries[[#This Row],[Where do you work]],tblCountries[[Actual]:[Mapping]],2,FALSE)</f>
        <v>India</v>
      </c>
      <c r="K1017" t="s">
        <v>25</v>
      </c>
      <c r="L1017">
        <v>25</v>
      </c>
    </row>
    <row r="1018" spans="1:12" ht="15" customHeight="1" x14ac:dyDescent="0.25">
      <c r="A1018" t="s">
        <v>3025</v>
      </c>
      <c r="B1018" s="1">
        <v>41057.567476851851</v>
      </c>
      <c r="C1018" s="3">
        <v>600000</v>
      </c>
      <c r="D1018">
        <v>600000</v>
      </c>
      <c r="E1018" t="s">
        <v>40</v>
      </c>
      <c r="F1018">
        <f>tblSalaries[[#This Row],[clean Salary (in local currency)]]*VLOOKUP(tblSalaries[[#This Row],[Currency]],tblXrate[],2,FALSE)</f>
        <v>10684.750012465542</v>
      </c>
      <c r="G1018" t="s">
        <v>207</v>
      </c>
      <c r="H1018" t="s">
        <v>20</v>
      </c>
      <c r="I1018" t="s">
        <v>8</v>
      </c>
      <c r="J1018" t="str">
        <f>VLOOKUP(tblSalaries[[#This Row],[Where do you work]],tblCountries[[Actual]:[Mapping]],2,FALSE)</f>
        <v>India</v>
      </c>
      <c r="K1018" t="s">
        <v>13</v>
      </c>
      <c r="L1018">
        <v>12</v>
      </c>
    </row>
    <row r="1019" spans="1:12" ht="15" customHeight="1" x14ac:dyDescent="0.25">
      <c r="A1019" t="s">
        <v>3026</v>
      </c>
      <c r="B1019" s="1">
        <v>41057.570115740738</v>
      </c>
      <c r="C1019" s="3" t="s">
        <v>1179</v>
      </c>
      <c r="D1019">
        <v>60000</v>
      </c>
      <c r="E1019" t="s">
        <v>6</v>
      </c>
      <c r="F1019">
        <f>tblSalaries[[#This Row],[clean Salary (in local currency)]]*VLOOKUP(tblSalaries[[#This Row],[Currency]],tblXrate[],2,FALSE)</f>
        <v>60000</v>
      </c>
      <c r="G1019" t="s">
        <v>1180</v>
      </c>
      <c r="H1019" t="s">
        <v>356</v>
      </c>
      <c r="I1019" t="s">
        <v>515</v>
      </c>
      <c r="J1019" t="str">
        <f>VLOOKUP(tblSalaries[[#This Row],[Where do you work]],tblCountries[[Actual]:[Mapping]],2,FALSE)</f>
        <v>Finland</v>
      </c>
      <c r="K1019" t="s">
        <v>13</v>
      </c>
      <c r="L1019">
        <v>5</v>
      </c>
    </row>
    <row r="1020" spans="1:12" ht="15" customHeight="1" x14ac:dyDescent="0.25">
      <c r="A1020" t="s">
        <v>3027</v>
      </c>
      <c r="B1020" s="1">
        <v>41057.570520833331</v>
      </c>
      <c r="C1020" s="3">
        <v>476000</v>
      </c>
      <c r="D1020">
        <v>476000</v>
      </c>
      <c r="E1020" t="s">
        <v>40</v>
      </c>
      <c r="F1020">
        <f>tblSalaries[[#This Row],[clean Salary (in local currency)]]*VLOOKUP(tblSalaries[[#This Row],[Currency]],tblXrate[],2,FALSE)</f>
        <v>8476.5683432226633</v>
      </c>
      <c r="G1020" t="s">
        <v>1181</v>
      </c>
      <c r="H1020" t="s">
        <v>3996</v>
      </c>
      <c r="I1020" t="s">
        <v>8</v>
      </c>
      <c r="J1020" t="str">
        <f>VLOOKUP(tblSalaries[[#This Row],[Where do you work]],tblCountries[[Actual]:[Mapping]],2,FALSE)</f>
        <v>India</v>
      </c>
      <c r="K1020" t="s">
        <v>9</v>
      </c>
      <c r="L1020">
        <v>8</v>
      </c>
    </row>
    <row r="1021" spans="1:12" ht="15" customHeight="1" x14ac:dyDescent="0.25">
      <c r="A1021" t="s">
        <v>3028</v>
      </c>
      <c r="B1021" s="1">
        <v>41057.570972222224</v>
      </c>
      <c r="C1021" s="3">
        <v>725</v>
      </c>
      <c r="D1021">
        <v>8700</v>
      </c>
      <c r="E1021" t="s">
        <v>6</v>
      </c>
      <c r="F1021">
        <f>tblSalaries[[#This Row],[clean Salary (in local currency)]]*VLOOKUP(tblSalaries[[#This Row],[Currency]],tblXrate[],2,FALSE)</f>
        <v>8700</v>
      </c>
      <c r="G1021" t="s">
        <v>1182</v>
      </c>
      <c r="H1021" t="s">
        <v>488</v>
      </c>
      <c r="I1021" t="s">
        <v>8</v>
      </c>
      <c r="J1021" t="str">
        <f>VLOOKUP(tblSalaries[[#This Row],[Where do you work]],tblCountries[[Actual]:[Mapping]],2,FALSE)</f>
        <v>India</v>
      </c>
      <c r="K1021" t="s">
        <v>18</v>
      </c>
      <c r="L1021">
        <v>7</v>
      </c>
    </row>
    <row r="1022" spans="1:12" ht="15" customHeight="1" x14ac:dyDescent="0.25">
      <c r="A1022" t="s">
        <v>3029</v>
      </c>
      <c r="B1022" s="1">
        <v>41057.571238425924</v>
      </c>
      <c r="C1022" s="3" t="s">
        <v>1183</v>
      </c>
      <c r="D1022">
        <v>200000</v>
      </c>
      <c r="E1022" t="s">
        <v>40</v>
      </c>
      <c r="F1022">
        <f>tblSalaries[[#This Row],[clean Salary (in local currency)]]*VLOOKUP(tblSalaries[[#This Row],[Currency]],tblXrate[],2,FALSE)</f>
        <v>3561.5833374885137</v>
      </c>
      <c r="G1022" t="s">
        <v>1184</v>
      </c>
      <c r="H1022" t="s">
        <v>52</v>
      </c>
      <c r="I1022" t="s">
        <v>8</v>
      </c>
      <c r="J1022" t="str">
        <f>VLOOKUP(tblSalaries[[#This Row],[Where do you work]],tblCountries[[Actual]:[Mapping]],2,FALSE)</f>
        <v>India</v>
      </c>
      <c r="K1022" t="s">
        <v>13</v>
      </c>
      <c r="L1022">
        <v>8</v>
      </c>
    </row>
    <row r="1023" spans="1:12" ht="15" customHeight="1" x14ac:dyDescent="0.25">
      <c r="A1023" t="s">
        <v>3030</v>
      </c>
      <c r="B1023" s="1">
        <v>41057.571539351855</v>
      </c>
      <c r="C1023" s="3">
        <v>1.8</v>
      </c>
      <c r="D1023">
        <v>180000</v>
      </c>
      <c r="E1023" t="s">
        <v>40</v>
      </c>
      <c r="F1023">
        <f>tblSalaries[[#This Row],[clean Salary (in local currency)]]*VLOOKUP(tblSalaries[[#This Row],[Currency]],tblXrate[],2,FALSE)</f>
        <v>3205.4250037396623</v>
      </c>
      <c r="G1023" t="s">
        <v>429</v>
      </c>
      <c r="H1023" t="s">
        <v>3996</v>
      </c>
      <c r="I1023" t="s">
        <v>8</v>
      </c>
      <c r="J1023" t="str">
        <f>VLOOKUP(tblSalaries[[#This Row],[Where do you work]],tblCountries[[Actual]:[Mapping]],2,FALSE)</f>
        <v>India</v>
      </c>
      <c r="K1023" t="s">
        <v>13</v>
      </c>
      <c r="L1023">
        <v>4</v>
      </c>
    </row>
    <row r="1024" spans="1:12" ht="15" customHeight="1" x14ac:dyDescent="0.25">
      <c r="A1024" t="s">
        <v>3031</v>
      </c>
      <c r="B1024" s="1">
        <v>41057.573807870373</v>
      </c>
      <c r="C1024" s="3">
        <v>252000</v>
      </c>
      <c r="D1024">
        <v>252000</v>
      </c>
      <c r="E1024" t="s">
        <v>40</v>
      </c>
      <c r="F1024">
        <f>tblSalaries[[#This Row],[clean Salary (in local currency)]]*VLOOKUP(tblSalaries[[#This Row],[Currency]],tblXrate[],2,FALSE)</f>
        <v>4487.5950052355274</v>
      </c>
      <c r="G1024" t="s">
        <v>1185</v>
      </c>
      <c r="H1024" t="s">
        <v>310</v>
      </c>
      <c r="I1024" t="s">
        <v>8</v>
      </c>
      <c r="J1024" t="str">
        <f>VLOOKUP(tblSalaries[[#This Row],[Where do you work]],tblCountries[[Actual]:[Mapping]],2,FALSE)</f>
        <v>India</v>
      </c>
      <c r="K1024" t="s">
        <v>25</v>
      </c>
      <c r="L1024">
        <v>5</v>
      </c>
    </row>
    <row r="1025" spans="1:12" ht="15" customHeight="1" x14ac:dyDescent="0.25">
      <c r="A1025" t="s">
        <v>3032</v>
      </c>
      <c r="B1025" s="1">
        <v>41057.579826388886</v>
      </c>
      <c r="C1025" s="3" t="s">
        <v>1186</v>
      </c>
      <c r="D1025">
        <v>700000</v>
      </c>
      <c r="E1025" t="s">
        <v>40</v>
      </c>
      <c r="F1025">
        <f>tblSalaries[[#This Row],[clean Salary (in local currency)]]*VLOOKUP(tblSalaries[[#This Row],[Currency]],tblXrate[],2,FALSE)</f>
        <v>12465.541681209797</v>
      </c>
      <c r="G1025" t="s">
        <v>503</v>
      </c>
      <c r="H1025" t="s">
        <v>20</v>
      </c>
      <c r="I1025" t="s">
        <v>8</v>
      </c>
      <c r="J1025" t="str">
        <f>VLOOKUP(tblSalaries[[#This Row],[Where do you work]],tblCountries[[Actual]:[Mapping]],2,FALSE)</f>
        <v>India</v>
      </c>
      <c r="K1025" t="s">
        <v>9</v>
      </c>
      <c r="L1025">
        <v>5</v>
      </c>
    </row>
    <row r="1026" spans="1:12" ht="15" customHeight="1" x14ac:dyDescent="0.25">
      <c r="A1026" t="s">
        <v>3033</v>
      </c>
      <c r="B1026" s="1">
        <v>41057.583981481483</v>
      </c>
      <c r="C1026" s="3">
        <v>194</v>
      </c>
      <c r="D1026">
        <v>2400</v>
      </c>
      <c r="E1026" t="s">
        <v>6</v>
      </c>
      <c r="F1026">
        <f>tblSalaries[[#This Row],[clean Salary (in local currency)]]*VLOOKUP(tblSalaries[[#This Row],[Currency]],tblXrate[],2,FALSE)</f>
        <v>2400</v>
      </c>
      <c r="G1026" t="s">
        <v>757</v>
      </c>
      <c r="H1026" t="s">
        <v>310</v>
      </c>
      <c r="I1026" t="s">
        <v>17</v>
      </c>
      <c r="J1026" t="str">
        <f>VLOOKUP(tblSalaries[[#This Row],[Where do you work]],tblCountries[[Actual]:[Mapping]],2,FALSE)</f>
        <v>Pakistan</v>
      </c>
      <c r="K1026" t="s">
        <v>18</v>
      </c>
      <c r="L1026">
        <v>15</v>
      </c>
    </row>
    <row r="1027" spans="1:12" ht="15" customHeight="1" x14ac:dyDescent="0.25">
      <c r="A1027" t="s">
        <v>3034</v>
      </c>
      <c r="B1027" s="1">
        <v>41057.591365740744</v>
      </c>
      <c r="C1027" s="3" t="s">
        <v>1187</v>
      </c>
      <c r="D1027">
        <v>55000</v>
      </c>
      <c r="E1027" t="s">
        <v>6</v>
      </c>
      <c r="F1027">
        <f>tblSalaries[[#This Row],[clean Salary (in local currency)]]*VLOOKUP(tblSalaries[[#This Row],[Currency]],tblXrate[],2,FALSE)</f>
        <v>55000</v>
      </c>
      <c r="G1027" t="s">
        <v>467</v>
      </c>
      <c r="H1027" t="s">
        <v>3996</v>
      </c>
      <c r="I1027" t="s">
        <v>416</v>
      </c>
      <c r="J1027" t="str">
        <f>VLOOKUP(tblSalaries[[#This Row],[Where do you work]],tblCountries[[Actual]:[Mapping]],2,FALSE)</f>
        <v>Israel</v>
      </c>
      <c r="K1027" t="s">
        <v>9</v>
      </c>
      <c r="L1027">
        <v>6</v>
      </c>
    </row>
    <row r="1028" spans="1:12" ht="15" customHeight="1" x14ac:dyDescent="0.25">
      <c r="A1028" t="s">
        <v>3035</v>
      </c>
      <c r="B1028" s="1">
        <v>41057.59207175926</v>
      </c>
      <c r="C1028" s="3" t="s">
        <v>948</v>
      </c>
      <c r="D1028">
        <v>12000</v>
      </c>
      <c r="E1028" t="s">
        <v>6</v>
      </c>
      <c r="F1028">
        <f>tblSalaries[[#This Row],[clean Salary (in local currency)]]*VLOOKUP(tblSalaries[[#This Row],[Currency]],tblXrate[],2,FALSE)</f>
        <v>12000</v>
      </c>
      <c r="G1028" t="s">
        <v>1188</v>
      </c>
      <c r="H1028" t="s">
        <v>488</v>
      </c>
      <c r="I1028" t="s">
        <v>1078</v>
      </c>
      <c r="J1028" t="str">
        <f>VLOOKUP(tblSalaries[[#This Row],[Where do you work]],tblCountries[[Actual]:[Mapping]],2,FALSE)</f>
        <v>iran</v>
      </c>
      <c r="K1028" t="s">
        <v>9</v>
      </c>
      <c r="L1028">
        <v>3</v>
      </c>
    </row>
    <row r="1029" spans="1:12" ht="15" customHeight="1" x14ac:dyDescent="0.25">
      <c r="A1029" t="s">
        <v>3036</v>
      </c>
      <c r="B1029" s="1">
        <v>41057.592245370368</v>
      </c>
      <c r="C1029" s="3">
        <v>43500</v>
      </c>
      <c r="D1029">
        <v>43500</v>
      </c>
      <c r="E1029" t="s">
        <v>22</v>
      </c>
      <c r="F1029">
        <f>tblSalaries[[#This Row],[clean Salary (in local currency)]]*VLOOKUP(tblSalaries[[#This Row],[Currency]],tblXrate[],2,FALSE)</f>
        <v>55262.375596134938</v>
      </c>
      <c r="G1029" t="s">
        <v>1189</v>
      </c>
      <c r="H1029" t="s">
        <v>52</v>
      </c>
      <c r="I1029" t="s">
        <v>1190</v>
      </c>
      <c r="J1029" t="str">
        <f>VLOOKUP(tblSalaries[[#This Row],[Where do you work]],tblCountries[[Actual]:[Mapping]],2,FALSE)</f>
        <v>Spain</v>
      </c>
      <c r="K1029" t="s">
        <v>18</v>
      </c>
      <c r="L1029">
        <v>10</v>
      </c>
    </row>
    <row r="1030" spans="1:12" ht="15" customHeight="1" x14ac:dyDescent="0.25">
      <c r="A1030" t="s">
        <v>3037</v>
      </c>
      <c r="B1030" s="1">
        <v>41057.592268518521</v>
      </c>
      <c r="C1030" s="3" t="s">
        <v>1191</v>
      </c>
      <c r="D1030">
        <v>1200000</v>
      </c>
      <c r="E1030" t="s">
        <v>40</v>
      </c>
      <c r="F1030">
        <f>tblSalaries[[#This Row],[clean Salary (in local currency)]]*VLOOKUP(tblSalaries[[#This Row],[Currency]],tblXrate[],2,FALSE)</f>
        <v>21369.500024931083</v>
      </c>
      <c r="G1030" t="s">
        <v>939</v>
      </c>
      <c r="H1030" t="s">
        <v>52</v>
      </c>
      <c r="I1030" t="s">
        <v>8</v>
      </c>
      <c r="J1030" t="str">
        <f>VLOOKUP(tblSalaries[[#This Row],[Where do you work]],tblCountries[[Actual]:[Mapping]],2,FALSE)</f>
        <v>India</v>
      </c>
      <c r="K1030" t="s">
        <v>18</v>
      </c>
      <c r="L1030">
        <v>2</v>
      </c>
    </row>
    <row r="1031" spans="1:12" ht="15" customHeight="1" x14ac:dyDescent="0.25">
      <c r="A1031" t="s">
        <v>3038</v>
      </c>
      <c r="B1031" s="1">
        <v>41057.596296296295</v>
      </c>
      <c r="C1031" s="3">
        <v>26000</v>
      </c>
      <c r="D1031">
        <v>26000</v>
      </c>
      <c r="E1031" t="s">
        <v>69</v>
      </c>
      <c r="F1031">
        <f>tblSalaries[[#This Row],[clean Salary (in local currency)]]*VLOOKUP(tblSalaries[[#This Row],[Currency]],tblXrate[],2,FALSE)</f>
        <v>40980.635073749385</v>
      </c>
      <c r="G1031" t="s">
        <v>356</v>
      </c>
      <c r="H1031" t="s">
        <v>356</v>
      </c>
      <c r="I1031" t="s">
        <v>71</v>
      </c>
      <c r="J1031" t="str">
        <f>VLOOKUP(tblSalaries[[#This Row],[Where do you work]],tblCountries[[Actual]:[Mapping]],2,FALSE)</f>
        <v>UK</v>
      </c>
      <c r="K1031" t="s">
        <v>13</v>
      </c>
      <c r="L1031">
        <v>8</v>
      </c>
    </row>
    <row r="1032" spans="1:12" ht="15" customHeight="1" x14ac:dyDescent="0.25">
      <c r="A1032" t="s">
        <v>3039</v>
      </c>
      <c r="B1032" s="1">
        <v>41057.598229166666</v>
      </c>
      <c r="C1032" s="3">
        <v>50000</v>
      </c>
      <c r="D1032">
        <v>50000</v>
      </c>
      <c r="E1032" t="s">
        <v>82</v>
      </c>
      <c r="F1032">
        <f>tblSalaries[[#This Row],[clean Salary (in local currency)]]*VLOOKUP(tblSalaries[[#This Row],[Currency]],tblXrate[],2,FALSE)</f>
        <v>50995.482820131787</v>
      </c>
      <c r="G1032" t="s">
        <v>1192</v>
      </c>
      <c r="H1032" t="s">
        <v>20</v>
      </c>
      <c r="I1032" t="s">
        <v>84</v>
      </c>
      <c r="J1032" t="str">
        <f>VLOOKUP(tblSalaries[[#This Row],[Where do you work]],tblCountries[[Actual]:[Mapping]],2,FALSE)</f>
        <v>Australia</v>
      </c>
      <c r="K1032" t="s">
        <v>9</v>
      </c>
      <c r="L1032">
        <v>4</v>
      </c>
    </row>
    <row r="1033" spans="1:12" ht="15" customHeight="1" x14ac:dyDescent="0.25">
      <c r="A1033" t="s">
        <v>3040</v>
      </c>
      <c r="B1033" s="1">
        <v>41057.598634259259</v>
      </c>
      <c r="C1033" s="3" t="s">
        <v>1193</v>
      </c>
      <c r="D1033">
        <v>16000</v>
      </c>
      <c r="E1033" t="s">
        <v>22</v>
      </c>
      <c r="F1033">
        <f>tblSalaries[[#This Row],[clean Salary (in local currency)]]*VLOOKUP(tblSalaries[[#This Row],[Currency]],tblXrate[],2,FALSE)</f>
        <v>20326.391023865726</v>
      </c>
      <c r="G1033" t="s">
        <v>1194</v>
      </c>
      <c r="H1033" t="s">
        <v>52</v>
      </c>
      <c r="I1033" t="s">
        <v>169</v>
      </c>
      <c r="J1033" t="str">
        <f>VLOOKUP(tblSalaries[[#This Row],[Where do you work]],tblCountries[[Actual]:[Mapping]],2,FALSE)</f>
        <v>Greece</v>
      </c>
      <c r="K1033" t="s">
        <v>13</v>
      </c>
      <c r="L1033">
        <v>16</v>
      </c>
    </row>
    <row r="1034" spans="1:12" ht="15" customHeight="1" x14ac:dyDescent="0.25">
      <c r="A1034" t="s">
        <v>3041</v>
      </c>
      <c r="B1034" s="1">
        <v>41057.599965277775</v>
      </c>
      <c r="C1034" s="3">
        <v>1000</v>
      </c>
      <c r="D1034">
        <v>12000</v>
      </c>
      <c r="E1034" t="s">
        <v>6</v>
      </c>
      <c r="F1034">
        <f>tblSalaries[[#This Row],[clean Salary (in local currency)]]*VLOOKUP(tblSalaries[[#This Row],[Currency]],tblXrate[],2,FALSE)</f>
        <v>12000</v>
      </c>
      <c r="G1034" t="s">
        <v>83</v>
      </c>
      <c r="H1034" t="s">
        <v>356</v>
      </c>
      <c r="I1034" t="s">
        <v>8</v>
      </c>
      <c r="J1034" t="str">
        <f>VLOOKUP(tblSalaries[[#This Row],[Where do you work]],tblCountries[[Actual]:[Mapping]],2,FALSE)</f>
        <v>India</v>
      </c>
      <c r="K1034" t="s">
        <v>18</v>
      </c>
      <c r="L1034">
        <v>8</v>
      </c>
    </row>
    <row r="1035" spans="1:12" ht="15" customHeight="1" x14ac:dyDescent="0.25">
      <c r="A1035" t="s">
        <v>3042</v>
      </c>
      <c r="B1035" s="1">
        <v>41057.604224537034</v>
      </c>
      <c r="C1035" s="3" t="s">
        <v>1195</v>
      </c>
      <c r="D1035">
        <v>240000</v>
      </c>
      <c r="E1035" t="s">
        <v>585</v>
      </c>
      <c r="F1035">
        <f>tblSalaries[[#This Row],[clean Salary (in local currency)]]*VLOOKUP(tblSalaries[[#This Row],[Currency]],tblXrate[],2,FALSE)</f>
        <v>29261.227167098674</v>
      </c>
      <c r="G1035" t="s">
        <v>1196</v>
      </c>
      <c r="H1035" t="s">
        <v>310</v>
      </c>
      <c r="I1035" t="s">
        <v>48</v>
      </c>
      <c r="J1035" t="str">
        <f>VLOOKUP(tblSalaries[[#This Row],[Where do you work]],tblCountries[[Actual]:[Mapping]],2,FALSE)</f>
        <v>South Africa</v>
      </c>
      <c r="K1035" t="s">
        <v>18</v>
      </c>
      <c r="L1035">
        <v>20</v>
      </c>
    </row>
    <row r="1036" spans="1:12" ht="15" customHeight="1" x14ac:dyDescent="0.25">
      <c r="A1036" t="s">
        <v>3043</v>
      </c>
      <c r="B1036" s="1">
        <v>41057.605682870373</v>
      </c>
      <c r="C1036" s="3">
        <v>120000</v>
      </c>
      <c r="D1036">
        <v>120000</v>
      </c>
      <c r="E1036" t="s">
        <v>585</v>
      </c>
      <c r="F1036">
        <f>tblSalaries[[#This Row],[clean Salary (in local currency)]]*VLOOKUP(tblSalaries[[#This Row],[Currency]],tblXrate[],2,FALSE)</f>
        <v>14630.613583549337</v>
      </c>
      <c r="G1036" t="s">
        <v>344</v>
      </c>
      <c r="H1036" t="s">
        <v>3998</v>
      </c>
      <c r="I1036" t="s">
        <v>48</v>
      </c>
      <c r="J1036" t="str">
        <f>VLOOKUP(tblSalaries[[#This Row],[Where do you work]],tblCountries[[Actual]:[Mapping]],2,FALSE)</f>
        <v>South Africa</v>
      </c>
      <c r="K1036" t="s">
        <v>9</v>
      </c>
      <c r="L1036">
        <v>10</v>
      </c>
    </row>
    <row r="1037" spans="1:12" ht="15" customHeight="1" x14ac:dyDescent="0.25">
      <c r="A1037" t="s">
        <v>3044</v>
      </c>
      <c r="B1037" s="1">
        <v>41057.60733796296</v>
      </c>
      <c r="C1037" s="3">
        <v>408000</v>
      </c>
      <c r="D1037">
        <v>408000</v>
      </c>
      <c r="E1037" t="s">
        <v>40</v>
      </c>
      <c r="F1037">
        <f>tblSalaries[[#This Row],[clean Salary (in local currency)]]*VLOOKUP(tblSalaries[[#This Row],[Currency]],tblXrate[],2,FALSE)</f>
        <v>7265.630008476568</v>
      </c>
      <c r="G1037" t="s">
        <v>1197</v>
      </c>
      <c r="H1037" t="s">
        <v>310</v>
      </c>
      <c r="I1037" t="s">
        <v>8</v>
      </c>
      <c r="J1037" t="str">
        <f>VLOOKUP(tblSalaries[[#This Row],[Where do you work]],tblCountries[[Actual]:[Mapping]],2,FALSE)</f>
        <v>India</v>
      </c>
      <c r="K1037" t="s">
        <v>13</v>
      </c>
      <c r="L1037">
        <v>5</v>
      </c>
    </row>
    <row r="1038" spans="1:12" ht="15" customHeight="1" x14ac:dyDescent="0.25">
      <c r="A1038" t="s">
        <v>3045</v>
      </c>
      <c r="B1038" s="1">
        <v>41057.607372685183</v>
      </c>
      <c r="C1038" s="3" t="s">
        <v>470</v>
      </c>
      <c r="D1038">
        <v>28000</v>
      </c>
      <c r="E1038" t="s">
        <v>69</v>
      </c>
      <c r="F1038">
        <f>tblSalaries[[#This Row],[clean Salary (in local currency)]]*VLOOKUP(tblSalaries[[#This Row],[Currency]],tblXrate[],2,FALSE)</f>
        <v>44132.991617883956</v>
      </c>
      <c r="G1038" t="s">
        <v>833</v>
      </c>
      <c r="H1038" t="s">
        <v>20</v>
      </c>
      <c r="I1038" t="s">
        <v>71</v>
      </c>
      <c r="J1038" t="str">
        <f>VLOOKUP(tblSalaries[[#This Row],[Where do you work]],tblCountries[[Actual]:[Mapping]],2,FALSE)</f>
        <v>UK</v>
      </c>
      <c r="K1038" t="s">
        <v>18</v>
      </c>
      <c r="L1038">
        <v>16</v>
      </c>
    </row>
    <row r="1039" spans="1:12" ht="15" customHeight="1" x14ac:dyDescent="0.25">
      <c r="A1039" t="s">
        <v>3046</v>
      </c>
      <c r="B1039" s="1">
        <v>41057.61173611111</v>
      </c>
      <c r="C1039" s="3" t="s">
        <v>1198</v>
      </c>
      <c r="D1039">
        <v>530000</v>
      </c>
      <c r="E1039" t="s">
        <v>40</v>
      </c>
      <c r="F1039">
        <f>tblSalaries[[#This Row],[clean Salary (in local currency)]]*VLOOKUP(tblSalaries[[#This Row],[Currency]],tblXrate[],2,FALSE)</f>
        <v>9438.1958443445619</v>
      </c>
      <c r="G1039" t="s">
        <v>1199</v>
      </c>
      <c r="H1039" t="s">
        <v>20</v>
      </c>
      <c r="I1039" t="s">
        <v>8</v>
      </c>
      <c r="J1039" t="str">
        <f>VLOOKUP(tblSalaries[[#This Row],[Where do you work]],tblCountries[[Actual]:[Mapping]],2,FALSE)</f>
        <v>India</v>
      </c>
      <c r="K1039" t="s">
        <v>18</v>
      </c>
      <c r="L1039">
        <v>7</v>
      </c>
    </row>
    <row r="1040" spans="1:12" ht="15" customHeight="1" x14ac:dyDescent="0.25">
      <c r="A1040" t="s">
        <v>3047</v>
      </c>
      <c r="B1040" s="1">
        <v>41057.613657407404</v>
      </c>
      <c r="C1040" s="3" t="s">
        <v>1200</v>
      </c>
      <c r="D1040">
        <v>18000</v>
      </c>
      <c r="E1040" t="s">
        <v>6</v>
      </c>
      <c r="F1040">
        <f>tblSalaries[[#This Row],[clean Salary (in local currency)]]*VLOOKUP(tblSalaries[[#This Row],[Currency]],tblXrate[],2,FALSE)</f>
        <v>18000</v>
      </c>
      <c r="G1040" t="s">
        <v>20</v>
      </c>
      <c r="H1040" t="s">
        <v>20</v>
      </c>
      <c r="I1040" t="s">
        <v>75</v>
      </c>
      <c r="J1040" t="str">
        <f>VLOOKUP(tblSalaries[[#This Row],[Where do you work]],tblCountries[[Actual]:[Mapping]],2,FALSE)</f>
        <v>Poland</v>
      </c>
      <c r="K1040" t="s">
        <v>9</v>
      </c>
      <c r="L1040">
        <v>7</v>
      </c>
    </row>
    <row r="1041" spans="1:12" ht="15" customHeight="1" x14ac:dyDescent="0.25">
      <c r="A1041" t="s">
        <v>3048</v>
      </c>
      <c r="B1041" s="1">
        <v>41057.614189814813</v>
      </c>
      <c r="C1041" s="3" t="s">
        <v>1201</v>
      </c>
      <c r="D1041">
        <v>200000</v>
      </c>
      <c r="E1041" t="s">
        <v>40</v>
      </c>
      <c r="F1041">
        <f>tblSalaries[[#This Row],[clean Salary (in local currency)]]*VLOOKUP(tblSalaries[[#This Row],[Currency]],tblXrate[],2,FALSE)</f>
        <v>3561.5833374885137</v>
      </c>
      <c r="G1041" t="s">
        <v>1202</v>
      </c>
      <c r="H1041" t="s">
        <v>52</v>
      </c>
      <c r="I1041" t="s">
        <v>8</v>
      </c>
      <c r="J1041" t="str">
        <f>VLOOKUP(tblSalaries[[#This Row],[Where do you work]],tblCountries[[Actual]:[Mapping]],2,FALSE)</f>
        <v>India</v>
      </c>
      <c r="K1041" t="s">
        <v>18</v>
      </c>
      <c r="L1041">
        <v>5</v>
      </c>
    </row>
    <row r="1042" spans="1:12" ht="15" customHeight="1" x14ac:dyDescent="0.25">
      <c r="A1042" t="s">
        <v>3049</v>
      </c>
      <c r="B1042" s="1">
        <v>41057.614629629628</v>
      </c>
      <c r="C1042" s="3" t="s">
        <v>1203</v>
      </c>
      <c r="D1042">
        <v>200000</v>
      </c>
      <c r="E1042" t="s">
        <v>40</v>
      </c>
      <c r="F1042">
        <f>tblSalaries[[#This Row],[clean Salary (in local currency)]]*VLOOKUP(tblSalaries[[#This Row],[Currency]],tblXrate[],2,FALSE)</f>
        <v>3561.5833374885137</v>
      </c>
      <c r="G1042" t="s">
        <v>721</v>
      </c>
      <c r="H1042" t="s">
        <v>3996</v>
      </c>
      <c r="I1042" t="s">
        <v>8</v>
      </c>
      <c r="J1042" t="str">
        <f>VLOOKUP(tblSalaries[[#This Row],[Where do you work]],tblCountries[[Actual]:[Mapping]],2,FALSE)</f>
        <v>India</v>
      </c>
      <c r="K1042" t="s">
        <v>9</v>
      </c>
      <c r="L1042">
        <v>3</v>
      </c>
    </row>
    <row r="1043" spans="1:12" ht="15" customHeight="1" x14ac:dyDescent="0.25">
      <c r="A1043" t="s">
        <v>3050</v>
      </c>
      <c r="B1043" s="1">
        <v>41057.615763888891</v>
      </c>
      <c r="C1043" s="3">
        <v>5100</v>
      </c>
      <c r="D1043">
        <v>5100</v>
      </c>
      <c r="E1043" t="s">
        <v>6</v>
      </c>
      <c r="F1043">
        <f>tblSalaries[[#This Row],[clean Salary (in local currency)]]*VLOOKUP(tblSalaries[[#This Row],[Currency]],tblXrate[],2,FALSE)</f>
        <v>5100</v>
      </c>
      <c r="G1043" t="s">
        <v>721</v>
      </c>
      <c r="H1043" t="s">
        <v>3996</v>
      </c>
      <c r="I1043" t="s">
        <v>8</v>
      </c>
      <c r="J1043" t="str">
        <f>VLOOKUP(tblSalaries[[#This Row],[Where do you work]],tblCountries[[Actual]:[Mapping]],2,FALSE)</f>
        <v>India</v>
      </c>
      <c r="K1043" t="s">
        <v>13</v>
      </c>
      <c r="L1043">
        <v>8</v>
      </c>
    </row>
    <row r="1044" spans="1:12" ht="15" customHeight="1" x14ac:dyDescent="0.25">
      <c r="A1044" t="s">
        <v>3051</v>
      </c>
      <c r="B1044" s="1">
        <v>41057.618090277778</v>
      </c>
      <c r="C1044" s="3">
        <v>100000</v>
      </c>
      <c r="D1044">
        <v>1200000</v>
      </c>
      <c r="E1044" t="s">
        <v>40</v>
      </c>
      <c r="F1044">
        <f>tblSalaries[[#This Row],[clean Salary (in local currency)]]*VLOOKUP(tblSalaries[[#This Row],[Currency]],tblXrate[],2,FALSE)</f>
        <v>21369.500024931083</v>
      </c>
      <c r="G1044" t="s">
        <v>725</v>
      </c>
      <c r="H1044" t="s">
        <v>20</v>
      </c>
      <c r="I1044" t="s">
        <v>8</v>
      </c>
      <c r="J1044" t="str">
        <f>VLOOKUP(tblSalaries[[#This Row],[Where do you work]],tblCountries[[Actual]:[Mapping]],2,FALSE)</f>
        <v>India</v>
      </c>
      <c r="K1044" t="s">
        <v>9</v>
      </c>
      <c r="L1044">
        <v>7</v>
      </c>
    </row>
    <row r="1045" spans="1:12" ht="15" customHeight="1" x14ac:dyDescent="0.25">
      <c r="A1045" t="s">
        <v>3052</v>
      </c>
      <c r="B1045" s="1">
        <v>41057.61996527778</v>
      </c>
      <c r="C1045" s="3" t="s">
        <v>1204</v>
      </c>
      <c r="D1045">
        <v>300000</v>
      </c>
      <c r="E1045" t="s">
        <v>40</v>
      </c>
      <c r="F1045">
        <f>tblSalaries[[#This Row],[clean Salary (in local currency)]]*VLOOKUP(tblSalaries[[#This Row],[Currency]],tblXrate[],2,FALSE)</f>
        <v>5342.3750062327708</v>
      </c>
      <c r="G1045" t="s">
        <v>1205</v>
      </c>
      <c r="H1045" t="s">
        <v>356</v>
      </c>
      <c r="I1045" t="s">
        <v>8</v>
      </c>
      <c r="J1045" t="str">
        <f>VLOOKUP(tblSalaries[[#This Row],[Where do you work]],tblCountries[[Actual]:[Mapping]],2,FALSE)</f>
        <v>India</v>
      </c>
      <c r="K1045" t="s">
        <v>18</v>
      </c>
      <c r="L1045">
        <v>1</v>
      </c>
    </row>
    <row r="1046" spans="1:12" ht="15" customHeight="1" x14ac:dyDescent="0.25">
      <c r="A1046" t="s">
        <v>3053</v>
      </c>
      <c r="B1046" s="1">
        <v>41057.620162037034</v>
      </c>
      <c r="C1046" s="3">
        <v>50000</v>
      </c>
      <c r="D1046">
        <v>50000</v>
      </c>
      <c r="E1046" t="s">
        <v>6</v>
      </c>
      <c r="F1046">
        <f>tblSalaries[[#This Row],[clean Salary (in local currency)]]*VLOOKUP(tblSalaries[[#This Row],[Currency]],tblXrate[],2,FALSE)</f>
        <v>50000</v>
      </c>
      <c r="G1046" t="s">
        <v>593</v>
      </c>
      <c r="H1046" t="s">
        <v>3998</v>
      </c>
      <c r="I1046" t="s">
        <v>8</v>
      </c>
      <c r="J1046" t="str">
        <f>VLOOKUP(tblSalaries[[#This Row],[Where do you work]],tblCountries[[Actual]:[Mapping]],2,FALSE)</f>
        <v>India</v>
      </c>
      <c r="K1046" t="s">
        <v>25</v>
      </c>
      <c r="L1046">
        <v>26</v>
      </c>
    </row>
    <row r="1047" spans="1:12" ht="15" customHeight="1" x14ac:dyDescent="0.25">
      <c r="A1047" t="s">
        <v>3054</v>
      </c>
      <c r="B1047" s="1">
        <v>41057.620648148149</v>
      </c>
      <c r="C1047" s="3" t="s">
        <v>1206</v>
      </c>
      <c r="D1047">
        <v>1600000</v>
      </c>
      <c r="E1047" t="s">
        <v>40</v>
      </c>
      <c r="F1047">
        <f>tblSalaries[[#This Row],[clean Salary (in local currency)]]*VLOOKUP(tblSalaries[[#This Row],[Currency]],tblXrate[],2,FALSE)</f>
        <v>28492.66669990811</v>
      </c>
      <c r="G1047" t="s">
        <v>1207</v>
      </c>
      <c r="H1047" t="s">
        <v>52</v>
      </c>
      <c r="I1047" t="s">
        <v>8</v>
      </c>
      <c r="J1047" t="str">
        <f>VLOOKUP(tblSalaries[[#This Row],[Where do you work]],tblCountries[[Actual]:[Mapping]],2,FALSE)</f>
        <v>India</v>
      </c>
      <c r="K1047" t="s">
        <v>13</v>
      </c>
      <c r="L1047">
        <v>9</v>
      </c>
    </row>
    <row r="1048" spans="1:12" ht="15" customHeight="1" x14ac:dyDescent="0.25">
      <c r="A1048" t="s">
        <v>3055</v>
      </c>
      <c r="B1048" s="1">
        <v>41057.622534722221</v>
      </c>
      <c r="C1048" s="3">
        <v>15600</v>
      </c>
      <c r="D1048">
        <v>15600</v>
      </c>
      <c r="E1048" t="s">
        <v>69</v>
      </c>
      <c r="F1048">
        <f>tblSalaries[[#This Row],[clean Salary (in local currency)]]*VLOOKUP(tblSalaries[[#This Row],[Currency]],tblXrate[],2,FALSE)</f>
        <v>24588.381044249632</v>
      </c>
      <c r="G1048" t="s">
        <v>1208</v>
      </c>
      <c r="H1048" t="s">
        <v>20</v>
      </c>
      <c r="I1048" t="s">
        <v>71</v>
      </c>
      <c r="J1048" t="str">
        <f>VLOOKUP(tblSalaries[[#This Row],[Where do you work]],tblCountries[[Actual]:[Mapping]],2,FALSE)</f>
        <v>UK</v>
      </c>
      <c r="K1048" t="s">
        <v>13</v>
      </c>
      <c r="L1048">
        <v>0</v>
      </c>
    </row>
    <row r="1049" spans="1:12" ht="15" customHeight="1" x14ac:dyDescent="0.25">
      <c r="A1049" t="s">
        <v>3056</v>
      </c>
      <c r="B1049" s="1">
        <v>41057.633773148147</v>
      </c>
      <c r="C1049" s="3">
        <v>7000</v>
      </c>
      <c r="D1049">
        <v>7000</v>
      </c>
      <c r="E1049" t="s">
        <v>6</v>
      </c>
      <c r="F1049">
        <f>tblSalaries[[#This Row],[clean Salary (in local currency)]]*VLOOKUP(tblSalaries[[#This Row],[Currency]],tblXrate[],2,FALSE)</f>
        <v>7000</v>
      </c>
      <c r="G1049" t="s">
        <v>721</v>
      </c>
      <c r="H1049" t="s">
        <v>3996</v>
      </c>
      <c r="I1049" t="s">
        <v>8</v>
      </c>
      <c r="J1049" t="str">
        <f>VLOOKUP(tblSalaries[[#This Row],[Where do you work]],tblCountries[[Actual]:[Mapping]],2,FALSE)</f>
        <v>India</v>
      </c>
      <c r="K1049" t="s">
        <v>13</v>
      </c>
      <c r="L1049">
        <v>5</v>
      </c>
    </row>
    <row r="1050" spans="1:12" ht="15" customHeight="1" x14ac:dyDescent="0.25">
      <c r="A1050" t="s">
        <v>3057</v>
      </c>
      <c r="B1050" s="1">
        <v>41057.636342592596</v>
      </c>
      <c r="C1050" s="3" t="s">
        <v>1209</v>
      </c>
      <c r="D1050">
        <v>438000</v>
      </c>
      <c r="E1050" t="s">
        <v>40</v>
      </c>
      <c r="F1050">
        <f>tblSalaries[[#This Row],[clean Salary (in local currency)]]*VLOOKUP(tblSalaries[[#This Row],[Currency]],tblXrate[],2,FALSE)</f>
        <v>7799.8675090998449</v>
      </c>
      <c r="G1050" t="s">
        <v>1210</v>
      </c>
      <c r="H1050" t="s">
        <v>20</v>
      </c>
      <c r="I1050" t="s">
        <v>8</v>
      </c>
      <c r="J1050" t="str">
        <f>VLOOKUP(tblSalaries[[#This Row],[Where do you work]],tblCountries[[Actual]:[Mapping]],2,FALSE)</f>
        <v>India</v>
      </c>
      <c r="K1050" t="s">
        <v>25</v>
      </c>
      <c r="L1050">
        <v>10</v>
      </c>
    </row>
    <row r="1051" spans="1:12" ht="15" customHeight="1" x14ac:dyDescent="0.25">
      <c r="A1051" t="s">
        <v>3058</v>
      </c>
      <c r="B1051" s="1">
        <v>41057.640173611115</v>
      </c>
      <c r="C1051" s="3" t="s">
        <v>1211</v>
      </c>
      <c r="D1051">
        <v>50000</v>
      </c>
      <c r="E1051" t="s">
        <v>69</v>
      </c>
      <c r="F1051">
        <f>tblSalaries[[#This Row],[clean Salary (in local currency)]]*VLOOKUP(tblSalaries[[#This Row],[Currency]],tblXrate[],2,FALSE)</f>
        <v>78808.913603364199</v>
      </c>
      <c r="G1051" t="s">
        <v>1212</v>
      </c>
      <c r="H1051" t="s">
        <v>52</v>
      </c>
      <c r="I1051" t="s">
        <v>71</v>
      </c>
      <c r="J1051" t="str">
        <f>VLOOKUP(tblSalaries[[#This Row],[Where do you work]],tblCountries[[Actual]:[Mapping]],2,FALSE)</f>
        <v>UK</v>
      </c>
      <c r="K1051" t="s">
        <v>18</v>
      </c>
      <c r="L1051">
        <v>12</v>
      </c>
    </row>
    <row r="1052" spans="1:12" ht="15" customHeight="1" x14ac:dyDescent="0.25">
      <c r="A1052" t="s">
        <v>3059</v>
      </c>
      <c r="B1052" s="1">
        <v>41057.644432870373</v>
      </c>
      <c r="C1052" s="3">
        <v>560</v>
      </c>
      <c r="D1052">
        <v>6720</v>
      </c>
      <c r="E1052" t="s">
        <v>6</v>
      </c>
      <c r="F1052">
        <f>tblSalaries[[#This Row],[clean Salary (in local currency)]]*VLOOKUP(tblSalaries[[#This Row],[Currency]],tblXrate[],2,FALSE)</f>
        <v>6720</v>
      </c>
      <c r="G1052" t="s">
        <v>721</v>
      </c>
      <c r="H1052" t="s">
        <v>3996</v>
      </c>
      <c r="I1052" t="s">
        <v>8</v>
      </c>
      <c r="J1052" t="str">
        <f>VLOOKUP(tblSalaries[[#This Row],[Where do you work]],tblCountries[[Actual]:[Mapping]],2,FALSE)</f>
        <v>India</v>
      </c>
      <c r="K1052" t="s">
        <v>9</v>
      </c>
      <c r="L1052">
        <v>6</v>
      </c>
    </row>
    <row r="1053" spans="1:12" ht="15" customHeight="1" x14ac:dyDescent="0.25">
      <c r="A1053" t="s">
        <v>3060</v>
      </c>
      <c r="B1053" s="1">
        <v>41057.645416666666</v>
      </c>
      <c r="C1053" s="3" t="s">
        <v>1213</v>
      </c>
      <c r="D1053">
        <v>250000</v>
      </c>
      <c r="E1053" t="s">
        <v>40</v>
      </c>
      <c r="F1053">
        <f>tblSalaries[[#This Row],[clean Salary (in local currency)]]*VLOOKUP(tblSalaries[[#This Row],[Currency]],tblXrate[],2,FALSE)</f>
        <v>4451.9791718606421</v>
      </c>
      <c r="G1053" t="s">
        <v>1214</v>
      </c>
      <c r="H1053" t="s">
        <v>3996</v>
      </c>
      <c r="I1053" t="s">
        <v>8</v>
      </c>
      <c r="J1053" t="str">
        <f>VLOOKUP(tblSalaries[[#This Row],[Where do you work]],tblCountries[[Actual]:[Mapping]],2,FALSE)</f>
        <v>India</v>
      </c>
      <c r="K1053" t="s">
        <v>13</v>
      </c>
      <c r="L1053">
        <v>3.5</v>
      </c>
    </row>
    <row r="1054" spans="1:12" ht="15" customHeight="1" x14ac:dyDescent="0.25">
      <c r="A1054" t="s">
        <v>3061</v>
      </c>
      <c r="B1054" s="1">
        <v>41057.645752314813</v>
      </c>
      <c r="C1054" s="3" t="s">
        <v>137</v>
      </c>
      <c r="D1054">
        <v>30000</v>
      </c>
      <c r="E1054" t="s">
        <v>69</v>
      </c>
      <c r="F1054">
        <f>tblSalaries[[#This Row],[clean Salary (in local currency)]]*VLOOKUP(tblSalaries[[#This Row],[Currency]],tblXrate[],2,FALSE)</f>
        <v>47285.348162018527</v>
      </c>
      <c r="G1054" t="s">
        <v>153</v>
      </c>
      <c r="H1054" t="s">
        <v>20</v>
      </c>
      <c r="I1054" t="s">
        <v>71</v>
      </c>
      <c r="J1054" t="str">
        <f>VLOOKUP(tblSalaries[[#This Row],[Where do you work]],tblCountries[[Actual]:[Mapping]],2,FALSE)</f>
        <v>UK</v>
      </c>
      <c r="K1054" t="s">
        <v>13</v>
      </c>
      <c r="L1054">
        <v>15</v>
      </c>
    </row>
    <row r="1055" spans="1:12" ht="15" customHeight="1" x14ac:dyDescent="0.25">
      <c r="A1055" t="s">
        <v>3062</v>
      </c>
      <c r="B1055" s="1">
        <v>41057.648182870369</v>
      </c>
      <c r="C1055" s="3">
        <v>600</v>
      </c>
      <c r="D1055">
        <v>7200</v>
      </c>
      <c r="E1055" t="s">
        <v>6</v>
      </c>
      <c r="F1055">
        <f>tblSalaries[[#This Row],[clean Salary (in local currency)]]*VLOOKUP(tblSalaries[[#This Row],[Currency]],tblXrate[],2,FALSE)</f>
        <v>7200</v>
      </c>
      <c r="G1055" t="s">
        <v>1215</v>
      </c>
      <c r="H1055" t="s">
        <v>20</v>
      </c>
      <c r="I1055" t="s">
        <v>8</v>
      </c>
      <c r="J1055" t="str">
        <f>VLOOKUP(tblSalaries[[#This Row],[Where do you work]],tblCountries[[Actual]:[Mapping]],2,FALSE)</f>
        <v>India</v>
      </c>
      <c r="K1055" t="s">
        <v>13</v>
      </c>
      <c r="L1055">
        <v>10</v>
      </c>
    </row>
    <row r="1056" spans="1:12" ht="15" customHeight="1" x14ac:dyDescent="0.25">
      <c r="A1056" t="s">
        <v>3063</v>
      </c>
      <c r="B1056" s="1">
        <v>41057.648344907408</v>
      </c>
      <c r="C1056" s="3" t="s">
        <v>1216</v>
      </c>
      <c r="D1056">
        <v>2500000</v>
      </c>
      <c r="E1056" t="s">
        <v>40</v>
      </c>
      <c r="F1056">
        <f>tblSalaries[[#This Row],[clean Salary (in local currency)]]*VLOOKUP(tblSalaries[[#This Row],[Currency]],tblXrate[],2,FALSE)</f>
        <v>44519.791718606422</v>
      </c>
      <c r="G1056" t="s">
        <v>1217</v>
      </c>
      <c r="H1056" t="s">
        <v>3998</v>
      </c>
      <c r="I1056" t="s">
        <v>8</v>
      </c>
      <c r="J1056" t="str">
        <f>VLOOKUP(tblSalaries[[#This Row],[Where do you work]],tblCountries[[Actual]:[Mapping]],2,FALSE)</f>
        <v>India</v>
      </c>
      <c r="K1056" t="s">
        <v>9</v>
      </c>
      <c r="L1056">
        <v>9</v>
      </c>
    </row>
    <row r="1057" spans="1:12" ht="15" customHeight="1" x14ac:dyDescent="0.25">
      <c r="A1057" t="s">
        <v>3064</v>
      </c>
      <c r="B1057" s="1">
        <v>41057.64875</v>
      </c>
      <c r="C1057" s="3">
        <v>140000</v>
      </c>
      <c r="D1057">
        <v>140000</v>
      </c>
      <c r="E1057" t="s">
        <v>40</v>
      </c>
      <c r="F1057" s="16">
        <f>tblSalaries[[#This Row],[clean Salary (in local currency)]]*VLOOKUP(tblSalaries[[#This Row],[Currency]],tblXrate[],2,FALSE)</f>
        <v>2493.1083362419595</v>
      </c>
      <c r="G1057" t="s">
        <v>310</v>
      </c>
      <c r="H1057" t="s">
        <v>310</v>
      </c>
      <c r="I1057" t="s">
        <v>8</v>
      </c>
      <c r="J1057" t="str">
        <f>VLOOKUP(tblSalaries[[#This Row],[Where do you work]],tblCountries[[Actual]:[Mapping]],2,FALSE)</f>
        <v>India</v>
      </c>
      <c r="K1057" t="s">
        <v>9</v>
      </c>
      <c r="L1057">
        <v>4</v>
      </c>
    </row>
    <row r="1058" spans="1:12" ht="15" customHeight="1" x14ac:dyDescent="0.25">
      <c r="A1058" t="s">
        <v>3065</v>
      </c>
      <c r="B1058" s="1">
        <v>41057.649675925924</v>
      </c>
      <c r="C1058" s="3">
        <v>20000</v>
      </c>
      <c r="D1058">
        <v>20000</v>
      </c>
      <c r="E1058" t="s">
        <v>69</v>
      </c>
      <c r="F1058">
        <f>tblSalaries[[#This Row],[clean Salary (in local currency)]]*VLOOKUP(tblSalaries[[#This Row],[Currency]],tblXrate[],2,FALSE)</f>
        <v>31523.565441345683</v>
      </c>
      <c r="G1058" t="s">
        <v>1218</v>
      </c>
      <c r="H1058" t="s">
        <v>20</v>
      </c>
      <c r="I1058" t="s">
        <v>71</v>
      </c>
      <c r="J1058" t="str">
        <f>VLOOKUP(tblSalaries[[#This Row],[Where do you work]],tblCountries[[Actual]:[Mapping]],2,FALSE)</f>
        <v>UK</v>
      </c>
      <c r="K1058" t="s">
        <v>9</v>
      </c>
      <c r="L1058">
        <v>1</v>
      </c>
    </row>
    <row r="1059" spans="1:12" ht="15" customHeight="1" x14ac:dyDescent="0.25">
      <c r="A1059" t="s">
        <v>3066</v>
      </c>
      <c r="B1059" s="1">
        <v>41057.650960648149</v>
      </c>
      <c r="C1059" s="3">
        <v>1200000</v>
      </c>
      <c r="D1059">
        <v>1200000</v>
      </c>
      <c r="E1059" t="s">
        <v>40</v>
      </c>
      <c r="F1059">
        <f>tblSalaries[[#This Row],[clean Salary (in local currency)]]*VLOOKUP(tblSalaries[[#This Row],[Currency]],tblXrate[],2,FALSE)</f>
        <v>21369.500024931083</v>
      </c>
      <c r="G1059" t="s">
        <v>1219</v>
      </c>
      <c r="H1059" t="s">
        <v>488</v>
      </c>
      <c r="I1059" t="s">
        <v>8</v>
      </c>
      <c r="J1059" t="str">
        <f>VLOOKUP(tblSalaries[[#This Row],[Where do you work]],tblCountries[[Actual]:[Mapping]],2,FALSE)</f>
        <v>India</v>
      </c>
      <c r="K1059" t="s">
        <v>9</v>
      </c>
      <c r="L1059">
        <v>8</v>
      </c>
    </row>
    <row r="1060" spans="1:12" ht="15" customHeight="1" x14ac:dyDescent="0.25">
      <c r="A1060" t="s">
        <v>3067</v>
      </c>
      <c r="B1060" s="1">
        <v>41057.65421296296</v>
      </c>
      <c r="C1060" s="3">
        <v>80000</v>
      </c>
      <c r="D1060">
        <v>80000</v>
      </c>
      <c r="E1060" t="s">
        <v>69</v>
      </c>
      <c r="F1060">
        <f>tblSalaries[[#This Row],[clean Salary (in local currency)]]*VLOOKUP(tblSalaries[[#This Row],[Currency]],tblXrate[],2,FALSE)</f>
        <v>126094.26176538273</v>
      </c>
      <c r="G1060" t="s">
        <v>1220</v>
      </c>
      <c r="H1060" t="s">
        <v>356</v>
      </c>
      <c r="I1060" t="s">
        <v>71</v>
      </c>
      <c r="J1060" t="str">
        <f>VLOOKUP(tblSalaries[[#This Row],[Where do you work]],tblCountries[[Actual]:[Mapping]],2,FALSE)</f>
        <v>UK</v>
      </c>
      <c r="K1060" t="s">
        <v>9</v>
      </c>
      <c r="L1060">
        <v>10</v>
      </c>
    </row>
    <row r="1061" spans="1:12" ht="15" customHeight="1" x14ac:dyDescent="0.25">
      <c r="A1061" t="s">
        <v>3068</v>
      </c>
      <c r="B1061" s="1">
        <v>41057.655694444446</v>
      </c>
      <c r="C1061" s="3" t="s">
        <v>1221</v>
      </c>
      <c r="D1061">
        <v>63000</v>
      </c>
      <c r="E1061" t="s">
        <v>69</v>
      </c>
      <c r="F1061">
        <f>tblSalaries[[#This Row],[clean Salary (in local currency)]]*VLOOKUP(tblSalaries[[#This Row],[Currency]],tblXrate[],2,FALSE)</f>
        <v>99299.231140238902</v>
      </c>
      <c r="G1061" t="s">
        <v>1222</v>
      </c>
      <c r="H1061" t="s">
        <v>67</v>
      </c>
      <c r="I1061" t="s">
        <v>71</v>
      </c>
      <c r="J1061" t="str">
        <f>VLOOKUP(tblSalaries[[#This Row],[Where do you work]],tblCountries[[Actual]:[Mapping]],2,FALSE)</f>
        <v>UK</v>
      </c>
      <c r="K1061" t="s">
        <v>18</v>
      </c>
      <c r="L1061">
        <v>1</v>
      </c>
    </row>
    <row r="1062" spans="1:12" ht="15" customHeight="1" x14ac:dyDescent="0.25">
      <c r="A1062" t="s">
        <v>3069</v>
      </c>
      <c r="B1062" s="1">
        <v>41057.658171296294</v>
      </c>
      <c r="C1062" s="3" t="s">
        <v>943</v>
      </c>
      <c r="D1062">
        <v>55000</v>
      </c>
      <c r="E1062" t="s">
        <v>69</v>
      </c>
      <c r="F1062">
        <f>tblSalaries[[#This Row],[clean Salary (in local currency)]]*VLOOKUP(tblSalaries[[#This Row],[Currency]],tblXrate[],2,FALSE)</f>
        <v>86689.804963700633</v>
      </c>
      <c r="G1062" t="s">
        <v>212</v>
      </c>
      <c r="H1062" t="s">
        <v>3998</v>
      </c>
      <c r="I1062" t="s">
        <v>71</v>
      </c>
      <c r="J1062" t="str">
        <f>VLOOKUP(tblSalaries[[#This Row],[Where do you work]],tblCountries[[Actual]:[Mapping]],2,FALSE)</f>
        <v>UK</v>
      </c>
      <c r="K1062" t="s">
        <v>18</v>
      </c>
      <c r="L1062">
        <v>22</v>
      </c>
    </row>
    <row r="1063" spans="1:12" ht="15" customHeight="1" x14ac:dyDescent="0.25">
      <c r="A1063" t="s">
        <v>3070</v>
      </c>
      <c r="B1063" s="1">
        <v>41057.658599537041</v>
      </c>
      <c r="C1063" s="3" t="s">
        <v>1223</v>
      </c>
      <c r="D1063">
        <v>50000</v>
      </c>
      <c r="E1063" t="s">
        <v>6</v>
      </c>
      <c r="F1063">
        <f>tblSalaries[[#This Row],[clean Salary (in local currency)]]*VLOOKUP(tblSalaries[[#This Row],[Currency]],tblXrate[],2,FALSE)</f>
        <v>50000</v>
      </c>
      <c r="G1063" t="s">
        <v>1224</v>
      </c>
      <c r="H1063" t="s">
        <v>52</v>
      </c>
      <c r="I1063" t="s">
        <v>8</v>
      </c>
      <c r="J1063" t="str">
        <f>VLOOKUP(tblSalaries[[#This Row],[Where do you work]],tblCountries[[Actual]:[Mapping]],2,FALSE)</f>
        <v>India</v>
      </c>
      <c r="K1063" t="s">
        <v>18</v>
      </c>
      <c r="L1063">
        <v>30</v>
      </c>
    </row>
    <row r="1064" spans="1:12" ht="15" customHeight="1" x14ac:dyDescent="0.25">
      <c r="A1064" t="s">
        <v>3071</v>
      </c>
      <c r="B1064" s="1">
        <v>41057.659282407411</v>
      </c>
      <c r="C1064" s="3">
        <v>240000</v>
      </c>
      <c r="D1064">
        <v>240000</v>
      </c>
      <c r="E1064" t="s">
        <v>40</v>
      </c>
      <c r="F1064">
        <f>tblSalaries[[#This Row],[clean Salary (in local currency)]]*VLOOKUP(tblSalaries[[#This Row],[Currency]],tblXrate[],2,FALSE)</f>
        <v>4273.9000049862161</v>
      </c>
      <c r="G1064" t="s">
        <v>749</v>
      </c>
      <c r="H1064" t="s">
        <v>20</v>
      </c>
      <c r="I1064" t="s">
        <v>8</v>
      </c>
      <c r="J1064" t="str">
        <f>VLOOKUP(tblSalaries[[#This Row],[Where do you work]],tblCountries[[Actual]:[Mapping]],2,FALSE)</f>
        <v>India</v>
      </c>
      <c r="K1064" t="s">
        <v>18</v>
      </c>
      <c r="L1064">
        <v>3</v>
      </c>
    </row>
    <row r="1065" spans="1:12" ht="15" customHeight="1" x14ac:dyDescent="0.25">
      <c r="A1065" t="s">
        <v>3072</v>
      </c>
      <c r="B1065" s="1">
        <v>41057.65965277778</v>
      </c>
      <c r="C1065" s="3" t="s">
        <v>834</v>
      </c>
      <c r="D1065">
        <v>250000</v>
      </c>
      <c r="E1065" t="s">
        <v>40</v>
      </c>
      <c r="F1065">
        <f>tblSalaries[[#This Row],[clean Salary (in local currency)]]*VLOOKUP(tblSalaries[[#This Row],[Currency]],tblXrate[],2,FALSE)</f>
        <v>4451.9791718606421</v>
      </c>
      <c r="G1065" t="s">
        <v>721</v>
      </c>
      <c r="H1065" t="s">
        <v>3996</v>
      </c>
      <c r="I1065" t="s">
        <v>8</v>
      </c>
      <c r="J1065" t="str">
        <f>VLOOKUP(tblSalaries[[#This Row],[Where do you work]],tblCountries[[Actual]:[Mapping]],2,FALSE)</f>
        <v>India</v>
      </c>
      <c r="K1065" t="s">
        <v>18</v>
      </c>
      <c r="L1065">
        <v>3</v>
      </c>
    </row>
    <row r="1066" spans="1:12" ht="15" customHeight="1" x14ac:dyDescent="0.25">
      <c r="A1066" t="s">
        <v>3073</v>
      </c>
      <c r="B1066" s="1">
        <v>41057.660787037035</v>
      </c>
      <c r="C1066" s="3" t="s">
        <v>1225</v>
      </c>
      <c r="D1066">
        <v>600000</v>
      </c>
      <c r="E1066" t="s">
        <v>40</v>
      </c>
      <c r="F1066">
        <f>tblSalaries[[#This Row],[clean Salary (in local currency)]]*VLOOKUP(tblSalaries[[#This Row],[Currency]],tblXrate[],2,FALSE)</f>
        <v>10684.750012465542</v>
      </c>
      <c r="G1066" t="s">
        <v>1226</v>
      </c>
      <c r="H1066" t="s">
        <v>20</v>
      </c>
      <c r="I1066" t="s">
        <v>8</v>
      </c>
      <c r="J1066" t="str">
        <f>VLOOKUP(tblSalaries[[#This Row],[Where do you work]],tblCountries[[Actual]:[Mapping]],2,FALSE)</f>
        <v>India</v>
      </c>
      <c r="K1066" t="s">
        <v>9</v>
      </c>
      <c r="L1066">
        <v>10</v>
      </c>
    </row>
    <row r="1067" spans="1:12" ht="15" customHeight="1" x14ac:dyDescent="0.25">
      <c r="A1067" t="s">
        <v>3074</v>
      </c>
      <c r="B1067" s="1">
        <v>41057.666504629633</v>
      </c>
      <c r="C1067" s="3">
        <v>40500</v>
      </c>
      <c r="D1067">
        <v>40500</v>
      </c>
      <c r="E1067" t="s">
        <v>69</v>
      </c>
      <c r="F1067">
        <f>tblSalaries[[#This Row],[clean Salary (in local currency)]]*VLOOKUP(tblSalaries[[#This Row],[Currency]],tblXrate[],2,FALSE)</f>
        <v>63835.220018725006</v>
      </c>
      <c r="G1067" t="s">
        <v>1227</v>
      </c>
      <c r="H1067" t="s">
        <v>52</v>
      </c>
      <c r="I1067" t="s">
        <v>71</v>
      </c>
      <c r="J1067" t="str">
        <f>VLOOKUP(tblSalaries[[#This Row],[Where do you work]],tblCountries[[Actual]:[Mapping]],2,FALSE)</f>
        <v>UK</v>
      </c>
      <c r="K1067" t="s">
        <v>18</v>
      </c>
      <c r="L1067">
        <v>25</v>
      </c>
    </row>
    <row r="1068" spans="1:12" ht="15" customHeight="1" x14ac:dyDescent="0.25">
      <c r="A1068" t="s">
        <v>3075</v>
      </c>
      <c r="B1068" s="1">
        <v>41057.66741898148</v>
      </c>
      <c r="C1068" s="3" t="s">
        <v>1228</v>
      </c>
      <c r="D1068">
        <v>23000</v>
      </c>
      <c r="E1068" t="s">
        <v>69</v>
      </c>
      <c r="F1068">
        <f>tblSalaries[[#This Row],[clean Salary (in local currency)]]*VLOOKUP(tblSalaries[[#This Row],[Currency]],tblXrate[],2,FALSE)</f>
        <v>36252.100257547536</v>
      </c>
      <c r="G1068" t="s">
        <v>153</v>
      </c>
      <c r="H1068" t="s">
        <v>20</v>
      </c>
      <c r="I1068" t="s">
        <v>71</v>
      </c>
      <c r="J1068" t="str">
        <f>VLOOKUP(tblSalaries[[#This Row],[Where do you work]],tblCountries[[Actual]:[Mapping]],2,FALSE)</f>
        <v>UK</v>
      </c>
      <c r="K1068" t="s">
        <v>13</v>
      </c>
      <c r="L1068">
        <v>5</v>
      </c>
    </row>
    <row r="1069" spans="1:12" ht="15" customHeight="1" x14ac:dyDescent="0.25">
      <c r="A1069" t="s">
        <v>3076</v>
      </c>
      <c r="B1069" s="1">
        <v>41057.668958333335</v>
      </c>
      <c r="C1069" s="3">
        <v>7960</v>
      </c>
      <c r="D1069">
        <v>7960</v>
      </c>
      <c r="E1069" t="s">
        <v>6</v>
      </c>
      <c r="F1069">
        <f>tblSalaries[[#This Row],[clean Salary (in local currency)]]*VLOOKUP(tblSalaries[[#This Row],[Currency]],tblXrate[],2,FALSE)</f>
        <v>7960</v>
      </c>
      <c r="G1069" t="s">
        <v>786</v>
      </c>
      <c r="H1069" t="s">
        <v>52</v>
      </c>
      <c r="I1069" t="s">
        <v>8</v>
      </c>
      <c r="J1069" t="str">
        <f>VLOOKUP(tblSalaries[[#This Row],[Where do you work]],tblCountries[[Actual]:[Mapping]],2,FALSE)</f>
        <v>India</v>
      </c>
      <c r="K1069" t="s">
        <v>9</v>
      </c>
      <c r="L1069">
        <v>7</v>
      </c>
    </row>
    <row r="1070" spans="1:12" ht="15" customHeight="1" x14ac:dyDescent="0.25">
      <c r="A1070" t="s">
        <v>3077</v>
      </c>
      <c r="B1070" s="1">
        <v>41057.669270833336</v>
      </c>
      <c r="C1070" s="3" t="s">
        <v>1229</v>
      </c>
      <c r="D1070">
        <v>500000</v>
      </c>
      <c r="E1070" t="s">
        <v>40</v>
      </c>
      <c r="F1070">
        <f>tblSalaries[[#This Row],[clean Salary (in local currency)]]*VLOOKUP(tblSalaries[[#This Row],[Currency]],tblXrate[],2,FALSE)</f>
        <v>8903.9583437212841</v>
      </c>
      <c r="G1070" t="s">
        <v>749</v>
      </c>
      <c r="H1070" t="s">
        <v>20</v>
      </c>
      <c r="I1070" t="s">
        <v>8</v>
      </c>
      <c r="J1070" t="str">
        <f>VLOOKUP(tblSalaries[[#This Row],[Where do you work]],tblCountries[[Actual]:[Mapping]],2,FALSE)</f>
        <v>India</v>
      </c>
      <c r="K1070" t="s">
        <v>18</v>
      </c>
      <c r="L1070">
        <v>23</v>
      </c>
    </row>
    <row r="1071" spans="1:12" ht="15" customHeight="1" x14ac:dyDescent="0.25">
      <c r="A1071" t="s">
        <v>3078</v>
      </c>
      <c r="B1071" s="1">
        <v>41057.670636574076</v>
      </c>
      <c r="C1071" s="3" t="s">
        <v>1230</v>
      </c>
      <c r="D1071">
        <v>40000</v>
      </c>
      <c r="E1071" t="s">
        <v>22</v>
      </c>
      <c r="F1071">
        <f>tblSalaries[[#This Row],[clean Salary (in local currency)]]*VLOOKUP(tblSalaries[[#This Row],[Currency]],tblXrate[],2,FALSE)</f>
        <v>50815.977559664309</v>
      </c>
      <c r="G1071" t="s">
        <v>1231</v>
      </c>
      <c r="H1071" t="s">
        <v>20</v>
      </c>
      <c r="I1071" t="s">
        <v>628</v>
      </c>
      <c r="J1071" t="str">
        <f>VLOOKUP(tblSalaries[[#This Row],[Where do you work]],tblCountries[[Actual]:[Mapping]],2,FALSE)</f>
        <v>Netherlands</v>
      </c>
      <c r="K1071" t="s">
        <v>9</v>
      </c>
      <c r="L1071">
        <v>3</v>
      </c>
    </row>
    <row r="1072" spans="1:12" ht="15" customHeight="1" x14ac:dyDescent="0.25">
      <c r="A1072" t="s">
        <v>3079</v>
      </c>
      <c r="B1072" s="1">
        <v>41057.672118055554</v>
      </c>
      <c r="C1072" s="3" t="s">
        <v>137</v>
      </c>
      <c r="D1072">
        <v>30000</v>
      </c>
      <c r="E1072" t="s">
        <v>69</v>
      </c>
      <c r="F1072">
        <f>tblSalaries[[#This Row],[clean Salary (in local currency)]]*VLOOKUP(tblSalaries[[#This Row],[Currency]],tblXrate[],2,FALSE)</f>
        <v>47285.348162018527</v>
      </c>
      <c r="G1072" t="s">
        <v>392</v>
      </c>
      <c r="H1072" t="s">
        <v>20</v>
      </c>
      <c r="I1072" t="s">
        <v>71</v>
      </c>
      <c r="J1072" t="str">
        <f>VLOOKUP(tblSalaries[[#This Row],[Where do you work]],tblCountries[[Actual]:[Mapping]],2,FALSE)</f>
        <v>UK</v>
      </c>
      <c r="K1072" t="s">
        <v>9</v>
      </c>
      <c r="L1072">
        <v>4</v>
      </c>
    </row>
    <row r="1073" spans="1:12" ht="15" customHeight="1" x14ac:dyDescent="0.25">
      <c r="A1073" t="s">
        <v>3080</v>
      </c>
      <c r="B1073" s="1">
        <v>41057.672118055554</v>
      </c>
      <c r="C1073" s="3">
        <v>48000</v>
      </c>
      <c r="D1073">
        <v>48000</v>
      </c>
      <c r="E1073" t="s">
        <v>69</v>
      </c>
      <c r="F1073">
        <f>tblSalaries[[#This Row],[clean Salary (in local currency)]]*VLOOKUP(tblSalaries[[#This Row],[Currency]],tblXrate[],2,FALSE)</f>
        <v>75656.557059229643</v>
      </c>
      <c r="G1073" t="s">
        <v>1232</v>
      </c>
      <c r="H1073" t="s">
        <v>52</v>
      </c>
      <c r="I1073" t="s">
        <v>71</v>
      </c>
      <c r="J1073" t="str">
        <f>VLOOKUP(tblSalaries[[#This Row],[Where do you work]],tblCountries[[Actual]:[Mapping]],2,FALSE)</f>
        <v>UK</v>
      </c>
      <c r="K1073" t="s">
        <v>18</v>
      </c>
      <c r="L1073">
        <v>10</v>
      </c>
    </row>
    <row r="1074" spans="1:12" ht="15" customHeight="1" x14ac:dyDescent="0.25">
      <c r="A1074" t="s">
        <v>3081</v>
      </c>
      <c r="B1074" s="1">
        <v>41057.674212962964</v>
      </c>
      <c r="C1074" s="3" t="s">
        <v>701</v>
      </c>
      <c r="D1074">
        <v>240000</v>
      </c>
      <c r="E1074" t="s">
        <v>40</v>
      </c>
      <c r="F1074">
        <f>tblSalaries[[#This Row],[clean Salary (in local currency)]]*VLOOKUP(tblSalaries[[#This Row],[Currency]],tblXrate[],2,FALSE)</f>
        <v>4273.9000049862161</v>
      </c>
      <c r="G1074" t="s">
        <v>310</v>
      </c>
      <c r="H1074" t="s">
        <v>310</v>
      </c>
      <c r="I1074" t="s">
        <v>8</v>
      </c>
      <c r="J1074" t="str">
        <f>VLOOKUP(tblSalaries[[#This Row],[Where do you work]],tblCountries[[Actual]:[Mapping]],2,FALSE)</f>
        <v>India</v>
      </c>
      <c r="K1074" t="s">
        <v>13</v>
      </c>
      <c r="L1074">
        <v>20</v>
      </c>
    </row>
    <row r="1075" spans="1:12" ht="15" customHeight="1" x14ac:dyDescent="0.25">
      <c r="A1075" t="s">
        <v>3082</v>
      </c>
      <c r="B1075" s="1">
        <v>41057.680104166669</v>
      </c>
      <c r="C1075" s="3">
        <v>37000</v>
      </c>
      <c r="D1075">
        <v>37000</v>
      </c>
      <c r="E1075" t="s">
        <v>22</v>
      </c>
      <c r="F1075">
        <f>tblSalaries[[#This Row],[clean Salary (in local currency)]]*VLOOKUP(tblSalaries[[#This Row],[Currency]],tblXrate[],2,FALSE)</f>
        <v>47004.779242689488</v>
      </c>
      <c r="G1075" t="s">
        <v>1233</v>
      </c>
      <c r="H1075" t="s">
        <v>20</v>
      </c>
      <c r="I1075" t="s">
        <v>608</v>
      </c>
      <c r="J1075" t="str">
        <f>VLOOKUP(tblSalaries[[#This Row],[Where do you work]],tblCountries[[Actual]:[Mapping]],2,FALSE)</f>
        <v>Spain</v>
      </c>
      <c r="K1075" t="s">
        <v>9</v>
      </c>
      <c r="L1075">
        <v>11</v>
      </c>
    </row>
    <row r="1076" spans="1:12" ht="15" customHeight="1" x14ac:dyDescent="0.25">
      <c r="A1076" t="s">
        <v>3083</v>
      </c>
      <c r="B1076" s="1">
        <v>41057.680335648147</v>
      </c>
      <c r="C1076" s="3" t="s">
        <v>137</v>
      </c>
      <c r="D1076">
        <v>30000</v>
      </c>
      <c r="E1076" t="s">
        <v>69</v>
      </c>
      <c r="F1076">
        <f>tblSalaries[[#This Row],[clean Salary (in local currency)]]*VLOOKUP(tblSalaries[[#This Row],[Currency]],tblXrate[],2,FALSE)</f>
        <v>47285.348162018527</v>
      </c>
      <c r="G1076" t="s">
        <v>1234</v>
      </c>
      <c r="H1076" t="s">
        <v>20</v>
      </c>
      <c r="I1076" t="s">
        <v>71</v>
      </c>
      <c r="J1076" t="str">
        <f>VLOOKUP(tblSalaries[[#This Row],[Where do you work]],tblCountries[[Actual]:[Mapping]],2,FALSE)</f>
        <v>UK</v>
      </c>
      <c r="K1076" t="s">
        <v>13</v>
      </c>
      <c r="L1076">
        <v>10</v>
      </c>
    </row>
    <row r="1077" spans="1:12" ht="15" customHeight="1" x14ac:dyDescent="0.25">
      <c r="A1077" t="s">
        <v>3084</v>
      </c>
      <c r="B1077" s="1">
        <v>41057.681157407409</v>
      </c>
      <c r="C1077" s="3">
        <v>58000</v>
      </c>
      <c r="D1077">
        <v>58000</v>
      </c>
      <c r="E1077" t="s">
        <v>69</v>
      </c>
      <c r="F1077">
        <f>tblSalaries[[#This Row],[clean Salary (in local currency)]]*VLOOKUP(tblSalaries[[#This Row],[Currency]],tblXrate[],2,FALSE)</f>
        <v>91418.339779902482</v>
      </c>
      <c r="G1077" t="s">
        <v>1235</v>
      </c>
      <c r="H1077" t="s">
        <v>20</v>
      </c>
      <c r="I1077" t="s">
        <v>71</v>
      </c>
      <c r="J1077" t="str">
        <f>VLOOKUP(tblSalaries[[#This Row],[Where do you work]],tblCountries[[Actual]:[Mapping]],2,FALSE)</f>
        <v>UK</v>
      </c>
      <c r="K1077" t="s">
        <v>13</v>
      </c>
      <c r="L1077">
        <v>8</v>
      </c>
    </row>
    <row r="1078" spans="1:12" ht="15" customHeight="1" x14ac:dyDescent="0.25">
      <c r="A1078" t="s">
        <v>3085</v>
      </c>
      <c r="B1078" s="1">
        <v>41057.681562500002</v>
      </c>
      <c r="C1078" s="3">
        <v>79000</v>
      </c>
      <c r="D1078">
        <v>79000</v>
      </c>
      <c r="E1078" t="s">
        <v>69</v>
      </c>
      <c r="F1078">
        <f>tblSalaries[[#This Row],[clean Salary (in local currency)]]*VLOOKUP(tblSalaries[[#This Row],[Currency]],tblXrate[],2,FALSE)</f>
        <v>124518.08349331544</v>
      </c>
      <c r="G1078" t="s">
        <v>185</v>
      </c>
      <c r="H1078" t="s">
        <v>20</v>
      </c>
      <c r="I1078" t="s">
        <v>71</v>
      </c>
      <c r="J1078" t="str">
        <f>VLOOKUP(tblSalaries[[#This Row],[Where do you work]],tblCountries[[Actual]:[Mapping]],2,FALSE)</f>
        <v>UK</v>
      </c>
      <c r="K1078" t="s">
        <v>18</v>
      </c>
      <c r="L1078">
        <v>14</v>
      </c>
    </row>
    <row r="1079" spans="1:12" ht="15" customHeight="1" x14ac:dyDescent="0.25">
      <c r="A1079" t="s">
        <v>3086</v>
      </c>
      <c r="B1079" s="1">
        <v>41057.684884259259</v>
      </c>
      <c r="C1079" s="3">
        <v>43912.03</v>
      </c>
      <c r="D1079">
        <v>43912</v>
      </c>
      <c r="E1079" t="s">
        <v>69</v>
      </c>
      <c r="F1079">
        <f>tblSalaries[[#This Row],[clean Salary (in local currency)]]*VLOOKUP(tblSalaries[[#This Row],[Currency]],tblXrate[],2,FALSE)</f>
        <v>69213.140283018583</v>
      </c>
      <c r="G1079" t="s">
        <v>427</v>
      </c>
      <c r="H1079" t="s">
        <v>20</v>
      </c>
      <c r="I1079" t="s">
        <v>71</v>
      </c>
      <c r="J1079" t="str">
        <f>VLOOKUP(tblSalaries[[#This Row],[Where do you work]],tblCountries[[Actual]:[Mapping]],2,FALSE)</f>
        <v>UK</v>
      </c>
      <c r="K1079" t="s">
        <v>13</v>
      </c>
      <c r="L1079">
        <v>3</v>
      </c>
    </row>
    <row r="1080" spans="1:12" ht="15" customHeight="1" x14ac:dyDescent="0.25">
      <c r="A1080" t="s">
        <v>3087</v>
      </c>
      <c r="B1080" s="1">
        <v>41057.686400462961</v>
      </c>
      <c r="C1080" s="3">
        <v>3500</v>
      </c>
      <c r="D1080">
        <v>3500</v>
      </c>
      <c r="E1080" t="s">
        <v>6</v>
      </c>
      <c r="F1080">
        <f>tblSalaries[[#This Row],[clean Salary (in local currency)]]*VLOOKUP(tblSalaries[[#This Row],[Currency]],tblXrate[],2,FALSE)</f>
        <v>3500</v>
      </c>
      <c r="G1080" t="s">
        <v>1236</v>
      </c>
      <c r="H1080" t="s">
        <v>52</v>
      </c>
      <c r="I1080" t="s">
        <v>1237</v>
      </c>
      <c r="J1080" t="str">
        <f>VLOOKUP(tblSalaries[[#This Row],[Where do you work]],tblCountries[[Actual]:[Mapping]],2,FALSE)</f>
        <v>Pakistan</v>
      </c>
      <c r="K1080" t="s">
        <v>9</v>
      </c>
      <c r="L1080">
        <v>4</v>
      </c>
    </row>
    <row r="1081" spans="1:12" ht="15" customHeight="1" x14ac:dyDescent="0.25">
      <c r="A1081" t="s">
        <v>3088</v>
      </c>
      <c r="B1081" s="1">
        <v>41057.690833333334</v>
      </c>
      <c r="C1081" s="3" t="s">
        <v>1238</v>
      </c>
      <c r="D1081">
        <v>40000</v>
      </c>
      <c r="E1081" t="s">
        <v>69</v>
      </c>
      <c r="F1081">
        <f>tblSalaries[[#This Row],[clean Salary (in local currency)]]*VLOOKUP(tblSalaries[[#This Row],[Currency]],tblXrate[],2,FALSE)</f>
        <v>63047.130882691366</v>
      </c>
      <c r="G1081" t="s">
        <v>283</v>
      </c>
      <c r="H1081" t="s">
        <v>52</v>
      </c>
      <c r="I1081" t="s">
        <v>71</v>
      </c>
      <c r="J1081" t="str">
        <f>VLOOKUP(tblSalaries[[#This Row],[Where do you work]],tblCountries[[Actual]:[Mapping]],2,FALSE)</f>
        <v>UK</v>
      </c>
      <c r="K1081" t="s">
        <v>25</v>
      </c>
      <c r="L1081">
        <v>20</v>
      </c>
    </row>
    <row r="1082" spans="1:12" ht="15" customHeight="1" x14ac:dyDescent="0.25">
      <c r="A1082" t="s">
        <v>3089</v>
      </c>
      <c r="B1082" s="1">
        <v>41057.691192129627</v>
      </c>
      <c r="C1082" s="3">
        <v>57000</v>
      </c>
      <c r="D1082">
        <v>57000</v>
      </c>
      <c r="E1082" t="s">
        <v>22</v>
      </c>
      <c r="F1082">
        <f>tblSalaries[[#This Row],[clean Salary (in local currency)]]*VLOOKUP(tblSalaries[[#This Row],[Currency]],tblXrate[],2,FALSE)</f>
        <v>72412.768022521646</v>
      </c>
      <c r="G1082" t="s">
        <v>1239</v>
      </c>
      <c r="H1082" t="s">
        <v>52</v>
      </c>
      <c r="I1082" t="s">
        <v>583</v>
      </c>
      <c r="J1082" t="str">
        <f>VLOOKUP(tblSalaries[[#This Row],[Where do you work]],tblCountries[[Actual]:[Mapping]],2,FALSE)</f>
        <v>Norway</v>
      </c>
      <c r="K1082" t="s">
        <v>25</v>
      </c>
      <c r="L1082">
        <v>15</v>
      </c>
    </row>
    <row r="1083" spans="1:12" ht="15" customHeight="1" x14ac:dyDescent="0.25">
      <c r="A1083" t="s">
        <v>3090</v>
      </c>
      <c r="B1083" s="1">
        <v>41057.695451388892</v>
      </c>
      <c r="C1083" s="3">
        <v>40000</v>
      </c>
      <c r="D1083">
        <v>40000</v>
      </c>
      <c r="E1083" t="s">
        <v>22</v>
      </c>
      <c r="F1083">
        <f>tblSalaries[[#This Row],[clean Salary (in local currency)]]*VLOOKUP(tblSalaries[[#This Row],[Currency]],tblXrate[],2,FALSE)</f>
        <v>50815.977559664309</v>
      </c>
      <c r="G1083" t="s">
        <v>191</v>
      </c>
      <c r="H1083" t="s">
        <v>310</v>
      </c>
      <c r="I1083" t="s">
        <v>30</v>
      </c>
      <c r="J1083" t="str">
        <f>VLOOKUP(tblSalaries[[#This Row],[Where do you work]],tblCountries[[Actual]:[Mapping]],2,FALSE)</f>
        <v>Portugal</v>
      </c>
      <c r="K1083" t="s">
        <v>18</v>
      </c>
      <c r="L1083">
        <v>10</v>
      </c>
    </row>
    <row r="1084" spans="1:12" ht="15" customHeight="1" x14ac:dyDescent="0.25">
      <c r="A1084" t="s">
        <v>3091</v>
      </c>
      <c r="B1084" s="1">
        <v>41057.698240740741</v>
      </c>
      <c r="C1084" s="3">
        <v>100000</v>
      </c>
      <c r="D1084">
        <v>1200000</v>
      </c>
      <c r="E1084" t="s">
        <v>40</v>
      </c>
      <c r="F1084">
        <f>tblSalaries[[#This Row],[clean Salary (in local currency)]]*VLOOKUP(tblSalaries[[#This Row],[Currency]],tblXrate[],2,FALSE)</f>
        <v>21369.500024931083</v>
      </c>
      <c r="G1084" t="s">
        <v>1240</v>
      </c>
      <c r="H1084" t="s">
        <v>52</v>
      </c>
      <c r="I1084" t="s">
        <v>8</v>
      </c>
      <c r="J1084" t="str">
        <f>VLOOKUP(tblSalaries[[#This Row],[Where do you work]],tblCountries[[Actual]:[Mapping]],2,FALSE)</f>
        <v>India</v>
      </c>
      <c r="K1084" t="s">
        <v>18</v>
      </c>
      <c r="L1084">
        <v>5</v>
      </c>
    </row>
    <row r="1085" spans="1:12" ht="15" customHeight="1" x14ac:dyDescent="0.25">
      <c r="A1085" t="s">
        <v>3092</v>
      </c>
      <c r="B1085" s="1">
        <v>41057.698287037034</v>
      </c>
      <c r="C1085" s="3" t="s">
        <v>68</v>
      </c>
      <c r="D1085">
        <v>35000</v>
      </c>
      <c r="E1085" t="s">
        <v>69</v>
      </c>
      <c r="F1085">
        <f>tblSalaries[[#This Row],[clean Salary (in local currency)]]*VLOOKUP(tblSalaries[[#This Row],[Currency]],tblXrate[],2,FALSE)</f>
        <v>55166.239522354947</v>
      </c>
      <c r="G1085" t="s">
        <v>1241</v>
      </c>
      <c r="H1085" t="s">
        <v>20</v>
      </c>
      <c r="I1085" t="s">
        <v>71</v>
      </c>
      <c r="J1085" t="str">
        <f>VLOOKUP(tblSalaries[[#This Row],[Where do you work]],tblCountries[[Actual]:[Mapping]],2,FALSE)</f>
        <v>UK</v>
      </c>
      <c r="K1085" t="s">
        <v>18</v>
      </c>
      <c r="L1085">
        <v>6</v>
      </c>
    </row>
    <row r="1086" spans="1:12" ht="15" customHeight="1" x14ac:dyDescent="0.25">
      <c r="A1086" t="s">
        <v>3093</v>
      </c>
      <c r="B1086" s="1">
        <v>41057.703622685185</v>
      </c>
      <c r="C1086" s="3" t="s">
        <v>1242</v>
      </c>
      <c r="D1086">
        <v>180000</v>
      </c>
      <c r="E1086" t="s">
        <v>40</v>
      </c>
      <c r="F1086">
        <f>tblSalaries[[#This Row],[clean Salary (in local currency)]]*VLOOKUP(tblSalaries[[#This Row],[Currency]],tblXrate[],2,FALSE)</f>
        <v>3205.4250037396623</v>
      </c>
      <c r="G1086" t="s">
        <v>1243</v>
      </c>
      <c r="H1086" t="s">
        <v>20</v>
      </c>
      <c r="I1086" t="s">
        <v>8</v>
      </c>
      <c r="J1086" t="str">
        <f>VLOOKUP(tblSalaries[[#This Row],[Where do you work]],tblCountries[[Actual]:[Mapping]],2,FALSE)</f>
        <v>India</v>
      </c>
      <c r="K1086" t="s">
        <v>13</v>
      </c>
      <c r="L1086">
        <v>3</v>
      </c>
    </row>
    <row r="1087" spans="1:12" ht="15" customHeight="1" x14ac:dyDescent="0.25">
      <c r="A1087" t="s">
        <v>3094</v>
      </c>
      <c r="B1087" s="1">
        <v>41057.706979166665</v>
      </c>
      <c r="C1087" s="3" t="s">
        <v>1244</v>
      </c>
      <c r="D1087">
        <v>600000</v>
      </c>
      <c r="E1087" t="s">
        <v>40</v>
      </c>
      <c r="F1087">
        <f>tblSalaries[[#This Row],[clean Salary (in local currency)]]*VLOOKUP(tblSalaries[[#This Row],[Currency]],tblXrate[],2,FALSE)</f>
        <v>10684.750012465542</v>
      </c>
      <c r="G1087" t="s">
        <v>1245</v>
      </c>
      <c r="H1087" t="s">
        <v>310</v>
      </c>
      <c r="I1087" t="s">
        <v>8</v>
      </c>
      <c r="J1087" t="str">
        <f>VLOOKUP(tblSalaries[[#This Row],[Where do you work]],tblCountries[[Actual]:[Mapping]],2,FALSE)</f>
        <v>India</v>
      </c>
      <c r="K1087" t="s">
        <v>18</v>
      </c>
      <c r="L1087">
        <v>8</v>
      </c>
    </row>
    <row r="1088" spans="1:12" ht="15" customHeight="1" x14ac:dyDescent="0.25">
      <c r="A1088" t="s">
        <v>3095</v>
      </c>
      <c r="B1088" s="1">
        <v>41057.708194444444</v>
      </c>
      <c r="C1088" s="3" t="s">
        <v>1246</v>
      </c>
      <c r="D1088">
        <v>300000</v>
      </c>
      <c r="E1088" t="s">
        <v>40</v>
      </c>
      <c r="F1088">
        <f>tblSalaries[[#This Row],[clean Salary (in local currency)]]*VLOOKUP(tblSalaries[[#This Row],[Currency]],tblXrate[],2,FALSE)</f>
        <v>5342.3750062327708</v>
      </c>
      <c r="G1088" t="s">
        <v>20</v>
      </c>
      <c r="H1088" t="s">
        <v>20</v>
      </c>
      <c r="I1088" t="s">
        <v>8</v>
      </c>
      <c r="J1088" t="str">
        <f>VLOOKUP(tblSalaries[[#This Row],[Where do you work]],tblCountries[[Actual]:[Mapping]],2,FALSE)</f>
        <v>India</v>
      </c>
      <c r="K1088" t="s">
        <v>9</v>
      </c>
      <c r="L1088">
        <v>5</v>
      </c>
    </row>
    <row r="1089" spans="1:12" ht="15" customHeight="1" x14ac:dyDescent="0.25">
      <c r="A1089" t="s">
        <v>3096</v>
      </c>
      <c r="B1089" s="1">
        <v>41057.710219907407</v>
      </c>
      <c r="C1089" s="3">
        <v>75000</v>
      </c>
      <c r="D1089">
        <v>75000</v>
      </c>
      <c r="E1089" t="s">
        <v>69</v>
      </c>
      <c r="F1089">
        <f>tblSalaries[[#This Row],[clean Salary (in local currency)]]*VLOOKUP(tblSalaries[[#This Row],[Currency]],tblXrate[],2,FALSE)</f>
        <v>118213.37040504631</v>
      </c>
      <c r="G1089" t="s">
        <v>539</v>
      </c>
      <c r="H1089" t="s">
        <v>52</v>
      </c>
      <c r="I1089" t="s">
        <v>71</v>
      </c>
      <c r="J1089" t="str">
        <f>VLOOKUP(tblSalaries[[#This Row],[Where do you work]],tblCountries[[Actual]:[Mapping]],2,FALSE)</f>
        <v>UK</v>
      </c>
      <c r="K1089" t="s">
        <v>18</v>
      </c>
      <c r="L1089">
        <v>10</v>
      </c>
    </row>
    <row r="1090" spans="1:12" ht="15" customHeight="1" x14ac:dyDescent="0.25">
      <c r="A1090" t="s">
        <v>3097</v>
      </c>
      <c r="B1090" s="1">
        <v>41057.711157407408</v>
      </c>
      <c r="C1090" s="3" t="s">
        <v>1247</v>
      </c>
      <c r="D1090">
        <v>100000</v>
      </c>
      <c r="E1090" t="s">
        <v>585</v>
      </c>
      <c r="F1090">
        <f>tblSalaries[[#This Row],[clean Salary (in local currency)]]*VLOOKUP(tblSalaries[[#This Row],[Currency]],tblXrate[],2,FALSE)</f>
        <v>12192.177986291113</v>
      </c>
      <c r="G1090" t="s">
        <v>1248</v>
      </c>
      <c r="H1090" t="s">
        <v>52</v>
      </c>
      <c r="I1090" t="s">
        <v>48</v>
      </c>
      <c r="J1090" t="str">
        <f>VLOOKUP(tblSalaries[[#This Row],[Where do you work]],tblCountries[[Actual]:[Mapping]],2,FALSE)</f>
        <v>South Africa</v>
      </c>
      <c r="K1090" t="s">
        <v>13</v>
      </c>
      <c r="L1090">
        <v>15</v>
      </c>
    </row>
    <row r="1091" spans="1:12" ht="15" customHeight="1" x14ac:dyDescent="0.25">
      <c r="A1091" t="s">
        <v>3098</v>
      </c>
      <c r="B1091" s="1">
        <v>41057.711886574078</v>
      </c>
      <c r="C1091" s="3" t="s">
        <v>1249</v>
      </c>
      <c r="D1091">
        <v>45000</v>
      </c>
      <c r="E1091" t="s">
        <v>69</v>
      </c>
      <c r="F1091">
        <f>tblSalaries[[#This Row],[clean Salary (in local currency)]]*VLOOKUP(tblSalaries[[#This Row],[Currency]],tblXrate[],2,FALSE)</f>
        <v>70928.022243027779</v>
      </c>
      <c r="G1091" t="s">
        <v>1250</v>
      </c>
      <c r="H1091" t="s">
        <v>3998</v>
      </c>
      <c r="I1091" t="s">
        <v>71</v>
      </c>
      <c r="J1091" t="str">
        <f>VLOOKUP(tblSalaries[[#This Row],[Where do you work]],tblCountries[[Actual]:[Mapping]],2,FALSE)</f>
        <v>UK</v>
      </c>
      <c r="K1091" t="s">
        <v>9</v>
      </c>
      <c r="L1091">
        <v>8</v>
      </c>
    </row>
    <row r="1092" spans="1:12" ht="15" customHeight="1" x14ac:dyDescent="0.25">
      <c r="A1092" t="s">
        <v>3099</v>
      </c>
      <c r="B1092" s="1">
        <v>41057.715046296296</v>
      </c>
      <c r="C1092" s="3" t="s">
        <v>1251</v>
      </c>
      <c r="D1092">
        <v>25000</v>
      </c>
      <c r="E1092" t="s">
        <v>69</v>
      </c>
      <c r="F1092">
        <f>tblSalaries[[#This Row],[clean Salary (in local currency)]]*VLOOKUP(tblSalaries[[#This Row],[Currency]],tblXrate[],2,FALSE)</f>
        <v>39404.456801682099</v>
      </c>
      <c r="G1092" t="s">
        <v>1252</v>
      </c>
      <c r="H1092" t="s">
        <v>20</v>
      </c>
      <c r="I1092" t="s">
        <v>71</v>
      </c>
      <c r="J1092" t="str">
        <f>VLOOKUP(tblSalaries[[#This Row],[Where do you work]],tblCountries[[Actual]:[Mapping]],2,FALSE)</f>
        <v>UK</v>
      </c>
      <c r="K1092" t="s">
        <v>9</v>
      </c>
      <c r="L1092">
        <v>3</v>
      </c>
    </row>
    <row r="1093" spans="1:12" ht="15" customHeight="1" x14ac:dyDescent="0.25">
      <c r="A1093" t="s">
        <v>3100</v>
      </c>
      <c r="B1093" s="1">
        <v>41057.717210648145</v>
      </c>
      <c r="C1093" s="3">
        <v>18987</v>
      </c>
      <c r="D1093">
        <v>18987</v>
      </c>
      <c r="E1093" t="s">
        <v>6</v>
      </c>
      <c r="F1093">
        <f>tblSalaries[[#This Row],[clean Salary (in local currency)]]*VLOOKUP(tblSalaries[[#This Row],[Currency]],tblXrate[],2,FALSE)</f>
        <v>18987</v>
      </c>
      <c r="G1093" t="s">
        <v>207</v>
      </c>
      <c r="H1093" t="s">
        <v>20</v>
      </c>
      <c r="I1093" t="s">
        <v>870</v>
      </c>
      <c r="J1093" t="str">
        <f>VLOOKUP(tblSalaries[[#This Row],[Where do you work]],tblCountries[[Actual]:[Mapping]],2,FALSE)</f>
        <v>Nigeria</v>
      </c>
      <c r="K1093" t="s">
        <v>13</v>
      </c>
      <c r="L1093">
        <v>7</v>
      </c>
    </row>
    <row r="1094" spans="1:12" ht="15" customHeight="1" x14ac:dyDescent="0.25">
      <c r="A1094" t="s">
        <v>3101</v>
      </c>
      <c r="B1094" s="1">
        <v>41057.719085648147</v>
      </c>
      <c r="C1094" s="3" t="s">
        <v>571</v>
      </c>
      <c r="D1094">
        <v>28500</v>
      </c>
      <c r="E1094" t="s">
        <v>69</v>
      </c>
      <c r="F1094">
        <f>tblSalaries[[#This Row],[clean Salary (in local currency)]]*VLOOKUP(tblSalaries[[#This Row],[Currency]],tblXrate[],2,FALSE)</f>
        <v>44921.080753917595</v>
      </c>
      <c r="G1094" t="s">
        <v>1253</v>
      </c>
      <c r="H1094" t="s">
        <v>52</v>
      </c>
      <c r="I1094" t="s">
        <v>71</v>
      </c>
      <c r="J1094" t="str">
        <f>VLOOKUP(tblSalaries[[#This Row],[Where do you work]],tblCountries[[Actual]:[Mapping]],2,FALSE)</f>
        <v>UK</v>
      </c>
      <c r="K1094" t="s">
        <v>25</v>
      </c>
      <c r="L1094">
        <v>15</v>
      </c>
    </row>
    <row r="1095" spans="1:12" ht="15" customHeight="1" x14ac:dyDescent="0.25">
      <c r="A1095" t="s">
        <v>3102</v>
      </c>
      <c r="B1095" s="1">
        <v>41057.720590277779</v>
      </c>
      <c r="C1095" s="3">
        <v>60000</v>
      </c>
      <c r="D1095">
        <v>60000</v>
      </c>
      <c r="E1095" t="s">
        <v>6</v>
      </c>
      <c r="F1095">
        <f>tblSalaries[[#This Row],[clean Salary (in local currency)]]*VLOOKUP(tblSalaries[[#This Row],[Currency]],tblXrate[],2,FALSE)</f>
        <v>60000</v>
      </c>
      <c r="G1095" t="s">
        <v>635</v>
      </c>
      <c r="H1095" t="s">
        <v>52</v>
      </c>
      <c r="I1095" t="s">
        <v>8</v>
      </c>
      <c r="J1095" t="str">
        <f>VLOOKUP(tblSalaries[[#This Row],[Where do you work]],tblCountries[[Actual]:[Mapping]],2,FALSE)</f>
        <v>India</v>
      </c>
      <c r="K1095" t="s">
        <v>13</v>
      </c>
      <c r="L1095">
        <v>14</v>
      </c>
    </row>
    <row r="1096" spans="1:12" ht="15" customHeight="1" x14ac:dyDescent="0.25">
      <c r="A1096" t="s">
        <v>3103</v>
      </c>
      <c r="B1096" s="1">
        <v>41057.721377314818</v>
      </c>
      <c r="C1096" s="3" t="s">
        <v>1254</v>
      </c>
      <c r="D1096">
        <v>45200</v>
      </c>
      <c r="E1096" t="s">
        <v>69</v>
      </c>
      <c r="F1096">
        <f>tblSalaries[[#This Row],[clean Salary (in local currency)]]*VLOOKUP(tblSalaries[[#This Row],[Currency]],tblXrate[],2,FALSE)</f>
        <v>71243.257897441246</v>
      </c>
      <c r="G1096" t="s">
        <v>1255</v>
      </c>
      <c r="H1096" t="s">
        <v>52</v>
      </c>
      <c r="I1096" t="s">
        <v>71</v>
      </c>
      <c r="J1096" t="str">
        <f>VLOOKUP(tblSalaries[[#This Row],[Where do you work]],tblCountries[[Actual]:[Mapping]],2,FALSE)</f>
        <v>UK</v>
      </c>
      <c r="K1096" t="s">
        <v>18</v>
      </c>
      <c r="L1096">
        <v>5</v>
      </c>
    </row>
    <row r="1097" spans="1:12" ht="15" customHeight="1" x14ac:dyDescent="0.25">
      <c r="A1097" t="s">
        <v>3104</v>
      </c>
      <c r="B1097" s="1">
        <v>41057.72383101852</v>
      </c>
      <c r="C1097" s="3" t="s">
        <v>1256</v>
      </c>
      <c r="D1097">
        <v>252000</v>
      </c>
      <c r="E1097" t="s">
        <v>40</v>
      </c>
      <c r="F1097">
        <f>tblSalaries[[#This Row],[clean Salary (in local currency)]]*VLOOKUP(tblSalaries[[#This Row],[Currency]],tblXrate[],2,FALSE)</f>
        <v>4487.5950052355274</v>
      </c>
      <c r="G1097" t="s">
        <v>1257</v>
      </c>
      <c r="H1097" t="s">
        <v>52</v>
      </c>
      <c r="I1097" t="s">
        <v>8</v>
      </c>
      <c r="J1097" t="str">
        <f>VLOOKUP(tblSalaries[[#This Row],[Where do you work]],tblCountries[[Actual]:[Mapping]],2,FALSE)</f>
        <v>India</v>
      </c>
      <c r="K1097" t="s">
        <v>25</v>
      </c>
      <c r="L1097">
        <v>16</v>
      </c>
    </row>
    <row r="1098" spans="1:12" ht="15" customHeight="1" x14ac:dyDescent="0.25">
      <c r="A1098" t="s">
        <v>3105</v>
      </c>
      <c r="B1098" s="1">
        <v>41057.732129629629</v>
      </c>
      <c r="C1098" s="3">
        <v>242304</v>
      </c>
      <c r="D1098">
        <v>242304</v>
      </c>
      <c r="E1098" t="s">
        <v>40</v>
      </c>
      <c r="F1098">
        <f>tblSalaries[[#This Row],[clean Salary (in local currency)]]*VLOOKUP(tblSalaries[[#This Row],[Currency]],tblXrate[],2,FALSE)</f>
        <v>4314.929445034084</v>
      </c>
      <c r="G1098" t="s">
        <v>932</v>
      </c>
      <c r="H1098" t="s">
        <v>310</v>
      </c>
      <c r="I1098" t="s">
        <v>8</v>
      </c>
      <c r="J1098" t="str">
        <f>VLOOKUP(tblSalaries[[#This Row],[Where do you work]],tblCountries[[Actual]:[Mapping]],2,FALSE)</f>
        <v>India</v>
      </c>
      <c r="K1098" t="s">
        <v>9</v>
      </c>
      <c r="L1098">
        <v>7</v>
      </c>
    </row>
    <row r="1099" spans="1:12" ht="15" customHeight="1" x14ac:dyDescent="0.25">
      <c r="A1099" t="s">
        <v>3106</v>
      </c>
      <c r="B1099" s="1">
        <v>41057.735254629632</v>
      </c>
      <c r="C1099" s="3">
        <v>210000</v>
      </c>
      <c r="D1099">
        <v>210000</v>
      </c>
      <c r="E1099" t="s">
        <v>40</v>
      </c>
      <c r="F1099">
        <f>tblSalaries[[#This Row],[clean Salary (in local currency)]]*VLOOKUP(tblSalaries[[#This Row],[Currency]],tblXrate[],2,FALSE)</f>
        <v>3739.6625043629392</v>
      </c>
      <c r="G1099" t="s">
        <v>1258</v>
      </c>
      <c r="H1099" t="s">
        <v>20</v>
      </c>
      <c r="I1099" t="s">
        <v>8</v>
      </c>
      <c r="J1099" t="str">
        <f>VLOOKUP(tblSalaries[[#This Row],[Where do you work]],tblCountries[[Actual]:[Mapping]],2,FALSE)</f>
        <v>India</v>
      </c>
      <c r="K1099" t="s">
        <v>13</v>
      </c>
      <c r="L1099">
        <v>1</v>
      </c>
    </row>
    <row r="1100" spans="1:12" ht="15" customHeight="1" x14ac:dyDescent="0.25">
      <c r="A1100" t="s">
        <v>3107</v>
      </c>
      <c r="B1100" s="1">
        <v>41057.737627314818</v>
      </c>
      <c r="C1100" s="3">
        <v>5000</v>
      </c>
      <c r="D1100">
        <v>60000</v>
      </c>
      <c r="E1100" t="s">
        <v>22</v>
      </c>
      <c r="F1100">
        <f>tblSalaries[[#This Row],[clean Salary (in local currency)]]*VLOOKUP(tblSalaries[[#This Row],[Currency]],tblXrate[],2,FALSE)</f>
        <v>76223.966339496474</v>
      </c>
      <c r="G1100" t="s">
        <v>1259</v>
      </c>
      <c r="H1100" t="s">
        <v>52</v>
      </c>
      <c r="I1100" t="s">
        <v>515</v>
      </c>
      <c r="J1100" t="str">
        <f>VLOOKUP(tblSalaries[[#This Row],[Where do you work]],tblCountries[[Actual]:[Mapping]],2,FALSE)</f>
        <v>Finland</v>
      </c>
      <c r="K1100" t="s">
        <v>25</v>
      </c>
      <c r="L1100">
        <v>4</v>
      </c>
    </row>
    <row r="1101" spans="1:12" ht="15" customHeight="1" x14ac:dyDescent="0.25">
      <c r="A1101" t="s">
        <v>3108</v>
      </c>
      <c r="B1101" s="1">
        <v>41057.737754629627</v>
      </c>
      <c r="C1101" s="3" t="s">
        <v>1260</v>
      </c>
      <c r="D1101">
        <v>120000</v>
      </c>
      <c r="E1101" t="s">
        <v>358</v>
      </c>
      <c r="F1101">
        <f>tblSalaries[[#This Row],[clean Salary (in local currency)]]*VLOOKUP(tblSalaries[[#This Row],[Currency]],tblXrate[],2,FALSE)</f>
        <v>32666.305522511171</v>
      </c>
      <c r="G1101" t="s">
        <v>642</v>
      </c>
      <c r="H1101" t="s">
        <v>52</v>
      </c>
      <c r="I1101" t="s">
        <v>179</v>
      </c>
      <c r="J1101" t="str">
        <f>VLOOKUP(tblSalaries[[#This Row],[Where do you work]],tblCountries[[Actual]:[Mapping]],2,FALSE)</f>
        <v>UAE</v>
      </c>
      <c r="K1101" t="s">
        <v>18</v>
      </c>
      <c r="L1101">
        <v>12</v>
      </c>
    </row>
    <row r="1102" spans="1:12" ht="15" customHeight="1" x14ac:dyDescent="0.25">
      <c r="A1102" t="s">
        <v>3109</v>
      </c>
      <c r="B1102" s="1">
        <v>41057.73809027778</v>
      </c>
      <c r="C1102" s="3">
        <v>19000</v>
      </c>
      <c r="D1102">
        <v>19000</v>
      </c>
      <c r="E1102" t="s">
        <v>6</v>
      </c>
      <c r="F1102">
        <f>tblSalaries[[#This Row],[clean Salary (in local currency)]]*VLOOKUP(tblSalaries[[#This Row],[Currency]],tblXrate[],2,FALSE)</f>
        <v>19000</v>
      </c>
      <c r="G1102" t="s">
        <v>1261</v>
      </c>
      <c r="H1102" t="s">
        <v>3996</v>
      </c>
      <c r="I1102" t="s">
        <v>71</v>
      </c>
      <c r="J1102" t="str">
        <f>VLOOKUP(tblSalaries[[#This Row],[Where do you work]],tblCountries[[Actual]:[Mapping]],2,FALSE)</f>
        <v>UK</v>
      </c>
      <c r="K1102" t="s">
        <v>13</v>
      </c>
      <c r="L1102">
        <v>8</v>
      </c>
    </row>
    <row r="1103" spans="1:12" ht="15" customHeight="1" x14ac:dyDescent="0.25">
      <c r="A1103" t="s">
        <v>3110</v>
      </c>
      <c r="B1103" s="1">
        <v>41057.738159722219</v>
      </c>
      <c r="C1103" s="3">
        <v>50000</v>
      </c>
      <c r="D1103">
        <v>50000</v>
      </c>
      <c r="E1103" t="s">
        <v>22</v>
      </c>
      <c r="F1103">
        <f>tblSalaries[[#This Row],[clean Salary (in local currency)]]*VLOOKUP(tblSalaries[[#This Row],[Currency]],tblXrate[],2,FALSE)</f>
        <v>63519.971949580387</v>
      </c>
      <c r="G1103" t="s">
        <v>1262</v>
      </c>
      <c r="H1103" t="s">
        <v>279</v>
      </c>
      <c r="I1103" t="s">
        <v>30</v>
      </c>
      <c r="J1103" t="str">
        <f>VLOOKUP(tblSalaries[[#This Row],[Where do you work]],tblCountries[[Actual]:[Mapping]],2,FALSE)</f>
        <v>Portugal</v>
      </c>
      <c r="K1103" t="s">
        <v>18</v>
      </c>
      <c r="L1103">
        <v>14</v>
      </c>
    </row>
    <row r="1104" spans="1:12" ht="15" customHeight="1" x14ac:dyDescent="0.25">
      <c r="A1104" t="s">
        <v>3111</v>
      </c>
      <c r="B1104" s="1">
        <v>41057.745636574073</v>
      </c>
      <c r="C1104" s="3" t="s">
        <v>1263</v>
      </c>
      <c r="D1104">
        <v>900000</v>
      </c>
      <c r="E1104" t="s">
        <v>40</v>
      </c>
      <c r="F1104">
        <f>tblSalaries[[#This Row],[clean Salary (in local currency)]]*VLOOKUP(tblSalaries[[#This Row],[Currency]],tblXrate[],2,FALSE)</f>
        <v>16027.125018698311</v>
      </c>
      <c r="G1104" t="s">
        <v>1264</v>
      </c>
      <c r="H1104" t="s">
        <v>52</v>
      </c>
      <c r="I1104" t="s">
        <v>8</v>
      </c>
      <c r="J1104" t="str">
        <f>VLOOKUP(tblSalaries[[#This Row],[Where do you work]],tblCountries[[Actual]:[Mapping]],2,FALSE)</f>
        <v>India</v>
      </c>
      <c r="K1104" t="s">
        <v>9</v>
      </c>
      <c r="L1104">
        <v>22</v>
      </c>
    </row>
    <row r="1105" spans="1:12" ht="15" customHeight="1" x14ac:dyDescent="0.25">
      <c r="A1105" t="s">
        <v>3112</v>
      </c>
      <c r="B1105" s="1">
        <v>41057.751898148148</v>
      </c>
      <c r="C1105" s="3" t="s">
        <v>694</v>
      </c>
      <c r="D1105">
        <v>400000</v>
      </c>
      <c r="E1105" t="s">
        <v>40</v>
      </c>
      <c r="F1105">
        <f>tblSalaries[[#This Row],[clean Salary (in local currency)]]*VLOOKUP(tblSalaries[[#This Row],[Currency]],tblXrate[],2,FALSE)</f>
        <v>7123.1666749770275</v>
      </c>
      <c r="G1105" t="s">
        <v>1265</v>
      </c>
      <c r="H1105" t="s">
        <v>3996</v>
      </c>
      <c r="I1105" t="s">
        <v>8</v>
      </c>
      <c r="J1105" t="str">
        <f>VLOOKUP(tblSalaries[[#This Row],[Where do you work]],tblCountries[[Actual]:[Mapping]],2,FALSE)</f>
        <v>India</v>
      </c>
      <c r="K1105" t="s">
        <v>9</v>
      </c>
      <c r="L1105">
        <v>9</v>
      </c>
    </row>
    <row r="1106" spans="1:12" ht="15" customHeight="1" x14ac:dyDescent="0.25">
      <c r="A1106" t="s">
        <v>3113</v>
      </c>
      <c r="B1106" s="1">
        <v>41057.753622685188</v>
      </c>
      <c r="C1106" s="3">
        <v>150252</v>
      </c>
      <c r="D1106">
        <v>150252</v>
      </c>
      <c r="E1106" t="s">
        <v>40</v>
      </c>
      <c r="F1106">
        <f>tblSalaries[[#This Row],[clean Salary (in local currency)]]*VLOOKUP(tblSalaries[[#This Row],[Currency]],tblXrate[],2,FALSE)</f>
        <v>2675.675098121621</v>
      </c>
      <c r="G1106" t="s">
        <v>1266</v>
      </c>
      <c r="H1106" t="s">
        <v>52</v>
      </c>
      <c r="I1106" t="s">
        <v>8</v>
      </c>
      <c r="J1106" t="str">
        <f>VLOOKUP(tblSalaries[[#This Row],[Where do you work]],tblCountries[[Actual]:[Mapping]],2,FALSE)</f>
        <v>India</v>
      </c>
      <c r="K1106" t="s">
        <v>18</v>
      </c>
      <c r="L1106">
        <v>5</v>
      </c>
    </row>
    <row r="1107" spans="1:12" ht="15" customHeight="1" x14ac:dyDescent="0.25">
      <c r="A1107" t="s">
        <v>3114</v>
      </c>
      <c r="B1107" s="1">
        <v>41057.753657407404</v>
      </c>
      <c r="C1107" s="3" t="s">
        <v>1267</v>
      </c>
      <c r="D1107">
        <v>15000</v>
      </c>
      <c r="E1107" t="s">
        <v>69</v>
      </c>
      <c r="F1107">
        <f>tblSalaries[[#This Row],[clean Salary (in local currency)]]*VLOOKUP(tblSalaries[[#This Row],[Currency]],tblXrate[],2,FALSE)</f>
        <v>23642.674081009263</v>
      </c>
      <c r="G1107" t="s">
        <v>1261</v>
      </c>
      <c r="H1107" t="s">
        <v>3996</v>
      </c>
      <c r="I1107" t="s">
        <v>71</v>
      </c>
      <c r="J1107" t="str">
        <f>VLOOKUP(tblSalaries[[#This Row],[Where do you work]],tblCountries[[Actual]:[Mapping]],2,FALSE)</f>
        <v>UK</v>
      </c>
      <c r="K1107" t="s">
        <v>13</v>
      </c>
      <c r="L1107">
        <v>2</v>
      </c>
    </row>
    <row r="1108" spans="1:12" ht="15" customHeight="1" x14ac:dyDescent="0.25">
      <c r="A1108" t="s">
        <v>3115</v>
      </c>
      <c r="B1108" s="1">
        <v>41057.758055555554</v>
      </c>
      <c r="C1108" s="3" t="s">
        <v>1268</v>
      </c>
      <c r="D1108">
        <v>45000</v>
      </c>
      <c r="E1108" t="s">
        <v>22</v>
      </c>
      <c r="F1108">
        <f>tblSalaries[[#This Row],[clean Salary (in local currency)]]*VLOOKUP(tblSalaries[[#This Row],[Currency]],tblXrate[],2,FALSE)</f>
        <v>57167.974754622352</v>
      </c>
      <c r="G1108" t="s">
        <v>1269</v>
      </c>
      <c r="H1108" t="s">
        <v>52</v>
      </c>
      <c r="I1108" t="s">
        <v>608</v>
      </c>
      <c r="J1108" t="str">
        <f>VLOOKUP(tblSalaries[[#This Row],[Where do you work]],tblCountries[[Actual]:[Mapping]],2,FALSE)</f>
        <v>Spain</v>
      </c>
      <c r="K1108" t="s">
        <v>9</v>
      </c>
      <c r="L1108">
        <v>14</v>
      </c>
    </row>
    <row r="1109" spans="1:12" ht="15" customHeight="1" x14ac:dyDescent="0.25">
      <c r="A1109" t="s">
        <v>3116</v>
      </c>
      <c r="B1109" s="1">
        <v>41057.771423611113</v>
      </c>
      <c r="C1109" s="3" t="s">
        <v>1270</v>
      </c>
      <c r="D1109">
        <v>2400000</v>
      </c>
      <c r="E1109" t="s">
        <v>40</v>
      </c>
      <c r="F1109">
        <f>tblSalaries[[#This Row],[clean Salary (in local currency)]]*VLOOKUP(tblSalaries[[#This Row],[Currency]],tblXrate[],2,FALSE)</f>
        <v>42739.000049862167</v>
      </c>
      <c r="G1109" t="s">
        <v>1271</v>
      </c>
      <c r="H1109" t="s">
        <v>52</v>
      </c>
      <c r="I1109" t="s">
        <v>8</v>
      </c>
      <c r="J1109" t="str">
        <f>VLOOKUP(tblSalaries[[#This Row],[Where do you work]],tblCountries[[Actual]:[Mapping]],2,FALSE)</f>
        <v>India</v>
      </c>
      <c r="K1109" t="s">
        <v>13</v>
      </c>
      <c r="L1109">
        <v>10</v>
      </c>
    </row>
    <row r="1110" spans="1:12" ht="15" customHeight="1" x14ac:dyDescent="0.25">
      <c r="A1110" t="s">
        <v>3117</v>
      </c>
      <c r="B1110" s="1">
        <v>41057.77375</v>
      </c>
      <c r="C1110" s="3" t="s">
        <v>1272</v>
      </c>
      <c r="D1110">
        <v>216000</v>
      </c>
      <c r="E1110" t="s">
        <v>3951</v>
      </c>
      <c r="F1110">
        <f>tblSalaries[[#This Row],[clean Salary (in local currency)]]*VLOOKUP(tblSalaries[[#This Row],[Currency]],tblXrate[],2,FALSE)</f>
        <v>5120.2912876821438</v>
      </c>
      <c r="G1110" t="s">
        <v>523</v>
      </c>
      <c r="H1110" t="s">
        <v>52</v>
      </c>
      <c r="I1110" t="s">
        <v>347</v>
      </c>
      <c r="J1110" t="str">
        <f>VLOOKUP(tblSalaries[[#This Row],[Where do you work]],tblCountries[[Actual]:[Mapping]],2,FALSE)</f>
        <v>Philippines</v>
      </c>
      <c r="K1110" t="s">
        <v>9</v>
      </c>
      <c r="L1110">
        <v>2</v>
      </c>
    </row>
    <row r="1111" spans="1:12" ht="15" customHeight="1" x14ac:dyDescent="0.25">
      <c r="A1111" t="s">
        <v>3118</v>
      </c>
      <c r="B1111" s="1">
        <v>41057.776458333334</v>
      </c>
      <c r="C1111" s="3">
        <v>100000</v>
      </c>
      <c r="D1111">
        <v>100000</v>
      </c>
      <c r="E1111" t="s">
        <v>22</v>
      </c>
      <c r="F1111">
        <f>tblSalaries[[#This Row],[clean Salary (in local currency)]]*VLOOKUP(tblSalaries[[#This Row],[Currency]],tblXrate[],2,FALSE)</f>
        <v>127039.94389916077</v>
      </c>
      <c r="G1111" t="s">
        <v>212</v>
      </c>
      <c r="H1111" t="s">
        <v>3998</v>
      </c>
      <c r="I1111" t="s">
        <v>608</v>
      </c>
      <c r="J1111" t="str">
        <f>VLOOKUP(tblSalaries[[#This Row],[Where do you work]],tblCountries[[Actual]:[Mapping]],2,FALSE)</f>
        <v>Spain</v>
      </c>
      <c r="K1111" t="s">
        <v>25</v>
      </c>
      <c r="L1111">
        <v>20</v>
      </c>
    </row>
    <row r="1112" spans="1:12" ht="15" customHeight="1" x14ac:dyDescent="0.25">
      <c r="A1112" t="s">
        <v>3119</v>
      </c>
      <c r="B1112" s="1">
        <v>41057.777303240742</v>
      </c>
      <c r="C1112" s="3">
        <v>90000</v>
      </c>
      <c r="D1112">
        <v>90000</v>
      </c>
      <c r="E1112" t="s">
        <v>6</v>
      </c>
      <c r="F1112">
        <f>tblSalaries[[#This Row],[clean Salary (in local currency)]]*VLOOKUP(tblSalaries[[#This Row],[Currency]],tblXrate[],2,FALSE)</f>
        <v>90000</v>
      </c>
      <c r="G1112" t="s">
        <v>1273</v>
      </c>
      <c r="H1112" t="s">
        <v>52</v>
      </c>
      <c r="I1112" t="s">
        <v>15</v>
      </c>
      <c r="J1112" t="str">
        <f>VLOOKUP(tblSalaries[[#This Row],[Where do you work]],tblCountries[[Actual]:[Mapping]],2,FALSE)</f>
        <v>USA</v>
      </c>
      <c r="K1112" t="s">
        <v>9</v>
      </c>
      <c r="L1112">
        <v>5</v>
      </c>
    </row>
    <row r="1113" spans="1:12" ht="15" customHeight="1" x14ac:dyDescent="0.25">
      <c r="A1113" t="s">
        <v>3120</v>
      </c>
      <c r="B1113" s="1">
        <v>41057.777870370373</v>
      </c>
      <c r="C1113" s="3">
        <v>400000</v>
      </c>
      <c r="D1113">
        <v>400000</v>
      </c>
      <c r="E1113" t="s">
        <v>40</v>
      </c>
      <c r="F1113">
        <f>tblSalaries[[#This Row],[clean Salary (in local currency)]]*VLOOKUP(tblSalaries[[#This Row],[Currency]],tblXrate[],2,FALSE)</f>
        <v>7123.1666749770275</v>
      </c>
      <c r="G1113" t="s">
        <v>1274</v>
      </c>
      <c r="H1113" t="s">
        <v>279</v>
      </c>
      <c r="I1113" t="s">
        <v>8</v>
      </c>
      <c r="J1113" t="str">
        <f>VLOOKUP(tblSalaries[[#This Row],[Where do you work]],tblCountries[[Actual]:[Mapping]],2,FALSE)</f>
        <v>India</v>
      </c>
      <c r="K1113" t="s">
        <v>25</v>
      </c>
      <c r="L1113">
        <v>2</v>
      </c>
    </row>
    <row r="1114" spans="1:12" ht="15" customHeight="1" x14ac:dyDescent="0.25">
      <c r="A1114" t="s">
        <v>3121</v>
      </c>
      <c r="B1114" s="1">
        <v>41057.78125</v>
      </c>
      <c r="C1114" s="3">
        <v>10000</v>
      </c>
      <c r="D1114">
        <v>10000</v>
      </c>
      <c r="E1114" t="s">
        <v>6</v>
      </c>
      <c r="F1114">
        <f>tblSalaries[[#This Row],[clean Salary (in local currency)]]*VLOOKUP(tblSalaries[[#This Row],[Currency]],tblXrate[],2,FALSE)</f>
        <v>10000</v>
      </c>
      <c r="G1114" t="s">
        <v>647</v>
      </c>
      <c r="H1114" t="s">
        <v>20</v>
      </c>
      <c r="I1114" t="s">
        <v>8</v>
      </c>
      <c r="J1114" t="str">
        <f>VLOOKUP(tblSalaries[[#This Row],[Where do you work]],tblCountries[[Actual]:[Mapping]],2,FALSE)</f>
        <v>India</v>
      </c>
      <c r="K1114" t="s">
        <v>18</v>
      </c>
      <c r="L1114">
        <v>5</v>
      </c>
    </row>
    <row r="1115" spans="1:12" ht="15" customHeight="1" x14ac:dyDescent="0.25">
      <c r="A1115" t="s">
        <v>3122</v>
      </c>
      <c r="B1115" s="1">
        <v>41057.785127314812</v>
      </c>
      <c r="C1115" s="3">
        <v>29000</v>
      </c>
      <c r="D1115">
        <v>29000</v>
      </c>
      <c r="E1115" t="s">
        <v>69</v>
      </c>
      <c r="F1115">
        <f>tblSalaries[[#This Row],[clean Salary (in local currency)]]*VLOOKUP(tblSalaries[[#This Row],[Currency]],tblXrate[],2,FALSE)</f>
        <v>45709.169889951241</v>
      </c>
      <c r="G1115" t="s">
        <v>14</v>
      </c>
      <c r="H1115" t="s">
        <v>20</v>
      </c>
      <c r="I1115" t="s">
        <v>71</v>
      </c>
      <c r="J1115" t="str">
        <f>VLOOKUP(tblSalaries[[#This Row],[Where do you work]],tblCountries[[Actual]:[Mapping]],2,FALSE)</f>
        <v>UK</v>
      </c>
      <c r="K1115" t="s">
        <v>9</v>
      </c>
      <c r="L1115">
        <v>14</v>
      </c>
    </row>
    <row r="1116" spans="1:12" ht="15" customHeight="1" x14ac:dyDescent="0.25">
      <c r="A1116" t="s">
        <v>3123</v>
      </c>
      <c r="B1116" s="1">
        <v>41057.795393518521</v>
      </c>
      <c r="C1116" s="3" t="s">
        <v>1275</v>
      </c>
      <c r="D1116">
        <v>200000</v>
      </c>
      <c r="E1116" t="s">
        <v>40</v>
      </c>
      <c r="F1116">
        <f>tblSalaries[[#This Row],[clean Salary (in local currency)]]*VLOOKUP(tblSalaries[[#This Row],[Currency]],tblXrate[],2,FALSE)</f>
        <v>3561.5833374885137</v>
      </c>
      <c r="G1116" t="s">
        <v>1276</v>
      </c>
      <c r="H1116" t="s">
        <v>3996</v>
      </c>
      <c r="I1116" t="s">
        <v>8</v>
      </c>
      <c r="J1116" t="str">
        <f>VLOOKUP(tblSalaries[[#This Row],[Where do you work]],tblCountries[[Actual]:[Mapping]],2,FALSE)</f>
        <v>India</v>
      </c>
      <c r="K1116" t="s">
        <v>13</v>
      </c>
      <c r="L1116">
        <v>5</v>
      </c>
    </row>
    <row r="1117" spans="1:12" ht="15" customHeight="1" x14ac:dyDescent="0.25">
      <c r="A1117" t="s">
        <v>3124</v>
      </c>
      <c r="B1117" s="1">
        <v>41057.798344907409</v>
      </c>
      <c r="C1117" s="3">
        <v>30000</v>
      </c>
      <c r="D1117">
        <v>30000</v>
      </c>
      <c r="E1117" t="s">
        <v>22</v>
      </c>
      <c r="F1117">
        <f>tblSalaries[[#This Row],[clean Salary (in local currency)]]*VLOOKUP(tblSalaries[[#This Row],[Currency]],tblXrate[],2,FALSE)</f>
        <v>38111.983169748237</v>
      </c>
      <c r="G1117" t="s">
        <v>1277</v>
      </c>
      <c r="H1117" t="s">
        <v>20</v>
      </c>
      <c r="I1117" t="s">
        <v>59</v>
      </c>
      <c r="J1117" t="str">
        <f>VLOOKUP(tblSalaries[[#This Row],[Where do you work]],tblCountries[[Actual]:[Mapping]],2,FALSE)</f>
        <v>Belgium</v>
      </c>
      <c r="K1117" t="s">
        <v>25</v>
      </c>
      <c r="L1117">
        <v>15</v>
      </c>
    </row>
    <row r="1118" spans="1:12" ht="15" customHeight="1" x14ac:dyDescent="0.25">
      <c r="A1118" t="s">
        <v>3125</v>
      </c>
      <c r="B1118" s="1">
        <v>41057.805451388886</v>
      </c>
      <c r="C1118" s="3">
        <v>5000</v>
      </c>
      <c r="D1118">
        <v>60000</v>
      </c>
      <c r="E1118" t="s">
        <v>6</v>
      </c>
      <c r="F1118">
        <f>tblSalaries[[#This Row],[clean Salary (in local currency)]]*VLOOKUP(tblSalaries[[#This Row],[Currency]],tblXrate[],2,FALSE)</f>
        <v>60000</v>
      </c>
      <c r="G1118" t="s">
        <v>1278</v>
      </c>
      <c r="H1118" t="s">
        <v>20</v>
      </c>
      <c r="I1118" t="s">
        <v>15</v>
      </c>
      <c r="J1118" t="str">
        <f>VLOOKUP(tblSalaries[[#This Row],[Where do you work]],tblCountries[[Actual]:[Mapping]],2,FALSE)</f>
        <v>USA</v>
      </c>
      <c r="K1118" t="s">
        <v>18</v>
      </c>
      <c r="L1118">
        <v>4</v>
      </c>
    </row>
    <row r="1119" spans="1:12" ht="15" customHeight="1" x14ac:dyDescent="0.25">
      <c r="A1119" t="s">
        <v>3126</v>
      </c>
      <c r="B1119" s="1">
        <v>41057.807974537034</v>
      </c>
      <c r="C1119" s="3">
        <v>40000</v>
      </c>
      <c r="D1119">
        <v>40000</v>
      </c>
      <c r="E1119" t="s">
        <v>6</v>
      </c>
      <c r="F1119">
        <f>tblSalaries[[#This Row],[clean Salary (in local currency)]]*VLOOKUP(tblSalaries[[#This Row],[Currency]],tblXrate[],2,FALSE)</f>
        <v>40000</v>
      </c>
      <c r="G1119" t="s">
        <v>279</v>
      </c>
      <c r="H1119" t="s">
        <v>279</v>
      </c>
      <c r="I1119" t="s">
        <v>8</v>
      </c>
      <c r="J1119" t="str">
        <f>VLOOKUP(tblSalaries[[#This Row],[Where do you work]],tblCountries[[Actual]:[Mapping]],2,FALSE)</f>
        <v>India</v>
      </c>
      <c r="K1119" t="s">
        <v>18</v>
      </c>
      <c r="L1119">
        <v>2</v>
      </c>
    </row>
    <row r="1120" spans="1:12" ht="15" customHeight="1" x14ac:dyDescent="0.25">
      <c r="A1120" t="s">
        <v>3127</v>
      </c>
      <c r="B1120" s="1">
        <v>41057.809074074074</v>
      </c>
      <c r="C1120" s="3" t="s">
        <v>1279</v>
      </c>
      <c r="D1120">
        <v>853000</v>
      </c>
      <c r="E1120" t="s">
        <v>40</v>
      </c>
      <c r="F1120">
        <f>tblSalaries[[#This Row],[clean Salary (in local currency)]]*VLOOKUP(tblSalaries[[#This Row],[Currency]],tblXrate[],2,FALSE)</f>
        <v>15190.15293438851</v>
      </c>
      <c r="G1120" t="s">
        <v>1280</v>
      </c>
      <c r="H1120" t="s">
        <v>20</v>
      </c>
      <c r="I1120" t="s">
        <v>8</v>
      </c>
      <c r="J1120" t="str">
        <f>VLOOKUP(tblSalaries[[#This Row],[Where do you work]],tblCountries[[Actual]:[Mapping]],2,FALSE)</f>
        <v>India</v>
      </c>
      <c r="K1120" t="s">
        <v>18</v>
      </c>
      <c r="L1120">
        <v>6</v>
      </c>
    </row>
    <row r="1121" spans="1:12" ht="15" customHeight="1" x14ac:dyDescent="0.25">
      <c r="A1121" t="s">
        <v>3128</v>
      </c>
      <c r="B1121" s="1">
        <v>41057.809432870374</v>
      </c>
      <c r="C1121" s="3">
        <v>90000</v>
      </c>
      <c r="D1121">
        <v>90000</v>
      </c>
      <c r="E1121" t="s">
        <v>22</v>
      </c>
      <c r="F1121">
        <f>tblSalaries[[#This Row],[clean Salary (in local currency)]]*VLOOKUP(tblSalaries[[#This Row],[Currency]],tblXrate[],2,FALSE)</f>
        <v>114335.9495092447</v>
      </c>
      <c r="G1121" t="s">
        <v>1281</v>
      </c>
      <c r="H1121" t="s">
        <v>52</v>
      </c>
      <c r="I1121" t="s">
        <v>1282</v>
      </c>
      <c r="J1121" t="str">
        <f>VLOOKUP(tblSalaries[[#This Row],[Where do you work]],tblCountries[[Actual]:[Mapping]],2,FALSE)</f>
        <v>CEE</v>
      </c>
      <c r="K1121" t="s">
        <v>18</v>
      </c>
      <c r="L1121">
        <v>20</v>
      </c>
    </row>
    <row r="1122" spans="1:12" ht="15" customHeight="1" x14ac:dyDescent="0.25">
      <c r="A1122" t="s">
        <v>3129</v>
      </c>
      <c r="B1122" s="1">
        <v>41057.814062500001</v>
      </c>
      <c r="C1122" s="3" t="s">
        <v>1228</v>
      </c>
      <c r="D1122">
        <v>23000</v>
      </c>
      <c r="E1122" t="s">
        <v>69</v>
      </c>
      <c r="F1122">
        <f>tblSalaries[[#This Row],[clean Salary (in local currency)]]*VLOOKUP(tblSalaries[[#This Row],[Currency]],tblXrate[],2,FALSE)</f>
        <v>36252.100257547536</v>
      </c>
      <c r="G1122" t="s">
        <v>1283</v>
      </c>
      <c r="H1122" t="s">
        <v>52</v>
      </c>
      <c r="I1122" t="s">
        <v>71</v>
      </c>
      <c r="J1122" t="str">
        <f>VLOOKUP(tblSalaries[[#This Row],[Where do you work]],tblCountries[[Actual]:[Mapping]],2,FALSE)</f>
        <v>UK</v>
      </c>
      <c r="K1122" t="s">
        <v>9</v>
      </c>
      <c r="L1122">
        <v>10</v>
      </c>
    </row>
    <row r="1123" spans="1:12" ht="15" customHeight="1" x14ac:dyDescent="0.25">
      <c r="A1123" t="s">
        <v>3130</v>
      </c>
      <c r="B1123" s="1">
        <v>41057.828634259262</v>
      </c>
      <c r="C1123" s="3" t="s">
        <v>137</v>
      </c>
      <c r="D1123">
        <v>30000</v>
      </c>
      <c r="E1123" t="s">
        <v>69</v>
      </c>
      <c r="F1123">
        <f>tblSalaries[[#This Row],[clean Salary (in local currency)]]*VLOOKUP(tblSalaries[[#This Row],[Currency]],tblXrate[],2,FALSE)</f>
        <v>47285.348162018527</v>
      </c>
      <c r="G1123" t="s">
        <v>1284</v>
      </c>
      <c r="H1123" t="s">
        <v>310</v>
      </c>
      <c r="I1123" t="s">
        <v>71</v>
      </c>
      <c r="J1123" t="str">
        <f>VLOOKUP(tblSalaries[[#This Row],[Where do you work]],tblCountries[[Actual]:[Mapping]],2,FALSE)</f>
        <v>UK</v>
      </c>
      <c r="K1123" t="s">
        <v>18</v>
      </c>
      <c r="L1123">
        <v>5</v>
      </c>
    </row>
    <row r="1124" spans="1:12" ht="15" customHeight="1" x14ac:dyDescent="0.25">
      <c r="A1124" t="s">
        <v>3131</v>
      </c>
      <c r="B1124" s="1">
        <v>41057.837037037039</v>
      </c>
      <c r="C1124" s="3" t="s">
        <v>1285</v>
      </c>
      <c r="D1124">
        <v>70000</v>
      </c>
      <c r="E1124" t="s">
        <v>22</v>
      </c>
      <c r="F1124">
        <f>tblSalaries[[#This Row],[clean Salary (in local currency)]]*VLOOKUP(tblSalaries[[#This Row],[Currency]],tblXrate[],2,FALSE)</f>
        <v>88927.960729412545</v>
      </c>
      <c r="G1124" t="s">
        <v>1286</v>
      </c>
      <c r="H1124" t="s">
        <v>356</v>
      </c>
      <c r="I1124" t="s">
        <v>36</v>
      </c>
      <c r="J1124" t="str">
        <f>VLOOKUP(tblSalaries[[#This Row],[Where do you work]],tblCountries[[Actual]:[Mapping]],2,FALSE)</f>
        <v>Ireland</v>
      </c>
      <c r="K1124" t="s">
        <v>18</v>
      </c>
      <c r="L1124">
        <v>20</v>
      </c>
    </row>
    <row r="1125" spans="1:12" ht="15" customHeight="1" x14ac:dyDescent="0.25">
      <c r="A1125" t="s">
        <v>3132</v>
      </c>
      <c r="B1125" s="1">
        <v>41057.847187500003</v>
      </c>
      <c r="C1125" s="3">
        <v>6000</v>
      </c>
      <c r="D1125">
        <v>6000</v>
      </c>
      <c r="E1125" t="s">
        <v>6</v>
      </c>
      <c r="F1125">
        <f>tblSalaries[[#This Row],[clean Salary (in local currency)]]*VLOOKUP(tblSalaries[[#This Row],[Currency]],tblXrate[],2,FALSE)</f>
        <v>6000</v>
      </c>
      <c r="G1125" t="s">
        <v>1287</v>
      </c>
      <c r="H1125" t="s">
        <v>310</v>
      </c>
      <c r="I1125" t="s">
        <v>1086</v>
      </c>
      <c r="J1125" t="str">
        <f>VLOOKUP(tblSalaries[[#This Row],[Where do you work]],tblCountries[[Actual]:[Mapping]],2,FALSE)</f>
        <v>Zambia</v>
      </c>
      <c r="K1125" t="s">
        <v>13</v>
      </c>
      <c r="L1125">
        <v>5</v>
      </c>
    </row>
    <row r="1126" spans="1:12" ht="15" customHeight="1" x14ac:dyDescent="0.25">
      <c r="A1126" t="s">
        <v>3133</v>
      </c>
      <c r="B1126" s="1">
        <v>41057.84784722222</v>
      </c>
      <c r="C1126" s="3">
        <v>35000</v>
      </c>
      <c r="D1126">
        <v>35000</v>
      </c>
      <c r="E1126" t="s">
        <v>6</v>
      </c>
      <c r="F1126">
        <f>tblSalaries[[#This Row],[clean Salary (in local currency)]]*VLOOKUP(tblSalaries[[#This Row],[Currency]],tblXrate[],2,FALSE)</f>
        <v>35000</v>
      </c>
      <c r="G1126" t="s">
        <v>1288</v>
      </c>
      <c r="H1126" t="s">
        <v>20</v>
      </c>
      <c r="I1126" t="s">
        <v>15</v>
      </c>
      <c r="J1126" t="str">
        <f>VLOOKUP(tblSalaries[[#This Row],[Where do you work]],tblCountries[[Actual]:[Mapping]],2,FALSE)</f>
        <v>USA</v>
      </c>
      <c r="K1126" t="s">
        <v>13</v>
      </c>
      <c r="L1126">
        <v>20</v>
      </c>
    </row>
    <row r="1127" spans="1:12" ht="15" customHeight="1" x14ac:dyDescent="0.25">
      <c r="A1127" t="s">
        <v>3134</v>
      </c>
      <c r="B1127" s="1">
        <v>41057.857986111114</v>
      </c>
      <c r="C1127" s="3" t="s">
        <v>68</v>
      </c>
      <c r="D1127">
        <v>35000</v>
      </c>
      <c r="E1127" t="s">
        <v>69</v>
      </c>
      <c r="F1127">
        <f>tblSalaries[[#This Row],[clean Salary (in local currency)]]*VLOOKUP(tblSalaries[[#This Row],[Currency]],tblXrate[],2,FALSE)</f>
        <v>55166.239522354947</v>
      </c>
      <c r="G1127" t="s">
        <v>1289</v>
      </c>
      <c r="H1127" t="s">
        <v>20</v>
      </c>
      <c r="I1127" t="s">
        <v>71</v>
      </c>
      <c r="J1127" t="str">
        <f>VLOOKUP(tblSalaries[[#This Row],[Where do you work]],tblCountries[[Actual]:[Mapping]],2,FALSE)</f>
        <v>UK</v>
      </c>
      <c r="K1127" t="s">
        <v>9</v>
      </c>
      <c r="L1127">
        <v>10</v>
      </c>
    </row>
    <row r="1128" spans="1:12" ht="15" customHeight="1" x14ac:dyDescent="0.25">
      <c r="A1128" t="s">
        <v>3135</v>
      </c>
      <c r="B1128" s="1">
        <v>41057.863553240742</v>
      </c>
      <c r="C1128" s="3">
        <v>168000</v>
      </c>
      <c r="D1128">
        <v>168000</v>
      </c>
      <c r="E1128" t="s">
        <v>32</v>
      </c>
      <c r="F1128">
        <f>tblSalaries[[#This Row],[clean Salary (in local currency)]]*VLOOKUP(tblSalaries[[#This Row],[Currency]],tblXrate[],2,FALSE)</f>
        <v>1783.166904422254</v>
      </c>
      <c r="G1128" t="s">
        <v>1290</v>
      </c>
      <c r="H1128" t="s">
        <v>310</v>
      </c>
      <c r="I1128" t="s">
        <v>17</v>
      </c>
      <c r="J1128" t="str">
        <f>VLOOKUP(tblSalaries[[#This Row],[Where do you work]],tblCountries[[Actual]:[Mapping]],2,FALSE)</f>
        <v>Pakistan</v>
      </c>
      <c r="K1128" t="s">
        <v>9</v>
      </c>
      <c r="L1128">
        <v>10</v>
      </c>
    </row>
    <row r="1129" spans="1:12" ht="15" customHeight="1" x14ac:dyDescent="0.25">
      <c r="A1129" t="s">
        <v>3136</v>
      </c>
      <c r="B1129" s="1">
        <v>41057.864988425928</v>
      </c>
      <c r="C1129" s="3">
        <v>13.5</v>
      </c>
      <c r="D1129">
        <v>13500</v>
      </c>
      <c r="E1129" t="s">
        <v>6</v>
      </c>
      <c r="F1129">
        <f>tblSalaries[[#This Row],[clean Salary (in local currency)]]*VLOOKUP(tblSalaries[[#This Row],[Currency]],tblXrate[],2,FALSE)</f>
        <v>13500</v>
      </c>
      <c r="G1129" t="s">
        <v>168</v>
      </c>
      <c r="H1129" t="s">
        <v>52</v>
      </c>
      <c r="I1129" t="s">
        <v>1291</v>
      </c>
      <c r="J1129" t="str">
        <f>VLOOKUP(tblSalaries[[#This Row],[Where do you work]],tblCountries[[Actual]:[Mapping]],2,FALSE)</f>
        <v>Montenegro</v>
      </c>
      <c r="K1129" t="s">
        <v>9</v>
      </c>
      <c r="L1129">
        <v>13</v>
      </c>
    </row>
    <row r="1130" spans="1:12" ht="15" customHeight="1" x14ac:dyDescent="0.25">
      <c r="A1130" t="s">
        <v>3137</v>
      </c>
      <c r="B1130" s="1">
        <v>41057.86917824074</v>
      </c>
      <c r="C1130" s="3" t="s">
        <v>1292</v>
      </c>
      <c r="D1130">
        <v>37500</v>
      </c>
      <c r="E1130" t="s">
        <v>69</v>
      </c>
      <c r="F1130">
        <f>tblSalaries[[#This Row],[clean Salary (in local currency)]]*VLOOKUP(tblSalaries[[#This Row],[Currency]],tblXrate[],2,FALSE)</f>
        <v>59106.685202523156</v>
      </c>
      <c r="G1130" t="s">
        <v>1293</v>
      </c>
      <c r="H1130" t="s">
        <v>310</v>
      </c>
      <c r="I1130" t="s">
        <v>71</v>
      </c>
      <c r="J1130" t="str">
        <f>VLOOKUP(tblSalaries[[#This Row],[Where do you work]],tblCountries[[Actual]:[Mapping]],2,FALSE)</f>
        <v>UK</v>
      </c>
      <c r="K1130" t="s">
        <v>18</v>
      </c>
      <c r="L1130">
        <v>5</v>
      </c>
    </row>
    <row r="1131" spans="1:12" ht="15" customHeight="1" x14ac:dyDescent="0.25">
      <c r="A1131" t="s">
        <v>3138</v>
      </c>
      <c r="B1131" s="1">
        <v>41057.871168981481</v>
      </c>
      <c r="C1131" s="3" t="s">
        <v>1294</v>
      </c>
      <c r="D1131">
        <v>708000</v>
      </c>
      <c r="E1131" t="s">
        <v>40</v>
      </c>
      <c r="F1131">
        <f>tblSalaries[[#This Row],[clean Salary (in local currency)]]*VLOOKUP(tblSalaries[[#This Row],[Currency]],tblXrate[],2,FALSE)</f>
        <v>12608.005014709339</v>
      </c>
      <c r="G1131" t="s">
        <v>1295</v>
      </c>
      <c r="H1131" t="s">
        <v>52</v>
      </c>
      <c r="I1131" t="s">
        <v>8</v>
      </c>
      <c r="J1131" t="str">
        <f>VLOOKUP(tblSalaries[[#This Row],[Where do you work]],tblCountries[[Actual]:[Mapping]],2,FALSE)</f>
        <v>India</v>
      </c>
      <c r="K1131" t="s">
        <v>9</v>
      </c>
      <c r="L1131">
        <v>5</v>
      </c>
    </row>
    <row r="1132" spans="1:12" ht="15" customHeight="1" x14ac:dyDescent="0.25">
      <c r="A1132" t="s">
        <v>3139</v>
      </c>
      <c r="B1132" s="1">
        <v>41057.885011574072</v>
      </c>
      <c r="C1132" s="3" t="s">
        <v>1296</v>
      </c>
      <c r="D1132">
        <v>366252</v>
      </c>
      <c r="E1132" t="s">
        <v>585</v>
      </c>
      <c r="F1132">
        <f>tblSalaries[[#This Row],[clean Salary (in local currency)]]*VLOOKUP(tblSalaries[[#This Row],[Currency]],tblXrate[],2,FALSE)</f>
        <v>44654.095718350931</v>
      </c>
      <c r="G1132" t="s">
        <v>310</v>
      </c>
      <c r="H1132" t="s">
        <v>310</v>
      </c>
      <c r="I1132" t="s">
        <v>48</v>
      </c>
      <c r="J1132" t="str">
        <f>VLOOKUP(tblSalaries[[#This Row],[Where do you work]],tblCountries[[Actual]:[Mapping]],2,FALSE)</f>
        <v>South Africa</v>
      </c>
      <c r="K1132" t="s">
        <v>13</v>
      </c>
      <c r="L1132">
        <v>15</v>
      </c>
    </row>
    <row r="1133" spans="1:12" ht="15" customHeight="1" x14ac:dyDescent="0.25">
      <c r="A1133" t="s">
        <v>3140</v>
      </c>
      <c r="B1133" s="1">
        <v>41057.88685185185</v>
      </c>
      <c r="C1133" s="3">
        <v>69000</v>
      </c>
      <c r="D1133">
        <v>69000</v>
      </c>
      <c r="E1133" t="s">
        <v>6</v>
      </c>
      <c r="F1133">
        <f>tblSalaries[[#This Row],[clean Salary (in local currency)]]*VLOOKUP(tblSalaries[[#This Row],[Currency]],tblXrate[],2,FALSE)</f>
        <v>69000</v>
      </c>
      <c r="G1133" t="s">
        <v>1297</v>
      </c>
      <c r="H1133" t="s">
        <v>20</v>
      </c>
      <c r="I1133" t="s">
        <v>15</v>
      </c>
      <c r="J1133" t="str">
        <f>VLOOKUP(tblSalaries[[#This Row],[Where do you work]],tblCountries[[Actual]:[Mapping]],2,FALSE)</f>
        <v>USA</v>
      </c>
      <c r="K1133" t="s">
        <v>18</v>
      </c>
      <c r="L1133">
        <v>20</v>
      </c>
    </row>
    <row r="1134" spans="1:12" ht="15" customHeight="1" x14ac:dyDescent="0.25">
      <c r="A1134" t="s">
        <v>3141</v>
      </c>
      <c r="B1134" s="1">
        <v>41057.913483796299</v>
      </c>
      <c r="C1134" s="3">
        <v>500</v>
      </c>
      <c r="D1134">
        <v>6000</v>
      </c>
      <c r="E1134" t="s">
        <v>6</v>
      </c>
      <c r="F1134">
        <f>tblSalaries[[#This Row],[clean Salary (in local currency)]]*VLOOKUP(tblSalaries[[#This Row],[Currency]],tblXrate[],2,FALSE)</f>
        <v>6000</v>
      </c>
      <c r="G1134" t="s">
        <v>1298</v>
      </c>
      <c r="H1134" t="s">
        <v>52</v>
      </c>
      <c r="I1134" t="s">
        <v>8</v>
      </c>
      <c r="J1134" t="str">
        <f>VLOOKUP(tblSalaries[[#This Row],[Where do you work]],tblCountries[[Actual]:[Mapping]],2,FALSE)</f>
        <v>India</v>
      </c>
      <c r="K1134" t="s">
        <v>9</v>
      </c>
      <c r="L1134">
        <v>6</v>
      </c>
    </row>
    <row r="1135" spans="1:12" ht="15" customHeight="1" x14ac:dyDescent="0.25">
      <c r="A1135" t="s">
        <v>3142</v>
      </c>
      <c r="B1135" s="1">
        <v>41057.922361111108</v>
      </c>
      <c r="C1135" s="3" t="s">
        <v>1299</v>
      </c>
      <c r="D1135">
        <v>500000</v>
      </c>
      <c r="E1135" t="s">
        <v>40</v>
      </c>
      <c r="F1135">
        <f>tblSalaries[[#This Row],[clean Salary (in local currency)]]*VLOOKUP(tblSalaries[[#This Row],[Currency]],tblXrate[],2,FALSE)</f>
        <v>8903.9583437212841</v>
      </c>
      <c r="G1135" t="s">
        <v>938</v>
      </c>
      <c r="H1135" t="s">
        <v>52</v>
      </c>
      <c r="I1135" t="s">
        <v>8</v>
      </c>
      <c r="J1135" t="str">
        <f>VLOOKUP(tblSalaries[[#This Row],[Where do you work]],tblCountries[[Actual]:[Mapping]],2,FALSE)</f>
        <v>India</v>
      </c>
      <c r="K1135" t="s">
        <v>25</v>
      </c>
      <c r="L1135">
        <v>25</v>
      </c>
    </row>
    <row r="1136" spans="1:12" ht="15" customHeight="1" x14ac:dyDescent="0.25">
      <c r="A1136" t="s">
        <v>3143</v>
      </c>
      <c r="B1136" s="1">
        <v>41057.923750000002</v>
      </c>
      <c r="C1136" s="3">
        <v>30000</v>
      </c>
      <c r="D1136">
        <v>30000</v>
      </c>
      <c r="E1136" t="s">
        <v>6</v>
      </c>
      <c r="F1136">
        <f>tblSalaries[[#This Row],[clean Salary (in local currency)]]*VLOOKUP(tblSalaries[[#This Row],[Currency]],tblXrate[],2,FALSE)</f>
        <v>30000</v>
      </c>
      <c r="G1136" t="s">
        <v>1300</v>
      </c>
      <c r="H1136" t="s">
        <v>52</v>
      </c>
      <c r="I1136" t="s">
        <v>1301</v>
      </c>
      <c r="J1136" t="str">
        <f>VLOOKUP(tblSalaries[[#This Row],[Where do you work]],tblCountries[[Actual]:[Mapping]],2,FALSE)</f>
        <v>Mexico</v>
      </c>
      <c r="K1136" t="s">
        <v>13</v>
      </c>
      <c r="L1136">
        <v>17</v>
      </c>
    </row>
    <row r="1137" spans="1:12" ht="15" customHeight="1" x14ac:dyDescent="0.25">
      <c r="A1137" t="s">
        <v>3144</v>
      </c>
      <c r="B1137" s="1">
        <v>41057.92597222222</v>
      </c>
      <c r="C1137" s="3">
        <v>8600</v>
      </c>
      <c r="D1137">
        <v>8600</v>
      </c>
      <c r="E1137" t="s">
        <v>6</v>
      </c>
      <c r="F1137">
        <f>tblSalaries[[#This Row],[clean Salary (in local currency)]]*VLOOKUP(tblSalaries[[#This Row],[Currency]],tblXrate[],2,FALSE)</f>
        <v>8600</v>
      </c>
      <c r="G1137" t="s">
        <v>1302</v>
      </c>
      <c r="H1137" t="s">
        <v>20</v>
      </c>
      <c r="I1137" t="s">
        <v>8</v>
      </c>
      <c r="J1137" t="str">
        <f>VLOOKUP(tblSalaries[[#This Row],[Where do you work]],tblCountries[[Actual]:[Mapping]],2,FALSE)</f>
        <v>India</v>
      </c>
      <c r="K1137" t="s">
        <v>9</v>
      </c>
      <c r="L1137">
        <v>2</v>
      </c>
    </row>
    <row r="1138" spans="1:12" ht="15" customHeight="1" x14ac:dyDescent="0.25">
      <c r="A1138" t="s">
        <v>3145</v>
      </c>
      <c r="B1138" s="1">
        <v>41057.934074074074</v>
      </c>
      <c r="C1138" s="3" t="s">
        <v>1303</v>
      </c>
      <c r="D1138">
        <v>81600</v>
      </c>
      <c r="E1138" t="s">
        <v>6</v>
      </c>
      <c r="F1138">
        <f>tblSalaries[[#This Row],[clean Salary (in local currency)]]*VLOOKUP(tblSalaries[[#This Row],[Currency]],tblXrate[],2,FALSE)</f>
        <v>81600</v>
      </c>
      <c r="G1138" t="s">
        <v>1304</v>
      </c>
      <c r="H1138" t="s">
        <v>20</v>
      </c>
      <c r="I1138" t="s">
        <v>71</v>
      </c>
      <c r="J1138" t="str">
        <f>VLOOKUP(tblSalaries[[#This Row],[Where do you work]],tblCountries[[Actual]:[Mapping]],2,FALSE)</f>
        <v>UK</v>
      </c>
      <c r="K1138" t="s">
        <v>9</v>
      </c>
      <c r="L1138">
        <v>4</v>
      </c>
    </row>
    <row r="1139" spans="1:12" ht="15" customHeight="1" x14ac:dyDescent="0.25">
      <c r="A1139" t="s">
        <v>3146</v>
      </c>
      <c r="B1139" s="1">
        <v>41057.939918981479</v>
      </c>
      <c r="C1139" s="3">
        <v>600000</v>
      </c>
      <c r="D1139">
        <v>600000</v>
      </c>
      <c r="E1139" t="s">
        <v>3985</v>
      </c>
      <c r="F1139">
        <f>tblSalaries[[#This Row],[clean Salary (in local currency)]]*VLOOKUP(tblSalaries[[#This Row],[Currency]],tblXrate[],2,FALSE)</f>
        <v>15404.364569961488</v>
      </c>
      <c r="G1139" t="s">
        <v>1305</v>
      </c>
      <c r="H1139" t="s">
        <v>20</v>
      </c>
      <c r="I1139" t="s">
        <v>1306</v>
      </c>
      <c r="J1139" t="str">
        <f>VLOOKUP(tblSalaries[[#This Row],[Where do you work]],tblCountries[[Actual]:[Mapping]],2,FALSE)</f>
        <v>Republica Dominicana</v>
      </c>
      <c r="K1139" t="s">
        <v>13</v>
      </c>
      <c r="L1139">
        <v>3</v>
      </c>
    </row>
    <row r="1140" spans="1:12" ht="15" customHeight="1" x14ac:dyDescent="0.25">
      <c r="A1140" t="s">
        <v>3147</v>
      </c>
      <c r="B1140" s="1">
        <v>41057.941620370373</v>
      </c>
      <c r="C1140" s="3" t="s">
        <v>1307</v>
      </c>
      <c r="D1140">
        <v>65000</v>
      </c>
      <c r="E1140" t="s">
        <v>86</v>
      </c>
      <c r="F1140">
        <f>tblSalaries[[#This Row],[clean Salary (in local currency)]]*VLOOKUP(tblSalaries[[#This Row],[Currency]],tblXrate[],2,FALSE)</f>
        <v>63918.498996971248</v>
      </c>
      <c r="G1140" t="s">
        <v>1308</v>
      </c>
      <c r="H1140" t="s">
        <v>20</v>
      </c>
      <c r="I1140" t="s">
        <v>88</v>
      </c>
      <c r="J1140" t="str">
        <f>VLOOKUP(tblSalaries[[#This Row],[Where do you work]],tblCountries[[Actual]:[Mapping]],2,FALSE)</f>
        <v>Canada</v>
      </c>
      <c r="K1140" t="s">
        <v>9</v>
      </c>
      <c r="L1140">
        <v>20</v>
      </c>
    </row>
    <row r="1141" spans="1:12" ht="15" customHeight="1" x14ac:dyDescent="0.25">
      <c r="A1141" t="s">
        <v>3148</v>
      </c>
      <c r="B1141" s="1">
        <v>41057.941921296297</v>
      </c>
      <c r="C1141" s="3">
        <v>75000</v>
      </c>
      <c r="D1141">
        <v>75000</v>
      </c>
      <c r="E1141" t="s">
        <v>6</v>
      </c>
      <c r="F1141">
        <f>tblSalaries[[#This Row],[clean Salary (in local currency)]]*VLOOKUP(tblSalaries[[#This Row],[Currency]],tblXrate[],2,FALSE)</f>
        <v>75000</v>
      </c>
      <c r="G1141" t="s">
        <v>488</v>
      </c>
      <c r="H1141" t="s">
        <v>488</v>
      </c>
      <c r="I1141" t="s">
        <v>15</v>
      </c>
      <c r="J1141" t="str">
        <f>VLOOKUP(tblSalaries[[#This Row],[Where do you work]],tblCountries[[Actual]:[Mapping]],2,FALSE)</f>
        <v>USA</v>
      </c>
      <c r="K1141" t="s">
        <v>18</v>
      </c>
      <c r="L1141">
        <v>20</v>
      </c>
    </row>
    <row r="1142" spans="1:12" ht="15" customHeight="1" x14ac:dyDescent="0.25">
      <c r="A1142" t="s">
        <v>3149</v>
      </c>
      <c r="B1142" s="1">
        <v>41057.942210648151</v>
      </c>
      <c r="C1142" s="3">
        <v>59000</v>
      </c>
      <c r="D1142">
        <v>59000</v>
      </c>
      <c r="E1142" t="s">
        <v>6</v>
      </c>
      <c r="F1142">
        <f>tblSalaries[[#This Row],[clean Salary (in local currency)]]*VLOOKUP(tblSalaries[[#This Row],[Currency]],tblXrate[],2,FALSE)</f>
        <v>59000</v>
      </c>
      <c r="G1142" t="s">
        <v>394</v>
      </c>
      <c r="H1142" t="s">
        <v>20</v>
      </c>
      <c r="I1142" t="s">
        <v>15</v>
      </c>
      <c r="J1142" t="str">
        <f>VLOOKUP(tblSalaries[[#This Row],[Where do you work]],tblCountries[[Actual]:[Mapping]],2,FALSE)</f>
        <v>USA</v>
      </c>
      <c r="K1142" t="s">
        <v>9</v>
      </c>
      <c r="L1142">
        <v>14</v>
      </c>
    </row>
    <row r="1143" spans="1:12" ht="15" customHeight="1" x14ac:dyDescent="0.25">
      <c r="A1143" t="s">
        <v>3150</v>
      </c>
      <c r="B1143" s="1">
        <v>41057.943483796298</v>
      </c>
      <c r="C1143" s="3" t="s">
        <v>1309</v>
      </c>
      <c r="D1143">
        <v>50000</v>
      </c>
      <c r="E1143" t="s">
        <v>6</v>
      </c>
      <c r="F1143">
        <f>tblSalaries[[#This Row],[clean Salary (in local currency)]]*VLOOKUP(tblSalaries[[#This Row],[Currency]],tblXrate[],2,FALSE)</f>
        <v>50000</v>
      </c>
      <c r="G1143" t="s">
        <v>564</v>
      </c>
      <c r="H1143" t="s">
        <v>52</v>
      </c>
      <c r="I1143" t="s">
        <v>88</v>
      </c>
      <c r="J1143" t="str">
        <f>VLOOKUP(tblSalaries[[#This Row],[Where do you work]],tblCountries[[Actual]:[Mapping]],2,FALSE)</f>
        <v>Canada</v>
      </c>
      <c r="K1143" t="s">
        <v>25</v>
      </c>
      <c r="L1143">
        <v>5</v>
      </c>
    </row>
    <row r="1144" spans="1:12" ht="15" customHeight="1" x14ac:dyDescent="0.25">
      <c r="A1144" t="s">
        <v>3151</v>
      </c>
      <c r="B1144" s="1">
        <v>41057.943854166668</v>
      </c>
      <c r="C1144" s="3" t="s">
        <v>1310</v>
      </c>
      <c r="D1144">
        <v>80000</v>
      </c>
      <c r="E1144" t="s">
        <v>69</v>
      </c>
      <c r="F1144">
        <f>tblSalaries[[#This Row],[clean Salary (in local currency)]]*VLOOKUP(tblSalaries[[#This Row],[Currency]],tblXrate[],2,FALSE)</f>
        <v>126094.26176538273</v>
      </c>
      <c r="G1144" t="s">
        <v>181</v>
      </c>
      <c r="H1144" t="s">
        <v>488</v>
      </c>
      <c r="I1144" t="s">
        <v>71</v>
      </c>
      <c r="J1144" t="str">
        <f>VLOOKUP(tblSalaries[[#This Row],[Where do you work]],tblCountries[[Actual]:[Mapping]],2,FALSE)</f>
        <v>UK</v>
      </c>
      <c r="K1144" t="s">
        <v>9</v>
      </c>
      <c r="L1144">
        <v>15</v>
      </c>
    </row>
    <row r="1145" spans="1:12" ht="15" customHeight="1" x14ac:dyDescent="0.25">
      <c r="A1145" t="s">
        <v>3152</v>
      </c>
      <c r="B1145" s="1">
        <v>41057.945150462961</v>
      </c>
      <c r="C1145" s="3" t="s">
        <v>1311</v>
      </c>
      <c r="D1145">
        <v>54000</v>
      </c>
      <c r="E1145" t="s">
        <v>3900</v>
      </c>
      <c r="F1145">
        <f>tblSalaries[[#This Row],[clean Salary (in local currency)]]*VLOOKUP(tblSalaries[[#This Row],[Currency]],tblXrate[],2,FALSE)</f>
        <v>26691.183012544854</v>
      </c>
      <c r="G1145" t="s">
        <v>1312</v>
      </c>
      <c r="H1145" t="s">
        <v>52</v>
      </c>
      <c r="I1145" t="s">
        <v>143</v>
      </c>
      <c r="J1145" t="str">
        <f>VLOOKUP(tblSalaries[[#This Row],[Where do you work]],tblCountries[[Actual]:[Mapping]],2,FALSE)</f>
        <v>Brasil</v>
      </c>
      <c r="K1145" t="s">
        <v>25</v>
      </c>
      <c r="L1145">
        <v>7</v>
      </c>
    </row>
    <row r="1146" spans="1:12" ht="15" customHeight="1" x14ac:dyDescent="0.25">
      <c r="A1146" t="s">
        <v>3153</v>
      </c>
      <c r="B1146" s="1">
        <v>41057.9453125</v>
      </c>
      <c r="C1146" s="3">
        <v>500000</v>
      </c>
      <c r="D1146">
        <v>500000</v>
      </c>
      <c r="E1146" t="s">
        <v>40</v>
      </c>
      <c r="F1146">
        <f>tblSalaries[[#This Row],[clean Salary (in local currency)]]*VLOOKUP(tblSalaries[[#This Row],[Currency]],tblXrate[],2,FALSE)</f>
        <v>8903.9583437212841</v>
      </c>
      <c r="G1146" t="s">
        <v>207</v>
      </c>
      <c r="H1146" t="s">
        <v>20</v>
      </c>
      <c r="I1146" t="s">
        <v>8</v>
      </c>
      <c r="J1146" t="str">
        <f>VLOOKUP(tblSalaries[[#This Row],[Where do you work]],tblCountries[[Actual]:[Mapping]],2,FALSE)</f>
        <v>India</v>
      </c>
      <c r="K1146" t="s">
        <v>9</v>
      </c>
      <c r="L1146">
        <v>0.8</v>
      </c>
    </row>
    <row r="1147" spans="1:12" ht="15" customHeight="1" x14ac:dyDescent="0.25">
      <c r="A1147" t="s">
        <v>3154</v>
      </c>
      <c r="B1147" s="1">
        <v>41057.945439814815</v>
      </c>
      <c r="C1147" s="3" t="s">
        <v>1313</v>
      </c>
      <c r="D1147">
        <v>8725</v>
      </c>
      <c r="E1147" t="s">
        <v>6</v>
      </c>
      <c r="F1147">
        <f>tblSalaries[[#This Row],[clean Salary (in local currency)]]*VLOOKUP(tblSalaries[[#This Row],[Currency]],tblXrate[],2,FALSE)</f>
        <v>8725</v>
      </c>
      <c r="G1147" t="s">
        <v>594</v>
      </c>
      <c r="H1147" t="s">
        <v>52</v>
      </c>
      <c r="I1147" t="s">
        <v>17</v>
      </c>
      <c r="J1147" t="str">
        <f>VLOOKUP(tblSalaries[[#This Row],[Where do you work]],tblCountries[[Actual]:[Mapping]],2,FALSE)</f>
        <v>Pakistan</v>
      </c>
      <c r="K1147" t="s">
        <v>18</v>
      </c>
      <c r="L1147">
        <v>18</v>
      </c>
    </row>
    <row r="1148" spans="1:12" ht="15" customHeight="1" x14ac:dyDescent="0.25">
      <c r="A1148" t="s">
        <v>3155</v>
      </c>
      <c r="B1148" s="1">
        <v>41057.947777777779</v>
      </c>
      <c r="C1148" s="3" t="s">
        <v>1314</v>
      </c>
      <c r="D1148">
        <v>32000</v>
      </c>
      <c r="E1148" t="s">
        <v>69</v>
      </c>
      <c r="F1148">
        <f>tblSalaries[[#This Row],[clean Salary (in local currency)]]*VLOOKUP(tblSalaries[[#This Row],[Currency]],tblXrate[],2,FALSE)</f>
        <v>50437.70470615309</v>
      </c>
      <c r="G1148" t="s">
        <v>1315</v>
      </c>
      <c r="H1148" t="s">
        <v>20</v>
      </c>
      <c r="I1148" t="s">
        <v>71</v>
      </c>
      <c r="J1148" t="str">
        <f>VLOOKUP(tblSalaries[[#This Row],[Where do you work]],tblCountries[[Actual]:[Mapping]],2,FALSE)</f>
        <v>UK</v>
      </c>
      <c r="K1148" t="s">
        <v>9</v>
      </c>
      <c r="L1148">
        <v>4</v>
      </c>
    </row>
    <row r="1149" spans="1:12" ht="15" customHeight="1" x14ac:dyDescent="0.25">
      <c r="A1149" t="s">
        <v>3156</v>
      </c>
      <c r="B1149" s="1">
        <v>41057.948483796295</v>
      </c>
      <c r="C1149" s="3" t="s">
        <v>1316</v>
      </c>
      <c r="D1149">
        <v>43000</v>
      </c>
      <c r="E1149" t="s">
        <v>69</v>
      </c>
      <c r="F1149">
        <f>tblSalaries[[#This Row],[clean Salary (in local currency)]]*VLOOKUP(tblSalaries[[#This Row],[Currency]],tblXrate[],2,FALSE)</f>
        <v>67775.665698893223</v>
      </c>
      <c r="G1149" t="s">
        <v>1317</v>
      </c>
      <c r="H1149" t="s">
        <v>310</v>
      </c>
      <c r="I1149" t="s">
        <v>71</v>
      </c>
      <c r="J1149" t="str">
        <f>VLOOKUP(tblSalaries[[#This Row],[Where do you work]],tblCountries[[Actual]:[Mapping]],2,FALSE)</f>
        <v>UK</v>
      </c>
      <c r="K1149" t="s">
        <v>13</v>
      </c>
      <c r="L1149">
        <v>15</v>
      </c>
    </row>
    <row r="1150" spans="1:12" ht="15" customHeight="1" x14ac:dyDescent="0.25">
      <c r="A1150" t="s">
        <v>3157</v>
      </c>
      <c r="B1150" s="1">
        <v>41057.94903935185</v>
      </c>
      <c r="C1150" s="3" t="s">
        <v>1318</v>
      </c>
      <c r="D1150">
        <v>53000</v>
      </c>
      <c r="E1150" t="s">
        <v>86</v>
      </c>
      <c r="F1150">
        <f>tblSalaries[[#This Row],[clean Salary (in local currency)]]*VLOOKUP(tblSalaries[[#This Row],[Currency]],tblXrate[],2,FALSE)</f>
        <v>52118.160720607324</v>
      </c>
      <c r="G1150" t="s">
        <v>153</v>
      </c>
      <c r="H1150" t="s">
        <v>20</v>
      </c>
      <c r="I1150" t="s">
        <v>88</v>
      </c>
      <c r="J1150" t="str">
        <f>VLOOKUP(tblSalaries[[#This Row],[Where do you work]],tblCountries[[Actual]:[Mapping]],2,FALSE)</f>
        <v>Canada</v>
      </c>
      <c r="K1150" t="s">
        <v>9</v>
      </c>
      <c r="L1150">
        <v>6</v>
      </c>
    </row>
    <row r="1151" spans="1:12" ht="15" customHeight="1" x14ac:dyDescent="0.25">
      <c r="A1151" t="s">
        <v>3158</v>
      </c>
      <c r="B1151" s="1">
        <v>41057.950370370374</v>
      </c>
      <c r="C1151" s="3" t="s">
        <v>1319</v>
      </c>
      <c r="D1151">
        <v>200000</v>
      </c>
      <c r="E1151" t="s">
        <v>40</v>
      </c>
      <c r="F1151">
        <f>tblSalaries[[#This Row],[clean Salary (in local currency)]]*VLOOKUP(tblSalaries[[#This Row],[Currency]],tblXrate[],2,FALSE)</f>
        <v>3561.5833374885137</v>
      </c>
      <c r="G1151" t="s">
        <v>616</v>
      </c>
      <c r="H1151" t="s">
        <v>20</v>
      </c>
      <c r="I1151" t="s">
        <v>8</v>
      </c>
      <c r="J1151" t="str">
        <f>VLOOKUP(tblSalaries[[#This Row],[Where do you work]],tblCountries[[Actual]:[Mapping]],2,FALSE)</f>
        <v>India</v>
      </c>
      <c r="K1151" t="s">
        <v>25</v>
      </c>
      <c r="L1151">
        <v>6</v>
      </c>
    </row>
    <row r="1152" spans="1:12" ht="15" customHeight="1" x14ac:dyDescent="0.25">
      <c r="A1152" t="s">
        <v>3159</v>
      </c>
      <c r="B1152" s="1">
        <v>41057.950868055559</v>
      </c>
      <c r="C1152" s="3" t="s">
        <v>1320</v>
      </c>
      <c r="D1152">
        <v>450000</v>
      </c>
      <c r="E1152" t="s">
        <v>40</v>
      </c>
      <c r="F1152">
        <f>tblSalaries[[#This Row],[clean Salary (in local currency)]]*VLOOKUP(tblSalaries[[#This Row],[Currency]],tblXrate[],2,FALSE)</f>
        <v>8013.5625093491553</v>
      </c>
      <c r="G1152" t="s">
        <v>629</v>
      </c>
      <c r="H1152" t="s">
        <v>52</v>
      </c>
      <c r="I1152" t="s">
        <v>8</v>
      </c>
      <c r="J1152" t="str">
        <f>VLOOKUP(tblSalaries[[#This Row],[Where do you work]],tblCountries[[Actual]:[Mapping]],2,FALSE)</f>
        <v>India</v>
      </c>
      <c r="K1152" t="s">
        <v>9</v>
      </c>
      <c r="L1152">
        <v>21</v>
      </c>
    </row>
    <row r="1153" spans="1:12" ht="15" customHeight="1" x14ac:dyDescent="0.25">
      <c r="A1153" t="s">
        <v>3160</v>
      </c>
      <c r="B1153" s="1">
        <v>41057.951979166668</v>
      </c>
      <c r="C1153" s="3">
        <v>28000</v>
      </c>
      <c r="D1153">
        <v>28000</v>
      </c>
      <c r="E1153" t="s">
        <v>6</v>
      </c>
      <c r="F1153">
        <f>tblSalaries[[#This Row],[clean Salary (in local currency)]]*VLOOKUP(tblSalaries[[#This Row],[Currency]],tblXrate[],2,FALSE)</f>
        <v>28000</v>
      </c>
      <c r="G1153" t="s">
        <v>1321</v>
      </c>
      <c r="H1153" t="s">
        <v>52</v>
      </c>
      <c r="I1153" t="s">
        <v>75</v>
      </c>
      <c r="J1153" t="str">
        <f>VLOOKUP(tblSalaries[[#This Row],[Where do you work]],tblCountries[[Actual]:[Mapping]],2,FALSE)</f>
        <v>Poland</v>
      </c>
      <c r="K1153" t="s">
        <v>9</v>
      </c>
      <c r="L1153">
        <v>5</v>
      </c>
    </row>
    <row r="1154" spans="1:12" ht="15" customHeight="1" x14ac:dyDescent="0.25">
      <c r="A1154" t="s">
        <v>3161</v>
      </c>
      <c r="B1154" s="1">
        <v>41057.95239583333</v>
      </c>
      <c r="C1154" s="3">
        <v>31763</v>
      </c>
      <c r="D1154">
        <v>31763</v>
      </c>
      <c r="E1154" t="s">
        <v>69</v>
      </c>
      <c r="F1154">
        <f>tblSalaries[[#This Row],[clean Salary (in local currency)]]*VLOOKUP(tblSalaries[[#This Row],[Currency]],tblXrate[],2,FALSE)</f>
        <v>50064.150455673145</v>
      </c>
      <c r="G1154" t="s">
        <v>1322</v>
      </c>
      <c r="H1154" t="s">
        <v>20</v>
      </c>
      <c r="I1154" t="s">
        <v>71</v>
      </c>
      <c r="J1154" t="str">
        <f>VLOOKUP(tblSalaries[[#This Row],[Where do you work]],tblCountries[[Actual]:[Mapping]],2,FALSE)</f>
        <v>UK</v>
      </c>
      <c r="K1154" t="s">
        <v>18</v>
      </c>
      <c r="L1154">
        <v>2</v>
      </c>
    </row>
    <row r="1155" spans="1:12" ht="15" customHeight="1" x14ac:dyDescent="0.25">
      <c r="A1155" t="s">
        <v>3162</v>
      </c>
      <c r="B1155" s="1">
        <v>41057.952997685185</v>
      </c>
      <c r="C1155" s="3" t="s">
        <v>1323</v>
      </c>
      <c r="D1155">
        <v>32000</v>
      </c>
      <c r="E1155" t="s">
        <v>69</v>
      </c>
      <c r="F1155">
        <f>tblSalaries[[#This Row],[clean Salary (in local currency)]]*VLOOKUP(tblSalaries[[#This Row],[Currency]],tblXrate[],2,FALSE)</f>
        <v>50437.70470615309</v>
      </c>
      <c r="G1155" t="s">
        <v>1324</v>
      </c>
      <c r="H1155" t="s">
        <v>20</v>
      </c>
      <c r="I1155" t="s">
        <v>88</v>
      </c>
      <c r="J1155" t="str">
        <f>VLOOKUP(tblSalaries[[#This Row],[Where do you work]],tblCountries[[Actual]:[Mapping]],2,FALSE)</f>
        <v>Canada</v>
      </c>
      <c r="K1155" t="s">
        <v>9</v>
      </c>
      <c r="L1155">
        <v>9</v>
      </c>
    </row>
    <row r="1156" spans="1:12" ht="15" customHeight="1" x14ac:dyDescent="0.25">
      <c r="A1156" t="s">
        <v>3163</v>
      </c>
      <c r="B1156" s="1">
        <v>41057.953506944446</v>
      </c>
      <c r="C1156" s="3">
        <v>27840</v>
      </c>
      <c r="D1156">
        <v>27840</v>
      </c>
      <c r="E1156" t="s">
        <v>6</v>
      </c>
      <c r="F1156">
        <f>tblSalaries[[#This Row],[clean Salary (in local currency)]]*VLOOKUP(tblSalaries[[#This Row],[Currency]],tblXrate[],2,FALSE)</f>
        <v>27840</v>
      </c>
      <c r="G1156" t="s">
        <v>1325</v>
      </c>
      <c r="H1156" t="s">
        <v>20</v>
      </c>
      <c r="I1156" t="s">
        <v>15</v>
      </c>
      <c r="J1156" t="str">
        <f>VLOOKUP(tblSalaries[[#This Row],[Where do you work]],tblCountries[[Actual]:[Mapping]],2,FALSE)</f>
        <v>USA</v>
      </c>
      <c r="K1156" t="s">
        <v>18</v>
      </c>
      <c r="L1156">
        <v>1</v>
      </c>
    </row>
    <row r="1157" spans="1:12" ht="15" customHeight="1" x14ac:dyDescent="0.25">
      <c r="A1157" t="s">
        <v>3164</v>
      </c>
      <c r="B1157" s="1">
        <v>41057.954444444447</v>
      </c>
      <c r="C1157" s="3" t="s">
        <v>1326</v>
      </c>
      <c r="D1157">
        <v>350000</v>
      </c>
      <c r="E1157" t="s">
        <v>40</v>
      </c>
      <c r="F1157">
        <f>tblSalaries[[#This Row],[clean Salary (in local currency)]]*VLOOKUP(tblSalaries[[#This Row],[Currency]],tblXrate[],2,FALSE)</f>
        <v>6232.7708406048987</v>
      </c>
      <c r="G1157" t="s">
        <v>1327</v>
      </c>
      <c r="H1157" t="s">
        <v>310</v>
      </c>
      <c r="I1157" t="s">
        <v>8</v>
      </c>
      <c r="J1157" t="str">
        <f>VLOOKUP(tblSalaries[[#This Row],[Where do you work]],tblCountries[[Actual]:[Mapping]],2,FALSE)</f>
        <v>India</v>
      </c>
      <c r="K1157" t="s">
        <v>18</v>
      </c>
      <c r="L1157">
        <v>1.5</v>
      </c>
    </row>
    <row r="1158" spans="1:12" ht="15" customHeight="1" x14ac:dyDescent="0.25">
      <c r="A1158" t="s">
        <v>3165</v>
      </c>
      <c r="B1158" s="1">
        <v>41057.955324074072</v>
      </c>
      <c r="C1158" s="3" t="s">
        <v>1328</v>
      </c>
      <c r="D1158">
        <v>50000</v>
      </c>
      <c r="E1158" t="s">
        <v>6</v>
      </c>
      <c r="F1158">
        <f>tblSalaries[[#This Row],[clean Salary (in local currency)]]*VLOOKUP(tblSalaries[[#This Row],[Currency]],tblXrate[],2,FALSE)</f>
        <v>50000</v>
      </c>
      <c r="G1158" t="s">
        <v>279</v>
      </c>
      <c r="H1158" t="s">
        <v>279</v>
      </c>
      <c r="I1158" t="s">
        <v>171</v>
      </c>
      <c r="J1158" t="str">
        <f>VLOOKUP(tblSalaries[[#This Row],[Where do you work]],tblCountries[[Actual]:[Mapping]],2,FALSE)</f>
        <v>Singapore</v>
      </c>
      <c r="K1158" t="s">
        <v>18</v>
      </c>
      <c r="L1158">
        <v>25</v>
      </c>
    </row>
    <row r="1159" spans="1:12" ht="15" customHeight="1" x14ac:dyDescent="0.25">
      <c r="A1159" t="s">
        <v>3166</v>
      </c>
      <c r="B1159" s="1">
        <v>41057.957233796296</v>
      </c>
      <c r="C1159" s="3">
        <v>48000</v>
      </c>
      <c r="D1159">
        <v>48000</v>
      </c>
      <c r="E1159" t="s">
        <v>6</v>
      </c>
      <c r="F1159">
        <f>tblSalaries[[#This Row],[clean Salary (in local currency)]]*VLOOKUP(tblSalaries[[#This Row],[Currency]],tblXrate[],2,FALSE)</f>
        <v>48000</v>
      </c>
      <c r="G1159" t="s">
        <v>1329</v>
      </c>
      <c r="H1159" t="s">
        <v>488</v>
      </c>
      <c r="I1159" t="s">
        <v>1011</v>
      </c>
      <c r="J1159" t="str">
        <f>VLOOKUP(tblSalaries[[#This Row],[Where do you work]],tblCountries[[Actual]:[Mapping]],2,FALSE)</f>
        <v>Qatar</v>
      </c>
      <c r="K1159" t="s">
        <v>18</v>
      </c>
      <c r="L1159">
        <v>10</v>
      </c>
    </row>
    <row r="1160" spans="1:12" ht="15" customHeight="1" x14ac:dyDescent="0.25">
      <c r="A1160" t="s">
        <v>3167</v>
      </c>
      <c r="B1160" s="1">
        <v>41057.957824074074</v>
      </c>
      <c r="C1160" s="3">
        <v>2000</v>
      </c>
      <c r="D1160">
        <v>24000</v>
      </c>
      <c r="E1160" t="s">
        <v>6</v>
      </c>
      <c r="F1160">
        <f>tblSalaries[[#This Row],[clean Salary (in local currency)]]*VLOOKUP(tblSalaries[[#This Row],[Currency]],tblXrate[],2,FALSE)</f>
        <v>24000</v>
      </c>
      <c r="G1160" t="s">
        <v>1330</v>
      </c>
      <c r="H1160" t="s">
        <v>52</v>
      </c>
      <c r="I1160" t="s">
        <v>1331</v>
      </c>
      <c r="J1160" t="str">
        <f>VLOOKUP(tblSalaries[[#This Row],[Where do you work]],tblCountries[[Actual]:[Mapping]],2,FALSE)</f>
        <v>Argentina</v>
      </c>
      <c r="K1160" t="s">
        <v>9</v>
      </c>
      <c r="L1160">
        <v>21</v>
      </c>
    </row>
    <row r="1161" spans="1:12" ht="15" customHeight="1" x14ac:dyDescent="0.25">
      <c r="A1161" t="s">
        <v>3168</v>
      </c>
      <c r="B1161" s="1">
        <v>41057.959814814814</v>
      </c>
      <c r="C1161" s="3">
        <v>75000</v>
      </c>
      <c r="D1161">
        <v>75000</v>
      </c>
      <c r="E1161" t="s">
        <v>6</v>
      </c>
      <c r="F1161">
        <f>tblSalaries[[#This Row],[clean Salary (in local currency)]]*VLOOKUP(tblSalaries[[#This Row],[Currency]],tblXrate[],2,FALSE)</f>
        <v>75000</v>
      </c>
      <c r="G1161" t="s">
        <v>14</v>
      </c>
      <c r="H1161" t="s">
        <v>20</v>
      </c>
      <c r="I1161" t="s">
        <v>15</v>
      </c>
      <c r="J1161" t="str">
        <f>VLOOKUP(tblSalaries[[#This Row],[Where do you work]],tblCountries[[Actual]:[Mapping]],2,FALSE)</f>
        <v>USA</v>
      </c>
      <c r="K1161" t="s">
        <v>9</v>
      </c>
      <c r="L1161">
        <v>12</v>
      </c>
    </row>
    <row r="1162" spans="1:12" ht="15" customHeight="1" x14ac:dyDescent="0.25">
      <c r="A1162" t="s">
        <v>3169</v>
      </c>
      <c r="B1162" s="1">
        <v>41057.961840277778</v>
      </c>
      <c r="C1162" s="3" t="s">
        <v>1332</v>
      </c>
      <c r="D1162">
        <v>216000</v>
      </c>
      <c r="E1162" t="s">
        <v>358</v>
      </c>
      <c r="F1162">
        <f>tblSalaries[[#This Row],[clean Salary (in local currency)]]*VLOOKUP(tblSalaries[[#This Row],[Currency]],tblXrate[],2,FALSE)</f>
        <v>58799.349940520107</v>
      </c>
      <c r="G1162" t="s">
        <v>466</v>
      </c>
      <c r="H1162" t="s">
        <v>20</v>
      </c>
      <c r="I1162" t="s">
        <v>359</v>
      </c>
      <c r="J1162" t="str">
        <f>VLOOKUP(tblSalaries[[#This Row],[Where do you work]],tblCountries[[Actual]:[Mapping]],2,FALSE)</f>
        <v>Dubai</v>
      </c>
      <c r="K1162" t="s">
        <v>9</v>
      </c>
      <c r="L1162">
        <v>2</v>
      </c>
    </row>
    <row r="1163" spans="1:12" ht="15" customHeight="1" x14ac:dyDescent="0.25">
      <c r="A1163" t="s">
        <v>3170</v>
      </c>
      <c r="B1163" s="1">
        <v>41057.962754629632</v>
      </c>
      <c r="C1163" s="3" t="s">
        <v>1333</v>
      </c>
      <c r="D1163">
        <v>2000000</v>
      </c>
      <c r="E1163" t="s">
        <v>32</v>
      </c>
      <c r="F1163">
        <f>tblSalaries[[#This Row],[clean Salary (in local currency)]]*VLOOKUP(tblSalaries[[#This Row],[Currency]],tblXrate[],2,FALSE)</f>
        <v>21228.177433598263</v>
      </c>
      <c r="G1163" t="s">
        <v>1334</v>
      </c>
      <c r="H1163" t="s">
        <v>356</v>
      </c>
      <c r="I1163" t="s">
        <v>17</v>
      </c>
      <c r="J1163" t="str">
        <f>VLOOKUP(tblSalaries[[#This Row],[Where do you work]],tblCountries[[Actual]:[Mapping]],2,FALSE)</f>
        <v>Pakistan</v>
      </c>
      <c r="K1163" t="s">
        <v>13</v>
      </c>
      <c r="L1163">
        <v>8</v>
      </c>
    </row>
    <row r="1164" spans="1:12" ht="15" customHeight="1" x14ac:dyDescent="0.25">
      <c r="A1164" t="s">
        <v>3171</v>
      </c>
      <c r="B1164" s="1">
        <v>41057.967638888891</v>
      </c>
      <c r="C1164" s="3">
        <v>60000</v>
      </c>
      <c r="D1164">
        <v>60000</v>
      </c>
      <c r="E1164" t="s">
        <v>6</v>
      </c>
      <c r="F1164">
        <f>tblSalaries[[#This Row],[clean Salary (in local currency)]]*VLOOKUP(tblSalaries[[#This Row],[Currency]],tblXrate[],2,FALSE)</f>
        <v>60000</v>
      </c>
      <c r="G1164" t="s">
        <v>1335</v>
      </c>
      <c r="H1164" t="s">
        <v>52</v>
      </c>
      <c r="I1164" t="s">
        <v>15</v>
      </c>
      <c r="J1164" t="str">
        <f>VLOOKUP(tblSalaries[[#This Row],[Where do you work]],tblCountries[[Actual]:[Mapping]],2,FALSE)</f>
        <v>USA</v>
      </c>
      <c r="K1164" t="s">
        <v>18</v>
      </c>
      <c r="L1164">
        <v>10</v>
      </c>
    </row>
    <row r="1165" spans="1:12" ht="15" customHeight="1" x14ac:dyDescent="0.25">
      <c r="A1165" t="s">
        <v>3172</v>
      </c>
      <c r="B1165" s="1">
        <v>41057.967719907407</v>
      </c>
      <c r="C1165" s="3" t="s">
        <v>1336</v>
      </c>
      <c r="D1165">
        <v>60000</v>
      </c>
      <c r="E1165" t="s">
        <v>1337</v>
      </c>
      <c r="F1165">
        <f>tblSalaries[[#This Row],[clean Salary (in local currency)]]*VLOOKUP(tblSalaries[[#This Row],[Currency]],tblXrate[],2,FALSE)</f>
        <v>18018.883790212141</v>
      </c>
      <c r="G1165" t="s">
        <v>108</v>
      </c>
      <c r="H1165" t="s">
        <v>20</v>
      </c>
      <c r="I1165" t="s">
        <v>75</v>
      </c>
      <c r="J1165" t="str">
        <f>VLOOKUP(tblSalaries[[#This Row],[Where do you work]],tblCountries[[Actual]:[Mapping]],2,FALSE)</f>
        <v>Poland</v>
      </c>
      <c r="K1165" t="s">
        <v>13</v>
      </c>
      <c r="L1165">
        <v>10</v>
      </c>
    </row>
    <row r="1166" spans="1:12" ht="15" customHeight="1" x14ac:dyDescent="0.25">
      <c r="A1166" t="s">
        <v>3173</v>
      </c>
      <c r="B1166" s="1">
        <v>41057.970277777778</v>
      </c>
      <c r="C1166" s="3" t="s">
        <v>1338</v>
      </c>
      <c r="D1166">
        <v>7200</v>
      </c>
      <c r="E1166" t="s">
        <v>6</v>
      </c>
      <c r="F1166">
        <f>tblSalaries[[#This Row],[clean Salary (in local currency)]]*VLOOKUP(tblSalaries[[#This Row],[Currency]],tblXrate[],2,FALSE)</f>
        <v>7200</v>
      </c>
      <c r="G1166" t="s">
        <v>1339</v>
      </c>
      <c r="H1166" t="s">
        <v>3996</v>
      </c>
      <c r="I1166" t="s">
        <v>8</v>
      </c>
      <c r="J1166" t="str">
        <f>VLOOKUP(tblSalaries[[#This Row],[Where do you work]],tblCountries[[Actual]:[Mapping]],2,FALSE)</f>
        <v>India</v>
      </c>
      <c r="K1166" t="s">
        <v>9</v>
      </c>
      <c r="L1166">
        <v>7</v>
      </c>
    </row>
    <row r="1167" spans="1:12" ht="15" customHeight="1" x14ac:dyDescent="0.25">
      <c r="A1167" t="s">
        <v>3174</v>
      </c>
      <c r="B1167" s="1">
        <v>41057.970497685186</v>
      </c>
      <c r="C1167" s="3">
        <v>56000</v>
      </c>
      <c r="D1167">
        <v>56000</v>
      </c>
      <c r="E1167" t="s">
        <v>6</v>
      </c>
      <c r="F1167">
        <f>tblSalaries[[#This Row],[clean Salary (in local currency)]]*VLOOKUP(tblSalaries[[#This Row],[Currency]],tblXrate[],2,FALSE)</f>
        <v>56000</v>
      </c>
      <c r="G1167" t="s">
        <v>20</v>
      </c>
      <c r="H1167" t="s">
        <v>20</v>
      </c>
      <c r="I1167" t="s">
        <v>15</v>
      </c>
      <c r="J1167" t="str">
        <f>VLOOKUP(tblSalaries[[#This Row],[Where do you work]],tblCountries[[Actual]:[Mapping]],2,FALSE)</f>
        <v>USA</v>
      </c>
      <c r="K1167" t="s">
        <v>25</v>
      </c>
      <c r="L1167">
        <v>2</v>
      </c>
    </row>
    <row r="1168" spans="1:12" ht="15" customHeight="1" x14ac:dyDescent="0.25">
      <c r="A1168" t="s">
        <v>3175</v>
      </c>
      <c r="B1168" s="1">
        <v>41057.971944444442</v>
      </c>
      <c r="C1168" s="3" t="s">
        <v>1340</v>
      </c>
      <c r="D1168">
        <v>540000</v>
      </c>
      <c r="E1168" t="s">
        <v>40</v>
      </c>
      <c r="F1168">
        <f>tblSalaries[[#This Row],[clean Salary (in local currency)]]*VLOOKUP(tblSalaries[[#This Row],[Currency]],tblXrate[],2,FALSE)</f>
        <v>9616.275011218986</v>
      </c>
      <c r="G1168" t="s">
        <v>1341</v>
      </c>
      <c r="H1168" t="s">
        <v>20</v>
      </c>
      <c r="I1168" t="s">
        <v>8</v>
      </c>
      <c r="J1168" t="str">
        <f>VLOOKUP(tblSalaries[[#This Row],[Where do you work]],tblCountries[[Actual]:[Mapping]],2,FALSE)</f>
        <v>India</v>
      </c>
      <c r="K1168" t="s">
        <v>9</v>
      </c>
      <c r="L1168">
        <v>7.9</v>
      </c>
    </row>
    <row r="1169" spans="1:12" ht="15" customHeight="1" x14ac:dyDescent="0.25">
      <c r="A1169" t="s">
        <v>3176</v>
      </c>
      <c r="B1169" s="1">
        <v>41057.972939814812</v>
      </c>
      <c r="C1169" s="3" t="s">
        <v>1342</v>
      </c>
      <c r="D1169">
        <v>4300000</v>
      </c>
      <c r="E1169" t="s">
        <v>1343</v>
      </c>
      <c r="F1169">
        <f>tblSalaries[[#This Row],[clean Salary (in local currency)]]*VLOOKUP(tblSalaries[[#This Row],[Currency]],tblXrate[],2,FALSE)</f>
        <v>51497.005988023957</v>
      </c>
      <c r="G1169" t="s">
        <v>642</v>
      </c>
      <c r="H1169" t="s">
        <v>52</v>
      </c>
      <c r="I1169" t="s">
        <v>1344</v>
      </c>
      <c r="J1169" t="str">
        <f>VLOOKUP(tblSalaries[[#This Row],[Where do you work]],tblCountries[[Actual]:[Mapping]],2,FALSE)</f>
        <v>Kenya</v>
      </c>
      <c r="K1169" t="s">
        <v>9</v>
      </c>
      <c r="L1169">
        <v>9</v>
      </c>
    </row>
    <row r="1170" spans="1:12" ht="15" customHeight="1" x14ac:dyDescent="0.25">
      <c r="A1170" t="s">
        <v>3177</v>
      </c>
      <c r="B1170" s="1">
        <v>41057.976064814815</v>
      </c>
      <c r="C1170" s="3" t="s">
        <v>1345</v>
      </c>
      <c r="D1170">
        <v>82000</v>
      </c>
      <c r="E1170" t="s">
        <v>22</v>
      </c>
      <c r="F1170">
        <f>tblSalaries[[#This Row],[clean Salary (in local currency)]]*VLOOKUP(tblSalaries[[#This Row],[Currency]],tblXrate[],2,FALSE)</f>
        <v>104172.75399731184</v>
      </c>
      <c r="G1170" t="s">
        <v>1346</v>
      </c>
      <c r="H1170" t="s">
        <v>52</v>
      </c>
      <c r="I1170" t="s">
        <v>628</v>
      </c>
      <c r="J1170" t="str">
        <f>VLOOKUP(tblSalaries[[#This Row],[Where do you work]],tblCountries[[Actual]:[Mapping]],2,FALSE)</f>
        <v>Netherlands</v>
      </c>
      <c r="K1170" t="s">
        <v>13</v>
      </c>
      <c r="L1170">
        <v>25</v>
      </c>
    </row>
    <row r="1171" spans="1:12" ht="15" customHeight="1" x14ac:dyDescent="0.25">
      <c r="A1171" t="s">
        <v>3178</v>
      </c>
      <c r="B1171" s="1">
        <v>41057.981932870367</v>
      </c>
      <c r="C1171" s="3">
        <v>88000</v>
      </c>
      <c r="D1171">
        <v>88000</v>
      </c>
      <c r="E1171" t="s">
        <v>6</v>
      </c>
      <c r="F1171">
        <f>tblSalaries[[#This Row],[clean Salary (in local currency)]]*VLOOKUP(tblSalaries[[#This Row],[Currency]],tblXrate[],2,FALSE)</f>
        <v>88000</v>
      </c>
      <c r="G1171" t="s">
        <v>1347</v>
      </c>
      <c r="H1171" t="s">
        <v>52</v>
      </c>
      <c r="I1171" t="s">
        <v>15</v>
      </c>
      <c r="J1171" t="str">
        <f>VLOOKUP(tblSalaries[[#This Row],[Where do you work]],tblCountries[[Actual]:[Mapping]],2,FALSE)</f>
        <v>USA</v>
      </c>
      <c r="K1171" t="s">
        <v>9</v>
      </c>
      <c r="L1171">
        <v>2</v>
      </c>
    </row>
    <row r="1172" spans="1:12" ht="15" customHeight="1" x14ac:dyDescent="0.25">
      <c r="A1172" t="s">
        <v>3179</v>
      </c>
      <c r="B1172" s="1">
        <v>41057.985324074078</v>
      </c>
      <c r="C1172" s="3">
        <v>80000</v>
      </c>
      <c r="D1172">
        <v>80000</v>
      </c>
      <c r="E1172" t="s">
        <v>6</v>
      </c>
      <c r="F1172">
        <f>tblSalaries[[#This Row],[clean Salary (in local currency)]]*VLOOKUP(tblSalaries[[#This Row],[Currency]],tblXrate[],2,FALSE)</f>
        <v>80000</v>
      </c>
      <c r="G1172" t="s">
        <v>1348</v>
      </c>
      <c r="H1172" t="s">
        <v>20</v>
      </c>
      <c r="I1172" t="s">
        <v>15</v>
      </c>
      <c r="J1172" t="str">
        <f>VLOOKUP(tblSalaries[[#This Row],[Where do you work]],tblCountries[[Actual]:[Mapping]],2,FALSE)</f>
        <v>USA</v>
      </c>
      <c r="K1172" t="s">
        <v>9</v>
      </c>
      <c r="L1172">
        <v>6</v>
      </c>
    </row>
    <row r="1173" spans="1:12" ht="15" customHeight="1" x14ac:dyDescent="0.25">
      <c r="A1173" t="s">
        <v>3180</v>
      </c>
      <c r="B1173" s="1">
        <v>41057.991087962961</v>
      </c>
      <c r="C1173" s="3">
        <v>19000</v>
      </c>
      <c r="D1173">
        <v>19000</v>
      </c>
      <c r="E1173" t="s">
        <v>6</v>
      </c>
      <c r="F1173">
        <f>tblSalaries[[#This Row],[clean Salary (in local currency)]]*VLOOKUP(tblSalaries[[#This Row],[Currency]],tblXrate[],2,FALSE)</f>
        <v>19000</v>
      </c>
      <c r="G1173" t="s">
        <v>310</v>
      </c>
      <c r="H1173" t="s">
        <v>310</v>
      </c>
      <c r="I1173" t="s">
        <v>71</v>
      </c>
      <c r="J1173" t="str">
        <f>VLOOKUP(tblSalaries[[#This Row],[Where do you work]],tblCountries[[Actual]:[Mapping]],2,FALSE)</f>
        <v>UK</v>
      </c>
      <c r="K1173" t="s">
        <v>9</v>
      </c>
      <c r="L1173">
        <v>20</v>
      </c>
    </row>
    <row r="1174" spans="1:12" ht="15" customHeight="1" x14ac:dyDescent="0.25">
      <c r="A1174" t="s">
        <v>3181</v>
      </c>
      <c r="B1174" s="1">
        <v>41057.99417824074</v>
      </c>
      <c r="C1174" s="3" t="s">
        <v>1349</v>
      </c>
      <c r="D1174">
        <v>15000</v>
      </c>
      <c r="E1174" t="s">
        <v>22</v>
      </c>
      <c r="F1174">
        <f>tblSalaries[[#This Row],[clean Salary (in local currency)]]*VLOOKUP(tblSalaries[[#This Row],[Currency]],tblXrate[],2,FALSE)</f>
        <v>19055.991584874118</v>
      </c>
      <c r="G1174" t="s">
        <v>1350</v>
      </c>
      <c r="H1174" t="s">
        <v>356</v>
      </c>
      <c r="I1174" t="s">
        <v>1351</v>
      </c>
      <c r="J1174" t="str">
        <f>VLOOKUP(tblSalaries[[#This Row],[Where do you work]],tblCountries[[Actual]:[Mapping]],2,FALSE)</f>
        <v>italy</v>
      </c>
      <c r="K1174" t="s">
        <v>9</v>
      </c>
      <c r="L1174">
        <v>3</v>
      </c>
    </row>
    <row r="1175" spans="1:12" ht="15" customHeight="1" x14ac:dyDescent="0.25">
      <c r="A1175" t="s">
        <v>3182</v>
      </c>
      <c r="B1175" s="1">
        <v>41057.994930555556</v>
      </c>
      <c r="C1175" s="3">
        <v>480000</v>
      </c>
      <c r="D1175">
        <v>480000</v>
      </c>
      <c r="E1175" t="s">
        <v>40</v>
      </c>
      <c r="F1175">
        <f>tblSalaries[[#This Row],[clean Salary (in local currency)]]*VLOOKUP(tblSalaries[[#This Row],[Currency]],tblXrate[],2,FALSE)</f>
        <v>8547.8000099724322</v>
      </c>
      <c r="G1175" t="s">
        <v>1352</v>
      </c>
      <c r="H1175" t="s">
        <v>356</v>
      </c>
      <c r="I1175" t="s">
        <v>8</v>
      </c>
      <c r="J1175" t="str">
        <f>VLOOKUP(tblSalaries[[#This Row],[Where do you work]],tblCountries[[Actual]:[Mapping]],2,FALSE)</f>
        <v>India</v>
      </c>
      <c r="K1175" t="s">
        <v>13</v>
      </c>
      <c r="L1175">
        <v>15</v>
      </c>
    </row>
    <row r="1176" spans="1:12" ht="15" customHeight="1" x14ac:dyDescent="0.25">
      <c r="A1176" t="s">
        <v>3183</v>
      </c>
      <c r="B1176" s="1">
        <v>41057.995162037034</v>
      </c>
      <c r="C1176" s="3">
        <v>1100000</v>
      </c>
      <c r="D1176">
        <v>1100000</v>
      </c>
      <c r="E1176" t="s">
        <v>40</v>
      </c>
      <c r="F1176">
        <f>tblSalaries[[#This Row],[clean Salary (in local currency)]]*VLOOKUP(tblSalaries[[#This Row],[Currency]],tblXrate[],2,FALSE)</f>
        <v>19588.708356186824</v>
      </c>
      <c r="G1176" t="s">
        <v>1353</v>
      </c>
      <c r="H1176" t="s">
        <v>356</v>
      </c>
      <c r="I1176" t="s">
        <v>8</v>
      </c>
      <c r="J1176" t="str">
        <f>VLOOKUP(tblSalaries[[#This Row],[Where do you work]],tblCountries[[Actual]:[Mapping]],2,FALSE)</f>
        <v>India</v>
      </c>
      <c r="K1176" t="s">
        <v>13</v>
      </c>
      <c r="L1176">
        <v>13</v>
      </c>
    </row>
    <row r="1177" spans="1:12" ht="15" customHeight="1" x14ac:dyDescent="0.25">
      <c r="A1177" t="s">
        <v>3184</v>
      </c>
      <c r="B1177" s="1">
        <v>41058.000243055554</v>
      </c>
      <c r="C1177" s="3">
        <v>61000</v>
      </c>
      <c r="D1177">
        <v>61000</v>
      </c>
      <c r="E1177" t="s">
        <v>6</v>
      </c>
      <c r="F1177">
        <f>tblSalaries[[#This Row],[clean Salary (in local currency)]]*VLOOKUP(tblSalaries[[#This Row],[Currency]],tblXrate[],2,FALSE)</f>
        <v>61000</v>
      </c>
      <c r="G1177" t="s">
        <v>14</v>
      </c>
      <c r="H1177" t="s">
        <v>20</v>
      </c>
      <c r="I1177" t="s">
        <v>15</v>
      </c>
      <c r="J1177" t="str">
        <f>VLOOKUP(tblSalaries[[#This Row],[Where do you work]],tblCountries[[Actual]:[Mapping]],2,FALSE)</f>
        <v>USA</v>
      </c>
      <c r="K1177" t="s">
        <v>9</v>
      </c>
      <c r="L1177">
        <v>1.5</v>
      </c>
    </row>
    <row r="1178" spans="1:12" ht="15" customHeight="1" x14ac:dyDescent="0.25">
      <c r="A1178" t="s">
        <v>3185</v>
      </c>
      <c r="B1178" s="1">
        <v>41058.002581018518</v>
      </c>
      <c r="C1178" s="3">
        <v>34000</v>
      </c>
      <c r="D1178">
        <v>34000</v>
      </c>
      <c r="E1178" t="s">
        <v>69</v>
      </c>
      <c r="F1178">
        <f>tblSalaries[[#This Row],[clean Salary (in local currency)]]*VLOOKUP(tblSalaries[[#This Row],[Currency]],tblXrate[],2,FALSE)</f>
        <v>53590.061250287661</v>
      </c>
      <c r="G1178" t="s">
        <v>1354</v>
      </c>
      <c r="H1178" t="s">
        <v>310</v>
      </c>
      <c r="I1178" t="s">
        <v>71</v>
      </c>
      <c r="J1178" t="str">
        <f>VLOOKUP(tblSalaries[[#This Row],[Where do you work]],tblCountries[[Actual]:[Mapping]],2,FALSE)</f>
        <v>UK</v>
      </c>
      <c r="K1178" t="s">
        <v>13</v>
      </c>
      <c r="L1178">
        <v>10</v>
      </c>
    </row>
    <row r="1179" spans="1:12" ht="15" customHeight="1" x14ac:dyDescent="0.25">
      <c r="A1179" t="s">
        <v>3186</v>
      </c>
      <c r="B1179" s="1">
        <v>41058.002638888887</v>
      </c>
      <c r="C1179" s="3">
        <v>34000</v>
      </c>
      <c r="D1179">
        <v>34000</v>
      </c>
      <c r="E1179" t="s">
        <v>69</v>
      </c>
      <c r="F1179">
        <f>tblSalaries[[#This Row],[clean Salary (in local currency)]]*VLOOKUP(tblSalaries[[#This Row],[Currency]],tblXrate[],2,FALSE)</f>
        <v>53590.061250287661</v>
      </c>
      <c r="G1179" t="s">
        <v>1354</v>
      </c>
      <c r="H1179" t="s">
        <v>310</v>
      </c>
      <c r="I1179" t="s">
        <v>71</v>
      </c>
      <c r="J1179" t="str">
        <f>VLOOKUP(tblSalaries[[#This Row],[Where do you work]],tblCountries[[Actual]:[Mapping]],2,FALSE)</f>
        <v>UK</v>
      </c>
      <c r="K1179" t="s">
        <v>13</v>
      </c>
      <c r="L1179">
        <v>10</v>
      </c>
    </row>
    <row r="1180" spans="1:12" ht="15" customHeight="1" x14ac:dyDescent="0.25">
      <c r="A1180" t="s">
        <v>3187</v>
      </c>
      <c r="B1180" s="1">
        <v>41058.004861111112</v>
      </c>
      <c r="C1180" s="3">
        <v>250000</v>
      </c>
      <c r="D1180">
        <v>250000</v>
      </c>
      <c r="E1180" t="s">
        <v>40</v>
      </c>
      <c r="F1180">
        <f>tblSalaries[[#This Row],[clean Salary (in local currency)]]*VLOOKUP(tblSalaries[[#This Row],[Currency]],tblXrate[],2,FALSE)</f>
        <v>4451.9791718606421</v>
      </c>
      <c r="G1180" t="s">
        <v>1355</v>
      </c>
      <c r="H1180" t="s">
        <v>52</v>
      </c>
      <c r="I1180" t="s">
        <v>8</v>
      </c>
      <c r="J1180" t="str">
        <f>VLOOKUP(tblSalaries[[#This Row],[Where do you work]],tblCountries[[Actual]:[Mapping]],2,FALSE)</f>
        <v>India</v>
      </c>
      <c r="K1180" t="s">
        <v>9</v>
      </c>
      <c r="L1180">
        <v>1</v>
      </c>
    </row>
    <row r="1181" spans="1:12" ht="15" customHeight="1" x14ac:dyDescent="0.25">
      <c r="A1181" t="s">
        <v>3188</v>
      </c>
      <c r="B1181" s="1">
        <v>41058.005277777775</v>
      </c>
      <c r="C1181" s="3">
        <v>20000</v>
      </c>
      <c r="D1181">
        <v>20000</v>
      </c>
      <c r="E1181" t="s">
        <v>22</v>
      </c>
      <c r="F1181">
        <f>tblSalaries[[#This Row],[clean Salary (in local currency)]]*VLOOKUP(tblSalaries[[#This Row],[Currency]],tblXrate[],2,FALSE)</f>
        <v>25407.988779832154</v>
      </c>
      <c r="G1181" t="s">
        <v>1356</v>
      </c>
      <c r="H1181" t="s">
        <v>52</v>
      </c>
      <c r="I1181" t="s">
        <v>1357</v>
      </c>
      <c r="J1181" t="str">
        <f>VLOOKUP(tblSalaries[[#This Row],[Where do you work]],tblCountries[[Actual]:[Mapping]],2,FALSE)</f>
        <v>Greece</v>
      </c>
      <c r="K1181" t="s">
        <v>25</v>
      </c>
      <c r="L1181">
        <v>12</v>
      </c>
    </row>
    <row r="1182" spans="1:12" ht="15" customHeight="1" x14ac:dyDescent="0.25">
      <c r="A1182" t="s">
        <v>3189</v>
      </c>
      <c r="B1182" s="1">
        <v>41058.008599537039</v>
      </c>
      <c r="C1182" s="3">
        <v>23000</v>
      </c>
      <c r="D1182">
        <v>23000</v>
      </c>
      <c r="E1182" t="s">
        <v>6</v>
      </c>
      <c r="F1182">
        <f>tblSalaries[[#This Row],[clean Salary (in local currency)]]*VLOOKUP(tblSalaries[[#This Row],[Currency]],tblXrate[],2,FALSE)</f>
        <v>23000</v>
      </c>
      <c r="G1182" t="s">
        <v>1358</v>
      </c>
      <c r="H1182" t="s">
        <v>310</v>
      </c>
      <c r="I1182" t="s">
        <v>133</v>
      </c>
      <c r="J1182" t="str">
        <f>VLOOKUP(tblSalaries[[#This Row],[Where do you work]],tblCountries[[Actual]:[Mapping]],2,FALSE)</f>
        <v>Saudi Arabia</v>
      </c>
      <c r="K1182" t="s">
        <v>13</v>
      </c>
      <c r="L1182">
        <v>14</v>
      </c>
    </row>
    <row r="1183" spans="1:12" ht="15" customHeight="1" x14ac:dyDescent="0.25">
      <c r="A1183" t="s">
        <v>3190</v>
      </c>
      <c r="B1183" s="1">
        <v>41058.011747685188</v>
      </c>
      <c r="C1183" s="3" t="s">
        <v>1263</v>
      </c>
      <c r="D1183">
        <v>900000</v>
      </c>
      <c r="E1183" t="s">
        <v>40</v>
      </c>
      <c r="F1183">
        <f>tblSalaries[[#This Row],[clean Salary (in local currency)]]*VLOOKUP(tblSalaries[[#This Row],[Currency]],tblXrate[],2,FALSE)</f>
        <v>16027.125018698311</v>
      </c>
      <c r="G1183" t="s">
        <v>1359</v>
      </c>
      <c r="H1183" t="s">
        <v>52</v>
      </c>
      <c r="I1183" t="s">
        <v>8</v>
      </c>
      <c r="J1183" t="str">
        <f>VLOOKUP(tblSalaries[[#This Row],[Where do you work]],tblCountries[[Actual]:[Mapping]],2,FALSE)</f>
        <v>India</v>
      </c>
      <c r="K1183" t="s">
        <v>25</v>
      </c>
      <c r="L1183">
        <v>13</v>
      </c>
    </row>
    <row r="1184" spans="1:12" ht="15" customHeight="1" x14ac:dyDescent="0.25">
      <c r="A1184" t="s">
        <v>3191</v>
      </c>
      <c r="B1184" s="1">
        <v>41058.017812500002</v>
      </c>
      <c r="C1184" s="3">
        <v>60000</v>
      </c>
      <c r="D1184">
        <v>60000</v>
      </c>
      <c r="E1184" t="s">
        <v>6</v>
      </c>
      <c r="F1184">
        <f>tblSalaries[[#This Row],[clean Salary (in local currency)]]*VLOOKUP(tblSalaries[[#This Row],[Currency]],tblXrate[],2,FALSE)</f>
        <v>60000</v>
      </c>
      <c r="G1184" t="s">
        <v>1360</v>
      </c>
      <c r="H1184" t="s">
        <v>279</v>
      </c>
      <c r="I1184" t="s">
        <v>15</v>
      </c>
      <c r="J1184" t="str">
        <f>VLOOKUP(tblSalaries[[#This Row],[Where do you work]],tblCountries[[Actual]:[Mapping]],2,FALSE)</f>
        <v>USA</v>
      </c>
      <c r="K1184" t="s">
        <v>25</v>
      </c>
      <c r="L1184">
        <v>6</v>
      </c>
    </row>
    <row r="1185" spans="1:12" ht="15" customHeight="1" x14ac:dyDescent="0.25">
      <c r="A1185" t="s">
        <v>3192</v>
      </c>
      <c r="B1185" s="1">
        <v>41058.017893518518</v>
      </c>
      <c r="C1185" s="3">
        <v>800</v>
      </c>
      <c r="D1185">
        <v>4800</v>
      </c>
      <c r="E1185" t="s">
        <v>6</v>
      </c>
      <c r="F1185">
        <f>tblSalaries[[#This Row],[clean Salary (in local currency)]]*VLOOKUP(tblSalaries[[#This Row],[Currency]],tblXrate[],2,FALSE)</f>
        <v>4800</v>
      </c>
      <c r="G1185" t="s">
        <v>14</v>
      </c>
      <c r="H1185" t="s">
        <v>20</v>
      </c>
      <c r="I1185" t="s">
        <v>8</v>
      </c>
      <c r="J1185" t="str">
        <f>VLOOKUP(tblSalaries[[#This Row],[Where do you work]],tblCountries[[Actual]:[Mapping]],2,FALSE)</f>
        <v>India</v>
      </c>
      <c r="K1185" t="s">
        <v>9</v>
      </c>
      <c r="L1185">
        <v>5</v>
      </c>
    </row>
    <row r="1186" spans="1:12" ht="15" customHeight="1" x14ac:dyDescent="0.25">
      <c r="A1186" t="s">
        <v>3193</v>
      </c>
      <c r="B1186" s="1">
        <v>41058.01829861111</v>
      </c>
      <c r="C1186" s="3" t="s">
        <v>1361</v>
      </c>
      <c r="D1186">
        <v>625000</v>
      </c>
      <c r="E1186" t="s">
        <v>1362</v>
      </c>
      <c r="F1186">
        <f>tblSalaries[[#This Row],[clean Salary (in local currency)]]*VLOOKUP(tblSalaries[[#This Row],[Currency]],tblXrate[],2,FALSE)</f>
        <v>106815.148267971</v>
      </c>
      <c r="G1186" t="s">
        <v>1363</v>
      </c>
      <c r="H1186" t="s">
        <v>52</v>
      </c>
      <c r="I1186" t="s">
        <v>877</v>
      </c>
      <c r="J1186" t="str">
        <f>VLOOKUP(tblSalaries[[#This Row],[Where do you work]],tblCountries[[Actual]:[Mapping]],2,FALSE)</f>
        <v>Denmark</v>
      </c>
      <c r="K1186" t="s">
        <v>9</v>
      </c>
      <c r="L1186">
        <v>25</v>
      </c>
    </row>
    <row r="1187" spans="1:12" ht="15" customHeight="1" x14ac:dyDescent="0.25">
      <c r="A1187" t="s">
        <v>3194</v>
      </c>
      <c r="B1187" s="1">
        <v>41058.019884259258</v>
      </c>
      <c r="C1187" s="3">
        <v>500000</v>
      </c>
      <c r="D1187">
        <v>500000</v>
      </c>
      <c r="E1187" t="s">
        <v>40</v>
      </c>
      <c r="F1187">
        <f>tblSalaries[[#This Row],[clean Salary (in local currency)]]*VLOOKUP(tblSalaries[[#This Row],[Currency]],tblXrate[],2,FALSE)</f>
        <v>8903.9583437212841</v>
      </c>
      <c r="G1187" t="s">
        <v>356</v>
      </c>
      <c r="H1187" t="s">
        <v>356</v>
      </c>
      <c r="I1187" t="s">
        <v>8</v>
      </c>
      <c r="J1187" t="str">
        <f>VLOOKUP(tblSalaries[[#This Row],[Where do you work]],tblCountries[[Actual]:[Mapping]],2,FALSE)</f>
        <v>India</v>
      </c>
      <c r="K1187" t="s">
        <v>18</v>
      </c>
      <c r="L1187">
        <v>3</v>
      </c>
    </row>
    <row r="1188" spans="1:12" ht="15" customHeight="1" x14ac:dyDescent="0.25">
      <c r="A1188" t="s">
        <v>3195</v>
      </c>
      <c r="B1188" s="1">
        <v>41058.020509259259</v>
      </c>
      <c r="C1188" s="3">
        <v>60000</v>
      </c>
      <c r="D1188">
        <v>60000</v>
      </c>
      <c r="E1188" t="s">
        <v>6</v>
      </c>
      <c r="F1188">
        <f>tblSalaries[[#This Row],[clean Salary (in local currency)]]*VLOOKUP(tblSalaries[[#This Row],[Currency]],tblXrate[],2,FALSE)</f>
        <v>60000</v>
      </c>
      <c r="G1188" t="s">
        <v>1364</v>
      </c>
      <c r="H1188" t="s">
        <v>52</v>
      </c>
      <c r="I1188" t="s">
        <v>15</v>
      </c>
      <c r="J1188" t="str">
        <f>VLOOKUP(tblSalaries[[#This Row],[Where do you work]],tblCountries[[Actual]:[Mapping]],2,FALSE)</f>
        <v>USA</v>
      </c>
      <c r="K1188" t="s">
        <v>9</v>
      </c>
      <c r="L1188">
        <v>12</v>
      </c>
    </row>
    <row r="1189" spans="1:12" ht="15" customHeight="1" x14ac:dyDescent="0.25">
      <c r="A1189" t="s">
        <v>3196</v>
      </c>
      <c r="B1189" s="1">
        <v>41058.021319444444</v>
      </c>
      <c r="C1189" s="3">
        <v>2600000</v>
      </c>
      <c r="D1189">
        <v>2600000</v>
      </c>
      <c r="E1189" t="s">
        <v>40</v>
      </c>
      <c r="F1189">
        <f>tblSalaries[[#This Row],[clean Salary (in local currency)]]*VLOOKUP(tblSalaries[[#This Row],[Currency]],tblXrate[],2,FALSE)</f>
        <v>46300.583387350678</v>
      </c>
      <c r="G1189" t="s">
        <v>1365</v>
      </c>
      <c r="H1189" t="s">
        <v>52</v>
      </c>
      <c r="I1189" t="s">
        <v>8</v>
      </c>
      <c r="J1189" t="str">
        <f>VLOOKUP(tblSalaries[[#This Row],[Where do you work]],tblCountries[[Actual]:[Mapping]],2,FALSE)</f>
        <v>India</v>
      </c>
      <c r="K1189" t="s">
        <v>9</v>
      </c>
      <c r="L1189">
        <v>4</v>
      </c>
    </row>
    <row r="1190" spans="1:12" ht="15" customHeight="1" x14ac:dyDescent="0.25">
      <c r="A1190" t="s">
        <v>3197</v>
      </c>
      <c r="B1190" s="1">
        <v>41058.022627314815</v>
      </c>
      <c r="C1190" s="3" t="s">
        <v>1366</v>
      </c>
      <c r="D1190">
        <v>750000</v>
      </c>
      <c r="E1190" t="s">
        <v>40</v>
      </c>
      <c r="F1190">
        <f>tblSalaries[[#This Row],[clean Salary (in local currency)]]*VLOOKUP(tblSalaries[[#This Row],[Currency]],tblXrate[],2,FALSE)</f>
        <v>13355.937515581925</v>
      </c>
      <c r="G1190" t="s">
        <v>1022</v>
      </c>
      <c r="H1190" t="s">
        <v>52</v>
      </c>
      <c r="I1190" t="s">
        <v>8</v>
      </c>
      <c r="J1190" t="str">
        <f>VLOOKUP(tblSalaries[[#This Row],[Where do you work]],tblCountries[[Actual]:[Mapping]],2,FALSE)</f>
        <v>India</v>
      </c>
      <c r="K1190" t="s">
        <v>18</v>
      </c>
      <c r="L1190">
        <v>3</v>
      </c>
    </row>
    <row r="1191" spans="1:12" ht="15" customHeight="1" x14ac:dyDescent="0.25">
      <c r="A1191" t="s">
        <v>3198</v>
      </c>
      <c r="B1191" s="1">
        <v>41058.025243055556</v>
      </c>
      <c r="C1191" s="3">
        <v>74000</v>
      </c>
      <c r="D1191">
        <v>74000</v>
      </c>
      <c r="E1191" t="s">
        <v>6</v>
      </c>
      <c r="F1191">
        <f>tblSalaries[[#This Row],[clean Salary (in local currency)]]*VLOOKUP(tblSalaries[[#This Row],[Currency]],tblXrate[],2,FALSE)</f>
        <v>74000</v>
      </c>
      <c r="G1191" t="s">
        <v>1367</v>
      </c>
      <c r="H1191" t="s">
        <v>67</v>
      </c>
      <c r="I1191" t="s">
        <v>15</v>
      </c>
      <c r="J1191" t="str">
        <f>VLOOKUP(tblSalaries[[#This Row],[Where do you work]],tblCountries[[Actual]:[Mapping]],2,FALSE)</f>
        <v>USA</v>
      </c>
      <c r="K1191" t="s">
        <v>9</v>
      </c>
      <c r="L1191">
        <v>10</v>
      </c>
    </row>
    <row r="1192" spans="1:12" ht="15" customHeight="1" x14ac:dyDescent="0.25">
      <c r="A1192" t="s">
        <v>3199</v>
      </c>
      <c r="B1192" s="1">
        <v>41058.032835648148</v>
      </c>
      <c r="C1192" s="3">
        <v>95856</v>
      </c>
      <c r="D1192">
        <v>95856</v>
      </c>
      <c r="E1192" t="s">
        <v>6</v>
      </c>
      <c r="F1192">
        <f>tblSalaries[[#This Row],[clean Salary (in local currency)]]*VLOOKUP(tblSalaries[[#This Row],[Currency]],tblXrate[],2,FALSE)</f>
        <v>95856</v>
      </c>
      <c r="G1192" t="s">
        <v>20</v>
      </c>
      <c r="H1192" t="s">
        <v>20</v>
      </c>
      <c r="I1192" t="s">
        <v>15</v>
      </c>
      <c r="J1192" t="str">
        <f>VLOOKUP(tblSalaries[[#This Row],[Where do you work]],tblCountries[[Actual]:[Mapping]],2,FALSE)</f>
        <v>USA</v>
      </c>
      <c r="K1192" t="s">
        <v>18</v>
      </c>
      <c r="L1192">
        <v>13</v>
      </c>
    </row>
    <row r="1193" spans="1:12" ht="15" customHeight="1" x14ac:dyDescent="0.25">
      <c r="A1193" t="s">
        <v>3200</v>
      </c>
      <c r="B1193" s="1">
        <v>41058.043969907405</v>
      </c>
      <c r="C1193" s="3" t="s">
        <v>1368</v>
      </c>
      <c r="D1193">
        <v>40000</v>
      </c>
      <c r="E1193" t="s">
        <v>6</v>
      </c>
      <c r="F1193">
        <f>tblSalaries[[#This Row],[clean Salary (in local currency)]]*VLOOKUP(tblSalaries[[#This Row],[Currency]],tblXrate[],2,FALSE)</f>
        <v>40000</v>
      </c>
      <c r="G1193" t="s">
        <v>1369</v>
      </c>
      <c r="H1193" t="s">
        <v>310</v>
      </c>
      <c r="I1193" t="s">
        <v>15</v>
      </c>
      <c r="J1193" t="str">
        <f>VLOOKUP(tblSalaries[[#This Row],[Where do you work]],tblCountries[[Actual]:[Mapping]],2,FALSE)</f>
        <v>USA</v>
      </c>
      <c r="K1193" t="s">
        <v>18</v>
      </c>
      <c r="L1193">
        <v>15</v>
      </c>
    </row>
    <row r="1194" spans="1:12" ht="15" customHeight="1" x14ac:dyDescent="0.25">
      <c r="A1194" t="s">
        <v>3201</v>
      </c>
      <c r="B1194" s="1">
        <v>41058.046342592592</v>
      </c>
      <c r="C1194" s="3">
        <v>4400</v>
      </c>
      <c r="D1194">
        <v>4400</v>
      </c>
      <c r="E1194" t="s">
        <v>6</v>
      </c>
      <c r="F1194">
        <f>tblSalaries[[#This Row],[clean Salary (in local currency)]]*VLOOKUP(tblSalaries[[#This Row],[Currency]],tblXrate[],2,FALSE)</f>
        <v>4400</v>
      </c>
      <c r="G1194" t="s">
        <v>1370</v>
      </c>
      <c r="H1194" t="s">
        <v>52</v>
      </c>
      <c r="I1194" t="s">
        <v>1371</v>
      </c>
      <c r="J1194" t="str">
        <f>VLOOKUP(tblSalaries[[#This Row],[Where do you work]],tblCountries[[Actual]:[Mapping]],2,FALSE)</f>
        <v>Latin America</v>
      </c>
      <c r="K1194" t="s">
        <v>18</v>
      </c>
      <c r="L1194">
        <v>5</v>
      </c>
    </row>
    <row r="1195" spans="1:12" ht="15" customHeight="1" x14ac:dyDescent="0.25">
      <c r="A1195" t="s">
        <v>3202</v>
      </c>
      <c r="B1195" s="1">
        <v>41058.050324074073</v>
      </c>
      <c r="C1195" s="3">
        <v>90000</v>
      </c>
      <c r="D1195">
        <v>90000</v>
      </c>
      <c r="E1195" t="s">
        <v>6</v>
      </c>
      <c r="F1195">
        <f>tblSalaries[[#This Row],[clean Salary (in local currency)]]*VLOOKUP(tblSalaries[[#This Row],[Currency]],tblXrate[],2,FALSE)</f>
        <v>90000</v>
      </c>
      <c r="G1195" t="s">
        <v>72</v>
      </c>
      <c r="H1195" t="s">
        <v>20</v>
      </c>
      <c r="I1195" t="s">
        <v>15</v>
      </c>
      <c r="J1195" t="str">
        <f>VLOOKUP(tblSalaries[[#This Row],[Where do you work]],tblCountries[[Actual]:[Mapping]],2,FALSE)</f>
        <v>USA</v>
      </c>
      <c r="K1195" t="s">
        <v>9</v>
      </c>
      <c r="L1195">
        <v>30</v>
      </c>
    </row>
    <row r="1196" spans="1:12" ht="15" customHeight="1" x14ac:dyDescent="0.25">
      <c r="A1196" t="s">
        <v>3203</v>
      </c>
      <c r="B1196" s="1">
        <v>41058.055162037039</v>
      </c>
      <c r="C1196" s="3" t="s">
        <v>1372</v>
      </c>
      <c r="D1196">
        <v>450000</v>
      </c>
      <c r="E1196" t="s">
        <v>40</v>
      </c>
      <c r="F1196">
        <f>tblSalaries[[#This Row],[clean Salary (in local currency)]]*VLOOKUP(tblSalaries[[#This Row],[Currency]],tblXrate[],2,FALSE)</f>
        <v>8013.5625093491553</v>
      </c>
      <c r="G1196" t="s">
        <v>1373</v>
      </c>
      <c r="H1196" t="s">
        <v>52</v>
      </c>
      <c r="I1196" t="s">
        <v>8</v>
      </c>
      <c r="J1196" t="str">
        <f>VLOOKUP(tblSalaries[[#This Row],[Where do you work]],tblCountries[[Actual]:[Mapping]],2,FALSE)</f>
        <v>India</v>
      </c>
      <c r="K1196" t="s">
        <v>13</v>
      </c>
      <c r="L1196">
        <v>2</v>
      </c>
    </row>
    <row r="1197" spans="1:12" ht="15" customHeight="1" x14ac:dyDescent="0.25">
      <c r="A1197" t="s">
        <v>3204</v>
      </c>
      <c r="B1197" s="1">
        <v>41058.057627314818</v>
      </c>
      <c r="C1197" s="3" t="s">
        <v>395</v>
      </c>
      <c r="D1197">
        <v>1000000</v>
      </c>
      <c r="E1197" t="s">
        <v>40</v>
      </c>
      <c r="F1197">
        <f>tblSalaries[[#This Row],[clean Salary (in local currency)]]*VLOOKUP(tblSalaries[[#This Row],[Currency]],tblXrate[],2,FALSE)</f>
        <v>17807.916687442568</v>
      </c>
      <c r="G1197" t="s">
        <v>1020</v>
      </c>
      <c r="H1197" t="s">
        <v>52</v>
      </c>
      <c r="I1197" t="s">
        <v>8</v>
      </c>
      <c r="J1197" t="str">
        <f>VLOOKUP(tblSalaries[[#This Row],[Where do you work]],tblCountries[[Actual]:[Mapping]],2,FALSE)</f>
        <v>India</v>
      </c>
      <c r="K1197" t="s">
        <v>9</v>
      </c>
      <c r="L1197">
        <v>8.5</v>
      </c>
    </row>
    <row r="1198" spans="1:12" ht="15" customHeight="1" x14ac:dyDescent="0.25">
      <c r="A1198" t="s">
        <v>3205</v>
      </c>
      <c r="B1198" s="1">
        <v>41058.063645833332</v>
      </c>
      <c r="C1198" s="3" t="s">
        <v>1374</v>
      </c>
      <c r="D1198">
        <v>700000</v>
      </c>
      <c r="E1198" t="s">
        <v>40</v>
      </c>
      <c r="F1198">
        <f>tblSalaries[[#This Row],[clean Salary (in local currency)]]*VLOOKUP(tblSalaries[[#This Row],[Currency]],tblXrate[],2,FALSE)</f>
        <v>12465.541681209797</v>
      </c>
      <c r="G1198" t="s">
        <v>1375</v>
      </c>
      <c r="H1198" t="s">
        <v>3996</v>
      </c>
      <c r="I1198" t="s">
        <v>8</v>
      </c>
      <c r="J1198" t="str">
        <f>VLOOKUP(tblSalaries[[#This Row],[Where do you work]],tblCountries[[Actual]:[Mapping]],2,FALSE)</f>
        <v>India</v>
      </c>
      <c r="K1198" t="s">
        <v>9</v>
      </c>
      <c r="L1198">
        <v>6</v>
      </c>
    </row>
    <row r="1199" spans="1:12" ht="15" customHeight="1" x14ac:dyDescent="0.25">
      <c r="A1199" t="s">
        <v>3206</v>
      </c>
      <c r="B1199" s="1">
        <v>41058.070138888892</v>
      </c>
      <c r="C1199" s="3">
        <v>80000</v>
      </c>
      <c r="D1199">
        <v>80000</v>
      </c>
      <c r="E1199" t="s">
        <v>6</v>
      </c>
      <c r="F1199">
        <f>tblSalaries[[#This Row],[clean Salary (in local currency)]]*VLOOKUP(tblSalaries[[#This Row],[Currency]],tblXrate[],2,FALSE)</f>
        <v>80000</v>
      </c>
      <c r="G1199" t="s">
        <v>1376</v>
      </c>
      <c r="H1199" t="s">
        <v>20</v>
      </c>
      <c r="I1199" t="s">
        <v>171</v>
      </c>
      <c r="J1199" t="str">
        <f>VLOOKUP(tblSalaries[[#This Row],[Where do you work]],tblCountries[[Actual]:[Mapping]],2,FALSE)</f>
        <v>Singapore</v>
      </c>
      <c r="K1199" t="s">
        <v>25</v>
      </c>
      <c r="L1199">
        <v>6</v>
      </c>
    </row>
    <row r="1200" spans="1:12" ht="15" customHeight="1" x14ac:dyDescent="0.25">
      <c r="A1200" t="s">
        <v>3207</v>
      </c>
      <c r="B1200" s="1">
        <v>41058.072256944448</v>
      </c>
      <c r="C1200" s="3">
        <v>100000</v>
      </c>
      <c r="D1200">
        <v>100000</v>
      </c>
      <c r="E1200" t="s">
        <v>6</v>
      </c>
      <c r="F1200">
        <f>tblSalaries[[#This Row],[clean Salary (in local currency)]]*VLOOKUP(tblSalaries[[#This Row],[Currency]],tblXrate[],2,FALSE)</f>
        <v>100000</v>
      </c>
      <c r="G1200" t="s">
        <v>642</v>
      </c>
      <c r="H1200" t="s">
        <v>52</v>
      </c>
      <c r="I1200" t="s">
        <v>15</v>
      </c>
      <c r="J1200" t="str">
        <f>VLOOKUP(tblSalaries[[#This Row],[Where do you work]],tblCountries[[Actual]:[Mapping]],2,FALSE)</f>
        <v>USA</v>
      </c>
      <c r="K1200" t="s">
        <v>9</v>
      </c>
      <c r="L1200">
        <v>11</v>
      </c>
    </row>
    <row r="1201" spans="1:12" ht="15" customHeight="1" x14ac:dyDescent="0.25">
      <c r="A1201" t="s">
        <v>3208</v>
      </c>
      <c r="B1201" s="1">
        <v>41058.073067129626</v>
      </c>
      <c r="C1201" s="3">
        <v>4100</v>
      </c>
      <c r="D1201">
        <v>49200</v>
      </c>
      <c r="E1201" t="s">
        <v>6</v>
      </c>
      <c r="F1201">
        <f>tblSalaries[[#This Row],[clean Salary (in local currency)]]*VLOOKUP(tblSalaries[[#This Row],[Currency]],tblXrate[],2,FALSE)</f>
        <v>49200</v>
      </c>
      <c r="G1201" t="s">
        <v>1358</v>
      </c>
      <c r="H1201" t="s">
        <v>310</v>
      </c>
      <c r="I1201" t="s">
        <v>1377</v>
      </c>
      <c r="J1201" t="str">
        <f>VLOOKUP(tblSalaries[[#This Row],[Where do you work]],tblCountries[[Actual]:[Mapping]],2,FALSE)</f>
        <v>Qatar</v>
      </c>
      <c r="K1201" t="s">
        <v>18</v>
      </c>
      <c r="L1201">
        <v>25</v>
      </c>
    </row>
    <row r="1202" spans="1:12" ht="15" customHeight="1" x14ac:dyDescent="0.25">
      <c r="A1202" t="s">
        <v>3209</v>
      </c>
      <c r="B1202" s="1">
        <v>41058.074756944443</v>
      </c>
      <c r="C1202" s="3">
        <v>750</v>
      </c>
      <c r="D1202">
        <v>9000</v>
      </c>
      <c r="E1202" t="s">
        <v>6</v>
      </c>
      <c r="F1202">
        <f>tblSalaries[[#This Row],[clean Salary (in local currency)]]*VLOOKUP(tblSalaries[[#This Row],[Currency]],tblXrate[],2,FALSE)</f>
        <v>9000</v>
      </c>
      <c r="G1202" t="s">
        <v>1378</v>
      </c>
      <c r="H1202" t="s">
        <v>52</v>
      </c>
      <c r="I1202" t="s">
        <v>8</v>
      </c>
      <c r="J1202" t="str">
        <f>VLOOKUP(tblSalaries[[#This Row],[Where do you work]],tblCountries[[Actual]:[Mapping]],2,FALSE)</f>
        <v>India</v>
      </c>
      <c r="K1202" t="s">
        <v>9</v>
      </c>
      <c r="L1202">
        <v>1</v>
      </c>
    </row>
    <row r="1203" spans="1:12" ht="15" customHeight="1" x14ac:dyDescent="0.25">
      <c r="A1203" t="s">
        <v>3210</v>
      </c>
      <c r="B1203" s="1">
        <v>41058.07640046296</v>
      </c>
      <c r="C1203" s="3">
        <v>300000</v>
      </c>
      <c r="D1203">
        <v>300000</v>
      </c>
      <c r="E1203" t="s">
        <v>40</v>
      </c>
      <c r="F1203">
        <f>tblSalaries[[#This Row],[clean Salary (in local currency)]]*VLOOKUP(tblSalaries[[#This Row],[Currency]],tblXrate[],2,FALSE)</f>
        <v>5342.3750062327708</v>
      </c>
      <c r="G1203" t="s">
        <v>1068</v>
      </c>
      <c r="H1203" t="s">
        <v>20</v>
      </c>
      <c r="I1203" t="s">
        <v>8</v>
      </c>
      <c r="J1203" t="str">
        <f>VLOOKUP(tblSalaries[[#This Row],[Where do you work]],tblCountries[[Actual]:[Mapping]],2,FALSE)</f>
        <v>India</v>
      </c>
      <c r="K1203" t="s">
        <v>9</v>
      </c>
      <c r="L1203">
        <v>6</v>
      </c>
    </row>
    <row r="1204" spans="1:12" ht="15" customHeight="1" x14ac:dyDescent="0.25">
      <c r="A1204" t="s">
        <v>3211</v>
      </c>
      <c r="B1204" s="1">
        <v>41058.085173611114</v>
      </c>
      <c r="C1204" s="3" t="s">
        <v>1379</v>
      </c>
      <c r="D1204">
        <v>40000</v>
      </c>
      <c r="E1204" t="s">
        <v>6</v>
      </c>
      <c r="F1204">
        <f>tblSalaries[[#This Row],[clean Salary (in local currency)]]*VLOOKUP(tblSalaries[[#This Row],[Currency]],tblXrate[],2,FALSE)</f>
        <v>40000</v>
      </c>
      <c r="G1204" t="s">
        <v>1380</v>
      </c>
      <c r="H1204" t="s">
        <v>52</v>
      </c>
      <c r="I1204" t="s">
        <v>1381</v>
      </c>
      <c r="J1204" t="str">
        <f>VLOOKUP(tblSalaries[[#This Row],[Where do you work]],tblCountries[[Actual]:[Mapping]],2,FALSE)</f>
        <v>Pakistan</v>
      </c>
      <c r="K1204" t="s">
        <v>9</v>
      </c>
      <c r="L1204">
        <v>15</v>
      </c>
    </row>
    <row r="1205" spans="1:12" ht="15" customHeight="1" x14ac:dyDescent="0.25">
      <c r="A1205" t="s">
        <v>3212</v>
      </c>
      <c r="B1205" s="1">
        <v>41058.092037037037</v>
      </c>
      <c r="C1205" s="3" t="s">
        <v>1382</v>
      </c>
      <c r="D1205">
        <v>26000</v>
      </c>
      <c r="E1205" t="s">
        <v>69</v>
      </c>
      <c r="F1205">
        <f>tblSalaries[[#This Row],[clean Salary (in local currency)]]*VLOOKUP(tblSalaries[[#This Row],[Currency]],tblXrate[],2,FALSE)</f>
        <v>40980.635073749385</v>
      </c>
      <c r="G1205" t="s">
        <v>207</v>
      </c>
      <c r="H1205" t="s">
        <v>20</v>
      </c>
      <c r="I1205" t="s">
        <v>71</v>
      </c>
      <c r="J1205" t="str">
        <f>VLOOKUP(tblSalaries[[#This Row],[Where do you work]],tblCountries[[Actual]:[Mapping]],2,FALSE)</f>
        <v>UK</v>
      </c>
      <c r="K1205" t="s">
        <v>9</v>
      </c>
      <c r="L1205">
        <v>2</v>
      </c>
    </row>
    <row r="1206" spans="1:12" ht="15" customHeight="1" x14ac:dyDescent="0.25">
      <c r="A1206" t="s">
        <v>3213</v>
      </c>
      <c r="B1206" s="1">
        <v>41058.09684027778</v>
      </c>
      <c r="C1206" s="3" t="s">
        <v>400</v>
      </c>
      <c r="D1206">
        <v>29000</v>
      </c>
      <c r="E1206" t="s">
        <v>69</v>
      </c>
      <c r="F1206">
        <f>tblSalaries[[#This Row],[clean Salary (in local currency)]]*VLOOKUP(tblSalaries[[#This Row],[Currency]],tblXrate[],2,FALSE)</f>
        <v>45709.169889951241</v>
      </c>
      <c r="G1206" t="s">
        <v>1383</v>
      </c>
      <c r="H1206" t="s">
        <v>310</v>
      </c>
      <c r="I1206" t="s">
        <v>71</v>
      </c>
      <c r="J1206" t="str">
        <f>VLOOKUP(tblSalaries[[#This Row],[Where do you work]],tblCountries[[Actual]:[Mapping]],2,FALSE)</f>
        <v>UK</v>
      </c>
      <c r="K1206" t="s">
        <v>18</v>
      </c>
      <c r="L1206">
        <v>8</v>
      </c>
    </row>
    <row r="1207" spans="1:12" ht="15" customHeight="1" x14ac:dyDescent="0.25">
      <c r="A1207" t="s">
        <v>3214</v>
      </c>
      <c r="B1207" s="1">
        <v>41058.098761574074</v>
      </c>
      <c r="C1207" s="3">
        <v>400000</v>
      </c>
      <c r="D1207">
        <v>400000</v>
      </c>
      <c r="E1207" t="s">
        <v>40</v>
      </c>
      <c r="F1207">
        <f>tblSalaries[[#This Row],[clean Salary (in local currency)]]*VLOOKUP(tblSalaries[[#This Row],[Currency]],tblXrate[],2,FALSE)</f>
        <v>7123.1666749770275</v>
      </c>
      <c r="G1207" t="s">
        <v>1384</v>
      </c>
      <c r="H1207" t="s">
        <v>52</v>
      </c>
      <c r="I1207" t="s">
        <v>8</v>
      </c>
      <c r="J1207" t="str">
        <f>VLOOKUP(tblSalaries[[#This Row],[Where do you work]],tblCountries[[Actual]:[Mapping]],2,FALSE)</f>
        <v>India</v>
      </c>
      <c r="K1207" t="s">
        <v>9</v>
      </c>
      <c r="L1207">
        <v>1</v>
      </c>
    </row>
    <row r="1208" spans="1:12" ht="15" customHeight="1" x14ac:dyDescent="0.25">
      <c r="A1208" t="s">
        <v>3215</v>
      </c>
      <c r="B1208" s="1">
        <v>41058.101712962962</v>
      </c>
      <c r="C1208" s="3" t="s">
        <v>97</v>
      </c>
      <c r="D1208">
        <v>100000</v>
      </c>
      <c r="E1208" t="s">
        <v>6</v>
      </c>
      <c r="F1208">
        <f>tblSalaries[[#This Row],[clean Salary (in local currency)]]*VLOOKUP(tblSalaries[[#This Row],[Currency]],tblXrate[],2,FALSE)</f>
        <v>100000</v>
      </c>
      <c r="G1208" t="s">
        <v>488</v>
      </c>
      <c r="H1208" t="s">
        <v>488</v>
      </c>
      <c r="I1208" t="s">
        <v>583</v>
      </c>
      <c r="J1208" t="str">
        <f>VLOOKUP(tblSalaries[[#This Row],[Where do you work]],tblCountries[[Actual]:[Mapping]],2,FALSE)</f>
        <v>Norway</v>
      </c>
      <c r="K1208" t="s">
        <v>9</v>
      </c>
      <c r="L1208">
        <v>12</v>
      </c>
    </row>
    <row r="1209" spans="1:12" ht="15" customHeight="1" x14ac:dyDescent="0.25">
      <c r="A1209" t="s">
        <v>3216</v>
      </c>
      <c r="B1209" s="1">
        <v>41058.113703703704</v>
      </c>
      <c r="C1209" s="3" t="s">
        <v>1385</v>
      </c>
      <c r="D1209">
        <v>62000</v>
      </c>
      <c r="E1209" t="s">
        <v>22</v>
      </c>
      <c r="F1209">
        <f>tblSalaries[[#This Row],[clean Salary (in local currency)]]*VLOOKUP(tblSalaries[[#This Row],[Currency]],tblXrate[],2,FALSE)</f>
        <v>78764.765217479682</v>
      </c>
      <c r="G1209" t="s">
        <v>1386</v>
      </c>
      <c r="H1209" t="s">
        <v>20</v>
      </c>
      <c r="I1209" t="s">
        <v>628</v>
      </c>
      <c r="J1209" t="str">
        <f>VLOOKUP(tblSalaries[[#This Row],[Where do you work]],tblCountries[[Actual]:[Mapping]],2,FALSE)</f>
        <v>Netherlands</v>
      </c>
      <c r="K1209" t="s">
        <v>9</v>
      </c>
      <c r="L1209">
        <v>15</v>
      </c>
    </row>
    <row r="1210" spans="1:12" ht="15" customHeight="1" x14ac:dyDescent="0.25">
      <c r="A1210" t="s">
        <v>3217</v>
      </c>
      <c r="B1210" s="1">
        <v>41058.136134259257</v>
      </c>
      <c r="C1210" s="3">
        <v>150000</v>
      </c>
      <c r="D1210">
        <v>150000</v>
      </c>
      <c r="E1210" t="s">
        <v>82</v>
      </c>
      <c r="F1210">
        <f>tblSalaries[[#This Row],[clean Salary (in local currency)]]*VLOOKUP(tblSalaries[[#This Row],[Currency]],tblXrate[],2,FALSE)</f>
        <v>152986.44846039536</v>
      </c>
      <c r="G1210" t="s">
        <v>20</v>
      </c>
      <c r="H1210" t="s">
        <v>20</v>
      </c>
      <c r="I1210" t="s">
        <v>84</v>
      </c>
      <c r="J1210" t="str">
        <f>VLOOKUP(tblSalaries[[#This Row],[Where do you work]],tblCountries[[Actual]:[Mapping]],2,FALSE)</f>
        <v>Australia</v>
      </c>
      <c r="K1210" t="s">
        <v>18</v>
      </c>
      <c r="L1210">
        <v>10</v>
      </c>
    </row>
    <row r="1211" spans="1:12" ht="15" customHeight="1" x14ac:dyDescent="0.25">
      <c r="A1211" t="s">
        <v>3218</v>
      </c>
      <c r="B1211" s="1">
        <v>41058.144872685189</v>
      </c>
      <c r="C1211" s="3" t="s">
        <v>1387</v>
      </c>
      <c r="D1211">
        <v>35000</v>
      </c>
      <c r="E1211" t="s">
        <v>22</v>
      </c>
      <c r="F1211">
        <f>tblSalaries[[#This Row],[clean Salary (in local currency)]]*VLOOKUP(tblSalaries[[#This Row],[Currency]],tblXrate[],2,FALSE)</f>
        <v>44463.980364706273</v>
      </c>
      <c r="G1211" t="s">
        <v>207</v>
      </c>
      <c r="H1211" t="s">
        <v>20</v>
      </c>
      <c r="I1211" t="s">
        <v>36</v>
      </c>
      <c r="J1211" t="str">
        <f>VLOOKUP(tblSalaries[[#This Row],[Where do you work]],tblCountries[[Actual]:[Mapping]],2,FALSE)</f>
        <v>Ireland</v>
      </c>
      <c r="K1211" t="s">
        <v>13</v>
      </c>
      <c r="L1211">
        <v>12</v>
      </c>
    </row>
    <row r="1212" spans="1:12" ht="15" customHeight="1" x14ac:dyDescent="0.25">
      <c r="A1212" t="s">
        <v>3219</v>
      </c>
      <c r="B1212" s="1">
        <v>41058.160520833335</v>
      </c>
      <c r="C1212" s="3">
        <v>30</v>
      </c>
      <c r="D1212">
        <v>30000</v>
      </c>
      <c r="E1212" t="s">
        <v>22</v>
      </c>
      <c r="F1212">
        <f>tblSalaries[[#This Row],[clean Salary (in local currency)]]*VLOOKUP(tblSalaries[[#This Row],[Currency]],tblXrate[],2,FALSE)</f>
        <v>38111.983169748237</v>
      </c>
      <c r="G1212" t="s">
        <v>1388</v>
      </c>
      <c r="H1212" t="s">
        <v>356</v>
      </c>
      <c r="I1212" t="s">
        <v>1389</v>
      </c>
      <c r="J1212" t="str">
        <f>VLOOKUP(tblSalaries[[#This Row],[Where do you work]],tblCountries[[Actual]:[Mapping]],2,FALSE)</f>
        <v>Netherlands</v>
      </c>
      <c r="K1212" t="s">
        <v>25</v>
      </c>
      <c r="L1212">
        <v>8</v>
      </c>
    </row>
    <row r="1213" spans="1:12" ht="15" customHeight="1" x14ac:dyDescent="0.25">
      <c r="A1213" t="s">
        <v>3220</v>
      </c>
      <c r="B1213" s="1">
        <v>41058.160740740743</v>
      </c>
      <c r="C1213" s="3">
        <v>75000</v>
      </c>
      <c r="D1213">
        <v>75000</v>
      </c>
      <c r="E1213" t="s">
        <v>69</v>
      </c>
      <c r="F1213">
        <f>tblSalaries[[#This Row],[clean Salary (in local currency)]]*VLOOKUP(tblSalaries[[#This Row],[Currency]],tblXrate[],2,FALSE)</f>
        <v>118213.37040504631</v>
      </c>
      <c r="G1213" t="s">
        <v>642</v>
      </c>
      <c r="H1213" t="s">
        <v>52</v>
      </c>
      <c r="I1213" t="s">
        <v>71</v>
      </c>
      <c r="J1213" t="str">
        <f>VLOOKUP(tblSalaries[[#This Row],[Where do you work]],tblCountries[[Actual]:[Mapping]],2,FALSE)</f>
        <v>UK</v>
      </c>
      <c r="K1213" t="s">
        <v>9</v>
      </c>
      <c r="L1213">
        <v>20</v>
      </c>
    </row>
    <row r="1214" spans="1:12" ht="15" customHeight="1" x14ac:dyDescent="0.25">
      <c r="A1214" t="s">
        <v>3221</v>
      </c>
      <c r="B1214" s="1">
        <v>41058.16883101852</v>
      </c>
      <c r="C1214" s="3">
        <v>25000</v>
      </c>
      <c r="D1214">
        <v>25000</v>
      </c>
      <c r="E1214" t="s">
        <v>69</v>
      </c>
      <c r="F1214">
        <f>tblSalaries[[#This Row],[clean Salary (in local currency)]]*VLOOKUP(tblSalaries[[#This Row],[Currency]],tblXrate[],2,FALSE)</f>
        <v>39404.456801682099</v>
      </c>
      <c r="G1214" t="s">
        <v>1390</v>
      </c>
      <c r="H1214" t="s">
        <v>310</v>
      </c>
      <c r="I1214" t="s">
        <v>71</v>
      </c>
      <c r="J1214" t="str">
        <f>VLOOKUP(tblSalaries[[#This Row],[Where do you work]],tblCountries[[Actual]:[Mapping]],2,FALSE)</f>
        <v>UK</v>
      </c>
      <c r="K1214" t="s">
        <v>18</v>
      </c>
      <c r="L1214">
        <v>10</v>
      </c>
    </row>
    <row r="1215" spans="1:12" ht="15" customHeight="1" x14ac:dyDescent="0.25">
      <c r="A1215" t="s">
        <v>3222</v>
      </c>
      <c r="B1215" s="1">
        <v>41058.172743055555</v>
      </c>
      <c r="C1215" s="3">
        <v>71000</v>
      </c>
      <c r="D1215">
        <v>71000</v>
      </c>
      <c r="E1215" t="s">
        <v>22</v>
      </c>
      <c r="F1215">
        <f>tblSalaries[[#This Row],[clean Salary (in local currency)]]*VLOOKUP(tblSalaries[[#This Row],[Currency]],tblXrate[],2,FALSE)</f>
        <v>90198.36016840415</v>
      </c>
      <c r="G1215" t="s">
        <v>356</v>
      </c>
      <c r="H1215" t="s">
        <v>356</v>
      </c>
      <c r="I1215" t="s">
        <v>24</v>
      </c>
      <c r="J1215" t="str">
        <f>VLOOKUP(tblSalaries[[#This Row],[Where do you work]],tblCountries[[Actual]:[Mapping]],2,FALSE)</f>
        <v>Germany</v>
      </c>
      <c r="K1215" t="s">
        <v>25</v>
      </c>
      <c r="L1215">
        <v>3</v>
      </c>
    </row>
    <row r="1216" spans="1:12" ht="15" customHeight="1" x14ac:dyDescent="0.25">
      <c r="A1216" t="s">
        <v>3223</v>
      </c>
      <c r="B1216" s="1">
        <v>41058.174976851849</v>
      </c>
      <c r="C1216" s="3" t="s">
        <v>137</v>
      </c>
      <c r="D1216">
        <v>30000</v>
      </c>
      <c r="E1216" t="s">
        <v>69</v>
      </c>
      <c r="F1216">
        <f>tblSalaries[[#This Row],[clean Salary (in local currency)]]*VLOOKUP(tblSalaries[[#This Row],[Currency]],tblXrate[],2,FALSE)</f>
        <v>47285.348162018527</v>
      </c>
      <c r="G1216" t="s">
        <v>1391</v>
      </c>
      <c r="H1216" t="s">
        <v>67</v>
      </c>
      <c r="I1216" t="s">
        <v>71</v>
      </c>
      <c r="J1216" t="str">
        <f>VLOOKUP(tblSalaries[[#This Row],[Where do you work]],tblCountries[[Actual]:[Mapping]],2,FALSE)</f>
        <v>UK</v>
      </c>
      <c r="K1216" t="s">
        <v>9</v>
      </c>
      <c r="L1216">
        <v>14</v>
      </c>
    </row>
    <row r="1217" spans="1:12" ht="15" customHeight="1" x14ac:dyDescent="0.25">
      <c r="A1217" t="s">
        <v>3224</v>
      </c>
      <c r="B1217" s="1">
        <v>41058.184050925927</v>
      </c>
      <c r="C1217" s="3">
        <v>56000</v>
      </c>
      <c r="D1217">
        <v>56000</v>
      </c>
      <c r="E1217" t="s">
        <v>6</v>
      </c>
      <c r="F1217">
        <f>tblSalaries[[#This Row],[clean Salary (in local currency)]]*VLOOKUP(tblSalaries[[#This Row],[Currency]],tblXrate[],2,FALSE)</f>
        <v>56000</v>
      </c>
      <c r="G1217" t="s">
        <v>310</v>
      </c>
      <c r="H1217" t="s">
        <v>310</v>
      </c>
      <c r="I1217" t="s">
        <v>15</v>
      </c>
      <c r="J1217" t="str">
        <f>VLOOKUP(tblSalaries[[#This Row],[Where do you work]],tblCountries[[Actual]:[Mapping]],2,FALSE)</f>
        <v>USA</v>
      </c>
      <c r="K1217" t="s">
        <v>9</v>
      </c>
      <c r="L1217">
        <v>1</v>
      </c>
    </row>
    <row r="1218" spans="1:12" ht="15" customHeight="1" x14ac:dyDescent="0.25">
      <c r="A1218" t="s">
        <v>3225</v>
      </c>
      <c r="B1218" s="1">
        <v>41058.187615740739</v>
      </c>
      <c r="C1218" s="3" t="s">
        <v>1392</v>
      </c>
      <c r="D1218">
        <v>48000000</v>
      </c>
      <c r="E1218" t="s">
        <v>1393</v>
      </c>
      <c r="F1218">
        <f>tblSalaries[[#This Row],[clean Salary (in local currency)]]*VLOOKUP(tblSalaries[[#This Row],[Currency]],tblXrate[],2,FALSE)</f>
        <v>5082.6943786459069</v>
      </c>
      <c r="G1218" t="s">
        <v>1394</v>
      </c>
      <c r="H1218" t="s">
        <v>20</v>
      </c>
      <c r="I1218" t="s">
        <v>726</v>
      </c>
      <c r="J1218" t="str">
        <f>VLOOKUP(tblSalaries[[#This Row],[Where do you work]],tblCountries[[Actual]:[Mapping]],2,FALSE)</f>
        <v>Indonesia</v>
      </c>
      <c r="K1218" t="s">
        <v>25</v>
      </c>
      <c r="L1218">
        <v>2</v>
      </c>
    </row>
    <row r="1219" spans="1:12" ht="15" customHeight="1" x14ac:dyDescent="0.25">
      <c r="A1219" t="s">
        <v>3226</v>
      </c>
      <c r="B1219" s="1">
        <v>41058.190011574072</v>
      </c>
      <c r="C1219" s="3" t="s">
        <v>1395</v>
      </c>
      <c r="D1219">
        <v>34000</v>
      </c>
      <c r="E1219" t="s">
        <v>69</v>
      </c>
      <c r="F1219">
        <f>tblSalaries[[#This Row],[clean Salary (in local currency)]]*VLOOKUP(tblSalaries[[#This Row],[Currency]],tblXrate[],2,FALSE)</f>
        <v>53590.061250287661</v>
      </c>
      <c r="G1219" t="s">
        <v>1396</v>
      </c>
      <c r="H1219" t="s">
        <v>310</v>
      </c>
      <c r="I1219" t="s">
        <v>71</v>
      </c>
      <c r="J1219" t="str">
        <f>VLOOKUP(tblSalaries[[#This Row],[Where do you work]],tblCountries[[Actual]:[Mapping]],2,FALSE)</f>
        <v>UK</v>
      </c>
      <c r="K1219" t="s">
        <v>13</v>
      </c>
      <c r="L1219">
        <v>10</v>
      </c>
    </row>
    <row r="1220" spans="1:12" ht="15" customHeight="1" x14ac:dyDescent="0.25">
      <c r="A1220" t="s">
        <v>3227</v>
      </c>
      <c r="B1220" s="1">
        <v>41058.210717592592</v>
      </c>
      <c r="C1220" s="3" t="s">
        <v>1397</v>
      </c>
      <c r="D1220">
        <v>450000</v>
      </c>
      <c r="E1220" t="s">
        <v>1362</v>
      </c>
      <c r="F1220">
        <f>tblSalaries[[#This Row],[clean Salary (in local currency)]]*VLOOKUP(tblSalaries[[#This Row],[Currency]],tblXrate[],2,FALSE)</f>
        <v>76906.906752939132</v>
      </c>
      <c r="G1220" t="s">
        <v>708</v>
      </c>
      <c r="H1220" t="s">
        <v>3998</v>
      </c>
      <c r="I1220" t="s">
        <v>877</v>
      </c>
      <c r="J1220" t="str">
        <f>VLOOKUP(tblSalaries[[#This Row],[Where do you work]],tblCountries[[Actual]:[Mapping]],2,FALSE)</f>
        <v>Denmark</v>
      </c>
      <c r="K1220" t="s">
        <v>13</v>
      </c>
      <c r="L1220">
        <v>17</v>
      </c>
    </row>
    <row r="1221" spans="1:12" ht="15" customHeight="1" x14ac:dyDescent="0.25">
      <c r="A1221" t="s">
        <v>3228</v>
      </c>
      <c r="B1221" s="1">
        <v>41058.214548611111</v>
      </c>
      <c r="C1221" s="3" t="s">
        <v>1398</v>
      </c>
      <c r="D1221">
        <v>85000</v>
      </c>
      <c r="E1221" t="s">
        <v>6</v>
      </c>
      <c r="F1221">
        <f>tblSalaries[[#This Row],[clean Salary (in local currency)]]*VLOOKUP(tblSalaries[[#This Row],[Currency]],tblXrate[],2,FALSE)</f>
        <v>85000</v>
      </c>
      <c r="G1221" t="s">
        <v>1399</v>
      </c>
      <c r="H1221" t="s">
        <v>20</v>
      </c>
      <c r="I1221" t="s">
        <v>15</v>
      </c>
      <c r="J1221" t="str">
        <f>VLOOKUP(tblSalaries[[#This Row],[Where do you work]],tblCountries[[Actual]:[Mapping]],2,FALSE)</f>
        <v>USA</v>
      </c>
      <c r="K1221" t="s">
        <v>9</v>
      </c>
      <c r="L1221">
        <v>5</v>
      </c>
    </row>
    <row r="1222" spans="1:12" ht="15" customHeight="1" x14ac:dyDescent="0.25">
      <c r="A1222" t="s">
        <v>3229</v>
      </c>
      <c r="B1222" s="1">
        <v>41058.216006944444</v>
      </c>
      <c r="C1222" s="3" t="s">
        <v>1400</v>
      </c>
      <c r="D1222">
        <v>72000</v>
      </c>
      <c r="E1222" t="s">
        <v>6</v>
      </c>
      <c r="F1222">
        <f>tblSalaries[[#This Row],[clean Salary (in local currency)]]*VLOOKUP(tblSalaries[[#This Row],[Currency]],tblXrate[],2,FALSE)</f>
        <v>72000</v>
      </c>
      <c r="G1222" t="s">
        <v>1401</v>
      </c>
      <c r="H1222" t="s">
        <v>356</v>
      </c>
      <c r="I1222" t="s">
        <v>672</v>
      </c>
      <c r="J1222" t="str">
        <f>VLOOKUP(tblSalaries[[#This Row],[Where do you work]],tblCountries[[Actual]:[Mapping]],2,FALSE)</f>
        <v>New Zealand</v>
      </c>
      <c r="K1222" t="s">
        <v>18</v>
      </c>
      <c r="L1222">
        <v>10</v>
      </c>
    </row>
    <row r="1223" spans="1:12" ht="15" customHeight="1" x14ac:dyDescent="0.25">
      <c r="A1223" t="s">
        <v>3230</v>
      </c>
      <c r="B1223" s="1">
        <v>41058.223368055558</v>
      </c>
      <c r="C1223" s="3">
        <v>55000</v>
      </c>
      <c r="D1223">
        <v>55000</v>
      </c>
      <c r="E1223" t="s">
        <v>6</v>
      </c>
      <c r="F1223">
        <f>tblSalaries[[#This Row],[clean Salary (in local currency)]]*VLOOKUP(tblSalaries[[#This Row],[Currency]],tblXrate[],2,FALSE)</f>
        <v>55000</v>
      </c>
      <c r="G1223" t="s">
        <v>1241</v>
      </c>
      <c r="H1223" t="s">
        <v>20</v>
      </c>
      <c r="I1223" t="s">
        <v>15</v>
      </c>
      <c r="J1223" t="str">
        <f>VLOOKUP(tblSalaries[[#This Row],[Where do you work]],tblCountries[[Actual]:[Mapping]],2,FALSE)</f>
        <v>USA</v>
      </c>
      <c r="K1223" t="s">
        <v>25</v>
      </c>
      <c r="L1223">
        <v>7</v>
      </c>
    </row>
    <row r="1224" spans="1:12" ht="15" customHeight="1" x14ac:dyDescent="0.25">
      <c r="A1224" t="s">
        <v>3231</v>
      </c>
      <c r="B1224" s="1">
        <v>41058.241365740738</v>
      </c>
      <c r="C1224" s="3" t="s">
        <v>1402</v>
      </c>
      <c r="D1224">
        <v>43000</v>
      </c>
      <c r="E1224" t="s">
        <v>69</v>
      </c>
      <c r="F1224">
        <f>tblSalaries[[#This Row],[clean Salary (in local currency)]]*VLOOKUP(tblSalaries[[#This Row],[Currency]],tblXrate[],2,FALSE)</f>
        <v>67775.665698893223</v>
      </c>
      <c r="G1224" t="s">
        <v>181</v>
      </c>
      <c r="H1224" t="s">
        <v>488</v>
      </c>
      <c r="I1224" t="s">
        <v>71</v>
      </c>
      <c r="J1224" t="str">
        <f>VLOOKUP(tblSalaries[[#This Row],[Where do you work]],tblCountries[[Actual]:[Mapping]],2,FALSE)</f>
        <v>UK</v>
      </c>
      <c r="K1224" t="s">
        <v>9</v>
      </c>
      <c r="L1224">
        <v>25</v>
      </c>
    </row>
    <row r="1225" spans="1:12" ht="15" customHeight="1" x14ac:dyDescent="0.25">
      <c r="A1225" t="s">
        <v>3232</v>
      </c>
      <c r="B1225" s="1">
        <v>41058.245625000003</v>
      </c>
      <c r="C1225" s="3" t="s">
        <v>1403</v>
      </c>
      <c r="D1225">
        <v>25750</v>
      </c>
      <c r="E1225" t="s">
        <v>69</v>
      </c>
      <c r="F1225">
        <f>tblSalaries[[#This Row],[clean Salary (in local currency)]]*VLOOKUP(tblSalaries[[#This Row],[Currency]],tblXrate[],2,FALSE)</f>
        <v>40586.590505732565</v>
      </c>
      <c r="G1225" t="s">
        <v>309</v>
      </c>
      <c r="H1225" t="s">
        <v>20</v>
      </c>
      <c r="I1225" t="s">
        <v>71</v>
      </c>
      <c r="J1225" t="str">
        <f>VLOOKUP(tblSalaries[[#This Row],[Where do you work]],tblCountries[[Actual]:[Mapping]],2,FALSE)</f>
        <v>UK</v>
      </c>
      <c r="K1225" t="s">
        <v>9</v>
      </c>
      <c r="L1225">
        <v>1</v>
      </c>
    </row>
    <row r="1226" spans="1:12" ht="15" customHeight="1" x14ac:dyDescent="0.25">
      <c r="A1226" t="s">
        <v>3233</v>
      </c>
      <c r="B1226" s="1">
        <v>41058.255694444444</v>
      </c>
      <c r="C1226" s="3">
        <v>50846</v>
      </c>
      <c r="D1226">
        <v>50846</v>
      </c>
      <c r="E1226" t="s">
        <v>6</v>
      </c>
      <c r="F1226">
        <f>tblSalaries[[#This Row],[clean Salary (in local currency)]]*VLOOKUP(tblSalaries[[#This Row],[Currency]],tblXrate[],2,FALSE)</f>
        <v>50846</v>
      </c>
      <c r="G1226" t="s">
        <v>1404</v>
      </c>
      <c r="H1226" t="s">
        <v>20</v>
      </c>
      <c r="I1226" t="s">
        <v>15</v>
      </c>
      <c r="J1226" t="str">
        <f>VLOOKUP(tblSalaries[[#This Row],[Where do you work]],tblCountries[[Actual]:[Mapping]],2,FALSE)</f>
        <v>USA</v>
      </c>
      <c r="K1226" t="s">
        <v>9</v>
      </c>
      <c r="L1226">
        <v>25</v>
      </c>
    </row>
    <row r="1227" spans="1:12" ht="15" customHeight="1" x14ac:dyDescent="0.25">
      <c r="A1227" t="s">
        <v>3234</v>
      </c>
      <c r="B1227" s="1">
        <v>41058.267083333332</v>
      </c>
      <c r="C1227" s="3">
        <v>63000</v>
      </c>
      <c r="D1227">
        <v>63000</v>
      </c>
      <c r="E1227" t="s">
        <v>6</v>
      </c>
      <c r="F1227">
        <f>tblSalaries[[#This Row],[clean Salary (in local currency)]]*VLOOKUP(tblSalaries[[#This Row],[Currency]],tblXrate[],2,FALSE)</f>
        <v>63000</v>
      </c>
      <c r="G1227" t="s">
        <v>257</v>
      </c>
      <c r="H1227" t="s">
        <v>310</v>
      </c>
      <c r="I1227" t="s">
        <v>15</v>
      </c>
      <c r="J1227" t="str">
        <f>VLOOKUP(tblSalaries[[#This Row],[Where do you work]],tblCountries[[Actual]:[Mapping]],2,FALSE)</f>
        <v>USA</v>
      </c>
      <c r="K1227" t="s">
        <v>13</v>
      </c>
      <c r="L1227">
        <v>16</v>
      </c>
    </row>
    <row r="1228" spans="1:12" ht="15" customHeight="1" x14ac:dyDescent="0.25">
      <c r="A1228" t="s">
        <v>3235</v>
      </c>
      <c r="B1228" s="1">
        <v>41058.268113425926</v>
      </c>
      <c r="C1228" s="3">
        <v>80000</v>
      </c>
      <c r="D1228">
        <v>80000</v>
      </c>
      <c r="E1228" t="s">
        <v>82</v>
      </c>
      <c r="F1228">
        <f>tblSalaries[[#This Row],[clean Salary (in local currency)]]*VLOOKUP(tblSalaries[[#This Row],[Currency]],tblXrate[],2,FALSE)</f>
        <v>81592.772512210868</v>
      </c>
      <c r="G1228" t="s">
        <v>1405</v>
      </c>
      <c r="H1228" t="s">
        <v>310</v>
      </c>
      <c r="I1228" t="s">
        <v>84</v>
      </c>
      <c r="J1228" t="str">
        <f>VLOOKUP(tblSalaries[[#This Row],[Where do you work]],tblCountries[[Actual]:[Mapping]],2,FALSE)</f>
        <v>Australia</v>
      </c>
      <c r="K1228" t="s">
        <v>9</v>
      </c>
      <c r="L1228">
        <v>5</v>
      </c>
    </row>
    <row r="1229" spans="1:12" ht="15" customHeight="1" x14ac:dyDescent="0.25">
      <c r="A1229" t="s">
        <v>3236</v>
      </c>
      <c r="B1229" s="1">
        <v>41058.30672453704</v>
      </c>
      <c r="C1229" s="3">
        <v>50700</v>
      </c>
      <c r="D1229">
        <v>50700</v>
      </c>
      <c r="E1229" t="s">
        <v>6</v>
      </c>
      <c r="F1229">
        <f>tblSalaries[[#This Row],[clean Salary (in local currency)]]*VLOOKUP(tblSalaries[[#This Row],[Currency]],tblXrate[],2,FALSE)</f>
        <v>50700</v>
      </c>
      <c r="G1229" t="s">
        <v>1406</v>
      </c>
      <c r="H1229" t="s">
        <v>20</v>
      </c>
      <c r="I1229" t="s">
        <v>143</v>
      </c>
      <c r="J1229" t="str">
        <f>VLOOKUP(tblSalaries[[#This Row],[Where do you work]],tblCountries[[Actual]:[Mapping]],2,FALSE)</f>
        <v>Brasil</v>
      </c>
      <c r="K1229" t="s">
        <v>25</v>
      </c>
      <c r="L1229">
        <v>15</v>
      </c>
    </row>
    <row r="1230" spans="1:12" ht="15" customHeight="1" x14ac:dyDescent="0.25">
      <c r="A1230" t="s">
        <v>3237</v>
      </c>
      <c r="B1230" s="1">
        <v>41058.311585648145</v>
      </c>
      <c r="C1230" s="3">
        <v>20000</v>
      </c>
      <c r="D1230">
        <v>20000</v>
      </c>
      <c r="E1230" t="s">
        <v>69</v>
      </c>
      <c r="F1230">
        <f>tblSalaries[[#This Row],[clean Salary (in local currency)]]*VLOOKUP(tblSalaries[[#This Row],[Currency]],tblXrate[],2,FALSE)</f>
        <v>31523.565441345683</v>
      </c>
      <c r="G1230" t="s">
        <v>1407</v>
      </c>
      <c r="H1230" t="s">
        <v>20</v>
      </c>
      <c r="I1230" t="s">
        <v>71</v>
      </c>
      <c r="J1230" t="str">
        <f>VLOOKUP(tblSalaries[[#This Row],[Where do you work]],tblCountries[[Actual]:[Mapping]],2,FALSE)</f>
        <v>UK</v>
      </c>
      <c r="K1230" t="s">
        <v>9</v>
      </c>
      <c r="L1230">
        <v>1</v>
      </c>
    </row>
    <row r="1231" spans="1:12" ht="15" customHeight="1" x14ac:dyDescent="0.25">
      <c r="A1231" t="s">
        <v>3238</v>
      </c>
      <c r="B1231" s="1">
        <v>41058.324259259258</v>
      </c>
      <c r="C1231" s="3">
        <v>70000</v>
      </c>
      <c r="D1231">
        <v>70000</v>
      </c>
      <c r="E1231" t="s">
        <v>6</v>
      </c>
      <c r="F1231">
        <f>tblSalaries[[#This Row],[clean Salary (in local currency)]]*VLOOKUP(tblSalaries[[#This Row],[Currency]],tblXrate[],2,FALSE)</f>
        <v>70000</v>
      </c>
      <c r="G1231" t="s">
        <v>1408</v>
      </c>
      <c r="H1231" t="s">
        <v>20</v>
      </c>
      <c r="I1231" t="s">
        <v>15</v>
      </c>
      <c r="J1231" t="str">
        <f>VLOOKUP(tblSalaries[[#This Row],[Where do you work]],tblCountries[[Actual]:[Mapping]],2,FALSE)</f>
        <v>USA</v>
      </c>
      <c r="K1231" t="s">
        <v>25</v>
      </c>
      <c r="L1231">
        <v>6</v>
      </c>
    </row>
    <row r="1232" spans="1:12" ht="15" customHeight="1" x14ac:dyDescent="0.25">
      <c r="A1232" t="s">
        <v>3239</v>
      </c>
      <c r="B1232" s="1">
        <v>41058.328425925924</v>
      </c>
      <c r="C1232" s="3">
        <v>65000</v>
      </c>
      <c r="D1232">
        <v>65000</v>
      </c>
      <c r="E1232" t="s">
        <v>86</v>
      </c>
      <c r="F1232">
        <f>tblSalaries[[#This Row],[clean Salary (in local currency)]]*VLOOKUP(tblSalaries[[#This Row],[Currency]],tblXrate[],2,FALSE)</f>
        <v>63918.498996971248</v>
      </c>
      <c r="G1232" t="s">
        <v>1409</v>
      </c>
      <c r="H1232" t="s">
        <v>52</v>
      </c>
      <c r="I1232" t="s">
        <v>88</v>
      </c>
      <c r="J1232" t="str">
        <f>VLOOKUP(tblSalaries[[#This Row],[Where do you work]],tblCountries[[Actual]:[Mapping]],2,FALSE)</f>
        <v>Canada</v>
      </c>
      <c r="K1232" t="s">
        <v>18</v>
      </c>
      <c r="L1232">
        <v>15</v>
      </c>
    </row>
    <row r="1233" spans="1:12" ht="15" customHeight="1" x14ac:dyDescent="0.25">
      <c r="A1233" t="s">
        <v>3240</v>
      </c>
      <c r="B1233" s="1">
        <v>41058.331296296295</v>
      </c>
      <c r="C1233" s="3">
        <v>800000</v>
      </c>
      <c r="D1233">
        <v>9600000</v>
      </c>
      <c r="E1233" t="s">
        <v>1410</v>
      </c>
      <c r="F1233">
        <f>tblSalaries[[#This Row],[clean Salary (in local currency)]]*VLOOKUP(tblSalaries[[#This Row],[Currency]],tblXrate[],2,FALSE)</f>
        <v>7261.724659606657</v>
      </c>
      <c r="G1233" t="s">
        <v>20</v>
      </c>
      <c r="H1233" t="s">
        <v>20</v>
      </c>
      <c r="I1233" t="s">
        <v>1411</v>
      </c>
      <c r="J1233" t="str">
        <f>VLOOKUP(tblSalaries[[#This Row],[Where do you work]],tblCountries[[Actual]:[Mapping]],2,FALSE)</f>
        <v>Mongolia</v>
      </c>
      <c r="K1233" t="s">
        <v>13</v>
      </c>
      <c r="L1233">
        <v>2</v>
      </c>
    </row>
    <row r="1234" spans="1:12" ht="15" customHeight="1" x14ac:dyDescent="0.25">
      <c r="A1234" t="s">
        <v>3241</v>
      </c>
      <c r="B1234" s="1">
        <v>41058.342430555553</v>
      </c>
      <c r="C1234" s="3" t="s">
        <v>1412</v>
      </c>
      <c r="D1234">
        <v>36000</v>
      </c>
      <c r="E1234" t="s">
        <v>3939</v>
      </c>
      <c r="F1234">
        <f>tblSalaries[[#This Row],[clean Salary (in local currency)]]*VLOOKUP(tblSalaries[[#This Row],[Currency]],tblXrate[],2,FALSE)</f>
        <v>11404.820437438224</v>
      </c>
      <c r="G1234" t="s">
        <v>1413</v>
      </c>
      <c r="H1234" t="s">
        <v>279</v>
      </c>
      <c r="I1234" t="s">
        <v>1131</v>
      </c>
      <c r="J1234" t="str">
        <f>VLOOKUP(tblSalaries[[#This Row],[Where do you work]],tblCountries[[Actual]:[Mapping]],2,FALSE)</f>
        <v>malaysia</v>
      </c>
      <c r="K1234" t="s">
        <v>9</v>
      </c>
      <c r="L1234">
        <v>2</v>
      </c>
    </row>
    <row r="1235" spans="1:12" ht="15" customHeight="1" x14ac:dyDescent="0.25">
      <c r="A1235" t="s">
        <v>3242</v>
      </c>
      <c r="B1235" s="1">
        <v>41058.351284722223</v>
      </c>
      <c r="C1235" s="3" t="s">
        <v>1414</v>
      </c>
      <c r="D1235">
        <v>120000</v>
      </c>
      <c r="E1235" t="s">
        <v>6</v>
      </c>
      <c r="F1235">
        <f>tblSalaries[[#This Row],[clean Salary (in local currency)]]*VLOOKUP(tblSalaries[[#This Row],[Currency]],tblXrate[],2,FALSE)</f>
        <v>120000</v>
      </c>
      <c r="G1235" t="s">
        <v>1415</v>
      </c>
      <c r="H1235" t="s">
        <v>356</v>
      </c>
      <c r="I1235" t="s">
        <v>171</v>
      </c>
      <c r="J1235" t="str">
        <f>VLOOKUP(tblSalaries[[#This Row],[Where do you work]],tblCountries[[Actual]:[Mapping]],2,FALSE)</f>
        <v>Singapore</v>
      </c>
      <c r="K1235" t="s">
        <v>25</v>
      </c>
      <c r="L1235">
        <v>5</v>
      </c>
    </row>
    <row r="1236" spans="1:12" ht="15" customHeight="1" x14ac:dyDescent="0.25">
      <c r="A1236" t="s">
        <v>3243</v>
      </c>
      <c r="B1236" s="1">
        <v>41058.361828703702</v>
      </c>
      <c r="C1236" s="3">
        <v>90000</v>
      </c>
      <c r="D1236">
        <v>90000</v>
      </c>
      <c r="E1236" t="s">
        <v>82</v>
      </c>
      <c r="F1236">
        <f>tblSalaries[[#This Row],[clean Salary (in local currency)]]*VLOOKUP(tblSalaries[[#This Row],[Currency]],tblXrate[],2,FALSE)</f>
        <v>91791.869076237213</v>
      </c>
      <c r="G1236" t="s">
        <v>207</v>
      </c>
      <c r="H1236" t="s">
        <v>20</v>
      </c>
      <c r="I1236" t="s">
        <v>84</v>
      </c>
      <c r="J1236" t="str">
        <f>VLOOKUP(tblSalaries[[#This Row],[Where do you work]],tblCountries[[Actual]:[Mapping]],2,FALSE)</f>
        <v>Australia</v>
      </c>
      <c r="K1236" t="s">
        <v>9</v>
      </c>
      <c r="L1236">
        <v>5</v>
      </c>
    </row>
    <row r="1237" spans="1:12" ht="15" customHeight="1" x14ac:dyDescent="0.25">
      <c r="A1237" t="s">
        <v>3244</v>
      </c>
      <c r="B1237" s="1">
        <v>41058.361967592595</v>
      </c>
      <c r="C1237" s="3">
        <v>110000</v>
      </c>
      <c r="D1237">
        <v>110000</v>
      </c>
      <c r="E1237" t="s">
        <v>82</v>
      </c>
      <c r="F1237">
        <f>tblSalaries[[#This Row],[clean Salary (in local currency)]]*VLOOKUP(tblSalaries[[#This Row],[Currency]],tblXrate[],2,FALSE)</f>
        <v>112190.06220428993</v>
      </c>
      <c r="G1237" t="s">
        <v>20</v>
      </c>
      <c r="H1237" t="s">
        <v>20</v>
      </c>
      <c r="I1237" t="s">
        <v>84</v>
      </c>
      <c r="J1237" t="str">
        <f>VLOOKUP(tblSalaries[[#This Row],[Where do you work]],tblCountries[[Actual]:[Mapping]],2,FALSE)</f>
        <v>Australia</v>
      </c>
      <c r="K1237" t="s">
        <v>18</v>
      </c>
      <c r="L1237">
        <v>7</v>
      </c>
    </row>
    <row r="1238" spans="1:12" ht="15" customHeight="1" x14ac:dyDescent="0.25">
      <c r="A1238" t="s">
        <v>3245</v>
      </c>
      <c r="B1238" s="1">
        <v>41058.366527777776</v>
      </c>
      <c r="C1238" s="3">
        <v>40000</v>
      </c>
      <c r="D1238">
        <v>40000</v>
      </c>
      <c r="E1238" t="s">
        <v>6</v>
      </c>
      <c r="F1238">
        <f>tblSalaries[[#This Row],[clean Salary (in local currency)]]*VLOOKUP(tblSalaries[[#This Row],[Currency]],tblXrate[],2,FALSE)</f>
        <v>40000</v>
      </c>
      <c r="G1238" t="s">
        <v>1416</v>
      </c>
      <c r="H1238" t="s">
        <v>52</v>
      </c>
      <c r="I1238" t="s">
        <v>15</v>
      </c>
      <c r="J1238" t="str">
        <f>VLOOKUP(tblSalaries[[#This Row],[Where do you work]],tblCountries[[Actual]:[Mapping]],2,FALSE)</f>
        <v>USA</v>
      </c>
      <c r="K1238" t="s">
        <v>18</v>
      </c>
      <c r="L1238">
        <v>18</v>
      </c>
    </row>
    <row r="1239" spans="1:12" ht="15" customHeight="1" x14ac:dyDescent="0.25">
      <c r="A1239" t="s">
        <v>3246</v>
      </c>
      <c r="B1239" s="1">
        <v>41058.374780092592</v>
      </c>
      <c r="C1239" s="3">
        <v>107000</v>
      </c>
      <c r="D1239">
        <v>107000</v>
      </c>
      <c r="E1239" t="s">
        <v>6</v>
      </c>
      <c r="F1239">
        <f>tblSalaries[[#This Row],[clean Salary (in local currency)]]*VLOOKUP(tblSalaries[[#This Row],[Currency]],tblXrate[],2,FALSE)</f>
        <v>107000</v>
      </c>
      <c r="G1239" t="s">
        <v>1417</v>
      </c>
      <c r="H1239" t="s">
        <v>310</v>
      </c>
      <c r="I1239" t="s">
        <v>15</v>
      </c>
      <c r="J1239" t="str">
        <f>VLOOKUP(tblSalaries[[#This Row],[Where do you work]],tblCountries[[Actual]:[Mapping]],2,FALSE)</f>
        <v>USA</v>
      </c>
      <c r="K1239" t="s">
        <v>9</v>
      </c>
      <c r="L1239">
        <v>12</v>
      </c>
    </row>
    <row r="1240" spans="1:12" ht="15" customHeight="1" x14ac:dyDescent="0.25">
      <c r="A1240" t="s">
        <v>3247</v>
      </c>
      <c r="B1240" s="1">
        <v>41058.385520833333</v>
      </c>
      <c r="C1240" s="3">
        <v>82000</v>
      </c>
      <c r="D1240">
        <v>82000</v>
      </c>
      <c r="E1240" t="s">
        <v>6</v>
      </c>
      <c r="F1240">
        <f>tblSalaries[[#This Row],[clean Salary (in local currency)]]*VLOOKUP(tblSalaries[[#This Row],[Currency]],tblXrate[],2,FALSE)</f>
        <v>82000</v>
      </c>
      <c r="G1240" t="s">
        <v>1418</v>
      </c>
      <c r="H1240" t="s">
        <v>52</v>
      </c>
      <c r="I1240" t="s">
        <v>15</v>
      </c>
      <c r="J1240" t="str">
        <f>VLOOKUP(tblSalaries[[#This Row],[Where do you work]],tblCountries[[Actual]:[Mapping]],2,FALSE)</f>
        <v>USA</v>
      </c>
      <c r="K1240" t="s">
        <v>9</v>
      </c>
      <c r="L1240">
        <v>10</v>
      </c>
    </row>
    <row r="1241" spans="1:12" ht="15" customHeight="1" x14ac:dyDescent="0.25">
      <c r="A1241" t="s">
        <v>3248</v>
      </c>
      <c r="B1241" s="1">
        <v>41058.39271990741</v>
      </c>
      <c r="C1241" s="3">
        <v>100000</v>
      </c>
      <c r="D1241">
        <v>100000</v>
      </c>
      <c r="E1241" t="s">
        <v>82</v>
      </c>
      <c r="F1241">
        <f>tblSalaries[[#This Row],[clean Salary (in local currency)]]*VLOOKUP(tblSalaries[[#This Row],[Currency]],tblXrate[],2,FALSE)</f>
        <v>101990.96564026357</v>
      </c>
      <c r="G1241" t="s">
        <v>1419</v>
      </c>
      <c r="H1241" t="s">
        <v>356</v>
      </c>
      <c r="I1241" t="s">
        <v>84</v>
      </c>
      <c r="J1241" t="str">
        <f>VLOOKUP(tblSalaries[[#This Row],[Where do you work]],tblCountries[[Actual]:[Mapping]],2,FALSE)</f>
        <v>Australia</v>
      </c>
      <c r="K1241" t="s">
        <v>9</v>
      </c>
      <c r="L1241">
        <v>15</v>
      </c>
    </row>
    <row r="1242" spans="1:12" ht="15" customHeight="1" x14ac:dyDescent="0.25">
      <c r="A1242" t="s">
        <v>3249</v>
      </c>
      <c r="B1242" s="1">
        <v>41058.40115740741</v>
      </c>
      <c r="C1242" s="3" t="s">
        <v>1420</v>
      </c>
      <c r="D1242">
        <v>43000</v>
      </c>
      <c r="E1242" t="s">
        <v>6</v>
      </c>
      <c r="F1242">
        <f>tblSalaries[[#This Row],[clean Salary (in local currency)]]*VLOOKUP(tblSalaries[[#This Row],[Currency]],tblXrate[],2,FALSE)</f>
        <v>43000</v>
      </c>
      <c r="G1242" t="s">
        <v>1421</v>
      </c>
      <c r="H1242" t="s">
        <v>52</v>
      </c>
      <c r="I1242" t="s">
        <v>84</v>
      </c>
      <c r="J1242" t="str">
        <f>VLOOKUP(tblSalaries[[#This Row],[Where do you work]],tblCountries[[Actual]:[Mapping]],2,FALSE)</f>
        <v>Australia</v>
      </c>
      <c r="K1242" t="s">
        <v>18</v>
      </c>
      <c r="L1242">
        <v>4</v>
      </c>
    </row>
    <row r="1243" spans="1:12" ht="15" customHeight="1" x14ac:dyDescent="0.25">
      <c r="A1243" t="s">
        <v>3250</v>
      </c>
      <c r="B1243" s="1">
        <v>41058.401550925926</v>
      </c>
      <c r="C1243" s="3">
        <v>69000</v>
      </c>
      <c r="D1243">
        <v>69000</v>
      </c>
      <c r="E1243" t="s">
        <v>6</v>
      </c>
      <c r="F1243">
        <f>tblSalaries[[#This Row],[clean Salary (in local currency)]]*VLOOKUP(tblSalaries[[#This Row],[Currency]],tblXrate[],2,FALSE)</f>
        <v>69000</v>
      </c>
      <c r="G1243" t="s">
        <v>1422</v>
      </c>
      <c r="H1243" t="s">
        <v>488</v>
      </c>
      <c r="I1243" t="s">
        <v>15</v>
      </c>
      <c r="J1243" t="str">
        <f>VLOOKUP(tblSalaries[[#This Row],[Where do you work]],tblCountries[[Actual]:[Mapping]],2,FALSE)</f>
        <v>USA</v>
      </c>
      <c r="K1243" t="s">
        <v>9</v>
      </c>
      <c r="L1243">
        <v>20</v>
      </c>
    </row>
    <row r="1244" spans="1:12" ht="15" customHeight="1" x14ac:dyDescent="0.25">
      <c r="A1244" t="s">
        <v>3251</v>
      </c>
      <c r="B1244" s="1">
        <v>41058.408182870371</v>
      </c>
      <c r="C1244" s="3">
        <v>30000</v>
      </c>
      <c r="D1244">
        <v>30000</v>
      </c>
      <c r="E1244" t="s">
        <v>6</v>
      </c>
      <c r="F1244">
        <f>tblSalaries[[#This Row],[clean Salary (in local currency)]]*VLOOKUP(tblSalaries[[#This Row],[Currency]],tblXrate[],2,FALSE)</f>
        <v>30000</v>
      </c>
      <c r="G1244" t="s">
        <v>1423</v>
      </c>
      <c r="H1244" t="s">
        <v>52</v>
      </c>
      <c r="I1244" t="s">
        <v>8</v>
      </c>
      <c r="J1244" t="str">
        <f>VLOOKUP(tblSalaries[[#This Row],[Where do you work]],tblCountries[[Actual]:[Mapping]],2,FALSE)</f>
        <v>India</v>
      </c>
      <c r="K1244" t="s">
        <v>18</v>
      </c>
      <c r="L1244">
        <v>3</v>
      </c>
    </row>
    <row r="1245" spans="1:12" ht="15" customHeight="1" x14ac:dyDescent="0.25">
      <c r="A1245" t="s">
        <v>3252</v>
      </c>
      <c r="B1245" s="1">
        <v>41058.411134259259</v>
      </c>
      <c r="C1245" s="3" t="s">
        <v>1424</v>
      </c>
      <c r="D1245">
        <v>48000</v>
      </c>
      <c r="E1245" t="s">
        <v>82</v>
      </c>
      <c r="F1245">
        <f>tblSalaries[[#This Row],[clean Salary (in local currency)]]*VLOOKUP(tblSalaries[[#This Row],[Currency]],tblXrate[],2,FALSE)</f>
        <v>48955.663507326513</v>
      </c>
      <c r="G1245" t="s">
        <v>640</v>
      </c>
      <c r="H1245" t="s">
        <v>20</v>
      </c>
      <c r="I1245" t="s">
        <v>84</v>
      </c>
      <c r="J1245" t="str">
        <f>VLOOKUP(tblSalaries[[#This Row],[Where do you work]],tblCountries[[Actual]:[Mapping]],2,FALSE)</f>
        <v>Australia</v>
      </c>
      <c r="K1245" t="s">
        <v>25</v>
      </c>
      <c r="L1245">
        <v>2</v>
      </c>
    </row>
    <row r="1246" spans="1:12" ht="15" customHeight="1" x14ac:dyDescent="0.25">
      <c r="A1246" t="s">
        <v>3253</v>
      </c>
      <c r="B1246" s="1">
        <v>41058.422465277778</v>
      </c>
      <c r="C1246" s="3">
        <v>70000</v>
      </c>
      <c r="D1246">
        <v>70000</v>
      </c>
      <c r="E1246" t="s">
        <v>6</v>
      </c>
      <c r="F1246">
        <f>tblSalaries[[#This Row],[clean Salary (in local currency)]]*VLOOKUP(tblSalaries[[#This Row],[Currency]],tblXrate[],2,FALSE)</f>
        <v>70000</v>
      </c>
      <c r="G1246" t="s">
        <v>201</v>
      </c>
      <c r="H1246" t="s">
        <v>52</v>
      </c>
      <c r="I1246" t="s">
        <v>15</v>
      </c>
      <c r="J1246" t="str">
        <f>VLOOKUP(tblSalaries[[#This Row],[Where do you work]],tblCountries[[Actual]:[Mapping]],2,FALSE)</f>
        <v>USA</v>
      </c>
      <c r="K1246" t="s">
        <v>9</v>
      </c>
      <c r="L1246">
        <v>8</v>
      </c>
    </row>
    <row r="1247" spans="1:12" ht="15" customHeight="1" x14ac:dyDescent="0.25">
      <c r="A1247" t="s">
        <v>3254</v>
      </c>
      <c r="B1247" s="1">
        <v>41058.423344907409</v>
      </c>
      <c r="C1247" s="3">
        <v>45000</v>
      </c>
      <c r="D1247">
        <v>45000</v>
      </c>
      <c r="E1247" t="s">
        <v>6</v>
      </c>
      <c r="F1247">
        <f>tblSalaries[[#This Row],[clean Salary (in local currency)]]*VLOOKUP(tblSalaries[[#This Row],[Currency]],tblXrate[],2,FALSE)</f>
        <v>45000</v>
      </c>
      <c r="G1247" t="s">
        <v>1425</v>
      </c>
      <c r="H1247" t="s">
        <v>20</v>
      </c>
      <c r="I1247" t="s">
        <v>15</v>
      </c>
      <c r="J1247" t="str">
        <f>VLOOKUP(tblSalaries[[#This Row],[Where do you work]],tblCountries[[Actual]:[Mapping]],2,FALSE)</f>
        <v>USA</v>
      </c>
      <c r="K1247" t="s">
        <v>9</v>
      </c>
      <c r="L1247">
        <v>7</v>
      </c>
    </row>
    <row r="1248" spans="1:12" ht="15" customHeight="1" x14ac:dyDescent="0.25">
      <c r="A1248" t="s">
        <v>3255</v>
      </c>
      <c r="B1248" s="1">
        <v>41058.424629629626</v>
      </c>
      <c r="C1248" s="3">
        <v>35000</v>
      </c>
      <c r="D1248">
        <v>35000</v>
      </c>
      <c r="E1248" t="s">
        <v>6</v>
      </c>
      <c r="F1248">
        <f>tblSalaries[[#This Row],[clean Salary (in local currency)]]*VLOOKUP(tblSalaries[[#This Row],[Currency]],tblXrate[],2,FALSE)</f>
        <v>35000</v>
      </c>
      <c r="G1248" t="s">
        <v>1426</v>
      </c>
      <c r="H1248" t="s">
        <v>3998</v>
      </c>
      <c r="I1248" t="s">
        <v>1131</v>
      </c>
      <c r="J1248" t="str">
        <f>VLOOKUP(tblSalaries[[#This Row],[Where do you work]],tblCountries[[Actual]:[Mapping]],2,FALSE)</f>
        <v>malaysia</v>
      </c>
      <c r="K1248" t="s">
        <v>13</v>
      </c>
      <c r="L1248">
        <v>12</v>
      </c>
    </row>
    <row r="1249" spans="1:12" ht="15" customHeight="1" x14ac:dyDescent="0.25">
      <c r="A1249" t="s">
        <v>3256</v>
      </c>
      <c r="B1249" s="1">
        <v>41058.447094907409</v>
      </c>
      <c r="C1249" s="3">
        <v>500000</v>
      </c>
      <c r="D1249">
        <v>500000</v>
      </c>
      <c r="E1249" t="s">
        <v>40</v>
      </c>
      <c r="F1249">
        <f>tblSalaries[[#This Row],[clean Salary (in local currency)]]*VLOOKUP(tblSalaries[[#This Row],[Currency]],tblXrate[],2,FALSE)</f>
        <v>8903.9583437212841</v>
      </c>
      <c r="G1249" t="s">
        <v>1427</v>
      </c>
      <c r="H1249" t="s">
        <v>52</v>
      </c>
      <c r="I1249" t="s">
        <v>8</v>
      </c>
      <c r="J1249" t="str">
        <f>VLOOKUP(tblSalaries[[#This Row],[Where do you work]],tblCountries[[Actual]:[Mapping]],2,FALSE)</f>
        <v>India</v>
      </c>
      <c r="K1249" t="s">
        <v>18</v>
      </c>
      <c r="L1249">
        <v>29</v>
      </c>
    </row>
    <row r="1250" spans="1:12" ht="15" customHeight="1" x14ac:dyDescent="0.25">
      <c r="A1250" t="s">
        <v>3257</v>
      </c>
      <c r="B1250" s="1">
        <v>41058.448449074072</v>
      </c>
      <c r="C1250" s="3" t="s">
        <v>1428</v>
      </c>
      <c r="D1250">
        <v>89500</v>
      </c>
      <c r="E1250" t="s">
        <v>3939</v>
      </c>
      <c r="F1250">
        <f>tblSalaries[[#This Row],[clean Salary (in local currency)]]*VLOOKUP(tblSalaries[[#This Row],[Currency]],tblXrate[],2,FALSE)</f>
        <v>28353.650809742252</v>
      </c>
      <c r="G1250" t="s">
        <v>52</v>
      </c>
      <c r="H1250" t="s">
        <v>52</v>
      </c>
      <c r="I1250" t="s">
        <v>1131</v>
      </c>
      <c r="J1250" t="str">
        <f>VLOOKUP(tblSalaries[[#This Row],[Where do you work]],tblCountries[[Actual]:[Mapping]],2,FALSE)</f>
        <v>malaysia</v>
      </c>
      <c r="K1250" t="s">
        <v>18</v>
      </c>
      <c r="L1250">
        <v>20</v>
      </c>
    </row>
    <row r="1251" spans="1:12" ht="15" customHeight="1" x14ac:dyDescent="0.25">
      <c r="A1251" t="s">
        <v>3258</v>
      </c>
      <c r="B1251" s="1">
        <v>41058.450381944444</v>
      </c>
      <c r="C1251" s="3" t="s">
        <v>1429</v>
      </c>
      <c r="D1251">
        <v>11800</v>
      </c>
      <c r="E1251" t="s">
        <v>6</v>
      </c>
      <c r="F1251">
        <f>tblSalaries[[#This Row],[clean Salary (in local currency)]]*VLOOKUP(tblSalaries[[#This Row],[Currency]],tblXrate[],2,FALSE)</f>
        <v>11800</v>
      </c>
      <c r="G1251" t="s">
        <v>1430</v>
      </c>
      <c r="H1251" t="s">
        <v>20</v>
      </c>
      <c r="I1251" t="s">
        <v>8</v>
      </c>
      <c r="J1251" t="str">
        <f>VLOOKUP(tblSalaries[[#This Row],[Where do you work]],tblCountries[[Actual]:[Mapping]],2,FALSE)</f>
        <v>India</v>
      </c>
      <c r="K1251" t="s">
        <v>9</v>
      </c>
      <c r="L1251">
        <v>10</v>
      </c>
    </row>
    <row r="1252" spans="1:12" ht="15" customHeight="1" x14ac:dyDescent="0.25">
      <c r="A1252" t="s">
        <v>3259</v>
      </c>
      <c r="B1252" s="1">
        <v>41058.452106481483</v>
      </c>
      <c r="C1252" s="3" t="s">
        <v>1431</v>
      </c>
      <c r="D1252">
        <v>360000</v>
      </c>
      <c r="E1252" t="s">
        <v>40</v>
      </c>
      <c r="F1252">
        <f>tblSalaries[[#This Row],[clean Salary (in local currency)]]*VLOOKUP(tblSalaries[[#This Row],[Currency]],tblXrate[],2,FALSE)</f>
        <v>6410.8500074793246</v>
      </c>
      <c r="G1252" t="s">
        <v>1432</v>
      </c>
      <c r="H1252" t="s">
        <v>52</v>
      </c>
      <c r="I1252" t="s">
        <v>8</v>
      </c>
      <c r="J1252" t="str">
        <f>VLOOKUP(tblSalaries[[#This Row],[Where do you work]],tblCountries[[Actual]:[Mapping]],2,FALSE)</f>
        <v>India</v>
      </c>
      <c r="K1252" t="s">
        <v>13</v>
      </c>
      <c r="L1252">
        <v>6</v>
      </c>
    </row>
    <row r="1253" spans="1:12" ht="15" customHeight="1" x14ac:dyDescent="0.25">
      <c r="A1253" t="s">
        <v>3260</v>
      </c>
      <c r="B1253" s="1">
        <v>41058.45244212963</v>
      </c>
      <c r="C1253" s="3">
        <v>50000</v>
      </c>
      <c r="D1253">
        <v>50000</v>
      </c>
      <c r="E1253" t="s">
        <v>6</v>
      </c>
      <c r="F1253">
        <f>tblSalaries[[#This Row],[clean Salary (in local currency)]]*VLOOKUP(tblSalaries[[#This Row],[Currency]],tblXrate[],2,FALSE)</f>
        <v>50000</v>
      </c>
      <c r="G1253" t="s">
        <v>153</v>
      </c>
      <c r="H1253" t="s">
        <v>20</v>
      </c>
      <c r="I1253" t="s">
        <v>15</v>
      </c>
      <c r="J1253" t="str">
        <f>VLOOKUP(tblSalaries[[#This Row],[Where do you work]],tblCountries[[Actual]:[Mapping]],2,FALSE)</f>
        <v>USA</v>
      </c>
      <c r="K1253" t="s">
        <v>9</v>
      </c>
      <c r="L1253">
        <v>3</v>
      </c>
    </row>
    <row r="1254" spans="1:12" ht="15" customHeight="1" x14ac:dyDescent="0.25">
      <c r="A1254" t="s">
        <v>3261</v>
      </c>
      <c r="B1254" s="1">
        <v>41058.458703703705</v>
      </c>
      <c r="C1254" s="3">
        <v>85000</v>
      </c>
      <c r="D1254">
        <v>85000</v>
      </c>
      <c r="E1254" t="s">
        <v>6</v>
      </c>
      <c r="F1254">
        <f>tblSalaries[[#This Row],[clean Salary (in local currency)]]*VLOOKUP(tblSalaries[[#This Row],[Currency]],tblXrate[],2,FALSE)</f>
        <v>85000</v>
      </c>
      <c r="G1254" t="s">
        <v>1433</v>
      </c>
      <c r="H1254" t="s">
        <v>52</v>
      </c>
      <c r="I1254" t="s">
        <v>1434</v>
      </c>
      <c r="J1254" t="str">
        <f>VLOOKUP(tblSalaries[[#This Row],[Where do you work]],tblCountries[[Actual]:[Mapping]],2,FALSE)</f>
        <v>Sri Lanka</v>
      </c>
      <c r="K1254" t="s">
        <v>13</v>
      </c>
      <c r="L1254">
        <v>10</v>
      </c>
    </row>
    <row r="1255" spans="1:12" ht="15" customHeight="1" x14ac:dyDescent="0.25">
      <c r="A1255" t="s">
        <v>3262</v>
      </c>
      <c r="B1255" s="1">
        <v>41058.483252314814</v>
      </c>
      <c r="C1255" s="3" t="s">
        <v>1435</v>
      </c>
      <c r="D1255">
        <v>1000000</v>
      </c>
      <c r="E1255" t="s">
        <v>40</v>
      </c>
      <c r="F1255">
        <f>tblSalaries[[#This Row],[clean Salary (in local currency)]]*VLOOKUP(tblSalaries[[#This Row],[Currency]],tblXrate[],2,FALSE)</f>
        <v>17807.916687442568</v>
      </c>
      <c r="G1255" t="s">
        <v>52</v>
      </c>
      <c r="H1255" t="s">
        <v>52</v>
      </c>
      <c r="I1255" t="s">
        <v>8</v>
      </c>
      <c r="J1255" t="str">
        <f>VLOOKUP(tblSalaries[[#This Row],[Where do you work]],tblCountries[[Actual]:[Mapping]],2,FALSE)</f>
        <v>India</v>
      </c>
      <c r="K1255" t="s">
        <v>18</v>
      </c>
      <c r="L1255">
        <v>10</v>
      </c>
    </row>
    <row r="1256" spans="1:12" ht="15" customHeight="1" x14ac:dyDescent="0.25">
      <c r="A1256" t="s">
        <v>3263</v>
      </c>
      <c r="B1256" s="1">
        <v>41058.49082175926</v>
      </c>
      <c r="C1256" s="3" t="s">
        <v>1436</v>
      </c>
      <c r="D1256">
        <v>900000</v>
      </c>
      <c r="E1256" t="s">
        <v>40</v>
      </c>
      <c r="F1256">
        <f>tblSalaries[[#This Row],[clean Salary (in local currency)]]*VLOOKUP(tblSalaries[[#This Row],[Currency]],tblXrate[],2,FALSE)</f>
        <v>16027.125018698311</v>
      </c>
      <c r="G1256" t="s">
        <v>1437</v>
      </c>
      <c r="H1256" t="s">
        <v>488</v>
      </c>
      <c r="I1256" t="s">
        <v>8</v>
      </c>
      <c r="J1256" t="str">
        <f>VLOOKUP(tblSalaries[[#This Row],[Where do you work]],tblCountries[[Actual]:[Mapping]],2,FALSE)</f>
        <v>India</v>
      </c>
      <c r="K1256" t="s">
        <v>13</v>
      </c>
      <c r="L1256">
        <v>8</v>
      </c>
    </row>
    <row r="1257" spans="1:12" ht="15" customHeight="1" x14ac:dyDescent="0.25">
      <c r="A1257" t="s">
        <v>3264</v>
      </c>
      <c r="B1257" s="1">
        <v>41058.494155092594</v>
      </c>
      <c r="C1257" s="3">
        <v>192000</v>
      </c>
      <c r="D1257">
        <v>192000</v>
      </c>
      <c r="E1257" t="s">
        <v>6</v>
      </c>
      <c r="F1257">
        <f>tblSalaries[[#This Row],[clean Salary (in local currency)]]*VLOOKUP(tblSalaries[[#This Row],[Currency]],tblXrate[],2,FALSE)</f>
        <v>192000</v>
      </c>
      <c r="G1257" t="s">
        <v>1438</v>
      </c>
      <c r="H1257" t="s">
        <v>3998</v>
      </c>
      <c r="I1257" t="s">
        <v>15</v>
      </c>
      <c r="J1257" t="str">
        <f>VLOOKUP(tblSalaries[[#This Row],[Where do you work]],tblCountries[[Actual]:[Mapping]],2,FALSE)</f>
        <v>USA</v>
      </c>
      <c r="K1257" t="s">
        <v>13</v>
      </c>
      <c r="L1257">
        <v>27</v>
      </c>
    </row>
    <row r="1258" spans="1:12" ht="15" customHeight="1" x14ac:dyDescent="0.25">
      <c r="A1258" t="s">
        <v>3265</v>
      </c>
      <c r="B1258" s="1">
        <v>41058.509745370371</v>
      </c>
      <c r="C1258" s="3">
        <v>54000</v>
      </c>
      <c r="D1258">
        <v>54000</v>
      </c>
      <c r="E1258" t="s">
        <v>6</v>
      </c>
      <c r="F1258">
        <f>tblSalaries[[#This Row],[clean Salary (in local currency)]]*VLOOKUP(tblSalaries[[#This Row],[Currency]],tblXrate[],2,FALSE)</f>
        <v>54000</v>
      </c>
      <c r="G1258" t="s">
        <v>1439</v>
      </c>
      <c r="H1258" t="s">
        <v>20</v>
      </c>
      <c r="I1258" t="s">
        <v>15</v>
      </c>
      <c r="J1258" t="str">
        <f>VLOOKUP(tblSalaries[[#This Row],[Where do you work]],tblCountries[[Actual]:[Mapping]],2,FALSE)</f>
        <v>USA</v>
      </c>
      <c r="K1258" t="s">
        <v>13</v>
      </c>
      <c r="L1258">
        <v>6</v>
      </c>
    </row>
    <row r="1259" spans="1:12" ht="15" customHeight="1" x14ac:dyDescent="0.25">
      <c r="A1259" t="s">
        <v>3266</v>
      </c>
      <c r="B1259" s="1">
        <v>41058.511886574073</v>
      </c>
      <c r="C1259" s="3">
        <v>18000</v>
      </c>
      <c r="D1259">
        <v>18000</v>
      </c>
      <c r="E1259" t="s">
        <v>6</v>
      </c>
      <c r="F1259">
        <f>tblSalaries[[#This Row],[clean Salary (in local currency)]]*VLOOKUP(tblSalaries[[#This Row],[Currency]],tblXrate[],2,FALSE)</f>
        <v>18000</v>
      </c>
      <c r="G1259" t="s">
        <v>52</v>
      </c>
      <c r="H1259" t="s">
        <v>52</v>
      </c>
      <c r="I1259" t="s">
        <v>8</v>
      </c>
      <c r="J1259" t="str">
        <f>VLOOKUP(tblSalaries[[#This Row],[Where do you work]],tblCountries[[Actual]:[Mapping]],2,FALSE)</f>
        <v>India</v>
      </c>
      <c r="K1259" t="s">
        <v>9</v>
      </c>
      <c r="L1259">
        <v>12</v>
      </c>
    </row>
    <row r="1260" spans="1:12" ht="15" customHeight="1" x14ac:dyDescent="0.25">
      <c r="A1260" t="s">
        <v>3267</v>
      </c>
      <c r="B1260" s="1">
        <v>41058.513645833336</v>
      </c>
      <c r="C1260" s="3" t="s">
        <v>1440</v>
      </c>
      <c r="D1260">
        <v>300000</v>
      </c>
      <c r="E1260" t="s">
        <v>40</v>
      </c>
      <c r="F1260">
        <f>tblSalaries[[#This Row],[clean Salary (in local currency)]]*VLOOKUP(tblSalaries[[#This Row],[Currency]],tblXrate[],2,FALSE)</f>
        <v>5342.3750062327708</v>
      </c>
      <c r="G1260" t="s">
        <v>1441</v>
      </c>
      <c r="H1260" t="s">
        <v>3996</v>
      </c>
      <c r="I1260" t="s">
        <v>8</v>
      </c>
      <c r="J1260" t="str">
        <f>VLOOKUP(tblSalaries[[#This Row],[Where do you work]],tblCountries[[Actual]:[Mapping]],2,FALSE)</f>
        <v>India</v>
      </c>
      <c r="K1260" t="s">
        <v>18</v>
      </c>
      <c r="L1260">
        <v>5</v>
      </c>
    </row>
    <row r="1261" spans="1:12" ht="15" customHeight="1" x14ac:dyDescent="0.25">
      <c r="A1261" t="s">
        <v>3268</v>
      </c>
      <c r="B1261" s="1">
        <v>41058.51425925926</v>
      </c>
      <c r="C1261" s="3" t="s">
        <v>1442</v>
      </c>
      <c r="D1261">
        <v>400000</v>
      </c>
      <c r="E1261" t="s">
        <v>40</v>
      </c>
      <c r="F1261">
        <f>tblSalaries[[#This Row],[clean Salary (in local currency)]]*VLOOKUP(tblSalaries[[#This Row],[Currency]],tblXrate[],2,FALSE)</f>
        <v>7123.1666749770275</v>
      </c>
      <c r="G1261" t="s">
        <v>767</v>
      </c>
      <c r="H1261" t="s">
        <v>52</v>
      </c>
      <c r="I1261" t="s">
        <v>8</v>
      </c>
      <c r="J1261" t="str">
        <f>VLOOKUP(tblSalaries[[#This Row],[Where do you work]],tblCountries[[Actual]:[Mapping]],2,FALSE)</f>
        <v>India</v>
      </c>
      <c r="K1261" t="s">
        <v>13</v>
      </c>
      <c r="L1261">
        <v>3</v>
      </c>
    </row>
    <row r="1262" spans="1:12" ht="15" customHeight="1" x14ac:dyDescent="0.25">
      <c r="A1262" t="s">
        <v>3269</v>
      </c>
      <c r="B1262" s="1">
        <v>41058.519918981481</v>
      </c>
      <c r="C1262" s="3">
        <v>15000</v>
      </c>
      <c r="D1262">
        <v>15000</v>
      </c>
      <c r="E1262" t="s">
        <v>6</v>
      </c>
      <c r="F1262">
        <f>tblSalaries[[#This Row],[clean Salary (in local currency)]]*VLOOKUP(tblSalaries[[#This Row],[Currency]],tblXrate[],2,FALSE)</f>
        <v>15000</v>
      </c>
      <c r="G1262" t="s">
        <v>1443</v>
      </c>
      <c r="H1262" t="s">
        <v>52</v>
      </c>
      <c r="I1262" t="s">
        <v>1444</v>
      </c>
      <c r="J1262" t="str">
        <f>VLOOKUP(tblSalaries[[#This Row],[Where do you work]],tblCountries[[Actual]:[Mapping]],2,FALSE)</f>
        <v>Myanmar</v>
      </c>
      <c r="K1262" t="s">
        <v>9</v>
      </c>
      <c r="L1262">
        <v>10</v>
      </c>
    </row>
    <row r="1263" spans="1:12" ht="15" customHeight="1" x14ac:dyDescent="0.25">
      <c r="A1263" t="s">
        <v>3270</v>
      </c>
      <c r="B1263" s="1">
        <v>41058.520277777781</v>
      </c>
      <c r="C1263" s="3" t="s">
        <v>1445</v>
      </c>
      <c r="D1263">
        <v>14000</v>
      </c>
      <c r="E1263" t="s">
        <v>6</v>
      </c>
      <c r="F1263">
        <f>tblSalaries[[#This Row],[clean Salary (in local currency)]]*VLOOKUP(tblSalaries[[#This Row],[Currency]],tblXrate[],2,FALSE)</f>
        <v>14000</v>
      </c>
      <c r="G1263" t="s">
        <v>1446</v>
      </c>
      <c r="H1263" t="s">
        <v>20</v>
      </c>
      <c r="I1263" t="s">
        <v>8</v>
      </c>
      <c r="J1263" t="str">
        <f>VLOOKUP(tblSalaries[[#This Row],[Where do you work]],tblCountries[[Actual]:[Mapping]],2,FALSE)</f>
        <v>India</v>
      </c>
      <c r="K1263" t="s">
        <v>9</v>
      </c>
      <c r="L1263">
        <v>12</v>
      </c>
    </row>
    <row r="1264" spans="1:12" ht="15" customHeight="1" x14ac:dyDescent="0.25">
      <c r="A1264" t="s">
        <v>3271</v>
      </c>
      <c r="B1264" s="1">
        <v>41058.546180555553</v>
      </c>
      <c r="C1264" s="3">
        <v>8000</v>
      </c>
      <c r="D1264">
        <v>8000</v>
      </c>
      <c r="E1264" t="s">
        <v>6</v>
      </c>
      <c r="F1264">
        <f>tblSalaries[[#This Row],[clean Salary (in local currency)]]*VLOOKUP(tblSalaries[[#This Row],[Currency]],tblXrate[],2,FALSE)</f>
        <v>8000</v>
      </c>
      <c r="G1264" t="s">
        <v>153</v>
      </c>
      <c r="H1264" t="s">
        <v>20</v>
      </c>
      <c r="I1264" t="s">
        <v>8</v>
      </c>
      <c r="J1264" t="str">
        <f>VLOOKUP(tblSalaries[[#This Row],[Where do you work]],tblCountries[[Actual]:[Mapping]],2,FALSE)</f>
        <v>India</v>
      </c>
      <c r="K1264" t="s">
        <v>13</v>
      </c>
      <c r="L1264">
        <v>4</v>
      </c>
    </row>
    <row r="1265" spans="1:12" ht="15" customHeight="1" x14ac:dyDescent="0.25">
      <c r="A1265" t="s">
        <v>3272</v>
      </c>
      <c r="B1265" s="1">
        <v>41058.551342592589</v>
      </c>
      <c r="C1265" s="3">
        <v>12500</v>
      </c>
      <c r="D1265">
        <v>12500</v>
      </c>
      <c r="E1265" t="s">
        <v>6</v>
      </c>
      <c r="F1265">
        <f>tblSalaries[[#This Row],[clean Salary (in local currency)]]*VLOOKUP(tblSalaries[[#This Row],[Currency]],tblXrate[],2,FALSE)</f>
        <v>12500</v>
      </c>
      <c r="G1265" t="s">
        <v>67</v>
      </c>
      <c r="H1265" t="s">
        <v>67</v>
      </c>
      <c r="I1265" t="s">
        <v>347</v>
      </c>
      <c r="J1265" t="str">
        <f>VLOOKUP(tblSalaries[[#This Row],[Where do you work]],tblCountries[[Actual]:[Mapping]],2,FALSE)</f>
        <v>Philippines</v>
      </c>
      <c r="K1265" t="s">
        <v>18</v>
      </c>
      <c r="L1265">
        <v>7</v>
      </c>
    </row>
    <row r="1266" spans="1:12" ht="15" customHeight="1" x14ac:dyDescent="0.25">
      <c r="A1266" t="s">
        <v>3273</v>
      </c>
      <c r="B1266" s="1">
        <v>41058.55228009259</v>
      </c>
      <c r="C1266" s="3">
        <v>140000</v>
      </c>
      <c r="D1266">
        <v>140000</v>
      </c>
      <c r="E1266" t="s">
        <v>6</v>
      </c>
      <c r="F1266">
        <f>tblSalaries[[#This Row],[clean Salary (in local currency)]]*VLOOKUP(tblSalaries[[#This Row],[Currency]],tblXrate[],2,FALSE)</f>
        <v>140000</v>
      </c>
      <c r="G1266" t="s">
        <v>89</v>
      </c>
      <c r="H1266" t="s">
        <v>310</v>
      </c>
      <c r="I1266" t="s">
        <v>15</v>
      </c>
      <c r="J1266" t="str">
        <f>VLOOKUP(tblSalaries[[#This Row],[Where do you work]],tblCountries[[Actual]:[Mapping]],2,FALSE)</f>
        <v>USA</v>
      </c>
      <c r="K1266" t="s">
        <v>9</v>
      </c>
      <c r="L1266">
        <v>12</v>
      </c>
    </row>
    <row r="1267" spans="1:12" ht="15" customHeight="1" x14ac:dyDescent="0.25">
      <c r="A1267" t="s">
        <v>3274</v>
      </c>
      <c r="B1267" s="1">
        <v>41058.553298611114</v>
      </c>
      <c r="C1267" s="3">
        <v>1000</v>
      </c>
      <c r="D1267">
        <v>12000</v>
      </c>
      <c r="E1267" t="s">
        <v>6</v>
      </c>
      <c r="F1267">
        <f>tblSalaries[[#This Row],[clean Salary (in local currency)]]*VLOOKUP(tblSalaries[[#This Row],[Currency]],tblXrate[],2,FALSE)</f>
        <v>12000</v>
      </c>
      <c r="G1267" t="s">
        <v>1447</v>
      </c>
      <c r="H1267" t="s">
        <v>356</v>
      </c>
      <c r="I1267" t="s">
        <v>1448</v>
      </c>
      <c r="J1267" t="str">
        <f>VLOOKUP(tblSalaries[[#This Row],[Where do you work]],tblCountries[[Actual]:[Mapping]],2,FALSE)</f>
        <v>Pakistan</v>
      </c>
      <c r="K1267" t="s">
        <v>9</v>
      </c>
      <c r="L1267">
        <v>1</v>
      </c>
    </row>
    <row r="1268" spans="1:12" ht="15" customHeight="1" x14ac:dyDescent="0.25">
      <c r="A1268" t="s">
        <v>3275</v>
      </c>
      <c r="B1268" s="1">
        <v>41058.553460648145</v>
      </c>
      <c r="C1268" s="3" t="s">
        <v>1449</v>
      </c>
      <c r="D1268">
        <v>30000</v>
      </c>
      <c r="E1268" t="s">
        <v>22</v>
      </c>
      <c r="F1268">
        <f>tblSalaries[[#This Row],[clean Salary (in local currency)]]*VLOOKUP(tblSalaries[[#This Row],[Currency]],tblXrate[],2,FALSE)</f>
        <v>38111.983169748237</v>
      </c>
      <c r="G1268" t="s">
        <v>1450</v>
      </c>
      <c r="H1268" t="s">
        <v>20</v>
      </c>
      <c r="I1268" t="s">
        <v>59</v>
      </c>
      <c r="J1268" t="str">
        <f>VLOOKUP(tblSalaries[[#This Row],[Where do you work]],tblCountries[[Actual]:[Mapping]],2,FALSE)</f>
        <v>Belgium</v>
      </c>
      <c r="K1268" t="s">
        <v>18</v>
      </c>
      <c r="L1268">
        <v>15</v>
      </c>
    </row>
    <row r="1269" spans="1:12" ht="15" customHeight="1" x14ac:dyDescent="0.25">
      <c r="A1269" t="s">
        <v>3276</v>
      </c>
      <c r="B1269" s="1">
        <v>41058.558159722219</v>
      </c>
      <c r="C1269" s="3" t="s">
        <v>1451</v>
      </c>
      <c r="D1269">
        <v>600000</v>
      </c>
      <c r="E1269" t="s">
        <v>40</v>
      </c>
      <c r="F1269">
        <f>tblSalaries[[#This Row],[clean Salary (in local currency)]]*VLOOKUP(tblSalaries[[#This Row],[Currency]],tblXrate[],2,FALSE)</f>
        <v>10684.750012465542</v>
      </c>
      <c r="G1269" t="s">
        <v>1452</v>
      </c>
      <c r="H1269" t="s">
        <v>52</v>
      </c>
      <c r="I1269" t="s">
        <v>8</v>
      </c>
      <c r="J1269" t="str">
        <f>VLOOKUP(tblSalaries[[#This Row],[Where do you work]],tblCountries[[Actual]:[Mapping]],2,FALSE)</f>
        <v>India</v>
      </c>
      <c r="K1269" t="s">
        <v>18</v>
      </c>
      <c r="L1269">
        <v>2</v>
      </c>
    </row>
    <row r="1270" spans="1:12" ht="15" customHeight="1" x14ac:dyDescent="0.25">
      <c r="A1270" t="s">
        <v>3277</v>
      </c>
      <c r="B1270" s="1">
        <v>41058.569548611114</v>
      </c>
      <c r="C1270" s="3" t="s">
        <v>1453</v>
      </c>
      <c r="D1270">
        <v>350000</v>
      </c>
      <c r="E1270" t="s">
        <v>40</v>
      </c>
      <c r="F1270">
        <f>tblSalaries[[#This Row],[clean Salary (in local currency)]]*VLOOKUP(tblSalaries[[#This Row],[Currency]],tblXrate[],2,FALSE)</f>
        <v>6232.7708406048987</v>
      </c>
      <c r="G1270" t="s">
        <v>1454</v>
      </c>
      <c r="H1270" t="s">
        <v>20</v>
      </c>
      <c r="I1270" t="s">
        <v>8</v>
      </c>
      <c r="J1270" t="str">
        <f>VLOOKUP(tblSalaries[[#This Row],[Where do you work]],tblCountries[[Actual]:[Mapping]],2,FALSE)</f>
        <v>India</v>
      </c>
      <c r="K1270" t="s">
        <v>9</v>
      </c>
      <c r="L1270">
        <v>1.5</v>
      </c>
    </row>
    <row r="1271" spans="1:12" ht="15" customHeight="1" x14ac:dyDescent="0.25">
      <c r="A1271" t="s">
        <v>3278</v>
      </c>
      <c r="B1271" s="1">
        <v>41058.577928240738</v>
      </c>
      <c r="C1271" s="3">
        <v>45000</v>
      </c>
      <c r="D1271">
        <v>45000</v>
      </c>
      <c r="E1271" t="s">
        <v>6</v>
      </c>
      <c r="F1271">
        <f>tblSalaries[[#This Row],[clean Salary (in local currency)]]*VLOOKUP(tblSalaries[[#This Row],[Currency]],tblXrate[],2,FALSE)</f>
        <v>45000</v>
      </c>
      <c r="G1271" t="s">
        <v>1455</v>
      </c>
      <c r="H1271" t="s">
        <v>20</v>
      </c>
      <c r="I1271" t="s">
        <v>17</v>
      </c>
      <c r="J1271" t="str">
        <f>VLOOKUP(tblSalaries[[#This Row],[Where do you work]],tblCountries[[Actual]:[Mapping]],2,FALSE)</f>
        <v>Pakistan</v>
      </c>
      <c r="K1271" t="s">
        <v>13</v>
      </c>
      <c r="L1271">
        <v>8</v>
      </c>
    </row>
    <row r="1272" spans="1:12" ht="15" customHeight="1" x14ac:dyDescent="0.25">
      <c r="A1272" t="s">
        <v>3279</v>
      </c>
      <c r="B1272" s="1">
        <v>41058.579155092593</v>
      </c>
      <c r="C1272" s="3">
        <v>80000</v>
      </c>
      <c r="D1272">
        <v>80000</v>
      </c>
      <c r="E1272" t="s">
        <v>6</v>
      </c>
      <c r="F1272">
        <f>tblSalaries[[#This Row],[clean Salary (in local currency)]]*VLOOKUP(tblSalaries[[#This Row],[Currency]],tblXrate[],2,FALSE)</f>
        <v>80000</v>
      </c>
      <c r="G1272" t="s">
        <v>52</v>
      </c>
      <c r="H1272" t="s">
        <v>52</v>
      </c>
      <c r="I1272" t="s">
        <v>15</v>
      </c>
      <c r="J1272" t="str">
        <f>VLOOKUP(tblSalaries[[#This Row],[Where do you work]],tblCountries[[Actual]:[Mapping]],2,FALSE)</f>
        <v>USA</v>
      </c>
      <c r="K1272" t="s">
        <v>25</v>
      </c>
      <c r="L1272">
        <v>6</v>
      </c>
    </row>
    <row r="1273" spans="1:12" ht="15" customHeight="1" x14ac:dyDescent="0.25">
      <c r="A1273" t="s">
        <v>3280</v>
      </c>
      <c r="B1273" s="1">
        <v>41058.579606481479</v>
      </c>
      <c r="C1273" s="3" t="s">
        <v>1456</v>
      </c>
      <c r="D1273">
        <v>1500000</v>
      </c>
      <c r="E1273" t="s">
        <v>40</v>
      </c>
      <c r="F1273">
        <f>tblSalaries[[#This Row],[clean Salary (in local currency)]]*VLOOKUP(tblSalaries[[#This Row],[Currency]],tblXrate[],2,FALSE)</f>
        <v>26711.875031163851</v>
      </c>
      <c r="G1273" t="s">
        <v>20</v>
      </c>
      <c r="H1273" t="s">
        <v>20</v>
      </c>
      <c r="I1273" t="s">
        <v>8</v>
      </c>
      <c r="J1273" t="str">
        <f>VLOOKUP(tblSalaries[[#This Row],[Where do you work]],tblCountries[[Actual]:[Mapping]],2,FALSE)</f>
        <v>India</v>
      </c>
      <c r="K1273" t="s">
        <v>9</v>
      </c>
      <c r="L1273">
        <v>7</v>
      </c>
    </row>
    <row r="1274" spans="1:12" ht="15" customHeight="1" x14ac:dyDescent="0.25">
      <c r="A1274" t="s">
        <v>3281</v>
      </c>
      <c r="B1274" s="1">
        <v>41058.582291666666</v>
      </c>
      <c r="C1274" s="3" t="s">
        <v>1457</v>
      </c>
      <c r="D1274">
        <v>100000</v>
      </c>
      <c r="E1274" t="s">
        <v>6</v>
      </c>
      <c r="F1274">
        <f>tblSalaries[[#This Row],[clean Salary (in local currency)]]*VLOOKUP(tblSalaries[[#This Row],[Currency]],tblXrate[],2,FALSE)</f>
        <v>100000</v>
      </c>
      <c r="G1274" t="s">
        <v>207</v>
      </c>
      <c r="H1274" t="s">
        <v>20</v>
      </c>
      <c r="I1274" t="s">
        <v>1458</v>
      </c>
      <c r="J1274" t="str">
        <f>VLOOKUP(tblSalaries[[#This Row],[Where do you work]],tblCountries[[Actual]:[Mapping]],2,FALSE)</f>
        <v>Uganda</v>
      </c>
      <c r="K1274" t="s">
        <v>9</v>
      </c>
      <c r="L1274">
        <v>17</v>
      </c>
    </row>
    <row r="1275" spans="1:12" ht="15" customHeight="1" x14ac:dyDescent="0.25">
      <c r="A1275" t="s">
        <v>3282</v>
      </c>
      <c r="B1275" s="1">
        <v>41058.582800925928</v>
      </c>
      <c r="C1275" s="3">
        <v>68000</v>
      </c>
      <c r="D1275">
        <v>68000</v>
      </c>
      <c r="E1275" t="s">
        <v>82</v>
      </c>
      <c r="F1275">
        <f>tblSalaries[[#This Row],[clean Salary (in local currency)]]*VLOOKUP(tblSalaries[[#This Row],[Currency]],tblXrate[],2,FALSE)</f>
        <v>69353.856635379227</v>
      </c>
      <c r="G1275" t="s">
        <v>1459</v>
      </c>
      <c r="H1275" t="s">
        <v>52</v>
      </c>
      <c r="I1275" t="s">
        <v>84</v>
      </c>
      <c r="J1275" t="str">
        <f>VLOOKUP(tblSalaries[[#This Row],[Where do you work]],tblCountries[[Actual]:[Mapping]],2,FALSE)</f>
        <v>Australia</v>
      </c>
      <c r="K1275" t="s">
        <v>9</v>
      </c>
      <c r="L1275">
        <v>10</v>
      </c>
    </row>
    <row r="1276" spans="1:12" ht="15" customHeight="1" x14ac:dyDescent="0.25">
      <c r="A1276" t="s">
        <v>3283</v>
      </c>
      <c r="B1276" s="1">
        <v>41058.590601851851</v>
      </c>
      <c r="C1276" s="3" t="s">
        <v>1460</v>
      </c>
      <c r="D1276">
        <v>49000</v>
      </c>
      <c r="E1276" t="s">
        <v>82</v>
      </c>
      <c r="F1276">
        <f>tblSalaries[[#This Row],[clean Salary (in local currency)]]*VLOOKUP(tblSalaries[[#This Row],[Currency]],tblXrate[],2,FALSE)</f>
        <v>49975.573163729154</v>
      </c>
      <c r="G1276" t="s">
        <v>1461</v>
      </c>
      <c r="H1276" t="s">
        <v>488</v>
      </c>
      <c r="I1276" t="s">
        <v>84</v>
      </c>
      <c r="J1276" t="str">
        <f>VLOOKUP(tblSalaries[[#This Row],[Where do you work]],tblCountries[[Actual]:[Mapping]],2,FALSE)</f>
        <v>Australia</v>
      </c>
      <c r="K1276" t="s">
        <v>9</v>
      </c>
      <c r="L1276">
        <v>30</v>
      </c>
    </row>
    <row r="1277" spans="1:12" ht="15" customHeight="1" x14ac:dyDescent="0.25">
      <c r="A1277" t="s">
        <v>3284</v>
      </c>
      <c r="B1277" s="1">
        <v>41058.594513888886</v>
      </c>
      <c r="C1277" s="3" t="s">
        <v>1462</v>
      </c>
      <c r="D1277">
        <v>575000</v>
      </c>
      <c r="E1277" t="s">
        <v>40</v>
      </c>
      <c r="F1277">
        <f>tblSalaries[[#This Row],[clean Salary (in local currency)]]*VLOOKUP(tblSalaries[[#This Row],[Currency]],tblXrate[],2,FALSE)</f>
        <v>10239.552095279476</v>
      </c>
      <c r="G1277" t="s">
        <v>1463</v>
      </c>
      <c r="H1277" t="s">
        <v>52</v>
      </c>
      <c r="I1277" t="s">
        <v>8</v>
      </c>
      <c r="J1277" t="str">
        <f>VLOOKUP(tblSalaries[[#This Row],[Where do you work]],tblCountries[[Actual]:[Mapping]],2,FALSE)</f>
        <v>India</v>
      </c>
      <c r="K1277" t="s">
        <v>18</v>
      </c>
      <c r="L1277">
        <v>5</v>
      </c>
    </row>
    <row r="1278" spans="1:12" ht="15" customHeight="1" x14ac:dyDescent="0.25">
      <c r="A1278" t="s">
        <v>3285</v>
      </c>
      <c r="B1278" s="1">
        <v>41058.607430555552</v>
      </c>
      <c r="C1278" s="3" t="s">
        <v>1464</v>
      </c>
      <c r="D1278">
        <v>500000</v>
      </c>
      <c r="E1278" t="s">
        <v>40</v>
      </c>
      <c r="F1278">
        <f>tblSalaries[[#This Row],[clean Salary (in local currency)]]*VLOOKUP(tblSalaries[[#This Row],[Currency]],tblXrate[],2,FALSE)</f>
        <v>8903.9583437212841</v>
      </c>
      <c r="G1278" t="s">
        <v>1465</v>
      </c>
      <c r="H1278" t="s">
        <v>279</v>
      </c>
      <c r="I1278" t="s">
        <v>8</v>
      </c>
      <c r="J1278" t="str">
        <f>VLOOKUP(tblSalaries[[#This Row],[Where do you work]],tblCountries[[Actual]:[Mapping]],2,FALSE)</f>
        <v>India</v>
      </c>
      <c r="K1278" t="s">
        <v>9</v>
      </c>
      <c r="L1278">
        <v>2</v>
      </c>
    </row>
    <row r="1279" spans="1:12" ht="15" customHeight="1" x14ac:dyDescent="0.25">
      <c r="A1279" t="s">
        <v>3286</v>
      </c>
      <c r="B1279" s="1">
        <v>41058.621770833335</v>
      </c>
      <c r="C1279" s="3" t="s">
        <v>1466</v>
      </c>
      <c r="D1279">
        <v>36000</v>
      </c>
      <c r="E1279" t="s">
        <v>6</v>
      </c>
      <c r="F1279">
        <f>tblSalaries[[#This Row],[clean Salary (in local currency)]]*VLOOKUP(tblSalaries[[#This Row],[Currency]],tblXrate[],2,FALSE)</f>
        <v>36000</v>
      </c>
      <c r="G1279" t="s">
        <v>263</v>
      </c>
      <c r="H1279" t="s">
        <v>20</v>
      </c>
      <c r="I1279" t="s">
        <v>1176</v>
      </c>
      <c r="J1279" t="str">
        <f>VLOOKUP(tblSalaries[[#This Row],[Where do you work]],tblCountries[[Actual]:[Mapping]],2,FALSE)</f>
        <v>Kuwait</v>
      </c>
      <c r="K1279" t="s">
        <v>18</v>
      </c>
      <c r="L1279">
        <v>10</v>
      </c>
    </row>
    <row r="1280" spans="1:12" ht="15" customHeight="1" x14ac:dyDescent="0.25">
      <c r="A1280" t="s">
        <v>3287</v>
      </c>
      <c r="B1280" s="1">
        <v>41058.621863425928</v>
      </c>
      <c r="C1280" s="3" t="s">
        <v>1467</v>
      </c>
      <c r="D1280">
        <v>210000</v>
      </c>
      <c r="E1280" t="s">
        <v>40</v>
      </c>
      <c r="F1280">
        <f>tblSalaries[[#This Row],[clean Salary (in local currency)]]*VLOOKUP(tblSalaries[[#This Row],[Currency]],tblXrate[],2,FALSE)</f>
        <v>3739.6625043629392</v>
      </c>
      <c r="G1280" t="s">
        <v>1468</v>
      </c>
      <c r="H1280" t="s">
        <v>3996</v>
      </c>
      <c r="I1280" t="s">
        <v>8</v>
      </c>
      <c r="J1280" t="str">
        <f>VLOOKUP(tblSalaries[[#This Row],[Where do you work]],tblCountries[[Actual]:[Mapping]],2,FALSE)</f>
        <v>India</v>
      </c>
      <c r="K1280" t="s">
        <v>25</v>
      </c>
      <c r="L1280">
        <v>4.5</v>
      </c>
    </row>
    <row r="1281" spans="1:12" ht="15" customHeight="1" x14ac:dyDescent="0.25">
      <c r="A1281" t="s">
        <v>3288</v>
      </c>
      <c r="B1281" s="1">
        <v>41058.624432870369</v>
      </c>
      <c r="C1281" s="3" t="s">
        <v>1469</v>
      </c>
      <c r="D1281">
        <v>48500</v>
      </c>
      <c r="E1281" t="s">
        <v>22</v>
      </c>
      <c r="F1281">
        <f>tblSalaries[[#This Row],[clean Salary (in local currency)]]*VLOOKUP(tblSalaries[[#This Row],[Currency]],tblXrate[],2,FALSE)</f>
        <v>61614.372791092981</v>
      </c>
      <c r="G1281" t="s">
        <v>1470</v>
      </c>
      <c r="H1281" t="s">
        <v>20</v>
      </c>
      <c r="I1281" t="s">
        <v>628</v>
      </c>
      <c r="J1281" t="str">
        <f>VLOOKUP(tblSalaries[[#This Row],[Where do you work]],tblCountries[[Actual]:[Mapping]],2,FALSE)</f>
        <v>Netherlands</v>
      </c>
      <c r="K1281" t="s">
        <v>9</v>
      </c>
      <c r="L1281">
        <v>8</v>
      </c>
    </row>
    <row r="1282" spans="1:12" ht="15" customHeight="1" x14ac:dyDescent="0.25">
      <c r="A1282" t="s">
        <v>3289</v>
      </c>
      <c r="B1282" s="1">
        <v>41058.62703703704</v>
      </c>
      <c r="C1282" s="3" t="s">
        <v>1471</v>
      </c>
      <c r="D1282">
        <v>200000</v>
      </c>
      <c r="E1282" t="s">
        <v>40</v>
      </c>
      <c r="F1282">
        <f>tblSalaries[[#This Row],[clean Salary (in local currency)]]*VLOOKUP(tblSalaries[[#This Row],[Currency]],tblXrate[],2,FALSE)</f>
        <v>3561.5833374885137</v>
      </c>
      <c r="G1282" t="s">
        <v>360</v>
      </c>
      <c r="H1282" t="s">
        <v>3996</v>
      </c>
      <c r="I1282" t="s">
        <v>8</v>
      </c>
      <c r="J1282" t="str">
        <f>VLOOKUP(tblSalaries[[#This Row],[Where do you work]],tblCountries[[Actual]:[Mapping]],2,FALSE)</f>
        <v>India</v>
      </c>
      <c r="K1282" t="s">
        <v>18</v>
      </c>
      <c r="L1282">
        <v>3</v>
      </c>
    </row>
    <row r="1283" spans="1:12" ht="15" customHeight="1" x14ac:dyDescent="0.25">
      <c r="A1283" t="s">
        <v>3290</v>
      </c>
      <c r="B1283" s="1">
        <v>41058.627905092595</v>
      </c>
      <c r="C1283" s="3" t="s">
        <v>1472</v>
      </c>
      <c r="D1283">
        <v>360000</v>
      </c>
      <c r="E1283" t="s">
        <v>40</v>
      </c>
      <c r="F1283">
        <f>tblSalaries[[#This Row],[clean Salary (in local currency)]]*VLOOKUP(tblSalaries[[#This Row],[Currency]],tblXrate[],2,FALSE)</f>
        <v>6410.8500074793246</v>
      </c>
      <c r="G1283" t="s">
        <v>1473</v>
      </c>
      <c r="H1283" t="s">
        <v>20</v>
      </c>
      <c r="I1283" t="s">
        <v>8</v>
      </c>
      <c r="J1283" t="str">
        <f>VLOOKUP(tblSalaries[[#This Row],[Where do you work]],tblCountries[[Actual]:[Mapping]],2,FALSE)</f>
        <v>India</v>
      </c>
      <c r="K1283" t="s">
        <v>13</v>
      </c>
      <c r="L1283">
        <v>6</v>
      </c>
    </row>
    <row r="1284" spans="1:12" ht="15" customHeight="1" x14ac:dyDescent="0.25">
      <c r="A1284" t="s">
        <v>3291</v>
      </c>
      <c r="B1284" s="1">
        <v>41058.630694444444</v>
      </c>
      <c r="C1284" s="3" t="s">
        <v>1474</v>
      </c>
      <c r="D1284">
        <v>28500</v>
      </c>
      <c r="E1284" t="s">
        <v>22</v>
      </c>
      <c r="F1284">
        <f>tblSalaries[[#This Row],[clean Salary (in local currency)]]*VLOOKUP(tblSalaries[[#This Row],[Currency]],tblXrate[],2,FALSE)</f>
        <v>36206.384011260823</v>
      </c>
      <c r="G1284" t="s">
        <v>1475</v>
      </c>
      <c r="H1284" t="s">
        <v>20</v>
      </c>
      <c r="I1284" t="s">
        <v>628</v>
      </c>
      <c r="J1284" t="str">
        <f>VLOOKUP(tblSalaries[[#This Row],[Where do you work]],tblCountries[[Actual]:[Mapping]],2,FALSE)</f>
        <v>Netherlands</v>
      </c>
      <c r="K1284" t="s">
        <v>25</v>
      </c>
      <c r="L1284">
        <v>5</v>
      </c>
    </row>
    <row r="1285" spans="1:12" ht="15" customHeight="1" x14ac:dyDescent="0.25">
      <c r="A1285" t="s">
        <v>3292</v>
      </c>
      <c r="B1285" s="1">
        <v>41058.632222222222</v>
      </c>
      <c r="C1285" s="3">
        <v>13500</v>
      </c>
      <c r="D1285">
        <v>13500</v>
      </c>
      <c r="E1285" t="s">
        <v>6</v>
      </c>
      <c r="F1285">
        <f>tblSalaries[[#This Row],[clean Salary (in local currency)]]*VLOOKUP(tblSalaries[[#This Row],[Currency]],tblXrate[],2,FALSE)</f>
        <v>13500</v>
      </c>
      <c r="G1285" t="s">
        <v>804</v>
      </c>
      <c r="H1285" t="s">
        <v>52</v>
      </c>
      <c r="I1285" t="s">
        <v>8</v>
      </c>
      <c r="J1285" t="str">
        <f>VLOOKUP(tblSalaries[[#This Row],[Where do you work]],tblCountries[[Actual]:[Mapping]],2,FALSE)</f>
        <v>India</v>
      </c>
      <c r="K1285" t="s">
        <v>18</v>
      </c>
      <c r="L1285">
        <v>20</v>
      </c>
    </row>
    <row r="1286" spans="1:12" ht="15" customHeight="1" x14ac:dyDescent="0.25">
      <c r="A1286" t="s">
        <v>3293</v>
      </c>
      <c r="B1286" s="1">
        <v>41058.638020833336</v>
      </c>
      <c r="C1286" s="3">
        <v>250</v>
      </c>
      <c r="D1286">
        <v>3000</v>
      </c>
      <c r="E1286" t="s">
        <v>6</v>
      </c>
      <c r="F1286">
        <f>tblSalaries[[#This Row],[clean Salary (in local currency)]]*VLOOKUP(tblSalaries[[#This Row],[Currency]],tblXrate[],2,FALSE)</f>
        <v>3000</v>
      </c>
      <c r="G1286" t="s">
        <v>1476</v>
      </c>
      <c r="H1286" t="s">
        <v>310</v>
      </c>
      <c r="I1286" t="s">
        <v>1477</v>
      </c>
      <c r="J1286" t="str">
        <f>VLOOKUP(tblSalaries[[#This Row],[Where do you work]],tblCountries[[Actual]:[Mapping]],2,FALSE)</f>
        <v>Sri Lanka</v>
      </c>
      <c r="K1286" t="s">
        <v>9</v>
      </c>
      <c r="L1286">
        <v>2</v>
      </c>
    </row>
    <row r="1287" spans="1:12" ht="15" customHeight="1" x14ac:dyDescent="0.25">
      <c r="A1287" t="s">
        <v>3294</v>
      </c>
      <c r="B1287" s="1">
        <v>41058.642187500001</v>
      </c>
      <c r="C1287" s="3">
        <v>1200000</v>
      </c>
      <c r="D1287">
        <v>1200000</v>
      </c>
      <c r="E1287" t="s">
        <v>40</v>
      </c>
      <c r="F1287">
        <f>tblSalaries[[#This Row],[clean Salary (in local currency)]]*VLOOKUP(tblSalaries[[#This Row],[Currency]],tblXrate[],2,FALSE)</f>
        <v>21369.500024931083</v>
      </c>
      <c r="G1287" t="s">
        <v>1478</v>
      </c>
      <c r="H1287" t="s">
        <v>52</v>
      </c>
      <c r="I1287" t="s">
        <v>8</v>
      </c>
      <c r="J1287" t="str">
        <f>VLOOKUP(tblSalaries[[#This Row],[Where do you work]],tblCountries[[Actual]:[Mapping]],2,FALSE)</f>
        <v>India</v>
      </c>
      <c r="K1287" t="s">
        <v>9</v>
      </c>
      <c r="L1287">
        <v>9</v>
      </c>
    </row>
    <row r="1288" spans="1:12" ht="15" customHeight="1" x14ac:dyDescent="0.25">
      <c r="A1288" t="s">
        <v>3295</v>
      </c>
      <c r="B1288" s="1">
        <v>41058.650289351855</v>
      </c>
      <c r="C1288" s="3" t="s">
        <v>1479</v>
      </c>
      <c r="D1288">
        <v>600000</v>
      </c>
      <c r="E1288" t="s">
        <v>40</v>
      </c>
      <c r="F1288">
        <f>tblSalaries[[#This Row],[clean Salary (in local currency)]]*VLOOKUP(tblSalaries[[#This Row],[Currency]],tblXrate[],2,FALSE)</f>
        <v>10684.750012465542</v>
      </c>
      <c r="G1288" t="s">
        <v>432</v>
      </c>
      <c r="H1288" t="s">
        <v>52</v>
      </c>
      <c r="I1288" t="s">
        <v>8</v>
      </c>
      <c r="J1288" t="str">
        <f>VLOOKUP(tblSalaries[[#This Row],[Where do you work]],tblCountries[[Actual]:[Mapping]],2,FALSE)</f>
        <v>India</v>
      </c>
      <c r="K1288" t="s">
        <v>18</v>
      </c>
      <c r="L1288">
        <v>28</v>
      </c>
    </row>
    <row r="1289" spans="1:12" ht="15" customHeight="1" x14ac:dyDescent="0.25">
      <c r="A1289" t="s">
        <v>3296</v>
      </c>
      <c r="B1289" s="1">
        <v>41058.65048611111</v>
      </c>
      <c r="C1289" s="3">
        <v>139000</v>
      </c>
      <c r="D1289">
        <v>139000</v>
      </c>
      <c r="E1289" t="s">
        <v>22</v>
      </c>
      <c r="F1289">
        <f>tblSalaries[[#This Row],[clean Salary (in local currency)]]*VLOOKUP(tblSalaries[[#This Row],[Currency]],tblXrate[],2,FALSE)</f>
        <v>176585.52201983347</v>
      </c>
      <c r="G1289" t="s">
        <v>1480</v>
      </c>
      <c r="H1289" t="s">
        <v>52</v>
      </c>
      <c r="I1289" t="s">
        <v>24</v>
      </c>
      <c r="J1289" t="str">
        <f>VLOOKUP(tblSalaries[[#This Row],[Where do you work]],tblCountries[[Actual]:[Mapping]],2,FALSE)</f>
        <v>Germany</v>
      </c>
      <c r="K1289" t="s">
        <v>25</v>
      </c>
      <c r="L1289">
        <v>25</v>
      </c>
    </row>
    <row r="1290" spans="1:12" ht="15" customHeight="1" x14ac:dyDescent="0.25">
      <c r="A1290" t="s">
        <v>3297</v>
      </c>
      <c r="B1290" s="1">
        <v>41058.65185185185</v>
      </c>
      <c r="C1290" s="3" t="s">
        <v>1481</v>
      </c>
      <c r="D1290">
        <v>43000</v>
      </c>
      <c r="E1290" t="s">
        <v>22</v>
      </c>
      <c r="F1290">
        <f>tblSalaries[[#This Row],[clean Salary (in local currency)]]*VLOOKUP(tblSalaries[[#This Row],[Currency]],tblXrate[],2,FALSE)</f>
        <v>54627.175876639136</v>
      </c>
      <c r="G1290" t="s">
        <v>1482</v>
      </c>
      <c r="H1290" t="s">
        <v>52</v>
      </c>
      <c r="I1290" t="s">
        <v>106</v>
      </c>
      <c r="J1290" t="str">
        <f>VLOOKUP(tblSalaries[[#This Row],[Where do you work]],tblCountries[[Actual]:[Mapping]],2,FALSE)</f>
        <v>France</v>
      </c>
      <c r="K1290" t="s">
        <v>13</v>
      </c>
      <c r="L1290">
        <v>7</v>
      </c>
    </row>
    <row r="1291" spans="1:12" ht="15" customHeight="1" x14ac:dyDescent="0.25">
      <c r="A1291" t="s">
        <v>3298</v>
      </c>
      <c r="B1291" s="1">
        <v>41058.657141203701</v>
      </c>
      <c r="C1291" s="3" t="s">
        <v>1483</v>
      </c>
      <c r="D1291">
        <v>24000</v>
      </c>
      <c r="E1291" t="s">
        <v>22</v>
      </c>
      <c r="F1291">
        <f>tblSalaries[[#This Row],[clean Salary (in local currency)]]*VLOOKUP(tblSalaries[[#This Row],[Currency]],tblXrate[],2,FALSE)</f>
        <v>30489.586535798586</v>
      </c>
      <c r="G1291" t="s">
        <v>488</v>
      </c>
      <c r="H1291" t="s">
        <v>488</v>
      </c>
      <c r="I1291" t="s">
        <v>1351</v>
      </c>
      <c r="J1291" t="str">
        <f>VLOOKUP(tblSalaries[[#This Row],[Where do you work]],tblCountries[[Actual]:[Mapping]],2,FALSE)</f>
        <v>italy</v>
      </c>
      <c r="K1291" t="s">
        <v>9</v>
      </c>
      <c r="L1291">
        <v>10</v>
      </c>
    </row>
    <row r="1292" spans="1:12" ht="15" customHeight="1" x14ac:dyDescent="0.25">
      <c r="A1292" t="s">
        <v>3299</v>
      </c>
      <c r="B1292" s="1">
        <v>41058.659502314818</v>
      </c>
      <c r="C1292" s="3">
        <v>314000</v>
      </c>
      <c r="D1292">
        <v>314000</v>
      </c>
      <c r="E1292" t="s">
        <v>40</v>
      </c>
      <c r="F1292">
        <f>tblSalaries[[#This Row],[clean Salary (in local currency)]]*VLOOKUP(tblSalaries[[#This Row],[Currency]],tblXrate[],2,FALSE)</f>
        <v>5591.6858398569666</v>
      </c>
      <c r="G1292" t="s">
        <v>1484</v>
      </c>
      <c r="H1292" t="s">
        <v>52</v>
      </c>
      <c r="I1292" t="s">
        <v>8</v>
      </c>
      <c r="J1292" t="str">
        <f>VLOOKUP(tblSalaries[[#This Row],[Where do you work]],tblCountries[[Actual]:[Mapping]],2,FALSE)</f>
        <v>India</v>
      </c>
      <c r="K1292" t="s">
        <v>25</v>
      </c>
      <c r="L1292">
        <v>0.1</v>
      </c>
    </row>
    <row r="1293" spans="1:12" ht="15" customHeight="1" x14ac:dyDescent="0.25">
      <c r="A1293" t="s">
        <v>3300</v>
      </c>
      <c r="B1293" s="1">
        <v>41058.66065972222</v>
      </c>
      <c r="C1293" s="3" t="s">
        <v>1485</v>
      </c>
      <c r="D1293">
        <v>82000</v>
      </c>
      <c r="E1293" t="s">
        <v>6</v>
      </c>
      <c r="F1293">
        <f>tblSalaries[[#This Row],[clean Salary (in local currency)]]*VLOOKUP(tblSalaries[[#This Row],[Currency]],tblXrate[],2,FALSE)</f>
        <v>82000</v>
      </c>
      <c r="G1293" t="s">
        <v>356</v>
      </c>
      <c r="H1293" t="s">
        <v>356</v>
      </c>
      <c r="I1293" t="s">
        <v>48</v>
      </c>
      <c r="J1293" t="str">
        <f>VLOOKUP(tblSalaries[[#This Row],[Where do you work]],tblCountries[[Actual]:[Mapping]],2,FALSE)</f>
        <v>South Africa</v>
      </c>
      <c r="K1293" t="s">
        <v>9</v>
      </c>
      <c r="L1293">
        <v>10</v>
      </c>
    </row>
    <row r="1294" spans="1:12" ht="15" customHeight="1" x14ac:dyDescent="0.25">
      <c r="A1294" t="s">
        <v>3301</v>
      </c>
      <c r="B1294" s="1">
        <v>41058.66196759259</v>
      </c>
      <c r="C1294" s="3">
        <v>10000</v>
      </c>
      <c r="D1294">
        <v>10000</v>
      </c>
      <c r="E1294" t="s">
        <v>6</v>
      </c>
      <c r="F1294">
        <f>tblSalaries[[#This Row],[clean Salary (in local currency)]]*VLOOKUP(tblSalaries[[#This Row],[Currency]],tblXrate[],2,FALSE)</f>
        <v>10000</v>
      </c>
      <c r="G1294" t="s">
        <v>360</v>
      </c>
      <c r="H1294" t="s">
        <v>3996</v>
      </c>
      <c r="I1294" t="s">
        <v>8</v>
      </c>
      <c r="J1294" t="str">
        <f>VLOOKUP(tblSalaries[[#This Row],[Where do you work]],tblCountries[[Actual]:[Mapping]],2,FALSE)</f>
        <v>India</v>
      </c>
      <c r="K1294" t="s">
        <v>25</v>
      </c>
      <c r="L1294">
        <v>0.5</v>
      </c>
    </row>
    <row r="1295" spans="1:12" ht="15" customHeight="1" x14ac:dyDescent="0.25">
      <c r="A1295" t="s">
        <v>3302</v>
      </c>
      <c r="B1295" s="1">
        <v>41058.672210648147</v>
      </c>
      <c r="C1295" s="3">
        <v>9000</v>
      </c>
      <c r="D1295">
        <v>9000</v>
      </c>
      <c r="E1295" t="s">
        <v>6</v>
      </c>
      <c r="F1295">
        <f>tblSalaries[[#This Row],[clean Salary (in local currency)]]*VLOOKUP(tblSalaries[[#This Row],[Currency]],tblXrate[],2,FALSE)</f>
        <v>9000</v>
      </c>
      <c r="G1295" t="s">
        <v>153</v>
      </c>
      <c r="H1295" t="s">
        <v>20</v>
      </c>
      <c r="I1295" t="s">
        <v>8</v>
      </c>
      <c r="J1295" t="str">
        <f>VLOOKUP(tblSalaries[[#This Row],[Where do you work]],tblCountries[[Actual]:[Mapping]],2,FALSE)</f>
        <v>India</v>
      </c>
      <c r="K1295" t="s">
        <v>13</v>
      </c>
      <c r="L1295">
        <v>0.6</v>
      </c>
    </row>
    <row r="1296" spans="1:12" ht="15" customHeight="1" x14ac:dyDescent="0.25">
      <c r="A1296" t="s">
        <v>3303</v>
      </c>
      <c r="B1296" s="1">
        <v>41058.672685185185</v>
      </c>
      <c r="C1296" s="3">
        <v>9000</v>
      </c>
      <c r="D1296">
        <v>9000</v>
      </c>
      <c r="E1296" t="s">
        <v>6</v>
      </c>
      <c r="F1296">
        <f>tblSalaries[[#This Row],[clean Salary (in local currency)]]*VLOOKUP(tblSalaries[[#This Row],[Currency]],tblXrate[],2,FALSE)</f>
        <v>9000</v>
      </c>
      <c r="G1296" t="s">
        <v>153</v>
      </c>
      <c r="H1296" t="s">
        <v>20</v>
      </c>
      <c r="I1296" t="s">
        <v>8</v>
      </c>
      <c r="J1296" t="str">
        <f>VLOOKUP(tblSalaries[[#This Row],[Where do you work]],tblCountries[[Actual]:[Mapping]],2,FALSE)</f>
        <v>India</v>
      </c>
      <c r="K1296" t="s">
        <v>9</v>
      </c>
      <c r="L1296">
        <v>1</v>
      </c>
    </row>
    <row r="1297" spans="1:12" ht="15" customHeight="1" x14ac:dyDescent="0.25">
      <c r="A1297" t="s">
        <v>3304</v>
      </c>
      <c r="B1297" s="1">
        <v>41058.679849537039</v>
      </c>
      <c r="C1297" s="3" t="s">
        <v>1486</v>
      </c>
      <c r="D1297">
        <v>660000</v>
      </c>
      <c r="E1297" t="s">
        <v>40</v>
      </c>
      <c r="F1297">
        <f>tblSalaries[[#This Row],[clean Salary (in local currency)]]*VLOOKUP(tblSalaries[[#This Row],[Currency]],tblXrate[],2,FALSE)</f>
        <v>11753.225013712095</v>
      </c>
      <c r="G1297" t="s">
        <v>1487</v>
      </c>
      <c r="H1297" t="s">
        <v>52</v>
      </c>
      <c r="I1297" t="s">
        <v>8</v>
      </c>
      <c r="J1297" t="str">
        <f>VLOOKUP(tblSalaries[[#This Row],[Where do you work]],tblCountries[[Actual]:[Mapping]],2,FALSE)</f>
        <v>India</v>
      </c>
      <c r="K1297" t="s">
        <v>13</v>
      </c>
      <c r="L1297">
        <v>7</v>
      </c>
    </row>
    <row r="1298" spans="1:12" ht="15" customHeight="1" x14ac:dyDescent="0.25">
      <c r="A1298" t="s">
        <v>3305</v>
      </c>
      <c r="B1298" s="1">
        <v>41058.684895833336</v>
      </c>
      <c r="C1298" s="3" t="s">
        <v>1488</v>
      </c>
      <c r="D1298">
        <v>204000</v>
      </c>
      <c r="E1298" t="s">
        <v>40</v>
      </c>
      <c r="F1298">
        <f>tblSalaries[[#This Row],[clean Salary (in local currency)]]*VLOOKUP(tblSalaries[[#This Row],[Currency]],tblXrate[],2,FALSE)</f>
        <v>3632.815004238284</v>
      </c>
      <c r="G1298" t="s">
        <v>1489</v>
      </c>
      <c r="H1298" t="s">
        <v>3996</v>
      </c>
      <c r="I1298" t="s">
        <v>8</v>
      </c>
      <c r="J1298" t="str">
        <f>VLOOKUP(tblSalaries[[#This Row],[Where do you work]],tblCountries[[Actual]:[Mapping]],2,FALSE)</f>
        <v>India</v>
      </c>
      <c r="K1298" t="s">
        <v>13</v>
      </c>
      <c r="L1298">
        <v>2</v>
      </c>
    </row>
    <row r="1299" spans="1:12" ht="15" customHeight="1" x14ac:dyDescent="0.25">
      <c r="A1299" t="s">
        <v>3306</v>
      </c>
      <c r="B1299" s="1">
        <v>41058.688263888886</v>
      </c>
      <c r="C1299" s="3">
        <v>75000</v>
      </c>
      <c r="D1299">
        <v>75000</v>
      </c>
      <c r="E1299" t="s">
        <v>22</v>
      </c>
      <c r="F1299">
        <f>tblSalaries[[#This Row],[clean Salary (in local currency)]]*VLOOKUP(tblSalaries[[#This Row],[Currency]],tblXrate[],2,FALSE)</f>
        <v>95279.957924370581</v>
      </c>
      <c r="G1299" t="s">
        <v>14</v>
      </c>
      <c r="H1299" t="s">
        <v>20</v>
      </c>
      <c r="I1299" t="s">
        <v>628</v>
      </c>
      <c r="J1299" t="str">
        <f>VLOOKUP(tblSalaries[[#This Row],[Where do you work]],tblCountries[[Actual]:[Mapping]],2,FALSE)</f>
        <v>Netherlands</v>
      </c>
      <c r="K1299" t="s">
        <v>13</v>
      </c>
      <c r="L1299">
        <v>16</v>
      </c>
    </row>
    <row r="1300" spans="1:12" ht="15" customHeight="1" x14ac:dyDescent="0.25">
      <c r="A1300" t="s">
        <v>3307</v>
      </c>
      <c r="B1300" s="1">
        <v>41058.693877314814</v>
      </c>
      <c r="C1300" s="3" t="s">
        <v>1249</v>
      </c>
      <c r="D1300">
        <v>45000</v>
      </c>
      <c r="E1300" t="s">
        <v>69</v>
      </c>
      <c r="F1300">
        <f>tblSalaries[[#This Row],[clean Salary (in local currency)]]*VLOOKUP(tblSalaries[[#This Row],[Currency]],tblXrate[],2,FALSE)</f>
        <v>70928.022243027779</v>
      </c>
      <c r="G1300" t="s">
        <v>76</v>
      </c>
      <c r="H1300" t="s">
        <v>356</v>
      </c>
      <c r="I1300" t="s">
        <v>71</v>
      </c>
      <c r="J1300" t="str">
        <f>VLOOKUP(tblSalaries[[#This Row],[Where do you work]],tblCountries[[Actual]:[Mapping]],2,FALSE)</f>
        <v>UK</v>
      </c>
      <c r="K1300" t="s">
        <v>18</v>
      </c>
      <c r="L1300">
        <v>4</v>
      </c>
    </row>
    <row r="1301" spans="1:12" ht="15" customHeight="1" x14ac:dyDescent="0.25">
      <c r="A1301" t="s">
        <v>3308</v>
      </c>
      <c r="B1301" s="1">
        <v>41058.6953587963</v>
      </c>
      <c r="C1301" s="3" t="s">
        <v>1490</v>
      </c>
      <c r="D1301">
        <v>41000</v>
      </c>
      <c r="E1301" t="s">
        <v>22</v>
      </c>
      <c r="F1301">
        <f>tblSalaries[[#This Row],[clean Salary (in local currency)]]*VLOOKUP(tblSalaries[[#This Row],[Currency]],tblXrate[],2,FALSE)</f>
        <v>52086.37699865592</v>
      </c>
      <c r="G1301" t="s">
        <v>522</v>
      </c>
      <c r="H1301" t="s">
        <v>279</v>
      </c>
      <c r="I1301" t="s">
        <v>608</v>
      </c>
      <c r="J1301" t="str">
        <f>VLOOKUP(tblSalaries[[#This Row],[Where do you work]],tblCountries[[Actual]:[Mapping]],2,FALSE)</f>
        <v>Spain</v>
      </c>
      <c r="K1301" t="s">
        <v>9</v>
      </c>
      <c r="L1301">
        <v>12</v>
      </c>
    </row>
    <row r="1302" spans="1:12" ht="15" customHeight="1" x14ac:dyDescent="0.25">
      <c r="A1302" t="s">
        <v>3309</v>
      </c>
      <c r="B1302" s="1">
        <v>41058.701203703706</v>
      </c>
      <c r="C1302" s="3">
        <v>275000</v>
      </c>
      <c r="D1302">
        <v>275000</v>
      </c>
      <c r="E1302" t="s">
        <v>40</v>
      </c>
      <c r="F1302">
        <f>tblSalaries[[#This Row],[clean Salary (in local currency)]]*VLOOKUP(tblSalaries[[#This Row],[Currency]],tblXrate[],2,FALSE)</f>
        <v>4897.177089046706</v>
      </c>
      <c r="G1302" t="s">
        <v>1491</v>
      </c>
      <c r="H1302" t="s">
        <v>52</v>
      </c>
      <c r="I1302" t="s">
        <v>8</v>
      </c>
      <c r="J1302" t="str">
        <f>VLOOKUP(tblSalaries[[#This Row],[Where do you work]],tblCountries[[Actual]:[Mapping]],2,FALSE)</f>
        <v>India</v>
      </c>
      <c r="K1302" t="s">
        <v>13</v>
      </c>
      <c r="L1302">
        <v>4</v>
      </c>
    </row>
    <row r="1303" spans="1:12" ht="15" customHeight="1" x14ac:dyDescent="0.25">
      <c r="A1303" t="s">
        <v>3310</v>
      </c>
      <c r="B1303" s="1">
        <v>41058.705358796295</v>
      </c>
      <c r="C1303" s="3">
        <v>80000</v>
      </c>
      <c r="D1303">
        <v>80000</v>
      </c>
      <c r="E1303" t="s">
        <v>670</v>
      </c>
      <c r="F1303">
        <f>tblSalaries[[#This Row],[clean Salary (in local currency)]]*VLOOKUP(tblSalaries[[#This Row],[Currency]],tblXrate[],2,FALSE)</f>
        <v>63807.047488395103</v>
      </c>
      <c r="G1303" t="s">
        <v>932</v>
      </c>
      <c r="H1303" t="s">
        <v>310</v>
      </c>
      <c r="I1303" t="s">
        <v>1492</v>
      </c>
      <c r="J1303" t="str">
        <f>VLOOKUP(tblSalaries[[#This Row],[Where do you work]],tblCountries[[Actual]:[Mapping]],2,FALSE)</f>
        <v>New Zealand</v>
      </c>
      <c r="K1303" t="s">
        <v>13</v>
      </c>
      <c r="L1303">
        <v>15</v>
      </c>
    </row>
    <row r="1304" spans="1:12" ht="15" customHeight="1" x14ac:dyDescent="0.25">
      <c r="A1304" t="s">
        <v>3311</v>
      </c>
      <c r="B1304" s="1">
        <v>41058.712164351855</v>
      </c>
      <c r="C1304" s="3">
        <v>24000</v>
      </c>
      <c r="D1304">
        <v>24000</v>
      </c>
      <c r="E1304" t="s">
        <v>6</v>
      </c>
      <c r="F1304">
        <f>tblSalaries[[#This Row],[clean Salary (in local currency)]]*VLOOKUP(tblSalaries[[#This Row],[Currency]],tblXrate[],2,FALSE)</f>
        <v>24000</v>
      </c>
      <c r="G1304" t="s">
        <v>1493</v>
      </c>
      <c r="H1304" t="s">
        <v>52</v>
      </c>
      <c r="I1304" t="s">
        <v>1494</v>
      </c>
      <c r="J1304" t="str">
        <f>VLOOKUP(tblSalaries[[#This Row],[Where do you work]],tblCountries[[Actual]:[Mapping]],2,FALSE)</f>
        <v>Saudi Arabia</v>
      </c>
      <c r="K1304" t="s">
        <v>9</v>
      </c>
      <c r="L1304">
        <v>5</v>
      </c>
    </row>
    <row r="1305" spans="1:12" ht="15" customHeight="1" x14ac:dyDescent="0.25">
      <c r="A1305" t="s">
        <v>3312</v>
      </c>
      <c r="B1305" s="1">
        <v>41058.714606481481</v>
      </c>
      <c r="C1305" s="3" t="s">
        <v>1495</v>
      </c>
      <c r="D1305">
        <v>60000</v>
      </c>
      <c r="E1305" t="s">
        <v>6</v>
      </c>
      <c r="F1305">
        <f>tblSalaries[[#This Row],[clean Salary (in local currency)]]*VLOOKUP(tblSalaries[[#This Row],[Currency]],tblXrate[],2,FALSE)</f>
        <v>60000</v>
      </c>
      <c r="G1305" t="s">
        <v>1496</v>
      </c>
      <c r="H1305" t="s">
        <v>52</v>
      </c>
      <c r="I1305" t="s">
        <v>1497</v>
      </c>
      <c r="J1305" t="str">
        <f>VLOOKUP(tblSalaries[[#This Row],[Where do you work]],tblCountries[[Actual]:[Mapping]],2,FALSE)</f>
        <v>CEE</v>
      </c>
      <c r="K1305" t="s">
        <v>13</v>
      </c>
      <c r="L1305">
        <v>20</v>
      </c>
    </row>
    <row r="1306" spans="1:12" ht="15" customHeight="1" x14ac:dyDescent="0.25">
      <c r="A1306" t="s">
        <v>3313</v>
      </c>
      <c r="B1306" s="1">
        <v>41058.715185185189</v>
      </c>
      <c r="C1306" s="3">
        <v>300000</v>
      </c>
      <c r="D1306">
        <v>300000</v>
      </c>
      <c r="E1306" t="s">
        <v>40</v>
      </c>
      <c r="F1306">
        <f>tblSalaries[[#This Row],[clean Salary (in local currency)]]*VLOOKUP(tblSalaries[[#This Row],[Currency]],tblXrate[],2,FALSE)</f>
        <v>5342.3750062327708</v>
      </c>
      <c r="G1306" t="s">
        <v>1498</v>
      </c>
      <c r="H1306" t="s">
        <v>20</v>
      </c>
      <c r="I1306" t="s">
        <v>8</v>
      </c>
      <c r="J1306" t="str">
        <f>VLOOKUP(tblSalaries[[#This Row],[Where do you work]],tblCountries[[Actual]:[Mapping]],2,FALSE)</f>
        <v>India</v>
      </c>
      <c r="K1306" t="s">
        <v>13</v>
      </c>
      <c r="L1306">
        <v>3</v>
      </c>
    </row>
    <row r="1307" spans="1:12" ht="15" customHeight="1" x14ac:dyDescent="0.25">
      <c r="A1307" t="s">
        <v>3314</v>
      </c>
      <c r="B1307" s="1">
        <v>41058.719675925924</v>
      </c>
      <c r="C1307" s="3">
        <v>500000</v>
      </c>
      <c r="D1307">
        <v>500000</v>
      </c>
      <c r="E1307" t="s">
        <v>40</v>
      </c>
      <c r="F1307">
        <f>tblSalaries[[#This Row],[clean Salary (in local currency)]]*VLOOKUP(tblSalaries[[#This Row],[Currency]],tblXrate[],2,FALSE)</f>
        <v>8903.9583437212841</v>
      </c>
      <c r="G1307" t="s">
        <v>1499</v>
      </c>
      <c r="H1307" t="s">
        <v>52</v>
      </c>
      <c r="I1307" t="s">
        <v>8</v>
      </c>
      <c r="J1307" t="str">
        <f>VLOOKUP(tblSalaries[[#This Row],[Where do you work]],tblCountries[[Actual]:[Mapping]],2,FALSE)</f>
        <v>India</v>
      </c>
      <c r="K1307" t="s">
        <v>18</v>
      </c>
      <c r="L1307">
        <v>5</v>
      </c>
    </row>
    <row r="1308" spans="1:12" ht="15" customHeight="1" x14ac:dyDescent="0.25">
      <c r="A1308" t="s">
        <v>3315</v>
      </c>
      <c r="B1308" s="1">
        <v>41058.720289351855</v>
      </c>
      <c r="C1308" s="3" t="s">
        <v>1382</v>
      </c>
      <c r="D1308">
        <v>26000</v>
      </c>
      <c r="E1308" t="s">
        <v>69</v>
      </c>
      <c r="F1308">
        <f>tblSalaries[[#This Row],[clean Salary (in local currency)]]*VLOOKUP(tblSalaries[[#This Row],[Currency]],tblXrate[],2,FALSE)</f>
        <v>40980.635073749385</v>
      </c>
      <c r="G1308" t="s">
        <v>1500</v>
      </c>
      <c r="H1308" t="s">
        <v>20</v>
      </c>
      <c r="I1308" t="s">
        <v>71</v>
      </c>
      <c r="J1308" t="str">
        <f>VLOOKUP(tblSalaries[[#This Row],[Where do you work]],tblCountries[[Actual]:[Mapping]],2,FALSE)</f>
        <v>UK</v>
      </c>
      <c r="K1308" t="s">
        <v>9</v>
      </c>
      <c r="L1308">
        <v>2</v>
      </c>
    </row>
    <row r="1309" spans="1:12" ht="15" customHeight="1" x14ac:dyDescent="0.25">
      <c r="A1309" t="s">
        <v>3316</v>
      </c>
      <c r="B1309" s="1">
        <v>41058.720671296294</v>
      </c>
      <c r="C1309" s="3" t="s">
        <v>1501</v>
      </c>
      <c r="D1309">
        <v>600000</v>
      </c>
      <c r="E1309" t="s">
        <v>40</v>
      </c>
      <c r="F1309">
        <f>tblSalaries[[#This Row],[clean Salary (in local currency)]]*VLOOKUP(tblSalaries[[#This Row],[Currency]],tblXrate[],2,FALSE)</f>
        <v>10684.750012465542</v>
      </c>
      <c r="G1309" t="s">
        <v>1022</v>
      </c>
      <c r="H1309" t="s">
        <v>52</v>
      </c>
      <c r="I1309" t="s">
        <v>8</v>
      </c>
      <c r="J1309" t="str">
        <f>VLOOKUP(tblSalaries[[#This Row],[Where do you work]],tblCountries[[Actual]:[Mapping]],2,FALSE)</f>
        <v>India</v>
      </c>
      <c r="K1309" t="s">
        <v>25</v>
      </c>
      <c r="L1309">
        <v>7</v>
      </c>
    </row>
    <row r="1310" spans="1:12" ht="15" customHeight="1" x14ac:dyDescent="0.25">
      <c r="A1310" t="s">
        <v>3317</v>
      </c>
      <c r="B1310" s="1">
        <v>41058.729664351849</v>
      </c>
      <c r="C1310" s="3">
        <v>1200000</v>
      </c>
      <c r="D1310">
        <v>1200000</v>
      </c>
      <c r="E1310" t="s">
        <v>40</v>
      </c>
      <c r="F1310">
        <f>tblSalaries[[#This Row],[clean Salary (in local currency)]]*VLOOKUP(tblSalaries[[#This Row],[Currency]],tblXrate[],2,FALSE)</f>
        <v>21369.500024931083</v>
      </c>
      <c r="G1310" t="s">
        <v>356</v>
      </c>
      <c r="H1310" t="s">
        <v>356</v>
      </c>
      <c r="I1310" t="s">
        <v>8</v>
      </c>
      <c r="J1310" t="str">
        <f>VLOOKUP(tblSalaries[[#This Row],[Where do you work]],tblCountries[[Actual]:[Mapping]],2,FALSE)</f>
        <v>India</v>
      </c>
      <c r="K1310" t="s">
        <v>18</v>
      </c>
      <c r="L1310">
        <v>21</v>
      </c>
    </row>
    <row r="1311" spans="1:12" ht="15" customHeight="1" x14ac:dyDescent="0.25">
      <c r="A1311" t="s">
        <v>3318</v>
      </c>
      <c r="B1311" s="1">
        <v>41058.733483796299</v>
      </c>
      <c r="C1311" s="3">
        <v>18000</v>
      </c>
      <c r="D1311">
        <v>18000</v>
      </c>
      <c r="E1311" t="s">
        <v>6</v>
      </c>
      <c r="F1311">
        <f>tblSalaries[[#This Row],[clean Salary (in local currency)]]*VLOOKUP(tblSalaries[[#This Row],[Currency]],tblXrate[],2,FALSE)</f>
        <v>18000</v>
      </c>
      <c r="G1311" t="s">
        <v>1502</v>
      </c>
      <c r="H1311" t="s">
        <v>52</v>
      </c>
      <c r="I1311" t="s">
        <v>1503</v>
      </c>
      <c r="J1311" t="str">
        <f>VLOOKUP(tblSalaries[[#This Row],[Where do you work]],tblCountries[[Actual]:[Mapping]],2,FALSE)</f>
        <v>Ghana</v>
      </c>
      <c r="K1311" t="s">
        <v>9</v>
      </c>
      <c r="L1311">
        <v>12</v>
      </c>
    </row>
    <row r="1312" spans="1:12" ht="15" customHeight="1" x14ac:dyDescent="0.25">
      <c r="A1312" t="s">
        <v>3319</v>
      </c>
      <c r="B1312" s="1">
        <v>41058.73605324074</v>
      </c>
      <c r="C1312" s="3" t="s">
        <v>1504</v>
      </c>
      <c r="D1312">
        <v>41000</v>
      </c>
      <c r="E1312" t="s">
        <v>6</v>
      </c>
      <c r="F1312">
        <f>tblSalaries[[#This Row],[clean Salary (in local currency)]]*VLOOKUP(tblSalaries[[#This Row],[Currency]],tblXrate[],2,FALSE)</f>
        <v>41000</v>
      </c>
      <c r="G1312" t="s">
        <v>1505</v>
      </c>
      <c r="H1312" t="s">
        <v>52</v>
      </c>
      <c r="I1312" t="s">
        <v>416</v>
      </c>
      <c r="J1312" t="str">
        <f>VLOOKUP(tblSalaries[[#This Row],[Where do you work]],tblCountries[[Actual]:[Mapping]],2,FALSE)</f>
        <v>Israel</v>
      </c>
      <c r="K1312" t="s">
        <v>18</v>
      </c>
      <c r="L1312">
        <v>4</v>
      </c>
    </row>
    <row r="1313" spans="1:12" ht="15" customHeight="1" x14ac:dyDescent="0.25">
      <c r="A1313" t="s">
        <v>3320</v>
      </c>
      <c r="B1313" s="1">
        <v>41058.740266203706</v>
      </c>
      <c r="C1313" s="3" t="s">
        <v>1506</v>
      </c>
      <c r="D1313">
        <v>1600000</v>
      </c>
      <c r="E1313" t="s">
        <v>40</v>
      </c>
      <c r="F1313">
        <f>tblSalaries[[#This Row],[clean Salary (in local currency)]]*VLOOKUP(tblSalaries[[#This Row],[Currency]],tblXrate[],2,FALSE)</f>
        <v>28492.66669990811</v>
      </c>
      <c r="G1313" t="s">
        <v>1507</v>
      </c>
      <c r="H1313" t="s">
        <v>20</v>
      </c>
      <c r="I1313" t="s">
        <v>8</v>
      </c>
      <c r="J1313" t="str">
        <f>VLOOKUP(tblSalaries[[#This Row],[Where do you work]],tblCountries[[Actual]:[Mapping]],2,FALSE)</f>
        <v>India</v>
      </c>
      <c r="K1313" t="s">
        <v>18</v>
      </c>
      <c r="L1313">
        <v>4</v>
      </c>
    </row>
    <row r="1314" spans="1:12" ht="15" customHeight="1" x14ac:dyDescent="0.25">
      <c r="A1314" t="s">
        <v>3321</v>
      </c>
      <c r="B1314" s="1">
        <v>41058.741712962961</v>
      </c>
      <c r="C1314" s="3">
        <v>49500</v>
      </c>
      <c r="D1314">
        <v>49500</v>
      </c>
      <c r="E1314" t="s">
        <v>6</v>
      </c>
      <c r="F1314">
        <f>tblSalaries[[#This Row],[clean Salary (in local currency)]]*VLOOKUP(tblSalaries[[#This Row],[Currency]],tblXrate[],2,FALSE)</f>
        <v>49500</v>
      </c>
      <c r="G1314" t="s">
        <v>118</v>
      </c>
      <c r="H1314" t="s">
        <v>20</v>
      </c>
      <c r="I1314" t="s">
        <v>15</v>
      </c>
      <c r="J1314" t="str">
        <f>VLOOKUP(tblSalaries[[#This Row],[Where do you work]],tblCountries[[Actual]:[Mapping]],2,FALSE)</f>
        <v>USA</v>
      </c>
      <c r="K1314" t="s">
        <v>9</v>
      </c>
      <c r="L1314">
        <v>4.5</v>
      </c>
    </row>
    <row r="1315" spans="1:12" ht="15" customHeight="1" x14ac:dyDescent="0.25">
      <c r="A1315" t="s">
        <v>3322</v>
      </c>
      <c r="B1315" s="1">
        <v>41058.750219907408</v>
      </c>
      <c r="C1315" s="3">
        <v>6600</v>
      </c>
      <c r="D1315">
        <v>6600</v>
      </c>
      <c r="E1315" t="s">
        <v>6</v>
      </c>
      <c r="F1315">
        <f>tblSalaries[[#This Row],[clean Salary (in local currency)]]*VLOOKUP(tblSalaries[[#This Row],[Currency]],tblXrate[],2,FALSE)</f>
        <v>6600</v>
      </c>
      <c r="G1315" t="s">
        <v>1508</v>
      </c>
      <c r="H1315" t="s">
        <v>3996</v>
      </c>
      <c r="I1315" t="s">
        <v>8</v>
      </c>
      <c r="J1315" t="str">
        <f>VLOOKUP(tblSalaries[[#This Row],[Where do you work]],tblCountries[[Actual]:[Mapping]],2,FALSE)</f>
        <v>India</v>
      </c>
      <c r="K1315" t="s">
        <v>18</v>
      </c>
      <c r="L1315">
        <v>6.4</v>
      </c>
    </row>
    <row r="1316" spans="1:12" ht="15" customHeight="1" x14ac:dyDescent="0.25">
      <c r="A1316" t="s">
        <v>3323</v>
      </c>
      <c r="B1316" s="1">
        <v>41058.754050925927</v>
      </c>
      <c r="C1316" s="3" t="s">
        <v>1509</v>
      </c>
      <c r="D1316">
        <v>70000</v>
      </c>
      <c r="E1316" t="s">
        <v>69</v>
      </c>
      <c r="F1316">
        <f>tblSalaries[[#This Row],[clean Salary (in local currency)]]*VLOOKUP(tblSalaries[[#This Row],[Currency]],tblXrate[],2,FALSE)</f>
        <v>110332.47904470989</v>
      </c>
      <c r="G1316" t="s">
        <v>356</v>
      </c>
      <c r="H1316" t="s">
        <v>356</v>
      </c>
      <c r="I1316" t="s">
        <v>71</v>
      </c>
      <c r="J1316" t="str">
        <f>VLOOKUP(tblSalaries[[#This Row],[Where do you work]],tblCountries[[Actual]:[Mapping]],2,FALSE)</f>
        <v>UK</v>
      </c>
      <c r="K1316" t="s">
        <v>9</v>
      </c>
      <c r="L1316">
        <v>15</v>
      </c>
    </row>
    <row r="1317" spans="1:12" ht="15" customHeight="1" x14ac:dyDescent="0.25">
      <c r="A1317" t="s">
        <v>3324</v>
      </c>
      <c r="B1317" s="1">
        <v>41058.760277777779</v>
      </c>
      <c r="C1317" s="3" t="s">
        <v>137</v>
      </c>
      <c r="D1317">
        <v>30000</v>
      </c>
      <c r="E1317" t="s">
        <v>69</v>
      </c>
      <c r="F1317">
        <f>tblSalaries[[#This Row],[clean Salary (in local currency)]]*VLOOKUP(tblSalaries[[#This Row],[Currency]],tblXrate[],2,FALSE)</f>
        <v>47285.348162018527</v>
      </c>
      <c r="G1317" t="s">
        <v>185</v>
      </c>
      <c r="H1317" t="s">
        <v>20</v>
      </c>
      <c r="I1317" t="s">
        <v>71</v>
      </c>
      <c r="J1317" t="str">
        <f>VLOOKUP(tblSalaries[[#This Row],[Where do you work]],tblCountries[[Actual]:[Mapping]],2,FALSE)</f>
        <v>UK</v>
      </c>
      <c r="K1317" t="s">
        <v>13</v>
      </c>
      <c r="L1317">
        <v>6</v>
      </c>
    </row>
    <row r="1318" spans="1:12" ht="15" customHeight="1" x14ac:dyDescent="0.25">
      <c r="A1318" t="s">
        <v>3325</v>
      </c>
      <c r="B1318" s="1">
        <v>41058.760335648149</v>
      </c>
      <c r="C1318" s="3" t="s">
        <v>1510</v>
      </c>
      <c r="D1318">
        <v>5300</v>
      </c>
      <c r="E1318" t="s">
        <v>6</v>
      </c>
      <c r="F1318">
        <f>tblSalaries[[#This Row],[clean Salary (in local currency)]]*VLOOKUP(tblSalaries[[#This Row],[Currency]],tblXrate[],2,FALSE)</f>
        <v>5300</v>
      </c>
      <c r="G1318" t="s">
        <v>1511</v>
      </c>
      <c r="H1318" t="s">
        <v>52</v>
      </c>
      <c r="I1318" t="s">
        <v>17</v>
      </c>
      <c r="J1318" t="str">
        <f>VLOOKUP(tblSalaries[[#This Row],[Where do you work]],tblCountries[[Actual]:[Mapping]],2,FALSE)</f>
        <v>Pakistan</v>
      </c>
      <c r="K1318" t="s">
        <v>9</v>
      </c>
      <c r="L1318">
        <v>5</v>
      </c>
    </row>
    <row r="1319" spans="1:12" ht="15" customHeight="1" x14ac:dyDescent="0.25">
      <c r="A1319" t="s">
        <v>3326</v>
      </c>
      <c r="B1319" s="1">
        <v>41058.764733796299</v>
      </c>
      <c r="C1319" s="3">
        <v>34500</v>
      </c>
      <c r="D1319">
        <v>34500</v>
      </c>
      <c r="E1319" t="s">
        <v>22</v>
      </c>
      <c r="F1319">
        <f>tblSalaries[[#This Row],[clean Salary (in local currency)]]*VLOOKUP(tblSalaries[[#This Row],[Currency]],tblXrate[],2,FALSE)</f>
        <v>43828.780645210471</v>
      </c>
      <c r="G1319" t="s">
        <v>20</v>
      </c>
      <c r="H1319" t="s">
        <v>20</v>
      </c>
      <c r="I1319" t="s">
        <v>628</v>
      </c>
      <c r="J1319" t="str">
        <f>VLOOKUP(tblSalaries[[#This Row],[Where do you work]],tblCountries[[Actual]:[Mapping]],2,FALSE)</f>
        <v>Netherlands</v>
      </c>
      <c r="K1319" t="s">
        <v>9</v>
      </c>
      <c r="L1319">
        <v>15</v>
      </c>
    </row>
    <row r="1320" spans="1:12" ht="15" customHeight="1" x14ac:dyDescent="0.25">
      <c r="A1320" t="s">
        <v>3327</v>
      </c>
      <c r="B1320" s="1">
        <v>41058.773009259261</v>
      </c>
      <c r="C1320" s="3">
        <v>80000</v>
      </c>
      <c r="D1320">
        <v>80000</v>
      </c>
      <c r="E1320" t="s">
        <v>6</v>
      </c>
      <c r="F1320">
        <f>tblSalaries[[#This Row],[clean Salary (in local currency)]]*VLOOKUP(tblSalaries[[#This Row],[Currency]],tblXrate[],2,FALSE)</f>
        <v>80000</v>
      </c>
      <c r="G1320" t="s">
        <v>1252</v>
      </c>
      <c r="H1320" t="s">
        <v>20</v>
      </c>
      <c r="I1320" t="s">
        <v>15</v>
      </c>
      <c r="J1320" t="str">
        <f>VLOOKUP(tblSalaries[[#This Row],[Where do you work]],tblCountries[[Actual]:[Mapping]],2,FALSE)</f>
        <v>USA</v>
      </c>
      <c r="K1320" t="s">
        <v>25</v>
      </c>
      <c r="L1320">
        <v>14</v>
      </c>
    </row>
    <row r="1321" spans="1:12" ht="15" customHeight="1" x14ac:dyDescent="0.25">
      <c r="A1321" t="s">
        <v>3328</v>
      </c>
      <c r="B1321" s="1">
        <v>41058.774421296293</v>
      </c>
      <c r="C1321" s="3" t="s">
        <v>1512</v>
      </c>
      <c r="D1321">
        <v>9067</v>
      </c>
      <c r="E1321" t="s">
        <v>22</v>
      </c>
      <c r="F1321">
        <f>tblSalaries[[#This Row],[clean Salary (in local currency)]]*VLOOKUP(tblSalaries[[#This Row],[Currency]],tblXrate[],2,FALSE)</f>
        <v>11518.711713336908</v>
      </c>
      <c r="G1321" t="s">
        <v>1513</v>
      </c>
      <c r="H1321" t="s">
        <v>20</v>
      </c>
      <c r="I1321" t="s">
        <v>38</v>
      </c>
      <c r="J1321" t="str">
        <f>VLOOKUP(tblSalaries[[#This Row],[Where do you work]],tblCountries[[Actual]:[Mapping]],2,FALSE)</f>
        <v>Hungary</v>
      </c>
      <c r="K1321" t="s">
        <v>18</v>
      </c>
      <c r="L1321">
        <v>3</v>
      </c>
    </row>
    <row r="1322" spans="1:12" ht="15" customHeight="1" x14ac:dyDescent="0.25">
      <c r="A1322" t="s">
        <v>3329</v>
      </c>
      <c r="B1322" s="1">
        <v>41058.774664351855</v>
      </c>
      <c r="C1322" s="3" t="s">
        <v>1514</v>
      </c>
      <c r="D1322">
        <v>150000</v>
      </c>
      <c r="E1322" t="s">
        <v>82</v>
      </c>
      <c r="F1322">
        <f>tblSalaries[[#This Row],[clean Salary (in local currency)]]*VLOOKUP(tblSalaries[[#This Row],[Currency]],tblXrate[],2,FALSE)</f>
        <v>152986.44846039536</v>
      </c>
      <c r="G1322" t="s">
        <v>1515</v>
      </c>
      <c r="H1322" t="s">
        <v>20</v>
      </c>
      <c r="I1322" t="s">
        <v>84</v>
      </c>
      <c r="J1322" t="str">
        <f>VLOOKUP(tblSalaries[[#This Row],[Where do you work]],tblCountries[[Actual]:[Mapping]],2,FALSE)</f>
        <v>Australia</v>
      </c>
      <c r="K1322" t="s">
        <v>25</v>
      </c>
      <c r="L1322">
        <v>5.5</v>
      </c>
    </row>
    <row r="1323" spans="1:12" ht="15" customHeight="1" x14ac:dyDescent="0.25">
      <c r="A1323" t="s">
        <v>3330</v>
      </c>
      <c r="B1323" s="1">
        <v>41058.776979166665</v>
      </c>
      <c r="C1323" s="3">
        <v>125000</v>
      </c>
      <c r="D1323">
        <v>125000</v>
      </c>
      <c r="E1323" t="s">
        <v>6</v>
      </c>
      <c r="F1323">
        <f>tblSalaries[[#This Row],[clean Salary (in local currency)]]*VLOOKUP(tblSalaries[[#This Row],[Currency]],tblXrate[],2,FALSE)</f>
        <v>125000</v>
      </c>
      <c r="G1323" t="s">
        <v>1516</v>
      </c>
      <c r="H1323" t="s">
        <v>52</v>
      </c>
      <c r="I1323" t="s">
        <v>15</v>
      </c>
      <c r="J1323" t="str">
        <f>VLOOKUP(tblSalaries[[#This Row],[Where do you work]],tblCountries[[Actual]:[Mapping]],2,FALSE)</f>
        <v>USA</v>
      </c>
      <c r="K1323" t="s">
        <v>9</v>
      </c>
      <c r="L1323">
        <v>2</v>
      </c>
    </row>
    <row r="1324" spans="1:12" ht="15" customHeight="1" x14ac:dyDescent="0.25">
      <c r="A1324" t="s">
        <v>3331</v>
      </c>
      <c r="B1324" s="1">
        <v>41058.788402777776</v>
      </c>
      <c r="C1324" s="3">
        <v>100000</v>
      </c>
      <c r="D1324">
        <v>100000</v>
      </c>
      <c r="E1324" t="s">
        <v>82</v>
      </c>
      <c r="F1324">
        <f>tblSalaries[[#This Row],[clean Salary (in local currency)]]*VLOOKUP(tblSalaries[[#This Row],[Currency]],tblXrate[],2,FALSE)</f>
        <v>101990.96564026357</v>
      </c>
      <c r="G1324" t="s">
        <v>1517</v>
      </c>
      <c r="H1324" t="s">
        <v>356</v>
      </c>
      <c r="I1324" t="s">
        <v>84</v>
      </c>
      <c r="J1324" t="str">
        <f>VLOOKUP(tblSalaries[[#This Row],[Where do you work]],tblCountries[[Actual]:[Mapping]],2,FALSE)</f>
        <v>Australia</v>
      </c>
      <c r="K1324" t="s">
        <v>25</v>
      </c>
      <c r="L1324">
        <v>30</v>
      </c>
    </row>
    <row r="1325" spans="1:12" ht="15" customHeight="1" x14ac:dyDescent="0.25">
      <c r="A1325" t="s">
        <v>3332</v>
      </c>
      <c r="B1325" s="1">
        <v>41058.788425925923</v>
      </c>
      <c r="C1325" s="3">
        <v>105000</v>
      </c>
      <c r="D1325">
        <v>105000</v>
      </c>
      <c r="E1325" t="s">
        <v>6</v>
      </c>
      <c r="F1325">
        <f>tblSalaries[[#This Row],[clean Salary (in local currency)]]*VLOOKUP(tblSalaries[[#This Row],[Currency]],tblXrate[],2,FALSE)</f>
        <v>105000</v>
      </c>
      <c r="G1325" t="s">
        <v>1518</v>
      </c>
      <c r="H1325" t="s">
        <v>3998</v>
      </c>
      <c r="I1325" t="s">
        <v>15</v>
      </c>
      <c r="J1325" t="str">
        <f>VLOOKUP(tblSalaries[[#This Row],[Where do you work]],tblCountries[[Actual]:[Mapping]],2,FALSE)</f>
        <v>USA</v>
      </c>
      <c r="K1325" t="s">
        <v>25</v>
      </c>
      <c r="L1325">
        <v>15</v>
      </c>
    </row>
    <row r="1326" spans="1:12" ht="15" customHeight="1" x14ac:dyDescent="0.25">
      <c r="A1326" t="s">
        <v>3333</v>
      </c>
      <c r="B1326" s="1">
        <v>41058.79241898148</v>
      </c>
      <c r="C1326" s="3">
        <v>40000</v>
      </c>
      <c r="D1326">
        <v>40000</v>
      </c>
      <c r="E1326" t="s">
        <v>22</v>
      </c>
      <c r="F1326">
        <f>tblSalaries[[#This Row],[clean Salary (in local currency)]]*VLOOKUP(tblSalaries[[#This Row],[Currency]],tblXrate[],2,FALSE)</f>
        <v>50815.977559664309</v>
      </c>
      <c r="G1326" t="s">
        <v>1264</v>
      </c>
      <c r="H1326" t="s">
        <v>52</v>
      </c>
      <c r="I1326" t="s">
        <v>1519</v>
      </c>
      <c r="J1326" t="str">
        <f>VLOOKUP(tblSalaries[[#This Row],[Where do you work]],tblCountries[[Actual]:[Mapping]],2,FALSE)</f>
        <v>Austria</v>
      </c>
      <c r="K1326" t="s">
        <v>9</v>
      </c>
      <c r="L1326">
        <v>20</v>
      </c>
    </row>
    <row r="1327" spans="1:12" ht="15" customHeight="1" x14ac:dyDescent="0.25">
      <c r="A1327" t="s">
        <v>3334</v>
      </c>
      <c r="B1327" s="1">
        <v>41058.792916666665</v>
      </c>
      <c r="C1327" s="3">
        <v>75000</v>
      </c>
      <c r="D1327">
        <v>75000</v>
      </c>
      <c r="E1327" t="s">
        <v>6</v>
      </c>
      <c r="F1327">
        <f>tblSalaries[[#This Row],[clean Salary (in local currency)]]*VLOOKUP(tblSalaries[[#This Row],[Currency]],tblXrate[],2,FALSE)</f>
        <v>75000</v>
      </c>
      <c r="G1327" t="s">
        <v>14</v>
      </c>
      <c r="H1327" t="s">
        <v>20</v>
      </c>
      <c r="I1327" t="s">
        <v>15</v>
      </c>
      <c r="J1327" t="str">
        <f>VLOOKUP(tblSalaries[[#This Row],[Where do you work]],tblCountries[[Actual]:[Mapping]],2,FALSE)</f>
        <v>USA</v>
      </c>
      <c r="K1327" t="s">
        <v>9</v>
      </c>
      <c r="L1327">
        <v>7</v>
      </c>
    </row>
    <row r="1328" spans="1:12" ht="15" customHeight="1" x14ac:dyDescent="0.25">
      <c r="A1328" t="s">
        <v>3335</v>
      </c>
      <c r="B1328" s="1">
        <v>41058.795995370368</v>
      </c>
      <c r="C1328" s="3" t="s">
        <v>1520</v>
      </c>
      <c r="D1328">
        <v>250000</v>
      </c>
      <c r="E1328" t="s">
        <v>40</v>
      </c>
      <c r="F1328">
        <f>tblSalaries[[#This Row],[clean Salary (in local currency)]]*VLOOKUP(tblSalaries[[#This Row],[Currency]],tblXrate[],2,FALSE)</f>
        <v>4451.9791718606421</v>
      </c>
      <c r="G1328" t="s">
        <v>1521</v>
      </c>
      <c r="H1328" t="s">
        <v>20</v>
      </c>
      <c r="I1328" t="s">
        <v>8</v>
      </c>
      <c r="J1328" t="str">
        <f>VLOOKUP(tblSalaries[[#This Row],[Where do you work]],tblCountries[[Actual]:[Mapping]],2,FALSE)</f>
        <v>India</v>
      </c>
      <c r="K1328" t="s">
        <v>13</v>
      </c>
      <c r="L1328">
        <v>8</v>
      </c>
    </row>
    <row r="1329" spans="1:12" ht="15" customHeight="1" x14ac:dyDescent="0.25">
      <c r="A1329" t="s">
        <v>3336</v>
      </c>
      <c r="B1329" s="1">
        <v>41058.797650462962</v>
      </c>
      <c r="C1329" s="3">
        <v>110000</v>
      </c>
      <c r="D1329">
        <v>110000</v>
      </c>
      <c r="E1329" t="s">
        <v>6</v>
      </c>
      <c r="F1329">
        <f>tblSalaries[[#This Row],[clean Salary (in local currency)]]*VLOOKUP(tblSalaries[[#This Row],[Currency]],tblXrate[],2,FALSE)</f>
        <v>110000</v>
      </c>
      <c r="G1329" t="s">
        <v>1522</v>
      </c>
      <c r="H1329" t="s">
        <v>20</v>
      </c>
      <c r="I1329" t="s">
        <v>15</v>
      </c>
      <c r="J1329" t="str">
        <f>VLOOKUP(tblSalaries[[#This Row],[Where do you work]],tblCountries[[Actual]:[Mapping]],2,FALSE)</f>
        <v>USA</v>
      </c>
      <c r="K1329" t="s">
        <v>25</v>
      </c>
      <c r="L1329">
        <v>10</v>
      </c>
    </row>
    <row r="1330" spans="1:12" ht="15" customHeight="1" x14ac:dyDescent="0.25">
      <c r="A1330" t="s">
        <v>3337</v>
      </c>
      <c r="B1330" s="1">
        <v>41058.798668981479</v>
      </c>
      <c r="C1330" s="3" t="s">
        <v>1523</v>
      </c>
      <c r="D1330">
        <v>27000</v>
      </c>
      <c r="E1330" t="s">
        <v>69</v>
      </c>
      <c r="F1330">
        <f>tblSalaries[[#This Row],[clean Salary (in local currency)]]*VLOOKUP(tblSalaries[[#This Row],[Currency]],tblXrate[],2,FALSE)</f>
        <v>42556.81334581667</v>
      </c>
      <c r="G1330" t="s">
        <v>1524</v>
      </c>
      <c r="H1330" t="s">
        <v>279</v>
      </c>
      <c r="I1330" t="s">
        <v>71</v>
      </c>
      <c r="J1330" t="str">
        <f>VLOOKUP(tblSalaries[[#This Row],[Where do you work]],tblCountries[[Actual]:[Mapping]],2,FALSE)</f>
        <v>UK</v>
      </c>
      <c r="K1330" t="s">
        <v>9</v>
      </c>
      <c r="L1330">
        <v>1</v>
      </c>
    </row>
    <row r="1331" spans="1:12" ht="15" customHeight="1" x14ac:dyDescent="0.25">
      <c r="A1331" t="s">
        <v>3338</v>
      </c>
      <c r="B1331" s="1">
        <v>41058.799664351849</v>
      </c>
      <c r="C1331" s="3" t="s">
        <v>1525</v>
      </c>
      <c r="D1331">
        <v>450000</v>
      </c>
      <c r="E1331" t="s">
        <v>40</v>
      </c>
      <c r="F1331">
        <f>tblSalaries[[#This Row],[clean Salary (in local currency)]]*VLOOKUP(tblSalaries[[#This Row],[Currency]],tblXrate[],2,FALSE)</f>
        <v>8013.5625093491553</v>
      </c>
      <c r="G1331" t="s">
        <v>1526</v>
      </c>
      <c r="H1331" t="s">
        <v>279</v>
      </c>
      <c r="I1331" t="s">
        <v>8</v>
      </c>
      <c r="J1331" t="str">
        <f>VLOOKUP(tblSalaries[[#This Row],[Where do you work]],tblCountries[[Actual]:[Mapping]],2,FALSE)</f>
        <v>India</v>
      </c>
      <c r="K1331" t="s">
        <v>25</v>
      </c>
      <c r="L1331">
        <v>7</v>
      </c>
    </row>
    <row r="1332" spans="1:12" ht="15" customHeight="1" x14ac:dyDescent="0.25">
      <c r="A1332" t="s">
        <v>3339</v>
      </c>
      <c r="B1332" s="1">
        <v>41058.800219907411</v>
      </c>
      <c r="C1332" s="3">
        <v>125000</v>
      </c>
      <c r="D1332">
        <v>125000</v>
      </c>
      <c r="E1332" t="s">
        <v>6</v>
      </c>
      <c r="F1332">
        <f>tblSalaries[[#This Row],[clean Salary (in local currency)]]*VLOOKUP(tblSalaries[[#This Row],[Currency]],tblXrate[],2,FALSE)</f>
        <v>125000</v>
      </c>
      <c r="G1332" t="s">
        <v>642</v>
      </c>
      <c r="H1332" t="s">
        <v>52</v>
      </c>
      <c r="I1332" t="s">
        <v>15</v>
      </c>
      <c r="J1332" t="str">
        <f>VLOOKUP(tblSalaries[[#This Row],[Where do you work]],tblCountries[[Actual]:[Mapping]],2,FALSE)</f>
        <v>USA</v>
      </c>
      <c r="K1332" t="s">
        <v>9</v>
      </c>
      <c r="L1332">
        <v>25</v>
      </c>
    </row>
    <row r="1333" spans="1:12" ht="15" customHeight="1" x14ac:dyDescent="0.25">
      <c r="A1333" t="s">
        <v>3340</v>
      </c>
      <c r="B1333" s="1">
        <v>41058.808009259257</v>
      </c>
      <c r="C1333" s="3">
        <v>60000</v>
      </c>
      <c r="D1333">
        <v>60000</v>
      </c>
      <c r="E1333" t="s">
        <v>6</v>
      </c>
      <c r="F1333">
        <f>tblSalaries[[#This Row],[clean Salary (in local currency)]]*VLOOKUP(tblSalaries[[#This Row],[Currency]],tblXrate[],2,FALSE)</f>
        <v>60000</v>
      </c>
      <c r="G1333" t="s">
        <v>1527</v>
      </c>
      <c r="H1333" t="s">
        <v>20</v>
      </c>
      <c r="I1333" t="s">
        <v>15</v>
      </c>
      <c r="J1333" t="str">
        <f>VLOOKUP(tblSalaries[[#This Row],[Where do you work]],tblCountries[[Actual]:[Mapping]],2,FALSE)</f>
        <v>USA</v>
      </c>
      <c r="K1333" t="s">
        <v>13</v>
      </c>
      <c r="L1333">
        <v>12</v>
      </c>
    </row>
    <row r="1334" spans="1:12" ht="15" customHeight="1" x14ac:dyDescent="0.25">
      <c r="A1334" t="s">
        <v>3341</v>
      </c>
      <c r="B1334" s="1">
        <v>41058.813564814816</v>
      </c>
      <c r="C1334" s="3" t="s">
        <v>1528</v>
      </c>
      <c r="D1334">
        <v>2210000</v>
      </c>
      <c r="E1334" t="s">
        <v>40</v>
      </c>
      <c r="F1334">
        <f>tblSalaries[[#This Row],[clean Salary (in local currency)]]*VLOOKUP(tblSalaries[[#This Row],[Currency]],tblXrate[],2,FALSE)</f>
        <v>39355.495879248076</v>
      </c>
      <c r="G1334" t="s">
        <v>387</v>
      </c>
      <c r="H1334" t="s">
        <v>20</v>
      </c>
      <c r="I1334" t="s">
        <v>8</v>
      </c>
      <c r="J1334" t="str">
        <f>VLOOKUP(tblSalaries[[#This Row],[Where do you work]],tblCountries[[Actual]:[Mapping]],2,FALSE)</f>
        <v>India</v>
      </c>
      <c r="K1334" t="s">
        <v>25</v>
      </c>
      <c r="L1334">
        <v>5.6</v>
      </c>
    </row>
    <row r="1335" spans="1:12" ht="15" customHeight="1" x14ac:dyDescent="0.25">
      <c r="A1335" t="s">
        <v>3342</v>
      </c>
      <c r="B1335" s="1">
        <v>41058.814664351848</v>
      </c>
      <c r="C1335" s="3">
        <v>45000</v>
      </c>
      <c r="D1335">
        <v>45000</v>
      </c>
      <c r="E1335" t="s">
        <v>22</v>
      </c>
      <c r="F1335">
        <f>tblSalaries[[#This Row],[clean Salary (in local currency)]]*VLOOKUP(tblSalaries[[#This Row],[Currency]],tblXrate[],2,FALSE)</f>
        <v>57167.974754622352</v>
      </c>
      <c r="G1335" t="s">
        <v>1529</v>
      </c>
      <c r="H1335" t="s">
        <v>488</v>
      </c>
      <c r="I1335" t="s">
        <v>24</v>
      </c>
      <c r="J1335" t="str">
        <f>VLOOKUP(tblSalaries[[#This Row],[Where do you work]],tblCountries[[Actual]:[Mapping]],2,FALSE)</f>
        <v>Germany</v>
      </c>
      <c r="K1335" t="s">
        <v>9</v>
      </c>
      <c r="L1335">
        <v>12</v>
      </c>
    </row>
    <row r="1336" spans="1:12" ht="15" customHeight="1" x14ac:dyDescent="0.25">
      <c r="A1336" t="s">
        <v>3343</v>
      </c>
      <c r="B1336" s="1">
        <v>41058.819155092591</v>
      </c>
      <c r="C1336" s="3" t="s">
        <v>1530</v>
      </c>
      <c r="D1336">
        <v>4000000</v>
      </c>
      <c r="E1336" t="s">
        <v>1531</v>
      </c>
      <c r="F1336">
        <f>tblSalaries[[#This Row],[clean Salary (in local currency)]]*VLOOKUP(tblSalaries[[#This Row],[Currency]],tblXrate[],2,FALSE)</f>
        <v>50694.322109187968</v>
      </c>
      <c r="G1336" t="s">
        <v>1532</v>
      </c>
      <c r="H1336" t="s">
        <v>20</v>
      </c>
      <c r="I1336" t="s">
        <v>654</v>
      </c>
      <c r="J1336" t="str">
        <f>VLOOKUP(tblSalaries[[#This Row],[Where do you work]],tblCountries[[Actual]:[Mapping]],2,FALSE)</f>
        <v>Japan</v>
      </c>
      <c r="K1336" t="s">
        <v>9</v>
      </c>
      <c r="L1336">
        <v>8</v>
      </c>
    </row>
    <row r="1337" spans="1:12" ht="15" customHeight="1" x14ac:dyDescent="0.25">
      <c r="A1337" t="s">
        <v>3344</v>
      </c>
      <c r="B1337" s="1">
        <v>41058.824513888889</v>
      </c>
      <c r="C1337" s="3">
        <v>57500</v>
      </c>
      <c r="D1337">
        <v>57500</v>
      </c>
      <c r="E1337" t="s">
        <v>6</v>
      </c>
      <c r="F1337">
        <f>tblSalaries[[#This Row],[clean Salary (in local currency)]]*VLOOKUP(tblSalaries[[#This Row],[Currency]],tblXrate[],2,FALSE)</f>
        <v>57500</v>
      </c>
      <c r="G1337" t="s">
        <v>1533</v>
      </c>
      <c r="H1337" t="s">
        <v>52</v>
      </c>
      <c r="I1337" t="s">
        <v>15</v>
      </c>
      <c r="J1337" t="str">
        <f>VLOOKUP(tblSalaries[[#This Row],[Where do you work]],tblCountries[[Actual]:[Mapping]],2,FALSE)</f>
        <v>USA</v>
      </c>
      <c r="K1337" t="s">
        <v>9</v>
      </c>
      <c r="L1337">
        <v>30</v>
      </c>
    </row>
    <row r="1338" spans="1:12" ht="15" customHeight="1" x14ac:dyDescent="0.25">
      <c r="A1338" t="s">
        <v>3345</v>
      </c>
      <c r="B1338" s="1">
        <v>41058.826678240737</v>
      </c>
      <c r="C1338" s="3">
        <v>62000</v>
      </c>
      <c r="D1338">
        <v>62000</v>
      </c>
      <c r="E1338" t="s">
        <v>22</v>
      </c>
      <c r="F1338">
        <f>tblSalaries[[#This Row],[clean Salary (in local currency)]]*VLOOKUP(tblSalaries[[#This Row],[Currency]],tblXrate[],2,FALSE)</f>
        <v>78764.765217479682</v>
      </c>
      <c r="G1338" t="s">
        <v>488</v>
      </c>
      <c r="H1338" t="s">
        <v>488</v>
      </c>
      <c r="I1338" t="s">
        <v>628</v>
      </c>
      <c r="J1338" t="str">
        <f>VLOOKUP(tblSalaries[[#This Row],[Where do you work]],tblCountries[[Actual]:[Mapping]],2,FALSE)</f>
        <v>Netherlands</v>
      </c>
      <c r="K1338" t="s">
        <v>9</v>
      </c>
      <c r="L1338">
        <v>15</v>
      </c>
    </row>
    <row r="1339" spans="1:12" ht="15" customHeight="1" x14ac:dyDescent="0.25">
      <c r="A1339" t="s">
        <v>3346</v>
      </c>
      <c r="B1339" s="1">
        <v>41058.828182870369</v>
      </c>
      <c r="C1339" s="3" t="s">
        <v>1534</v>
      </c>
      <c r="D1339">
        <v>80000</v>
      </c>
      <c r="E1339" t="s">
        <v>6</v>
      </c>
      <c r="F1339">
        <f>tblSalaries[[#This Row],[clean Salary (in local currency)]]*VLOOKUP(tblSalaries[[#This Row],[Currency]],tblXrate[],2,FALSE)</f>
        <v>80000</v>
      </c>
      <c r="G1339" t="s">
        <v>1535</v>
      </c>
      <c r="H1339" t="s">
        <v>52</v>
      </c>
      <c r="I1339" t="s">
        <v>15</v>
      </c>
      <c r="J1339" t="str">
        <f>VLOOKUP(tblSalaries[[#This Row],[Where do you work]],tblCountries[[Actual]:[Mapping]],2,FALSE)</f>
        <v>USA</v>
      </c>
      <c r="K1339" t="s">
        <v>9</v>
      </c>
      <c r="L1339">
        <v>10</v>
      </c>
    </row>
    <row r="1340" spans="1:12" ht="15" customHeight="1" x14ac:dyDescent="0.25">
      <c r="A1340" t="s">
        <v>3347</v>
      </c>
      <c r="B1340" s="1">
        <v>41058.829606481479</v>
      </c>
      <c r="C1340" s="3" t="s">
        <v>1249</v>
      </c>
      <c r="D1340">
        <v>45000</v>
      </c>
      <c r="E1340" t="s">
        <v>69</v>
      </c>
      <c r="F1340">
        <f>tblSalaries[[#This Row],[clean Salary (in local currency)]]*VLOOKUP(tblSalaries[[#This Row],[Currency]],tblXrate[],2,FALSE)</f>
        <v>70928.022243027779</v>
      </c>
      <c r="G1340" t="s">
        <v>772</v>
      </c>
      <c r="H1340" t="s">
        <v>52</v>
      </c>
      <c r="I1340" t="s">
        <v>71</v>
      </c>
      <c r="J1340" t="str">
        <f>VLOOKUP(tblSalaries[[#This Row],[Where do you work]],tblCountries[[Actual]:[Mapping]],2,FALSE)</f>
        <v>UK</v>
      </c>
      <c r="K1340" t="s">
        <v>18</v>
      </c>
      <c r="L1340">
        <v>15</v>
      </c>
    </row>
    <row r="1341" spans="1:12" ht="15" customHeight="1" x14ac:dyDescent="0.25">
      <c r="A1341" t="s">
        <v>3348</v>
      </c>
      <c r="B1341" s="1">
        <v>41058.835497685184</v>
      </c>
      <c r="C1341" s="3">
        <v>33000</v>
      </c>
      <c r="D1341">
        <v>33000</v>
      </c>
      <c r="E1341" t="s">
        <v>6</v>
      </c>
      <c r="F1341">
        <f>tblSalaries[[#This Row],[clean Salary (in local currency)]]*VLOOKUP(tblSalaries[[#This Row],[Currency]],tblXrate[],2,FALSE)</f>
        <v>33000</v>
      </c>
      <c r="G1341" t="s">
        <v>1536</v>
      </c>
      <c r="H1341" t="s">
        <v>488</v>
      </c>
      <c r="I1341" t="s">
        <v>15</v>
      </c>
      <c r="J1341" t="str">
        <f>VLOOKUP(tblSalaries[[#This Row],[Where do you work]],tblCountries[[Actual]:[Mapping]],2,FALSE)</f>
        <v>USA</v>
      </c>
      <c r="K1341" t="s">
        <v>9</v>
      </c>
      <c r="L1341">
        <v>3</v>
      </c>
    </row>
    <row r="1342" spans="1:12" ht="15" customHeight="1" x14ac:dyDescent="0.25">
      <c r="A1342" t="s">
        <v>3349</v>
      </c>
      <c r="B1342" s="1">
        <v>41058.84746527778</v>
      </c>
      <c r="C1342" s="3" t="s">
        <v>1537</v>
      </c>
      <c r="D1342">
        <v>100000</v>
      </c>
      <c r="E1342" t="s">
        <v>6</v>
      </c>
      <c r="F1342">
        <f>tblSalaries[[#This Row],[clean Salary (in local currency)]]*VLOOKUP(tblSalaries[[#This Row],[Currency]],tblXrate[],2,FALSE)</f>
        <v>100000</v>
      </c>
      <c r="G1342" t="s">
        <v>424</v>
      </c>
      <c r="H1342" t="s">
        <v>20</v>
      </c>
      <c r="I1342" t="s">
        <v>15</v>
      </c>
      <c r="J1342" t="str">
        <f>VLOOKUP(tblSalaries[[#This Row],[Where do you work]],tblCountries[[Actual]:[Mapping]],2,FALSE)</f>
        <v>USA</v>
      </c>
      <c r="K1342" t="s">
        <v>9</v>
      </c>
      <c r="L1342">
        <v>1</v>
      </c>
    </row>
    <row r="1343" spans="1:12" ht="15" customHeight="1" x14ac:dyDescent="0.25">
      <c r="A1343" t="s">
        <v>3350</v>
      </c>
      <c r="B1343" s="1">
        <v>41058.861250000002</v>
      </c>
      <c r="C1343" s="3" t="s">
        <v>1538</v>
      </c>
      <c r="D1343">
        <v>60000</v>
      </c>
      <c r="E1343" t="s">
        <v>6</v>
      </c>
      <c r="F1343">
        <f>tblSalaries[[#This Row],[clean Salary (in local currency)]]*VLOOKUP(tblSalaries[[#This Row],[Currency]],tblXrate[],2,FALSE)</f>
        <v>60000</v>
      </c>
      <c r="G1343" t="s">
        <v>204</v>
      </c>
      <c r="H1343" t="s">
        <v>52</v>
      </c>
      <c r="I1343" t="s">
        <v>15</v>
      </c>
      <c r="J1343" t="str">
        <f>VLOOKUP(tblSalaries[[#This Row],[Where do you work]],tblCountries[[Actual]:[Mapping]],2,FALSE)</f>
        <v>USA</v>
      </c>
      <c r="K1343" t="s">
        <v>18</v>
      </c>
      <c r="L1343">
        <v>20</v>
      </c>
    </row>
    <row r="1344" spans="1:12" ht="15" customHeight="1" x14ac:dyDescent="0.25">
      <c r="A1344" t="s">
        <v>3351</v>
      </c>
      <c r="B1344" s="1">
        <v>41058.870636574073</v>
      </c>
      <c r="C1344" s="3">
        <v>95000</v>
      </c>
      <c r="D1344">
        <v>95000</v>
      </c>
      <c r="E1344" t="s">
        <v>6</v>
      </c>
      <c r="F1344">
        <f>tblSalaries[[#This Row],[clean Salary (in local currency)]]*VLOOKUP(tblSalaries[[#This Row],[Currency]],tblXrate[],2,FALSE)</f>
        <v>95000</v>
      </c>
      <c r="G1344" t="s">
        <v>653</v>
      </c>
      <c r="H1344" t="s">
        <v>20</v>
      </c>
      <c r="I1344" t="s">
        <v>15</v>
      </c>
      <c r="J1344" t="str">
        <f>VLOOKUP(tblSalaries[[#This Row],[Where do you work]],tblCountries[[Actual]:[Mapping]],2,FALSE)</f>
        <v>USA</v>
      </c>
      <c r="K1344" t="s">
        <v>18</v>
      </c>
      <c r="L1344">
        <v>7</v>
      </c>
    </row>
    <row r="1345" spans="1:12" ht="15" customHeight="1" x14ac:dyDescent="0.25">
      <c r="A1345" t="s">
        <v>3352</v>
      </c>
      <c r="B1345" s="1">
        <v>41058.880173611113</v>
      </c>
      <c r="C1345" s="3">
        <v>24000</v>
      </c>
      <c r="D1345">
        <v>24000</v>
      </c>
      <c r="E1345" t="s">
        <v>6</v>
      </c>
      <c r="F1345">
        <f>tblSalaries[[#This Row],[clean Salary (in local currency)]]*VLOOKUP(tblSalaries[[#This Row],[Currency]],tblXrate[],2,FALSE)</f>
        <v>24000</v>
      </c>
      <c r="G1345" t="s">
        <v>1539</v>
      </c>
      <c r="H1345" t="s">
        <v>20</v>
      </c>
      <c r="I1345" t="s">
        <v>15</v>
      </c>
      <c r="J1345" t="str">
        <f>VLOOKUP(tblSalaries[[#This Row],[Where do you work]],tblCountries[[Actual]:[Mapping]],2,FALSE)</f>
        <v>USA</v>
      </c>
      <c r="K1345" t="s">
        <v>25</v>
      </c>
      <c r="L1345">
        <v>33</v>
      </c>
    </row>
    <row r="1346" spans="1:12" ht="15" customHeight="1" x14ac:dyDescent="0.25">
      <c r="A1346" t="s">
        <v>3353</v>
      </c>
      <c r="B1346" s="1">
        <v>41058.887106481481</v>
      </c>
      <c r="C1346" s="3">
        <v>50000</v>
      </c>
      <c r="D1346">
        <v>50000</v>
      </c>
      <c r="E1346" t="s">
        <v>6</v>
      </c>
      <c r="F1346">
        <f>tblSalaries[[#This Row],[clean Salary (in local currency)]]*VLOOKUP(tblSalaries[[#This Row],[Currency]],tblXrate[],2,FALSE)</f>
        <v>50000</v>
      </c>
      <c r="G1346" t="s">
        <v>1540</v>
      </c>
      <c r="H1346" t="s">
        <v>279</v>
      </c>
      <c r="I1346" t="s">
        <v>15</v>
      </c>
      <c r="J1346" t="str">
        <f>VLOOKUP(tblSalaries[[#This Row],[Where do you work]],tblCountries[[Actual]:[Mapping]],2,FALSE)</f>
        <v>USA</v>
      </c>
      <c r="K1346" t="s">
        <v>9</v>
      </c>
      <c r="L1346">
        <v>0.5</v>
      </c>
    </row>
    <row r="1347" spans="1:12" ht="15" customHeight="1" x14ac:dyDescent="0.25">
      <c r="A1347" t="s">
        <v>3354</v>
      </c>
      <c r="B1347" s="1">
        <v>41058.892395833333</v>
      </c>
      <c r="C1347" s="3">
        <v>103000</v>
      </c>
      <c r="D1347">
        <v>103000</v>
      </c>
      <c r="E1347" t="s">
        <v>6</v>
      </c>
      <c r="F1347">
        <f>tblSalaries[[#This Row],[clean Salary (in local currency)]]*VLOOKUP(tblSalaries[[#This Row],[Currency]],tblXrate[],2,FALSE)</f>
        <v>103000</v>
      </c>
      <c r="G1347" t="s">
        <v>488</v>
      </c>
      <c r="H1347" t="s">
        <v>488</v>
      </c>
      <c r="I1347" t="s">
        <v>15</v>
      </c>
      <c r="J1347" t="str">
        <f>VLOOKUP(tblSalaries[[#This Row],[Where do you work]],tblCountries[[Actual]:[Mapping]],2,FALSE)</f>
        <v>USA</v>
      </c>
      <c r="K1347" t="s">
        <v>9</v>
      </c>
      <c r="L1347">
        <v>22</v>
      </c>
    </row>
    <row r="1348" spans="1:12" ht="15" customHeight="1" x14ac:dyDescent="0.25">
      <c r="A1348" t="s">
        <v>3355</v>
      </c>
      <c r="B1348" s="1">
        <v>41058.894016203703</v>
      </c>
      <c r="C1348" s="3">
        <v>36000</v>
      </c>
      <c r="D1348">
        <v>36000</v>
      </c>
      <c r="E1348" t="s">
        <v>6</v>
      </c>
      <c r="F1348">
        <f>tblSalaries[[#This Row],[clean Salary (in local currency)]]*VLOOKUP(tblSalaries[[#This Row],[Currency]],tblXrate[],2,FALSE)</f>
        <v>36000</v>
      </c>
      <c r="G1348" t="s">
        <v>1144</v>
      </c>
      <c r="H1348" t="s">
        <v>67</v>
      </c>
      <c r="I1348" t="s">
        <v>15</v>
      </c>
      <c r="J1348" t="str">
        <f>VLOOKUP(tblSalaries[[#This Row],[Where do you work]],tblCountries[[Actual]:[Mapping]],2,FALSE)</f>
        <v>USA</v>
      </c>
      <c r="K1348" t="s">
        <v>13</v>
      </c>
      <c r="L1348">
        <v>8</v>
      </c>
    </row>
    <row r="1349" spans="1:12" ht="15" customHeight="1" x14ac:dyDescent="0.25">
      <c r="A1349" t="s">
        <v>3356</v>
      </c>
      <c r="B1349" s="1">
        <v>41058.894525462965</v>
      </c>
      <c r="C1349" s="3">
        <v>85000</v>
      </c>
      <c r="D1349">
        <v>85000</v>
      </c>
      <c r="E1349" t="s">
        <v>6</v>
      </c>
      <c r="F1349">
        <f>tblSalaries[[#This Row],[clean Salary (in local currency)]]*VLOOKUP(tblSalaries[[#This Row],[Currency]],tblXrate[],2,FALSE)</f>
        <v>85000</v>
      </c>
      <c r="G1349" t="s">
        <v>72</v>
      </c>
      <c r="H1349" t="s">
        <v>20</v>
      </c>
      <c r="I1349" t="s">
        <v>15</v>
      </c>
      <c r="J1349" t="str">
        <f>VLOOKUP(tblSalaries[[#This Row],[Where do you work]],tblCountries[[Actual]:[Mapping]],2,FALSE)</f>
        <v>USA</v>
      </c>
      <c r="K1349" t="s">
        <v>9</v>
      </c>
      <c r="L1349">
        <v>17</v>
      </c>
    </row>
    <row r="1350" spans="1:12" ht="15" customHeight="1" x14ac:dyDescent="0.25">
      <c r="A1350" t="s">
        <v>3357</v>
      </c>
      <c r="B1350" s="1">
        <v>41058.895555555559</v>
      </c>
      <c r="C1350" s="3">
        <v>100000</v>
      </c>
      <c r="D1350">
        <v>100000</v>
      </c>
      <c r="E1350" t="s">
        <v>6</v>
      </c>
      <c r="F1350">
        <f>tblSalaries[[#This Row],[clean Salary (in local currency)]]*VLOOKUP(tblSalaries[[#This Row],[Currency]],tblXrate[],2,FALSE)</f>
        <v>100000</v>
      </c>
      <c r="G1350" t="s">
        <v>1541</v>
      </c>
      <c r="H1350" t="s">
        <v>3998</v>
      </c>
      <c r="I1350" t="s">
        <v>447</v>
      </c>
      <c r="J1350" t="str">
        <f>VLOOKUP(tblSalaries[[#This Row],[Where do you work]],tblCountries[[Actual]:[Mapping]],2,FALSE)</f>
        <v>Sweden</v>
      </c>
      <c r="K1350" t="s">
        <v>18</v>
      </c>
      <c r="L1350">
        <v>20</v>
      </c>
    </row>
    <row r="1351" spans="1:12" ht="15" customHeight="1" x14ac:dyDescent="0.25">
      <c r="A1351" t="s">
        <v>3358</v>
      </c>
      <c r="B1351" s="1">
        <v>41058.898402777777</v>
      </c>
      <c r="C1351" s="3" t="s">
        <v>1542</v>
      </c>
      <c r="D1351">
        <v>83000</v>
      </c>
      <c r="E1351" t="s">
        <v>6</v>
      </c>
      <c r="F1351">
        <f>tblSalaries[[#This Row],[clean Salary (in local currency)]]*VLOOKUP(tblSalaries[[#This Row],[Currency]],tblXrate[],2,FALSE)</f>
        <v>83000</v>
      </c>
      <c r="G1351" t="s">
        <v>1543</v>
      </c>
      <c r="H1351" t="s">
        <v>20</v>
      </c>
      <c r="I1351" t="s">
        <v>88</v>
      </c>
      <c r="J1351" t="str">
        <f>VLOOKUP(tblSalaries[[#This Row],[Where do you work]],tblCountries[[Actual]:[Mapping]],2,FALSE)</f>
        <v>Canada</v>
      </c>
      <c r="K1351" t="s">
        <v>9</v>
      </c>
      <c r="L1351">
        <v>12</v>
      </c>
    </row>
    <row r="1352" spans="1:12" ht="15" customHeight="1" x14ac:dyDescent="0.25">
      <c r="A1352" t="s">
        <v>3359</v>
      </c>
      <c r="B1352" s="1">
        <v>41058.901504629626</v>
      </c>
      <c r="C1352" s="3">
        <v>85000</v>
      </c>
      <c r="D1352">
        <v>85000</v>
      </c>
      <c r="E1352" t="s">
        <v>6</v>
      </c>
      <c r="F1352">
        <f>tblSalaries[[#This Row],[clean Salary (in local currency)]]*VLOOKUP(tblSalaries[[#This Row],[Currency]],tblXrate[],2,FALSE)</f>
        <v>85000</v>
      </c>
      <c r="G1352" t="s">
        <v>1544</v>
      </c>
      <c r="H1352" t="s">
        <v>279</v>
      </c>
      <c r="I1352" t="s">
        <v>15</v>
      </c>
      <c r="J1352" t="str">
        <f>VLOOKUP(tblSalaries[[#This Row],[Where do you work]],tblCountries[[Actual]:[Mapping]],2,FALSE)</f>
        <v>USA</v>
      </c>
      <c r="K1352" t="s">
        <v>18</v>
      </c>
      <c r="L1352">
        <v>25</v>
      </c>
    </row>
    <row r="1353" spans="1:12" ht="15" customHeight="1" x14ac:dyDescent="0.25">
      <c r="A1353" t="s">
        <v>3360</v>
      </c>
      <c r="B1353" s="1">
        <v>41058.904675925929</v>
      </c>
      <c r="C1353" s="3">
        <v>120000</v>
      </c>
      <c r="D1353">
        <v>120000</v>
      </c>
      <c r="E1353" t="s">
        <v>6</v>
      </c>
      <c r="F1353">
        <f>tblSalaries[[#This Row],[clean Salary (in local currency)]]*VLOOKUP(tblSalaries[[#This Row],[Currency]],tblXrate[],2,FALSE)</f>
        <v>120000</v>
      </c>
      <c r="G1353" t="s">
        <v>642</v>
      </c>
      <c r="H1353" t="s">
        <v>52</v>
      </c>
      <c r="I1353" t="s">
        <v>15</v>
      </c>
      <c r="J1353" t="str">
        <f>VLOOKUP(tblSalaries[[#This Row],[Where do you work]],tblCountries[[Actual]:[Mapping]],2,FALSE)</f>
        <v>USA</v>
      </c>
      <c r="K1353" t="s">
        <v>18</v>
      </c>
      <c r="L1353">
        <v>5</v>
      </c>
    </row>
    <row r="1354" spans="1:12" ht="15" customHeight="1" x14ac:dyDescent="0.25">
      <c r="A1354" t="s">
        <v>3361</v>
      </c>
      <c r="B1354" s="1">
        <v>41058.905555555553</v>
      </c>
      <c r="C1354" s="3">
        <v>69960</v>
      </c>
      <c r="D1354">
        <v>69960</v>
      </c>
      <c r="E1354" t="s">
        <v>6</v>
      </c>
      <c r="F1354">
        <f>tblSalaries[[#This Row],[clean Salary (in local currency)]]*VLOOKUP(tblSalaries[[#This Row],[Currency]],tblXrate[],2,FALSE)</f>
        <v>69960</v>
      </c>
      <c r="G1354" t="s">
        <v>1545</v>
      </c>
      <c r="H1354" t="s">
        <v>279</v>
      </c>
      <c r="I1354" t="s">
        <v>15</v>
      </c>
      <c r="J1354" t="str">
        <f>VLOOKUP(tblSalaries[[#This Row],[Where do you work]],tblCountries[[Actual]:[Mapping]],2,FALSE)</f>
        <v>USA</v>
      </c>
      <c r="K1354" t="s">
        <v>18</v>
      </c>
      <c r="L1354">
        <v>22</v>
      </c>
    </row>
    <row r="1355" spans="1:12" ht="15" customHeight="1" x14ac:dyDescent="0.25">
      <c r="A1355" t="s">
        <v>3362</v>
      </c>
      <c r="B1355" s="1">
        <v>41058.907268518517</v>
      </c>
      <c r="C1355" s="3" t="s">
        <v>1546</v>
      </c>
      <c r="D1355">
        <v>97000</v>
      </c>
      <c r="E1355" t="s">
        <v>6</v>
      </c>
      <c r="F1355">
        <f>tblSalaries[[#This Row],[clean Salary (in local currency)]]*VLOOKUP(tblSalaries[[#This Row],[Currency]],tblXrate[],2,FALSE)</f>
        <v>97000</v>
      </c>
      <c r="G1355" t="s">
        <v>1547</v>
      </c>
      <c r="H1355" t="s">
        <v>52</v>
      </c>
      <c r="I1355" t="s">
        <v>15</v>
      </c>
      <c r="J1355" t="str">
        <f>VLOOKUP(tblSalaries[[#This Row],[Where do you work]],tblCountries[[Actual]:[Mapping]],2,FALSE)</f>
        <v>USA</v>
      </c>
      <c r="K1355" t="s">
        <v>9</v>
      </c>
      <c r="L1355">
        <v>14</v>
      </c>
    </row>
    <row r="1356" spans="1:12" ht="15" customHeight="1" x14ac:dyDescent="0.25">
      <c r="A1356" t="s">
        <v>3363</v>
      </c>
      <c r="B1356" s="1">
        <v>41058.908483796295</v>
      </c>
      <c r="C1356" s="3" t="s">
        <v>1548</v>
      </c>
      <c r="D1356">
        <v>60000</v>
      </c>
      <c r="E1356" t="s">
        <v>69</v>
      </c>
      <c r="F1356">
        <f>tblSalaries[[#This Row],[clean Salary (in local currency)]]*VLOOKUP(tblSalaries[[#This Row],[Currency]],tblXrate[],2,FALSE)</f>
        <v>94570.696324037053</v>
      </c>
      <c r="G1356" t="s">
        <v>20</v>
      </c>
      <c r="H1356" t="s">
        <v>20</v>
      </c>
      <c r="I1356" t="s">
        <v>71</v>
      </c>
      <c r="J1356" t="str">
        <f>VLOOKUP(tblSalaries[[#This Row],[Where do you work]],tblCountries[[Actual]:[Mapping]],2,FALSE)</f>
        <v>UK</v>
      </c>
      <c r="K1356" t="s">
        <v>9</v>
      </c>
      <c r="L1356">
        <v>7</v>
      </c>
    </row>
    <row r="1357" spans="1:12" ht="15" customHeight="1" x14ac:dyDescent="0.25">
      <c r="A1357" t="s">
        <v>3364</v>
      </c>
      <c r="B1357" s="1">
        <v>41058.910069444442</v>
      </c>
      <c r="C1357" s="3">
        <v>39000</v>
      </c>
      <c r="D1357">
        <v>39000</v>
      </c>
      <c r="E1357" t="s">
        <v>6</v>
      </c>
      <c r="F1357">
        <f>tblSalaries[[#This Row],[clean Salary (in local currency)]]*VLOOKUP(tblSalaries[[#This Row],[Currency]],tblXrate[],2,FALSE)</f>
        <v>39000</v>
      </c>
      <c r="G1357" t="s">
        <v>1549</v>
      </c>
      <c r="H1357" t="s">
        <v>52</v>
      </c>
      <c r="I1357" t="s">
        <v>48</v>
      </c>
      <c r="J1357" t="str">
        <f>VLOOKUP(tblSalaries[[#This Row],[Where do you work]],tblCountries[[Actual]:[Mapping]],2,FALSE)</f>
        <v>South Africa</v>
      </c>
      <c r="K1357" t="s">
        <v>13</v>
      </c>
      <c r="L1357">
        <v>6</v>
      </c>
    </row>
    <row r="1358" spans="1:12" ht="15" customHeight="1" x14ac:dyDescent="0.25">
      <c r="A1358" t="s">
        <v>3365</v>
      </c>
      <c r="B1358" s="1">
        <v>41058.910243055558</v>
      </c>
      <c r="C1358" s="3" t="s">
        <v>1550</v>
      </c>
      <c r="D1358">
        <v>250000</v>
      </c>
      <c r="E1358" t="s">
        <v>40</v>
      </c>
      <c r="F1358">
        <f>tblSalaries[[#This Row],[clean Salary (in local currency)]]*VLOOKUP(tblSalaries[[#This Row],[Currency]],tblXrate[],2,FALSE)</f>
        <v>4451.9791718606421</v>
      </c>
      <c r="G1358" t="s">
        <v>52</v>
      </c>
      <c r="H1358" t="s">
        <v>52</v>
      </c>
      <c r="I1358" t="s">
        <v>8</v>
      </c>
      <c r="J1358" t="str">
        <f>VLOOKUP(tblSalaries[[#This Row],[Where do you work]],tblCountries[[Actual]:[Mapping]],2,FALSE)</f>
        <v>India</v>
      </c>
      <c r="K1358" t="s">
        <v>25</v>
      </c>
      <c r="L1358">
        <v>15</v>
      </c>
    </row>
    <row r="1359" spans="1:12" ht="15" customHeight="1" x14ac:dyDescent="0.25">
      <c r="A1359" t="s">
        <v>3366</v>
      </c>
      <c r="B1359" s="1">
        <v>41058.912881944445</v>
      </c>
      <c r="C1359" s="3">
        <v>62000</v>
      </c>
      <c r="D1359">
        <v>62000</v>
      </c>
      <c r="E1359" t="s">
        <v>6</v>
      </c>
      <c r="F1359">
        <f>tblSalaries[[#This Row],[clean Salary (in local currency)]]*VLOOKUP(tblSalaries[[#This Row],[Currency]],tblXrate[],2,FALSE)</f>
        <v>62000</v>
      </c>
      <c r="G1359" t="s">
        <v>1551</v>
      </c>
      <c r="H1359" t="s">
        <v>67</v>
      </c>
      <c r="I1359" t="s">
        <v>15</v>
      </c>
      <c r="J1359" t="str">
        <f>VLOOKUP(tblSalaries[[#This Row],[Where do you work]],tblCountries[[Actual]:[Mapping]],2,FALSE)</f>
        <v>USA</v>
      </c>
      <c r="K1359" t="s">
        <v>13</v>
      </c>
      <c r="L1359">
        <v>25</v>
      </c>
    </row>
    <row r="1360" spans="1:12" ht="15" customHeight="1" x14ac:dyDescent="0.25">
      <c r="A1360" t="s">
        <v>3367</v>
      </c>
      <c r="B1360" s="1">
        <v>41058.916377314818</v>
      </c>
      <c r="C1360" s="3">
        <v>44000</v>
      </c>
      <c r="D1360">
        <v>44000</v>
      </c>
      <c r="E1360" t="s">
        <v>6</v>
      </c>
      <c r="F1360">
        <f>tblSalaries[[#This Row],[clean Salary (in local currency)]]*VLOOKUP(tblSalaries[[#This Row],[Currency]],tblXrate[],2,FALSE)</f>
        <v>44000</v>
      </c>
      <c r="G1360" t="s">
        <v>1552</v>
      </c>
      <c r="H1360" t="s">
        <v>279</v>
      </c>
      <c r="I1360" t="s">
        <v>15</v>
      </c>
      <c r="J1360" t="str">
        <f>VLOOKUP(tblSalaries[[#This Row],[Where do you work]],tblCountries[[Actual]:[Mapping]],2,FALSE)</f>
        <v>USA</v>
      </c>
      <c r="K1360" t="s">
        <v>9</v>
      </c>
      <c r="L1360">
        <v>15</v>
      </c>
    </row>
    <row r="1361" spans="1:12" ht="15" customHeight="1" x14ac:dyDescent="0.25">
      <c r="A1361" t="s">
        <v>3368</v>
      </c>
      <c r="B1361" s="1">
        <v>41058.918414351851</v>
      </c>
      <c r="C1361" s="3">
        <v>150000</v>
      </c>
      <c r="D1361">
        <v>150000</v>
      </c>
      <c r="E1361" t="s">
        <v>6</v>
      </c>
      <c r="F1361">
        <f>tblSalaries[[#This Row],[clean Salary (in local currency)]]*VLOOKUP(tblSalaries[[#This Row],[Currency]],tblXrate[],2,FALSE)</f>
        <v>150000</v>
      </c>
      <c r="G1361" t="s">
        <v>1553</v>
      </c>
      <c r="H1361" t="s">
        <v>52</v>
      </c>
      <c r="I1361" t="s">
        <v>15</v>
      </c>
      <c r="J1361" t="str">
        <f>VLOOKUP(tblSalaries[[#This Row],[Where do you work]],tblCountries[[Actual]:[Mapping]],2,FALSE)</f>
        <v>USA</v>
      </c>
      <c r="K1361" t="s">
        <v>18</v>
      </c>
      <c r="L1361">
        <v>30</v>
      </c>
    </row>
    <row r="1362" spans="1:12" ht="15" customHeight="1" x14ac:dyDescent="0.25">
      <c r="A1362" t="s">
        <v>3369</v>
      </c>
      <c r="B1362" s="1">
        <v>41058.919548611113</v>
      </c>
      <c r="C1362" s="3">
        <v>180000</v>
      </c>
      <c r="D1362">
        <v>180000</v>
      </c>
      <c r="E1362" t="s">
        <v>22</v>
      </c>
      <c r="F1362">
        <f>tblSalaries[[#This Row],[clean Salary (in local currency)]]*VLOOKUP(tblSalaries[[#This Row],[Currency]],tblXrate[],2,FALSE)</f>
        <v>228671.89901848941</v>
      </c>
      <c r="G1362" t="s">
        <v>1554</v>
      </c>
      <c r="H1362" t="s">
        <v>488</v>
      </c>
      <c r="I1362" t="s">
        <v>983</v>
      </c>
      <c r="J1362" t="str">
        <f>VLOOKUP(tblSalaries[[#This Row],[Where do you work]],tblCountries[[Actual]:[Mapping]],2,FALSE)</f>
        <v>Europe</v>
      </c>
      <c r="K1362" t="s">
        <v>9</v>
      </c>
      <c r="L1362">
        <v>15</v>
      </c>
    </row>
    <row r="1363" spans="1:12" ht="15" customHeight="1" x14ac:dyDescent="0.25">
      <c r="A1363" t="s">
        <v>3370</v>
      </c>
      <c r="B1363" s="1">
        <v>41058.925787037035</v>
      </c>
      <c r="C1363" s="3">
        <v>73500</v>
      </c>
      <c r="D1363">
        <v>73500</v>
      </c>
      <c r="E1363" t="s">
        <v>6</v>
      </c>
      <c r="F1363">
        <f>tblSalaries[[#This Row],[clean Salary (in local currency)]]*VLOOKUP(tblSalaries[[#This Row],[Currency]],tblXrate[],2,FALSE)</f>
        <v>73500</v>
      </c>
      <c r="G1363" t="s">
        <v>1555</v>
      </c>
      <c r="H1363" t="s">
        <v>20</v>
      </c>
      <c r="I1363" t="s">
        <v>15</v>
      </c>
      <c r="J1363" t="str">
        <f>VLOOKUP(tblSalaries[[#This Row],[Where do you work]],tblCountries[[Actual]:[Mapping]],2,FALSE)</f>
        <v>USA</v>
      </c>
      <c r="K1363" t="s">
        <v>13</v>
      </c>
      <c r="L1363">
        <v>6</v>
      </c>
    </row>
    <row r="1364" spans="1:12" ht="15" customHeight="1" x14ac:dyDescent="0.25">
      <c r="A1364" t="s">
        <v>3371</v>
      </c>
      <c r="B1364" s="1">
        <v>41058.926608796297</v>
      </c>
      <c r="C1364" s="3">
        <v>77500</v>
      </c>
      <c r="D1364">
        <v>77500</v>
      </c>
      <c r="E1364" t="s">
        <v>6</v>
      </c>
      <c r="F1364">
        <f>tblSalaries[[#This Row],[clean Salary (in local currency)]]*VLOOKUP(tblSalaries[[#This Row],[Currency]],tblXrate[],2,FALSE)</f>
        <v>77500</v>
      </c>
      <c r="G1364" t="s">
        <v>266</v>
      </c>
      <c r="H1364" t="s">
        <v>20</v>
      </c>
      <c r="I1364" t="s">
        <v>15</v>
      </c>
      <c r="J1364" t="str">
        <f>VLOOKUP(tblSalaries[[#This Row],[Where do you work]],tblCountries[[Actual]:[Mapping]],2,FALSE)</f>
        <v>USA</v>
      </c>
      <c r="K1364" t="s">
        <v>9</v>
      </c>
      <c r="L1364">
        <v>7</v>
      </c>
    </row>
    <row r="1365" spans="1:12" ht="15" customHeight="1" x14ac:dyDescent="0.25">
      <c r="A1365" t="s">
        <v>3372</v>
      </c>
      <c r="B1365" s="1">
        <v>41058.929722222223</v>
      </c>
      <c r="C1365" s="3">
        <v>60800</v>
      </c>
      <c r="D1365">
        <v>60800</v>
      </c>
      <c r="E1365" t="s">
        <v>6</v>
      </c>
      <c r="F1365">
        <f>tblSalaries[[#This Row],[clean Salary (in local currency)]]*VLOOKUP(tblSalaries[[#This Row],[Currency]],tblXrate[],2,FALSE)</f>
        <v>60800</v>
      </c>
      <c r="G1365" t="s">
        <v>1556</v>
      </c>
      <c r="H1365" t="s">
        <v>20</v>
      </c>
      <c r="I1365" t="s">
        <v>15</v>
      </c>
      <c r="J1365" t="str">
        <f>VLOOKUP(tblSalaries[[#This Row],[Where do you work]],tblCountries[[Actual]:[Mapping]],2,FALSE)</f>
        <v>USA</v>
      </c>
      <c r="K1365" t="s">
        <v>13</v>
      </c>
      <c r="L1365">
        <v>10</v>
      </c>
    </row>
    <row r="1366" spans="1:12" ht="15" customHeight="1" x14ac:dyDescent="0.25">
      <c r="A1366" t="s">
        <v>3373</v>
      </c>
      <c r="B1366" s="1">
        <v>41058.933657407404</v>
      </c>
      <c r="C1366" s="3">
        <v>136000</v>
      </c>
      <c r="D1366">
        <v>136000</v>
      </c>
      <c r="E1366" t="s">
        <v>6</v>
      </c>
      <c r="F1366">
        <f>tblSalaries[[#This Row],[clean Salary (in local currency)]]*VLOOKUP(tblSalaries[[#This Row],[Currency]],tblXrate[],2,FALSE)</f>
        <v>136000</v>
      </c>
      <c r="G1366" t="s">
        <v>1557</v>
      </c>
      <c r="H1366" t="s">
        <v>52</v>
      </c>
      <c r="I1366" t="s">
        <v>15</v>
      </c>
      <c r="J1366" t="str">
        <f>VLOOKUP(tblSalaries[[#This Row],[Where do you work]],tblCountries[[Actual]:[Mapping]],2,FALSE)</f>
        <v>USA</v>
      </c>
      <c r="K1366" t="s">
        <v>9</v>
      </c>
      <c r="L1366">
        <v>10</v>
      </c>
    </row>
    <row r="1367" spans="1:12" ht="15" customHeight="1" x14ac:dyDescent="0.25">
      <c r="A1367" t="s">
        <v>3374</v>
      </c>
      <c r="B1367" s="1">
        <v>41058.939074074071</v>
      </c>
      <c r="C1367" s="3">
        <v>20000</v>
      </c>
      <c r="D1367">
        <v>20000</v>
      </c>
      <c r="E1367" t="s">
        <v>6</v>
      </c>
      <c r="F1367">
        <f>tblSalaries[[#This Row],[clean Salary (in local currency)]]*VLOOKUP(tblSalaries[[#This Row],[Currency]],tblXrate[],2,FALSE)</f>
        <v>20000</v>
      </c>
      <c r="G1367" t="s">
        <v>1558</v>
      </c>
      <c r="H1367" t="s">
        <v>67</v>
      </c>
      <c r="I1367" t="s">
        <v>8</v>
      </c>
      <c r="J1367" t="str">
        <f>VLOOKUP(tblSalaries[[#This Row],[Where do you work]],tblCountries[[Actual]:[Mapping]],2,FALSE)</f>
        <v>India</v>
      </c>
      <c r="K1367" t="s">
        <v>9</v>
      </c>
      <c r="L1367">
        <v>6</v>
      </c>
    </row>
    <row r="1368" spans="1:12" ht="15" customHeight="1" x14ac:dyDescent="0.25">
      <c r="A1368" t="s">
        <v>3375</v>
      </c>
      <c r="B1368" s="1">
        <v>41058.941168981481</v>
      </c>
      <c r="C1368" s="3">
        <v>95000</v>
      </c>
      <c r="D1368">
        <v>95000</v>
      </c>
      <c r="E1368" t="s">
        <v>6</v>
      </c>
      <c r="F1368">
        <f>tblSalaries[[#This Row],[clean Salary (in local currency)]]*VLOOKUP(tblSalaries[[#This Row],[Currency]],tblXrate[],2,FALSE)</f>
        <v>95000</v>
      </c>
      <c r="G1368" t="s">
        <v>1559</v>
      </c>
      <c r="H1368" t="s">
        <v>279</v>
      </c>
      <c r="I1368" t="s">
        <v>15</v>
      </c>
      <c r="J1368" t="str">
        <f>VLOOKUP(tblSalaries[[#This Row],[Where do you work]],tblCountries[[Actual]:[Mapping]],2,FALSE)</f>
        <v>USA</v>
      </c>
      <c r="K1368" t="s">
        <v>9</v>
      </c>
      <c r="L1368">
        <v>14</v>
      </c>
    </row>
    <row r="1369" spans="1:12" ht="15" customHeight="1" x14ac:dyDescent="0.25">
      <c r="A1369" t="s">
        <v>3376</v>
      </c>
      <c r="B1369" s="1">
        <v>41058.949421296296</v>
      </c>
      <c r="C1369" s="3">
        <v>130000</v>
      </c>
      <c r="D1369">
        <v>130000</v>
      </c>
      <c r="E1369" t="s">
        <v>6</v>
      </c>
      <c r="F1369">
        <f>tblSalaries[[#This Row],[clean Salary (in local currency)]]*VLOOKUP(tblSalaries[[#This Row],[Currency]],tblXrate[],2,FALSE)</f>
        <v>130000</v>
      </c>
      <c r="G1369" t="s">
        <v>52</v>
      </c>
      <c r="H1369" t="s">
        <v>52</v>
      </c>
      <c r="I1369" t="s">
        <v>15</v>
      </c>
      <c r="J1369" t="str">
        <f>VLOOKUP(tblSalaries[[#This Row],[Where do you work]],tblCountries[[Actual]:[Mapping]],2,FALSE)</f>
        <v>USA</v>
      </c>
      <c r="K1369" t="s">
        <v>25</v>
      </c>
      <c r="L1369">
        <v>25</v>
      </c>
    </row>
    <row r="1370" spans="1:12" ht="15" customHeight="1" x14ac:dyDescent="0.25">
      <c r="A1370" t="s">
        <v>3377</v>
      </c>
      <c r="B1370" s="1">
        <v>41058.951574074075</v>
      </c>
      <c r="C1370" s="3">
        <v>65000</v>
      </c>
      <c r="D1370">
        <v>65000</v>
      </c>
      <c r="E1370" t="s">
        <v>6</v>
      </c>
      <c r="F1370">
        <f>tblSalaries[[#This Row],[clean Salary (in local currency)]]*VLOOKUP(tblSalaries[[#This Row],[Currency]],tblXrate[],2,FALSE)</f>
        <v>65000</v>
      </c>
      <c r="G1370" t="s">
        <v>1560</v>
      </c>
      <c r="H1370" t="s">
        <v>20</v>
      </c>
      <c r="I1370" t="s">
        <v>15</v>
      </c>
      <c r="J1370" t="str">
        <f>VLOOKUP(tblSalaries[[#This Row],[Where do you work]],tblCountries[[Actual]:[Mapping]],2,FALSE)</f>
        <v>USA</v>
      </c>
      <c r="K1370" t="s">
        <v>18</v>
      </c>
      <c r="L1370">
        <v>10</v>
      </c>
    </row>
    <row r="1371" spans="1:12" ht="15" customHeight="1" x14ac:dyDescent="0.25">
      <c r="A1371" t="s">
        <v>3378</v>
      </c>
      <c r="B1371" s="1">
        <v>41058.951620370368</v>
      </c>
      <c r="C1371" s="3">
        <v>80000</v>
      </c>
      <c r="D1371">
        <v>80000</v>
      </c>
      <c r="E1371" t="s">
        <v>6</v>
      </c>
      <c r="F1371">
        <f>tblSalaries[[#This Row],[clean Salary (in local currency)]]*VLOOKUP(tblSalaries[[#This Row],[Currency]],tblXrate[],2,FALSE)</f>
        <v>80000</v>
      </c>
      <c r="G1371" t="s">
        <v>1561</v>
      </c>
      <c r="H1371" t="s">
        <v>356</v>
      </c>
      <c r="I1371" t="s">
        <v>15</v>
      </c>
      <c r="J1371" t="str">
        <f>VLOOKUP(tblSalaries[[#This Row],[Where do you work]],tblCountries[[Actual]:[Mapping]],2,FALSE)</f>
        <v>USA</v>
      </c>
      <c r="K1371" t="s">
        <v>18</v>
      </c>
      <c r="L1371">
        <v>8</v>
      </c>
    </row>
    <row r="1372" spans="1:12" ht="15" customHeight="1" x14ac:dyDescent="0.25">
      <c r="A1372" t="s">
        <v>3379</v>
      </c>
      <c r="B1372" s="1">
        <v>41058.955833333333</v>
      </c>
      <c r="C1372" s="3" t="s">
        <v>1562</v>
      </c>
      <c r="D1372">
        <v>37000</v>
      </c>
      <c r="E1372" t="s">
        <v>6</v>
      </c>
      <c r="F1372">
        <f>tblSalaries[[#This Row],[clean Salary (in local currency)]]*VLOOKUP(tblSalaries[[#This Row],[Currency]],tblXrate[],2,FALSE)</f>
        <v>37000</v>
      </c>
      <c r="G1372" t="s">
        <v>1563</v>
      </c>
      <c r="H1372" t="s">
        <v>3996</v>
      </c>
      <c r="I1372" t="s">
        <v>15</v>
      </c>
      <c r="J1372" t="str">
        <f>VLOOKUP(tblSalaries[[#This Row],[Where do you work]],tblCountries[[Actual]:[Mapping]],2,FALSE)</f>
        <v>USA</v>
      </c>
      <c r="K1372" t="s">
        <v>18</v>
      </c>
      <c r="L1372">
        <v>30</v>
      </c>
    </row>
    <row r="1373" spans="1:12" ht="15" customHeight="1" x14ac:dyDescent="0.25">
      <c r="A1373" t="s">
        <v>3380</v>
      </c>
      <c r="B1373" s="1">
        <v>41058.962500000001</v>
      </c>
      <c r="C1373" s="3">
        <v>40000</v>
      </c>
      <c r="D1373">
        <v>40000</v>
      </c>
      <c r="E1373" t="s">
        <v>6</v>
      </c>
      <c r="F1373">
        <f>tblSalaries[[#This Row],[clean Salary (in local currency)]]*VLOOKUP(tblSalaries[[#This Row],[Currency]],tblXrate[],2,FALSE)</f>
        <v>40000</v>
      </c>
      <c r="G1373" t="s">
        <v>1564</v>
      </c>
      <c r="H1373" t="s">
        <v>52</v>
      </c>
      <c r="I1373" t="s">
        <v>15</v>
      </c>
      <c r="J1373" t="str">
        <f>VLOOKUP(tblSalaries[[#This Row],[Where do you work]],tblCountries[[Actual]:[Mapping]],2,FALSE)</f>
        <v>USA</v>
      </c>
      <c r="K1373" t="s">
        <v>25</v>
      </c>
      <c r="L1373">
        <v>8</v>
      </c>
    </row>
    <row r="1374" spans="1:12" ht="15" customHeight="1" x14ac:dyDescent="0.25">
      <c r="A1374" t="s">
        <v>3381</v>
      </c>
      <c r="B1374" s="1">
        <v>41058.964409722219</v>
      </c>
      <c r="C1374" s="3">
        <v>49000</v>
      </c>
      <c r="D1374">
        <v>49000</v>
      </c>
      <c r="E1374" t="s">
        <v>6</v>
      </c>
      <c r="F1374">
        <f>tblSalaries[[#This Row],[clean Salary (in local currency)]]*VLOOKUP(tblSalaries[[#This Row],[Currency]],tblXrate[],2,FALSE)</f>
        <v>49000</v>
      </c>
      <c r="G1374" t="s">
        <v>200</v>
      </c>
      <c r="H1374" t="s">
        <v>20</v>
      </c>
      <c r="I1374" t="s">
        <v>15</v>
      </c>
      <c r="J1374" t="str">
        <f>VLOOKUP(tblSalaries[[#This Row],[Where do you work]],tblCountries[[Actual]:[Mapping]],2,FALSE)</f>
        <v>USA</v>
      </c>
      <c r="K1374" t="s">
        <v>9</v>
      </c>
      <c r="L1374">
        <v>10</v>
      </c>
    </row>
    <row r="1375" spans="1:12" ht="15" customHeight="1" x14ac:dyDescent="0.25">
      <c r="A1375" t="s">
        <v>3382</v>
      </c>
      <c r="B1375" s="1">
        <v>41058.964918981481</v>
      </c>
      <c r="C1375" s="3">
        <v>65000</v>
      </c>
      <c r="D1375">
        <v>65000</v>
      </c>
      <c r="E1375" t="s">
        <v>6</v>
      </c>
      <c r="F1375">
        <f>tblSalaries[[#This Row],[clean Salary (in local currency)]]*VLOOKUP(tblSalaries[[#This Row],[Currency]],tblXrate[],2,FALSE)</f>
        <v>65000</v>
      </c>
      <c r="G1375" t="s">
        <v>153</v>
      </c>
      <c r="H1375" t="s">
        <v>20</v>
      </c>
      <c r="I1375" t="s">
        <v>15</v>
      </c>
      <c r="J1375" t="str">
        <f>VLOOKUP(tblSalaries[[#This Row],[Where do you work]],tblCountries[[Actual]:[Mapping]],2,FALSE)</f>
        <v>USA</v>
      </c>
      <c r="K1375" t="s">
        <v>13</v>
      </c>
      <c r="L1375">
        <v>14</v>
      </c>
    </row>
    <row r="1376" spans="1:12" ht="15" customHeight="1" x14ac:dyDescent="0.25">
      <c r="A1376" t="s">
        <v>3383</v>
      </c>
      <c r="B1376" s="1">
        <v>41058.967731481483</v>
      </c>
      <c r="C1376" s="3">
        <v>55000</v>
      </c>
      <c r="D1376">
        <v>55000</v>
      </c>
      <c r="E1376" t="s">
        <v>6</v>
      </c>
      <c r="F1376">
        <f>tblSalaries[[#This Row],[clean Salary (in local currency)]]*VLOOKUP(tblSalaries[[#This Row],[Currency]],tblXrate[],2,FALSE)</f>
        <v>55000</v>
      </c>
      <c r="G1376" t="s">
        <v>1565</v>
      </c>
      <c r="H1376" t="s">
        <v>20</v>
      </c>
      <c r="I1376" t="s">
        <v>15</v>
      </c>
      <c r="J1376" t="str">
        <f>VLOOKUP(tblSalaries[[#This Row],[Where do you work]],tblCountries[[Actual]:[Mapping]],2,FALSE)</f>
        <v>USA</v>
      </c>
      <c r="K1376" t="s">
        <v>13</v>
      </c>
      <c r="L1376">
        <v>1</v>
      </c>
    </row>
    <row r="1377" spans="1:12" ht="15" customHeight="1" x14ac:dyDescent="0.25">
      <c r="A1377" t="s">
        <v>3384</v>
      </c>
      <c r="B1377" s="1">
        <v>41058.972696759258</v>
      </c>
      <c r="C1377" s="3">
        <v>40000</v>
      </c>
      <c r="D1377">
        <v>40000</v>
      </c>
      <c r="E1377" t="s">
        <v>6</v>
      </c>
      <c r="F1377">
        <f>tblSalaries[[#This Row],[clean Salary (in local currency)]]*VLOOKUP(tblSalaries[[#This Row],[Currency]],tblXrate[],2,FALSE)</f>
        <v>40000</v>
      </c>
      <c r="G1377" t="s">
        <v>1566</v>
      </c>
      <c r="H1377" t="s">
        <v>52</v>
      </c>
      <c r="I1377" t="s">
        <v>15</v>
      </c>
      <c r="J1377" t="str">
        <f>VLOOKUP(tblSalaries[[#This Row],[Where do you work]],tblCountries[[Actual]:[Mapping]],2,FALSE)</f>
        <v>USA</v>
      </c>
      <c r="K1377" t="s">
        <v>9</v>
      </c>
      <c r="L1377">
        <v>1</v>
      </c>
    </row>
    <row r="1378" spans="1:12" ht="15" customHeight="1" x14ac:dyDescent="0.25">
      <c r="A1378" t="s">
        <v>3385</v>
      </c>
      <c r="B1378" s="1">
        <v>41058.97320601852</v>
      </c>
      <c r="C1378" s="3">
        <v>60000</v>
      </c>
      <c r="D1378">
        <v>60000</v>
      </c>
      <c r="E1378" t="s">
        <v>6</v>
      </c>
      <c r="F1378">
        <f>tblSalaries[[#This Row],[clean Salary (in local currency)]]*VLOOKUP(tblSalaries[[#This Row],[Currency]],tblXrate[],2,FALSE)</f>
        <v>60000</v>
      </c>
      <c r="G1378" t="s">
        <v>42</v>
      </c>
      <c r="H1378" t="s">
        <v>20</v>
      </c>
      <c r="I1378" t="s">
        <v>15</v>
      </c>
      <c r="J1378" t="str">
        <f>VLOOKUP(tblSalaries[[#This Row],[Where do you work]],tblCountries[[Actual]:[Mapping]],2,FALSE)</f>
        <v>USA</v>
      </c>
      <c r="K1378" t="s">
        <v>9</v>
      </c>
      <c r="L1378">
        <v>15</v>
      </c>
    </row>
    <row r="1379" spans="1:12" ht="15" customHeight="1" x14ac:dyDescent="0.25">
      <c r="A1379" t="s">
        <v>3386</v>
      </c>
      <c r="B1379" s="1">
        <v>41058.979895833334</v>
      </c>
      <c r="C1379" s="3" t="s">
        <v>1567</v>
      </c>
      <c r="D1379">
        <v>36000</v>
      </c>
      <c r="E1379" t="s">
        <v>22</v>
      </c>
      <c r="F1379">
        <f>tblSalaries[[#This Row],[clean Salary (in local currency)]]*VLOOKUP(tblSalaries[[#This Row],[Currency]],tblXrate[],2,FALSE)</f>
        <v>45734.379803697877</v>
      </c>
      <c r="G1379" t="s">
        <v>1568</v>
      </c>
      <c r="H1379" t="s">
        <v>20</v>
      </c>
      <c r="I1379" t="s">
        <v>36</v>
      </c>
      <c r="J1379" t="str">
        <f>VLOOKUP(tblSalaries[[#This Row],[Where do you work]],tblCountries[[Actual]:[Mapping]],2,FALSE)</f>
        <v>Ireland</v>
      </c>
      <c r="K1379" t="s">
        <v>18</v>
      </c>
      <c r="L1379">
        <v>4</v>
      </c>
    </row>
    <row r="1380" spans="1:12" ht="15" customHeight="1" x14ac:dyDescent="0.25">
      <c r="A1380" t="s">
        <v>3387</v>
      </c>
      <c r="B1380" s="1">
        <v>41058.985567129632</v>
      </c>
      <c r="C1380" s="3">
        <v>150000</v>
      </c>
      <c r="D1380">
        <v>150000</v>
      </c>
      <c r="E1380" t="s">
        <v>6</v>
      </c>
      <c r="F1380">
        <f>tblSalaries[[#This Row],[clean Salary (in local currency)]]*VLOOKUP(tblSalaries[[#This Row],[Currency]],tblXrate[],2,FALSE)</f>
        <v>150000</v>
      </c>
      <c r="G1380" t="s">
        <v>72</v>
      </c>
      <c r="H1380" t="s">
        <v>20</v>
      </c>
      <c r="I1380" t="s">
        <v>15</v>
      </c>
      <c r="J1380" t="str">
        <f>VLOOKUP(tblSalaries[[#This Row],[Where do you work]],tblCountries[[Actual]:[Mapping]],2,FALSE)</f>
        <v>USA</v>
      </c>
      <c r="K1380" t="s">
        <v>18</v>
      </c>
      <c r="L1380">
        <v>30</v>
      </c>
    </row>
    <row r="1381" spans="1:12" ht="15" customHeight="1" x14ac:dyDescent="0.25">
      <c r="A1381" t="s">
        <v>3388</v>
      </c>
      <c r="B1381" s="1">
        <v>41058.989189814813</v>
      </c>
      <c r="C1381" s="3">
        <v>88000</v>
      </c>
      <c r="D1381">
        <v>88000</v>
      </c>
      <c r="E1381" t="s">
        <v>6</v>
      </c>
      <c r="F1381">
        <f>tblSalaries[[#This Row],[clean Salary (in local currency)]]*VLOOKUP(tblSalaries[[#This Row],[Currency]],tblXrate[],2,FALSE)</f>
        <v>88000</v>
      </c>
      <c r="G1381" t="s">
        <v>1569</v>
      </c>
      <c r="H1381" t="s">
        <v>52</v>
      </c>
      <c r="I1381" t="s">
        <v>15</v>
      </c>
      <c r="J1381" t="str">
        <f>VLOOKUP(tblSalaries[[#This Row],[Where do you work]],tblCountries[[Actual]:[Mapping]],2,FALSE)</f>
        <v>USA</v>
      </c>
      <c r="K1381" t="s">
        <v>9</v>
      </c>
      <c r="L1381">
        <v>21</v>
      </c>
    </row>
    <row r="1382" spans="1:12" ht="15" customHeight="1" x14ac:dyDescent="0.25">
      <c r="A1382" t="s">
        <v>3389</v>
      </c>
      <c r="B1382" s="1">
        <v>41059.001481481479</v>
      </c>
      <c r="C1382" s="3">
        <v>64500</v>
      </c>
      <c r="D1382">
        <v>64500</v>
      </c>
      <c r="E1382" t="s">
        <v>6</v>
      </c>
      <c r="F1382">
        <f>tblSalaries[[#This Row],[clean Salary (in local currency)]]*VLOOKUP(tblSalaries[[#This Row],[Currency]],tblXrate[],2,FALSE)</f>
        <v>64500</v>
      </c>
      <c r="G1382" t="s">
        <v>1570</v>
      </c>
      <c r="H1382" t="s">
        <v>20</v>
      </c>
      <c r="I1382" t="s">
        <v>15</v>
      </c>
      <c r="J1382" t="str">
        <f>VLOOKUP(tblSalaries[[#This Row],[Where do you work]],tblCountries[[Actual]:[Mapping]],2,FALSE)</f>
        <v>USA</v>
      </c>
      <c r="K1382" t="s">
        <v>9</v>
      </c>
      <c r="L1382">
        <v>13</v>
      </c>
    </row>
    <row r="1383" spans="1:12" ht="15" customHeight="1" x14ac:dyDescent="0.25">
      <c r="A1383" t="s">
        <v>3390</v>
      </c>
      <c r="B1383" s="1">
        <v>41059.009108796294</v>
      </c>
      <c r="C1383" s="3" t="s">
        <v>1571</v>
      </c>
      <c r="D1383">
        <v>216000</v>
      </c>
      <c r="E1383" t="s">
        <v>3958</v>
      </c>
      <c r="F1383">
        <f>tblSalaries[[#This Row],[clean Salary (in local currency)]]*VLOOKUP(tblSalaries[[#This Row],[Currency]],tblXrate[],2,FALSE)</f>
        <v>57600</v>
      </c>
      <c r="G1383" t="s">
        <v>1572</v>
      </c>
      <c r="H1383" t="s">
        <v>279</v>
      </c>
      <c r="I1383" t="s">
        <v>133</v>
      </c>
      <c r="J1383" t="str">
        <f>VLOOKUP(tblSalaries[[#This Row],[Where do you work]],tblCountries[[Actual]:[Mapping]],2,FALSE)</f>
        <v>Saudi Arabia</v>
      </c>
      <c r="K1383" t="s">
        <v>9</v>
      </c>
      <c r="L1383">
        <v>20</v>
      </c>
    </row>
    <row r="1384" spans="1:12" ht="15" customHeight="1" x14ac:dyDescent="0.25">
      <c r="A1384" t="s">
        <v>3391</v>
      </c>
      <c r="B1384" s="1">
        <v>41059.015601851854</v>
      </c>
      <c r="C1384" s="3">
        <v>50000</v>
      </c>
      <c r="D1384">
        <v>50000</v>
      </c>
      <c r="E1384" t="s">
        <v>6</v>
      </c>
      <c r="F1384">
        <f>tblSalaries[[#This Row],[clean Salary (in local currency)]]*VLOOKUP(tblSalaries[[#This Row],[Currency]],tblXrate[],2,FALSE)</f>
        <v>50000</v>
      </c>
      <c r="G1384" t="s">
        <v>1573</v>
      </c>
      <c r="H1384" t="s">
        <v>310</v>
      </c>
      <c r="I1384" t="s">
        <v>15</v>
      </c>
      <c r="J1384" t="str">
        <f>VLOOKUP(tblSalaries[[#This Row],[Where do you work]],tblCountries[[Actual]:[Mapping]],2,FALSE)</f>
        <v>USA</v>
      </c>
      <c r="K1384" t="s">
        <v>9</v>
      </c>
      <c r="L1384">
        <v>15</v>
      </c>
    </row>
    <row r="1385" spans="1:12" ht="15" customHeight="1" x14ac:dyDescent="0.25">
      <c r="A1385" t="s">
        <v>3392</v>
      </c>
      <c r="B1385" s="1">
        <v>41059.017858796295</v>
      </c>
      <c r="C1385" s="3">
        <v>120000</v>
      </c>
      <c r="D1385">
        <v>120000</v>
      </c>
      <c r="E1385" t="s">
        <v>6</v>
      </c>
      <c r="F1385">
        <f>tblSalaries[[#This Row],[clean Salary (in local currency)]]*VLOOKUP(tblSalaries[[#This Row],[Currency]],tblXrate[],2,FALSE)</f>
        <v>120000</v>
      </c>
      <c r="G1385" t="s">
        <v>642</v>
      </c>
      <c r="H1385" t="s">
        <v>52</v>
      </c>
      <c r="I1385" t="s">
        <v>15</v>
      </c>
      <c r="J1385" t="str">
        <f>VLOOKUP(tblSalaries[[#This Row],[Where do you work]],tblCountries[[Actual]:[Mapping]],2,FALSE)</f>
        <v>USA</v>
      </c>
      <c r="K1385" t="s">
        <v>18</v>
      </c>
      <c r="L1385">
        <v>10</v>
      </c>
    </row>
    <row r="1386" spans="1:12" ht="15" customHeight="1" x14ac:dyDescent="0.25">
      <c r="A1386" t="s">
        <v>3393</v>
      </c>
      <c r="B1386" s="1">
        <v>41059.024224537039</v>
      </c>
      <c r="C1386" s="3">
        <v>107000</v>
      </c>
      <c r="D1386">
        <v>107000</v>
      </c>
      <c r="E1386" t="s">
        <v>6</v>
      </c>
      <c r="F1386">
        <f>tblSalaries[[#This Row],[clean Salary (in local currency)]]*VLOOKUP(tblSalaries[[#This Row],[Currency]],tblXrate[],2,FALSE)</f>
        <v>107000</v>
      </c>
      <c r="G1386" t="s">
        <v>1574</v>
      </c>
      <c r="H1386" t="s">
        <v>52</v>
      </c>
      <c r="I1386" t="s">
        <v>15</v>
      </c>
      <c r="J1386" t="str">
        <f>VLOOKUP(tblSalaries[[#This Row],[Where do you work]],tblCountries[[Actual]:[Mapping]],2,FALSE)</f>
        <v>USA</v>
      </c>
      <c r="K1386" t="s">
        <v>13</v>
      </c>
      <c r="L1386">
        <v>29</v>
      </c>
    </row>
    <row r="1387" spans="1:12" ht="15" customHeight="1" x14ac:dyDescent="0.25">
      <c r="A1387" t="s">
        <v>3394</v>
      </c>
      <c r="B1387" s="1">
        <v>41059.029745370368</v>
      </c>
      <c r="C1387" s="3">
        <v>40000</v>
      </c>
      <c r="D1387">
        <v>40000</v>
      </c>
      <c r="E1387" t="s">
        <v>6</v>
      </c>
      <c r="F1387">
        <f>tblSalaries[[#This Row],[clean Salary (in local currency)]]*VLOOKUP(tblSalaries[[#This Row],[Currency]],tblXrate[],2,FALSE)</f>
        <v>40000</v>
      </c>
      <c r="G1387" t="s">
        <v>621</v>
      </c>
      <c r="H1387" t="s">
        <v>20</v>
      </c>
      <c r="I1387" t="s">
        <v>15</v>
      </c>
      <c r="J1387" t="str">
        <f>VLOOKUP(tblSalaries[[#This Row],[Where do you work]],tblCountries[[Actual]:[Mapping]],2,FALSE)</f>
        <v>USA</v>
      </c>
      <c r="K1387" t="s">
        <v>18</v>
      </c>
      <c r="L1387">
        <v>6</v>
      </c>
    </row>
    <row r="1388" spans="1:12" ht="15" customHeight="1" x14ac:dyDescent="0.25">
      <c r="A1388" t="s">
        <v>3395</v>
      </c>
      <c r="B1388" s="1">
        <v>41059.034756944442</v>
      </c>
      <c r="C1388" s="3">
        <v>81000</v>
      </c>
      <c r="D1388">
        <v>81000</v>
      </c>
      <c r="E1388" t="s">
        <v>6</v>
      </c>
      <c r="F1388">
        <f>tblSalaries[[#This Row],[clean Salary (in local currency)]]*VLOOKUP(tblSalaries[[#This Row],[Currency]],tblXrate[],2,FALSE)</f>
        <v>81000</v>
      </c>
      <c r="G1388" t="s">
        <v>1575</v>
      </c>
      <c r="H1388" t="s">
        <v>52</v>
      </c>
      <c r="I1388" t="s">
        <v>15</v>
      </c>
      <c r="J1388" t="str">
        <f>VLOOKUP(tblSalaries[[#This Row],[Where do you work]],tblCountries[[Actual]:[Mapping]],2,FALSE)</f>
        <v>USA</v>
      </c>
      <c r="K1388" t="s">
        <v>25</v>
      </c>
      <c r="L1388">
        <v>12</v>
      </c>
    </row>
    <row r="1389" spans="1:12" ht="15" customHeight="1" x14ac:dyDescent="0.25">
      <c r="A1389" t="s">
        <v>3396</v>
      </c>
      <c r="B1389" s="1">
        <v>41059.045439814814</v>
      </c>
      <c r="C1389" s="3">
        <v>45000</v>
      </c>
      <c r="D1389">
        <v>45000</v>
      </c>
      <c r="E1389" t="s">
        <v>6</v>
      </c>
      <c r="F1389">
        <f>tblSalaries[[#This Row],[clean Salary (in local currency)]]*VLOOKUP(tblSalaries[[#This Row],[Currency]],tblXrate[],2,FALSE)</f>
        <v>45000</v>
      </c>
      <c r="G1389" t="s">
        <v>1576</v>
      </c>
      <c r="H1389" t="s">
        <v>67</v>
      </c>
      <c r="I1389" t="s">
        <v>15</v>
      </c>
      <c r="J1389" t="str">
        <f>VLOOKUP(tblSalaries[[#This Row],[Where do you work]],tblCountries[[Actual]:[Mapping]],2,FALSE)</f>
        <v>USA</v>
      </c>
      <c r="K1389" t="s">
        <v>9</v>
      </c>
      <c r="L1389">
        <v>20</v>
      </c>
    </row>
    <row r="1390" spans="1:12" ht="15" customHeight="1" x14ac:dyDescent="0.25">
      <c r="A1390" t="s">
        <v>3397</v>
      </c>
      <c r="B1390" s="1">
        <v>41059.050046296295</v>
      </c>
      <c r="C1390" s="3">
        <v>49000</v>
      </c>
      <c r="D1390">
        <v>49000</v>
      </c>
      <c r="E1390" t="s">
        <v>6</v>
      </c>
      <c r="F1390">
        <f>tblSalaries[[#This Row],[clean Salary (in local currency)]]*VLOOKUP(tblSalaries[[#This Row],[Currency]],tblXrate[],2,FALSE)</f>
        <v>49000</v>
      </c>
      <c r="G1390" t="s">
        <v>1577</v>
      </c>
      <c r="H1390" t="s">
        <v>67</v>
      </c>
      <c r="I1390" t="s">
        <v>15</v>
      </c>
      <c r="J1390" t="str">
        <f>VLOOKUP(tblSalaries[[#This Row],[Where do you work]],tblCountries[[Actual]:[Mapping]],2,FALSE)</f>
        <v>USA</v>
      </c>
      <c r="K1390" t="s">
        <v>9</v>
      </c>
      <c r="L1390">
        <v>5</v>
      </c>
    </row>
    <row r="1391" spans="1:12" ht="15" customHeight="1" x14ac:dyDescent="0.25">
      <c r="A1391" t="s">
        <v>3398</v>
      </c>
      <c r="B1391" s="1">
        <v>41059.050405092596</v>
      </c>
      <c r="C1391" s="3" t="s">
        <v>1578</v>
      </c>
      <c r="D1391">
        <v>750000</v>
      </c>
      <c r="E1391" t="s">
        <v>40</v>
      </c>
      <c r="F1391">
        <f>tblSalaries[[#This Row],[clean Salary (in local currency)]]*VLOOKUP(tblSalaries[[#This Row],[Currency]],tblXrate[],2,FALSE)</f>
        <v>13355.937515581925</v>
      </c>
      <c r="G1391" t="s">
        <v>1579</v>
      </c>
      <c r="H1391" t="s">
        <v>3998</v>
      </c>
      <c r="I1391" t="s">
        <v>8</v>
      </c>
      <c r="J1391" t="str">
        <f>VLOOKUP(tblSalaries[[#This Row],[Where do you work]],tblCountries[[Actual]:[Mapping]],2,FALSE)</f>
        <v>India</v>
      </c>
      <c r="K1391" t="s">
        <v>25</v>
      </c>
      <c r="L1391">
        <v>1</v>
      </c>
    </row>
    <row r="1392" spans="1:12" ht="15" customHeight="1" x14ac:dyDescent="0.25">
      <c r="A1392" t="s">
        <v>3399</v>
      </c>
      <c r="B1392" s="1">
        <v>41059.052453703705</v>
      </c>
      <c r="C1392" s="3">
        <v>72000</v>
      </c>
      <c r="D1392">
        <v>72000</v>
      </c>
      <c r="E1392" t="s">
        <v>6</v>
      </c>
      <c r="F1392">
        <f>tblSalaries[[#This Row],[clean Salary (in local currency)]]*VLOOKUP(tblSalaries[[#This Row],[Currency]],tblXrate[],2,FALSE)</f>
        <v>72000</v>
      </c>
      <c r="G1392" t="s">
        <v>52</v>
      </c>
      <c r="H1392" t="s">
        <v>52</v>
      </c>
      <c r="I1392" t="s">
        <v>15</v>
      </c>
      <c r="J1392" t="str">
        <f>VLOOKUP(tblSalaries[[#This Row],[Where do you work]],tblCountries[[Actual]:[Mapping]],2,FALSE)</f>
        <v>USA</v>
      </c>
      <c r="K1392" t="s">
        <v>25</v>
      </c>
      <c r="L1392">
        <v>20</v>
      </c>
    </row>
    <row r="1393" spans="1:12" ht="15" customHeight="1" x14ac:dyDescent="0.25">
      <c r="A1393" t="s">
        <v>3400</v>
      </c>
      <c r="B1393" s="1">
        <v>41059.059224537035</v>
      </c>
      <c r="C1393" s="3">
        <v>50000</v>
      </c>
      <c r="D1393">
        <v>50000</v>
      </c>
      <c r="E1393" t="s">
        <v>6</v>
      </c>
      <c r="F1393">
        <f>tblSalaries[[#This Row],[clean Salary (in local currency)]]*VLOOKUP(tblSalaries[[#This Row],[Currency]],tblXrate[],2,FALSE)</f>
        <v>50000</v>
      </c>
      <c r="G1393" t="s">
        <v>1580</v>
      </c>
      <c r="H1393" t="s">
        <v>20</v>
      </c>
      <c r="I1393" t="s">
        <v>15</v>
      </c>
      <c r="J1393" t="str">
        <f>VLOOKUP(tblSalaries[[#This Row],[Where do you work]],tblCountries[[Actual]:[Mapping]],2,FALSE)</f>
        <v>USA</v>
      </c>
      <c r="K1393" t="s">
        <v>9</v>
      </c>
      <c r="L1393">
        <v>7</v>
      </c>
    </row>
    <row r="1394" spans="1:12" ht="15" customHeight="1" x14ac:dyDescent="0.25">
      <c r="A1394" t="s">
        <v>3401</v>
      </c>
      <c r="B1394" s="1">
        <v>41059.059328703705</v>
      </c>
      <c r="C1394" s="3">
        <v>57678.400000000001</v>
      </c>
      <c r="D1394">
        <v>57678</v>
      </c>
      <c r="E1394" t="s">
        <v>6</v>
      </c>
      <c r="F1394">
        <f>tblSalaries[[#This Row],[clean Salary (in local currency)]]*VLOOKUP(tblSalaries[[#This Row],[Currency]],tblXrate[],2,FALSE)</f>
        <v>57678</v>
      </c>
      <c r="G1394" t="s">
        <v>14</v>
      </c>
      <c r="H1394" t="s">
        <v>20</v>
      </c>
      <c r="I1394" t="s">
        <v>15</v>
      </c>
      <c r="J1394" t="str">
        <f>VLOOKUP(tblSalaries[[#This Row],[Where do you work]],tblCountries[[Actual]:[Mapping]],2,FALSE)</f>
        <v>USA</v>
      </c>
      <c r="K1394" t="s">
        <v>9</v>
      </c>
      <c r="L1394">
        <v>2</v>
      </c>
    </row>
    <row r="1395" spans="1:12" ht="15" customHeight="1" x14ac:dyDescent="0.25">
      <c r="A1395" t="s">
        <v>3402</v>
      </c>
      <c r="B1395" s="1">
        <v>41059.062395833331</v>
      </c>
      <c r="C1395" s="3">
        <v>80442</v>
      </c>
      <c r="D1395">
        <v>80442</v>
      </c>
      <c r="E1395" t="s">
        <v>6</v>
      </c>
      <c r="F1395">
        <f>tblSalaries[[#This Row],[clean Salary (in local currency)]]*VLOOKUP(tblSalaries[[#This Row],[Currency]],tblXrate[],2,FALSE)</f>
        <v>80442</v>
      </c>
      <c r="G1395" t="s">
        <v>1581</v>
      </c>
      <c r="H1395" t="s">
        <v>20</v>
      </c>
      <c r="I1395" t="s">
        <v>15</v>
      </c>
      <c r="J1395" t="str">
        <f>VLOOKUP(tblSalaries[[#This Row],[Where do you work]],tblCountries[[Actual]:[Mapping]],2,FALSE)</f>
        <v>USA</v>
      </c>
      <c r="K1395" t="s">
        <v>9</v>
      </c>
      <c r="L1395">
        <v>16</v>
      </c>
    </row>
    <row r="1396" spans="1:12" ht="15" customHeight="1" x14ac:dyDescent="0.25">
      <c r="A1396" t="s">
        <v>3403</v>
      </c>
      <c r="B1396" s="1">
        <v>41059.075208333335</v>
      </c>
      <c r="C1396" s="3">
        <v>75000</v>
      </c>
      <c r="D1396">
        <v>75000</v>
      </c>
      <c r="E1396" t="s">
        <v>6</v>
      </c>
      <c r="F1396">
        <f>tblSalaries[[#This Row],[clean Salary (in local currency)]]*VLOOKUP(tblSalaries[[#This Row],[Currency]],tblXrate[],2,FALSE)</f>
        <v>75000</v>
      </c>
      <c r="G1396" t="s">
        <v>1582</v>
      </c>
      <c r="H1396" t="s">
        <v>52</v>
      </c>
      <c r="I1396" t="s">
        <v>15</v>
      </c>
      <c r="J1396" t="str">
        <f>VLOOKUP(tblSalaries[[#This Row],[Where do you work]],tblCountries[[Actual]:[Mapping]],2,FALSE)</f>
        <v>USA</v>
      </c>
      <c r="K1396" t="s">
        <v>25</v>
      </c>
      <c r="L1396">
        <v>9</v>
      </c>
    </row>
    <row r="1397" spans="1:12" ht="15" customHeight="1" x14ac:dyDescent="0.25">
      <c r="A1397" t="s">
        <v>3404</v>
      </c>
      <c r="B1397" s="1">
        <v>41059.078159722223</v>
      </c>
      <c r="C1397" s="3">
        <v>61000</v>
      </c>
      <c r="D1397">
        <v>61000</v>
      </c>
      <c r="E1397" t="s">
        <v>6</v>
      </c>
      <c r="F1397">
        <f>tblSalaries[[#This Row],[clean Salary (in local currency)]]*VLOOKUP(tblSalaries[[#This Row],[Currency]],tblXrate[],2,FALSE)</f>
        <v>61000</v>
      </c>
      <c r="G1397" t="s">
        <v>1583</v>
      </c>
      <c r="H1397" t="s">
        <v>20</v>
      </c>
      <c r="I1397" t="s">
        <v>15</v>
      </c>
      <c r="J1397" t="str">
        <f>VLOOKUP(tblSalaries[[#This Row],[Where do you work]],tblCountries[[Actual]:[Mapping]],2,FALSE)</f>
        <v>USA</v>
      </c>
      <c r="K1397" t="s">
        <v>9</v>
      </c>
      <c r="L1397">
        <v>12</v>
      </c>
    </row>
    <row r="1398" spans="1:12" ht="15" customHeight="1" x14ac:dyDescent="0.25">
      <c r="A1398" t="s">
        <v>3405</v>
      </c>
      <c r="B1398" s="1">
        <v>41059.081921296296</v>
      </c>
      <c r="C1398" s="3">
        <v>77000</v>
      </c>
      <c r="D1398">
        <v>77000</v>
      </c>
      <c r="E1398" t="s">
        <v>6</v>
      </c>
      <c r="F1398">
        <f>tblSalaries[[#This Row],[clean Salary (in local currency)]]*VLOOKUP(tblSalaries[[#This Row],[Currency]],tblXrate[],2,FALSE)</f>
        <v>77000</v>
      </c>
      <c r="G1398" t="s">
        <v>1584</v>
      </c>
      <c r="H1398" t="s">
        <v>279</v>
      </c>
      <c r="I1398" t="s">
        <v>15</v>
      </c>
      <c r="J1398" t="str">
        <f>VLOOKUP(tblSalaries[[#This Row],[Where do you work]],tblCountries[[Actual]:[Mapping]],2,FALSE)</f>
        <v>USA</v>
      </c>
      <c r="K1398" t="s">
        <v>9</v>
      </c>
      <c r="L1398">
        <v>10</v>
      </c>
    </row>
    <row r="1399" spans="1:12" ht="15" customHeight="1" x14ac:dyDescent="0.25">
      <c r="A1399" t="s">
        <v>3406</v>
      </c>
      <c r="B1399" s="1">
        <v>41059.095856481479</v>
      </c>
      <c r="C1399" s="3" t="s">
        <v>1585</v>
      </c>
      <c r="D1399">
        <v>92000</v>
      </c>
      <c r="E1399" t="s">
        <v>6</v>
      </c>
      <c r="F1399">
        <f>tblSalaries[[#This Row],[clean Salary (in local currency)]]*VLOOKUP(tblSalaries[[#This Row],[Currency]],tblXrate[],2,FALSE)</f>
        <v>92000</v>
      </c>
      <c r="G1399" t="s">
        <v>488</v>
      </c>
      <c r="H1399" t="s">
        <v>488</v>
      </c>
      <c r="I1399" t="s">
        <v>15</v>
      </c>
      <c r="J1399" t="str">
        <f>VLOOKUP(tblSalaries[[#This Row],[Where do you work]],tblCountries[[Actual]:[Mapping]],2,FALSE)</f>
        <v>USA</v>
      </c>
      <c r="K1399" t="s">
        <v>18</v>
      </c>
      <c r="L1399">
        <v>9</v>
      </c>
    </row>
    <row r="1400" spans="1:12" ht="15" customHeight="1" x14ac:dyDescent="0.25">
      <c r="A1400" t="s">
        <v>3407</v>
      </c>
      <c r="B1400" s="1">
        <v>41059.096180555556</v>
      </c>
      <c r="C1400" s="3">
        <v>72000</v>
      </c>
      <c r="D1400">
        <v>72000</v>
      </c>
      <c r="E1400" t="s">
        <v>6</v>
      </c>
      <c r="F1400">
        <f>tblSalaries[[#This Row],[clean Salary (in local currency)]]*VLOOKUP(tblSalaries[[#This Row],[Currency]],tblXrate[],2,FALSE)</f>
        <v>72000</v>
      </c>
      <c r="G1400" t="s">
        <v>1586</v>
      </c>
      <c r="H1400" t="s">
        <v>20</v>
      </c>
      <c r="I1400" t="s">
        <v>15</v>
      </c>
      <c r="J1400" t="str">
        <f>VLOOKUP(tblSalaries[[#This Row],[Where do you work]],tblCountries[[Actual]:[Mapping]],2,FALSE)</f>
        <v>USA</v>
      </c>
      <c r="K1400" t="s">
        <v>13</v>
      </c>
      <c r="L1400">
        <v>10</v>
      </c>
    </row>
    <row r="1401" spans="1:12" ht="15" customHeight="1" x14ac:dyDescent="0.25">
      <c r="A1401" t="s">
        <v>3408</v>
      </c>
      <c r="B1401" s="1">
        <v>41059.099062499998</v>
      </c>
      <c r="C1401" s="3">
        <v>14000</v>
      </c>
      <c r="D1401">
        <v>14000</v>
      </c>
      <c r="E1401" t="s">
        <v>6</v>
      </c>
      <c r="F1401">
        <f>tblSalaries[[#This Row],[clean Salary (in local currency)]]*VLOOKUP(tblSalaries[[#This Row],[Currency]],tblXrate[],2,FALSE)</f>
        <v>14000</v>
      </c>
      <c r="G1401" t="s">
        <v>356</v>
      </c>
      <c r="H1401" t="s">
        <v>356</v>
      </c>
      <c r="I1401" t="s">
        <v>8</v>
      </c>
      <c r="J1401" t="str">
        <f>VLOOKUP(tblSalaries[[#This Row],[Where do you work]],tblCountries[[Actual]:[Mapping]],2,FALSE)</f>
        <v>India</v>
      </c>
      <c r="K1401" t="s">
        <v>9</v>
      </c>
      <c r="L1401">
        <v>3</v>
      </c>
    </row>
    <row r="1402" spans="1:12" ht="15" customHeight="1" x14ac:dyDescent="0.25">
      <c r="A1402" t="s">
        <v>3409</v>
      </c>
      <c r="B1402" s="1">
        <v>41059.099293981482</v>
      </c>
      <c r="C1402" s="3">
        <v>111000</v>
      </c>
      <c r="D1402">
        <v>111000</v>
      </c>
      <c r="E1402" t="s">
        <v>6</v>
      </c>
      <c r="F1402">
        <f>tblSalaries[[#This Row],[clean Salary (in local currency)]]*VLOOKUP(tblSalaries[[#This Row],[Currency]],tblXrate[],2,FALSE)</f>
        <v>111000</v>
      </c>
      <c r="G1402" t="s">
        <v>1587</v>
      </c>
      <c r="H1402" t="s">
        <v>52</v>
      </c>
      <c r="I1402" t="s">
        <v>15</v>
      </c>
      <c r="J1402" t="str">
        <f>VLOOKUP(tblSalaries[[#This Row],[Where do you work]],tblCountries[[Actual]:[Mapping]],2,FALSE)</f>
        <v>USA</v>
      </c>
      <c r="K1402" t="s">
        <v>18</v>
      </c>
      <c r="L1402">
        <v>10</v>
      </c>
    </row>
    <row r="1403" spans="1:12" ht="15" customHeight="1" x14ac:dyDescent="0.25">
      <c r="A1403" t="s">
        <v>3410</v>
      </c>
      <c r="B1403" s="1">
        <v>41059.105752314812</v>
      </c>
      <c r="C1403" s="3">
        <v>80000</v>
      </c>
      <c r="D1403">
        <v>80000</v>
      </c>
      <c r="E1403" t="s">
        <v>6</v>
      </c>
      <c r="F1403">
        <f>tblSalaries[[#This Row],[clean Salary (in local currency)]]*VLOOKUP(tblSalaries[[#This Row],[Currency]],tblXrate[],2,FALSE)</f>
        <v>80000</v>
      </c>
      <c r="G1403" t="s">
        <v>1588</v>
      </c>
      <c r="H1403" t="s">
        <v>20</v>
      </c>
      <c r="I1403" t="s">
        <v>15</v>
      </c>
      <c r="J1403" t="str">
        <f>VLOOKUP(tblSalaries[[#This Row],[Where do you work]],tblCountries[[Actual]:[Mapping]],2,FALSE)</f>
        <v>USA</v>
      </c>
      <c r="K1403" t="s">
        <v>9</v>
      </c>
      <c r="L1403">
        <v>20</v>
      </c>
    </row>
    <row r="1404" spans="1:12" ht="15" customHeight="1" x14ac:dyDescent="0.25">
      <c r="A1404" t="s">
        <v>3411</v>
      </c>
      <c r="B1404" s="1">
        <v>41059.108101851853</v>
      </c>
      <c r="C1404" s="3" t="s">
        <v>1589</v>
      </c>
      <c r="D1404">
        <v>3250000</v>
      </c>
      <c r="E1404" t="s">
        <v>40</v>
      </c>
      <c r="F1404">
        <f>tblSalaries[[#This Row],[clean Salary (in local currency)]]*VLOOKUP(tblSalaries[[#This Row],[Currency]],tblXrate[],2,FALSE)</f>
        <v>57875.729234188344</v>
      </c>
      <c r="G1404" t="s">
        <v>1590</v>
      </c>
      <c r="H1404" t="s">
        <v>20</v>
      </c>
      <c r="I1404" t="s">
        <v>8</v>
      </c>
      <c r="J1404" t="str">
        <f>VLOOKUP(tblSalaries[[#This Row],[Where do you work]],tblCountries[[Actual]:[Mapping]],2,FALSE)</f>
        <v>India</v>
      </c>
      <c r="K1404" t="s">
        <v>9</v>
      </c>
      <c r="L1404">
        <v>5.5</v>
      </c>
    </row>
    <row r="1405" spans="1:12" ht="15" customHeight="1" x14ac:dyDescent="0.25">
      <c r="A1405" t="s">
        <v>3412</v>
      </c>
      <c r="B1405" s="1">
        <v>41059.110995370371</v>
      </c>
      <c r="C1405" s="3">
        <v>25000</v>
      </c>
      <c r="D1405">
        <v>25000</v>
      </c>
      <c r="E1405" t="s">
        <v>6</v>
      </c>
      <c r="F1405">
        <f>tblSalaries[[#This Row],[clean Salary (in local currency)]]*VLOOKUP(tblSalaries[[#This Row],[Currency]],tblXrate[],2,FALSE)</f>
        <v>25000</v>
      </c>
      <c r="G1405" t="s">
        <v>310</v>
      </c>
      <c r="H1405" t="s">
        <v>310</v>
      </c>
      <c r="I1405" t="s">
        <v>8</v>
      </c>
      <c r="J1405" t="str">
        <f>VLOOKUP(tblSalaries[[#This Row],[Where do you work]],tblCountries[[Actual]:[Mapping]],2,FALSE)</f>
        <v>India</v>
      </c>
      <c r="K1405" t="s">
        <v>18</v>
      </c>
      <c r="L1405">
        <v>8</v>
      </c>
    </row>
    <row r="1406" spans="1:12" ht="15" customHeight="1" x14ac:dyDescent="0.25">
      <c r="A1406" t="s">
        <v>3413</v>
      </c>
      <c r="B1406" s="1">
        <v>41059.139085648145</v>
      </c>
      <c r="C1406" s="3" t="s">
        <v>1591</v>
      </c>
      <c r="D1406">
        <v>24000</v>
      </c>
      <c r="E1406" t="s">
        <v>6</v>
      </c>
      <c r="F1406">
        <f>tblSalaries[[#This Row],[clean Salary (in local currency)]]*VLOOKUP(tblSalaries[[#This Row],[Currency]],tblXrate[],2,FALSE)</f>
        <v>24000</v>
      </c>
      <c r="G1406" t="s">
        <v>1592</v>
      </c>
      <c r="H1406" t="s">
        <v>488</v>
      </c>
      <c r="I1406" t="s">
        <v>15</v>
      </c>
      <c r="J1406" t="str">
        <f>VLOOKUP(tblSalaries[[#This Row],[Where do you work]],tblCountries[[Actual]:[Mapping]],2,FALSE)</f>
        <v>USA</v>
      </c>
      <c r="K1406" t="s">
        <v>25</v>
      </c>
      <c r="L1406">
        <v>2</v>
      </c>
    </row>
    <row r="1407" spans="1:12" ht="15" customHeight="1" x14ac:dyDescent="0.25">
      <c r="A1407" t="s">
        <v>3414</v>
      </c>
      <c r="B1407" s="1">
        <v>41059.17627314815</v>
      </c>
      <c r="C1407" s="3">
        <v>61000</v>
      </c>
      <c r="D1407">
        <v>61000</v>
      </c>
      <c r="E1407" t="s">
        <v>6</v>
      </c>
      <c r="F1407">
        <f>tblSalaries[[#This Row],[clean Salary (in local currency)]]*VLOOKUP(tblSalaries[[#This Row],[Currency]],tblXrate[],2,FALSE)</f>
        <v>61000</v>
      </c>
      <c r="G1407" t="s">
        <v>1593</v>
      </c>
      <c r="H1407" t="s">
        <v>52</v>
      </c>
      <c r="I1407" t="s">
        <v>15</v>
      </c>
      <c r="J1407" t="str">
        <f>VLOOKUP(tblSalaries[[#This Row],[Where do you work]],tblCountries[[Actual]:[Mapping]],2,FALSE)</f>
        <v>USA</v>
      </c>
      <c r="K1407" t="s">
        <v>18</v>
      </c>
      <c r="L1407">
        <v>25</v>
      </c>
    </row>
    <row r="1408" spans="1:12" ht="15" customHeight="1" x14ac:dyDescent="0.25">
      <c r="A1408" t="s">
        <v>3415</v>
      </c>
      <c r="B1408" s="1">
        <v>41059.33699074074</v>
      </c>
      <c r="C1408" s="3" t="s">
        <v>1594</v>
      </c>
      <c r="D1408">
        <v>55000</v>
      </c>
      <c r="E1408" t="s">
        <v>82</v>
      </c>
      <c r="F1408">
        <f>tblSalaries[[#This Row],[clean Salary (in local currency)]]*VLOOKUP(tblSalaries[[#This Row],[Currency]],tblXrate[],2,FALSE)</f>
        <v>56095.031102144967</v>
      </c>
      <c r="G1408" t="s">
        <v>1595</v>
      </c>
      <c r="H1408" t="s">
        <v>20</v>
      </c>
      <c r="I1408" t="s">
        <v>84</v>
      </c>
      <c r="J1408" t="str">
        <f>VLOOKUP(tblSalaries[[#This Row],[Where do you work]],tblCountries[[Actual]:[Mapping]],2,FALSE)</f>
        <v>Australia</v>
      </c>
      <c r="K1408" t="s">
        <v>18</v>
      </c>
      <c r="L1408">
        <v>11</v>
      </c>
    </row>
    <row r="1409" spans="1:12" ht="15" customHeight="1" x14ac:dyDescent="0.25">
      <c r="A1409" t="s">
        <v>3416</v>
      </c>
      <c r="B1409" s="1">
        <v>41059.404178240744</v>
      </c>
      <c r="C1409" s="3">
        <v>70000</v>
      </c>
      <c r="D1409">
        <v>70000</v>
      </c>
      <c r="E1409" t="s">
        <v>82</v>
      </c>
      <c r="F1409">
        <f>tblSalaries[[#This Row],[clean Salary (in local currency)]]*VLOOKUP(tblSalaries[[#This Row],[Currency]],tblXrate[],2,FALSE)</f>
        <v>71393.675948184507</v>
      </c>
      <c r="G1409" t="s">
        <v>1287</v>
      </c>
      <c r="H1409" t="s">
        <v>310</v>
      </c>
      <c r="I1409" t="s">
        <v>84</v>
      </c>
      <c r="J1409" t="str">
        <f>VLOOKUP(tblSalaries[[#This Row],[Where do you work]],tblCountries[[Actual]:[Mapping]],2,FALSE)</f>
        <v>Australia</v>
      </c>
      <c r="K1409" t="s">
        <v>18</v>
      </c>
      <c r="L1409">
        <v>5</v>
      </c>
    </row>
    <row r="1410" spans="1:12" ht="15" customHeight="1" x14ac:dyDescent="0.25">
      <c r="A1410" t="s">
        <v>3417</v>
      </c>
      <c r="B1410" s="1">
        <v>41059.424525462964</v>
      </c>
      <c r="C1410" s="3">
        <v>96230</v>
      </c>
      <c r="D1410">
        <v>96230</v>
      </c>
      <c r="E1410" t="s">
        <v>6</v>
      </c>
      <c r="F1410">
        <f>tblSalaries[[#This Row],[clean Salary (in local currency)]]*VLOOKUP(tblSalaries[[#This Row],[Currency]],tblXrate[],2,FALSE)</f>
        <v>96230</v>
      </c>
      <c r="G1410" t="s">
        <v>1596</v>
      </c>
      <c r="H1410" t="s">
        <v>52</v>
      </c>
      <c r="I1410" t="s">
        <v>15</v>
      </c>
      <c r="J1410" t="str">
        <f>VLOOKUP(tblSalaries[[#This Row],[Where do you work]],tblCountries[[Actual]:[Mapping]],2,FALSE)</f>
        <v>USA</v>
      </c>
      <c r="K1410" t="s">
        <v>9</v>
      </c>
      <c r="L1410">
        <v>18</v>
      </c>
    </row>
    <row r="1411" spans="1:12" ht="15" customHeight="1" x14ac:dyDescent="0.25">
      <c r="A1411" t="s">
        <v>3418</v>
      </c>
      <c r="B1411" s="1">
        <v>41059.444722222222</v>
      </c>
      <c r="C1411" s="3">
        <v>75000</v>
      </c>
      <c r="D1411">
        <v>75000</v>
      </c>
      <c r="E1411" t="s">
        <v>6</v>
      </c>
      <c r="F1411">
        <f>tblSalaries[[#This Row],[clean Salary (in local currency)]]*VLOOKUP(tblSalaries[[#This Row],[Currency]],tblXrate[],2,FALSE)</f>
        <v>75000</v>
      </c>
      <c r="G1411" t="s">
        <v>207</v>
      </c>
      <c r="H1411" t="s">
        <v>20</v>
      </c>
      <c r="I1411" t="s">
        <v>15</v>
      </c>
      <c r="J1411" t="str">
        <f>VLOOKUP(tblSalaries[[#This Row],[Where do you work]],tblCountries[[Actual]:[Mapping]],2,FALSE)</f>
        <v>USA</v>
      </c>
      <c r="K1411" t="s">
        <v>18</v>
      </c>
      <c r="L1411">
        <v>1.5</v>
      </c>
    </row>
    <row r="1412" spans="1:12" ht="15" customHeight="1" x14ac:dyDescent="0.25">
      <c r="A1412" t="s">
        <v>3419</v>
      </c>
      <c r="B1412" s="1">
        <v>41059.456689814811</v>
      </c>
      <c r="C1412" s="3">
        <v>8500</v>
      </c>
      <c r="D1412">
        <v>102000</v>
      </c>
      <c r="E1412" t="s">
        <v>6</v>
      </c>
      <c r="F1412">
        <f>tblSalaries[[#This Row],[clean Salary (in local currency)]]*VLOOKUP(tblSalaries[[#This Row],[Currency]],tblXrate[],2,FALSE)</f>
        <v>102000</v>
      </c>
      <c r="G1412" t="s">
        <v>108</v>
      </c>
      <c r="H1412" t="s">
        <v>20</v>
      </c>
      <c r="I1412" t="s">
        <v>15</v>
      </c>
      <c r="J1412" t="str">
        <f>VLOOKUP(tblSalaries[[#This Row],[Where do you work]],tblCountries[[Actual]:[Mapping]],2,FALSE)</f>
        <v>USA</v>
      </c>
      <c r="K1412" t="s">
        <v>9</v>
      </c>
      <c r="L1412">
        <v>5</v>
      </c>
    </row>
    <row r="1413" spans="1:12" ht="15" customHeight="1" x14ac:dyDescent="0.25">
      <c r="A1413" t="s">
        <v>3420</v>
      </c>
      <c r="B1413" s="1">
        <v>41059.472604166665</v>
      </c>
      <c r="C1413" s="3" t="s">
        <v>1597</v>
      </c>
      <c r="D1413">
        <v>60000</v>
      </c>
      <c r="E1413" t="s">
        <v>3939</v>
      </c>
      <c r="F1413">
        <f>tblSalaries[[#This Row],[clean Salary (in local currency)]]*VLOOKUP(tblSalaries[[#This Row],[Currency]],tblXrate[],2,FALSE)</f>
        <v>19008.034062397041</v>
      </c>
      <c r="G1413" t="s">
        <v>1598</v>
      </c>
      <c r="H1413" t="s">
        <v>52</v>
      </c>
      <c r="I1413" t="s">
        <v>1131</v>
      </c>
      <c r="J1413" t="str">
        <f>VLOOKUP(tblSalaries[[#This Row],[Where do you work]],tblCountries[[Actual]:[Mapping]],2,FALSE)</f>
        <v>malaysia</v>
      </c>
      <c r="K1413" t="s">
        <v>9</v>
      </c>
      <c r="L1413">
        <v>3</v>
      </c>
    </row>
    <row r="1414" spans="1:12" ht="15" customHeight="1" x14ac:dyDescent="0.25">
      <c r="A1414" t="s">
        <v>3421</v>
      </c>
      <c r="B1414" s="1">
        <v>41059.485335648147</v>
      </c>
      <c r="C1414" s="3">
        <v>363</v>
      </c>
      <c r="D1414">
        <v>4356</v>
      </c>
      <c r="E1414" t="s">
        <v>6</v>
      </c>
      <c r="F1414">
        <f>tblSalaries[[#This Row],[clean Salary (in local currency)]]*VLOOKUP(tblSalaries[[#This Row],[Currency]],tblXrate[],2,FALSE)</f>
        <v>4356</v>
      </c>
      <c r="G1414" t="s">
        <v>207</v>
      </c>
      <c r="H1414" t="s">
        <v>20</v>
      </c>
      <c r="I1414" t="s">
        <v>8</v>
      </c>
      <c r="J1414" t="str">
        <f>VLOOKUP(tblSalaries[[#This Row],[Where do you work]],tblCountries[[Actual]:[Mapping]],2,FALSE)</f>
        <v>India</v>
      </c>
      <c r="K1414" t="s">
        <v>9</v>
      </c>
      <c r="L1414">
        <v>5</v>
      </c>
    </row>
    <row r="1415" spans="1:12" ht="15" customHeight="1" x14ac:dyDescent="0.25">
      <c r="A1415" t="s">
        <v>3422</v>
      </c>
      <c r="B1415" s="1">
        <v>41059.48877314815</v>
      </c>
      <c r="C1415" s="3">
        <v>300000</v>
      </c>
      <c r="D1415">
        <v>300000</v>
      </c>
      <c r="E1415" t="s">
        <v>40</v>
      </c>
      <c r="F1415" s="16">
        <f>tblSalaries[[#This Row],[clean Salary (in local currency)]]*VLOOKUP(tblSalaries[[#This Row],[Currency]],tblXrate[],2,FALSE)</f>
        <v>5342.3750062327708</v>
      </c>
      <c r="G1415" t="s">
        <v>932</v>
      </c>
      <c r="H1415" t="s">
        <v>310</v>
      </c>
      <c r="I1415" t="s">
        <v>8</v>
      </c>
      <c r="J1415" t="str">
        <f>VLOOKUP(tblSalaries[[#This Row],[Where do you work]],tblCountries[[Actual]:[Mapping]],2,FALSE)</f>
        <v>India</v>
      </c>
      <c r="K1415" t="s">
        <v>9</v>
      </c>
      <c r="L1415">
        <v>4</v>
      </c>
    </row>
    <row r="1416" spans="1:12" ht="15" customHeight="1" x14ac:dyDescent="0.25">
      <c r="A1416" t="s">
        <v>3423</v>
      </c>
      <c r="B1416" s="1">
        <v>41059.508773148147</v>
      </c>
      <c r="C1416" s="3">
        <v>67000</v>
      </c>
      <c r="D1416">
        <v>67000</v>
      </c>
      <c r="E1416" t="s">
        <v>6</v>
      </c>
      <c r="F1416">
        <f>tblSalaries[[#This Row],[clean Salary (in local currency)]]*VLOOKUP(tblSalaries[[#This Row],[Currency]],tblXrate[],2,FALSE)</f>
        <v>67000</v>
      </c>
      <c r="G1416" t="s">
        <v>1599</v>
      </c>
      <c r="H1416" t="s">
        <v>52</v>
      </c>
      <c r="I1416" t="s">
        <v>15</v>
      </c>
      <c r="J1416" t="str">
        <f>VLOOKUP(tblSalaries[[#This Row],[Where do you work]],tblCountries[[Actual]:[Mapping]],2,FALSE)</f>
        <v>USA</v>
      </c>
      <c r="K1416" t="s">
        <v>18</v>
      </c>
      <c r="L1416">
        <v>20</v>
      </c>
    </row>
    <row r="1417" spans="1:12" ht="15" customHeight="1" x14ac:dyDescent="0.25">
      <c r="A1417" t="s">
        <v>3424</v>
      </c>
      <c r="B1417" s="1">
        <v>41059.517627314817</v>
      </c>
      <c r="C1417" s="3">
        <v>480000</v>
      </c>
      <c r="D1417">
        <v>480000</v>
      </c>
      <c r="E1417" t="s">
        <v>40</v>
      </c>
      <c r="F1417">
        <f>tblSalaries[[#This Row],[clean Salary (in local currency)]]*VLOOKUP(tblSalaries[[#This Row],[Currency]],tblXrate[],2,FALSE)</f>
        <v>8547.8000099724322</v>
      </c>
      <c r="G1417" t="s">
        <v>1324</v>
      </c>
      <c r="H1417" t="s">
        <v>20</v>
      </c>
      <c r="I1417" t="s">
        <v>8</v>
      </c>
      <c r="J1417" t="str">
        <f>VLOOKUP(tblSalaries[[#This Row],[Where do you work]],tblCountries[[Actual]:[Mapping]],2,FALSE)</f>
        <v>India</v>
      </c>
      <c r="K1417" t="s">
        <v>9</v>
      </c>
      <c r="L1417">
        <v>7</v>
      </c>
    </row>
    <row r="1418" spans="1:12" ht="15" customHeight="1" x14ac:dyDescent="0.25">
      <c r="A1418" t="s">
        <v>3425</v>
      </c>
      <c r="B1418" s="1">
        <v>41059.524398148147</v>
      </c>
      <c r="C1418" s="3" t="s">
        <v>1600</v>
      </c>
      <c r="D1418">
        <v>900000</v>
      </c>
      <c r="E1418" t="s">
        <v>40</v>
      </c>
      <c r="F1418">
        <f>tblSalaries[[#This Row],[clean Salary (in local currency)]]*VLOOKUP(tblSalaries[[#This Row],[Currency]],tblXrate[],2,FALSE)</f>
        <v>16027.125018698311</v>
      </c>
      <c r="G1418" t="s">
        <v>153</v>
      </c>
      <c r="H1418" t="s">
        <v>20</v>
      </c>
      <c r="I1418" t="s">
        <v>8</v>
      </c>
      <c r="J1418" t="str">
        <f>VLOOKUP(tblSalaries[[#This Row],[Where do you work]],tblCountries[[Actual]:[Mapping]],2,FALSE)</f>
        <v>India</v>
      </c>
      <c r="K1418" t="s">
        <v>9</v>
      </c>
      <c r="L1418">
        <v>4</v>
      </c>
    </row>
    <row r="1419" spans="1:12" ht="15" customHeight="1" x14ac:dyDescent="0.25">
      <c r="A1419" t="s">
        <v>3426</v>
      </c>
      <c r="B1419" s="1">
        <v>41059.5393287037</v>
      </c>
      <c r="C1419" s="3" t="s">
        <v>1601</v>
      </c>
      <c r="D1419">
        <v>600000</v>
      </c>
      <c r="E1419" t="s">
        <v>40</v>
      </c>
      <c r="F1419">
        <f>tblSalaries[[#This Row],[clean Salary (in local currency)]]*VLOOKUP(tblSalaries[[#This Row],[Currency]],tblXrate[],2,FALSE)</f>
        <v>10684.750012465542</v>
      </c>
      <c r="G1419" t="s">
        <v>83</v>
      </c>
      <c r="H1419" t="s">
        <v>356</v>
      </c>
      <c r="I1419" t="s">
        <v>8</v>
      </c>
      <c r="J1419" t="str">
        <f>VLOOKUP(tblSalaries[[#This Row],[Where do you work]],tblCountries[[Actual]:[Mapping]],2,FALSE)</f>
        <v>India</v>
      </c>
      <c r="K1419" t="s">
        <v>18</v>
      </c>
      <c r="L1419">
        <v>36</v>
      </c>
    </row>
    <row r="1420" spans="1:12" ht="15" customHeight="1" x14ac:dyDescent="0.25">
      <c r="A1420" t="s">
        <v>3427</v>
      </c>
      <c r="B1420" s="1">
        <v>41059.545972222222</v>
      </c>
      <c r="C1420" s="3">
        <v>30000</v>
      </c>
      <c r="D1420">
        <v>30000</v>
      </c>
      <c r="E1420" t="s">
        <v>6</v>
      </c>
      <c r="F1420">
        <f>tblSalaries[[#This Row],[clean Salary (in local currency)]]*VLOOKUP(tblSalaries[[#This Row],[Currency]],tblXrate[],2,FALSE)</f>
        <v>30000</v>
      </c>
      <c r="G1420" t="s">
        <v>1602</v>
      </c>
      <c r="H1420" t="s">
        <v>310</v>
      </c>
      <c r="I1420" t="s">
        <v>179</v>
      </c>
      <c r="J1420" t="str">
        <f>VLOOKUP(tblSalaries[[#This Row],[Where do you work]],tblCountries[[Actual]:[Mapping]],2,FALSE)</f>
        <v>UAE</v>
      </c>
      <c r="K1420" t="s">
        <v>9</v>
      </c>
      <c r="L1420">
        <v>8</v>
      </c>
    </row>
    <row r="1421" spans="1:12" ht="15" customHeight="1" x14ac:dyDescent="0.25">
      <c r="A1421" t="s">
        <v>3428</v>
      </c>
      <c r="B1421" s="1">
        <v>41059.556319444448</v>
      </c>
      <c r="C1421" s="3">
        <v>500000</v>
      </c>
      <c r="D1421">
        <v>500000</v>
      </c>
      <c r="E1421" t="s">
        <v>40</v>
      </c>
      <c r="F1421">
        <f>tblSalaries[[#This Row],[clean Salary (in local currency)]]*VLOOKUP(tblSalaries[[#This Row],[Currency]],tblXrate[],2,FALSE)</f>
        <v>8903.9583437212841</v>
      </c>
      <c r="G1421" t="s">
        <v>1603</v>
      </c>
      <c r="H1421" t="s">
        <v>52</v>
      </c>
      <c r="I1421" t="s">
        <v>8</v>
      </c>
      <c r="J1421" t="str">
        <f>VLOOKUP(tblSalaries[[#This Row],[Where do you work]],tblCountries[[Actual]:[Mapping]],2,FALSE)</f>
        <v>India</v>
      </c>
      <c r="K1421" t="s">
        <v>18</v>
      </c>
      <c r="L1421">
        <v>0</v>
      </c>
    </row>
    <row r="1422" spans="1:12" ht="15" customHeight="1" x14ac:dyDescent="0.25">
      <c r="A1422" t="s">
        <v>3429</v>
      </c>
      <c r="B1422" s="1">
        <v>41059.559166666666</v>
      </c>
      <c r="C1422" s="3">
        <v>20000</v>
      </c>
      <c r="D1422">
        <v>20000</v>
      </c>
      <c r="E1422" t="s">
        <v>6</v>
      </c>
      <c r="F1422">
        <f>tblSalaries[[#This Row],[clean Salary (in local currency)]]*VLOOKUP(tblSalaries[[#This Row],[Currency]],tblXrate[],2,FALSE)</f>
        <v>20000</v>
      </c>
      <c r="G1422" t="s">
        <v>635</v>
      </c>
      <c r="H1422" t="s">
        <v>52</v>
      </c>
      <c r="I1422" t="s">
        <v>8</v>
      </c>
      <c r="J1422" t="str">
        <f>VLOOKUP(tblSalaries[[#This Row],[Where do you work]],tblCountries[[Actual]:[Mapping]],2,FALSE)</f>
        <v>India</v>
      </c>
      <c r="K1422" t="s">
        <v>186</v>
      </c>
      <c r="L1422">
        <v>10</v>
      </c>
    </row>
    <row r="1423" spans="1:12" ht="15" customHeight="1" x14ac:dyDescent="0.25">
      <c r="A1423" t="s">
        <v>3430</v>
      </c>
      <c r="B1423" s="1">
        <v>41059.563599537039</v>
      </c>
      <c r="C1423" s="3">
        <v>86000</v>
      </c>
      <c r="D1423">
        <v>86000</v>
      </c>
      <c r="E1423" t="s">
        <v>82</v>
      </c>
      <c r="F1423">
        <f>tblSalaries[[#This Row],[clean Salary (in local currency)]]*VLOOKUP(tblSalaries[[#This Row],[Currency]],tblXrate[],2,FALSE)</f>
        <v>87712.230450626681</v>
      </c>
      <c r="G1423" t="s">
        <v>214</v>
      </c>
      <c r="H1423" t="s">
        <v>20</v>
      </c>
      <c r="I1423" t="s">
        <v>84</v>
      </c>
      <c r="J1423" t="str">
        <f>VLOOKUP(tblSalaries[[#This Row],[Where do you work]],tblCountries[[Actual]:[Mapping]],2,FALSE)</f>
        <v>Australia</v>
      </c>
      <c r="K1423" t="s">
        <v>9</v>
      </c>
      <c r="L1423">
        <v>10</v>
      </c>
    </row>
    <row r="1424" spans="1:12" ht="15" customHeight="1" x14ac:dyDescent="0.25">
      <c r="A1424" t="s">
        <v>3431</v>
      </c>
      <c r="B1424" s="1">
        <v>41059.567152777781</v>
      </c>
      <c r="C1424" s="3">
        <v>1000000</v>
      </c>
      <c r="D1424">
        <v>1000000</v>
      </c>
      <c r="E1424" t="s">
        <v>40</v>
      </c>
      <c r="F1424">
        <f>tblSalaries[[#This Row],[clean Salary (in local currency)]]*VLOOKUP(tblSalaries[[#This Row],[Currency]],tblXrate[],2,FALSE)</f>
        <v>17807.916687442568</v>
      </c>
      <c r="G1424" t="s">
        <v>1604</v>
      </c>
      <c r="H1424" t="s">
        <v>52</v>
      </c>
      <c r="I1424" t="s">
        <v>8</v>
      </c>
      <c r="J1424" t="str">
        <f>VLOOKUP(tblSalaries[[#This Row],[Where do you work]],tblCountries[[Actual]:[Mapping]],2,FALSE)</f>
        <v>India</v>
      </c>
      <c r="K1424" t="s">
        <v>13</v>
      </c>
      <c r="L1424">
        <v>6</v>
      </c>
    </row>
    <row r="1425" spans="1:12" ht="15" customHeight="1" x14ac:dyDescent="0.25">
      <c r="A1425" t="s">
        <v>3432</v>
      </c>
      <c r="B1425" s="1">
        <v>41059.56722222222</v>
      </c>
      <c r="C1425" s="3">
        <v>41000</v>
      </c>
      <c r="D1425">
        <v>41000</v>
      </c>
      <c r="E1425" t="s">
        <v>6</v>
      </c>
      <c r="F1425">
        <f>tblSalaries[[#This Row],[clean Salary (in local currency)]]*VLOOKUP(tblSalaries[[#This Row],[Currency]],tblXrate[],2,FALSE)</f>
        <v>41000</v>
      </c>
      <c r="G1425" t="s">
        <v>135</v>
      </c>
      <c r="H1425" t="s">
        <v>20</v>
      </c>
      <c r="I1425" t="s">
        <v>654</v>
      </c>
      <c r="J1425" t="str">
        <f>VLOOKUP(tblSalaries[[#This Row],[Where do you work]],tblCountries[[Actual]:[Mapping]],2,FALSE)</f>
        <v>Japan</v>
      </c>
      <c r="K1425" t="s">
        <v>18</v>
      </c>
      <c r="L1425">
        <v>2</v>
      </c>
    </row>
    <row r="1426" spans="1:12" ht="15" customHeight="1" x14ac:dyDescent="0.25">
      <c r="A1426" t="s">
        <v>3433</v>
      </c>
      <c r="B1426" s="1">
        <v>41059.570613425924</v>
      </c>
      <c r="C1426" s="3">
        <v>60000</v>
      </c>
      <c r="D1426">
        <v>60000</v>
      </c>
      <c r="E1426" t="s">
        <v>6</v>
      </c>
      <c r="F1426">
        <f>tblSalaries[[#This Row],[clean Salary (in local currency)]]*VLOOKUP(tblSalaries[[#This Row],[Currency]],tblXrate[],2,FALSE)</f>
        <v>60000</v>
      </c>
      <c r="G1426" t="s">
        <v>1605</v>
      </c>
      <c r="H1426" t="s">
        <v>52</v>
      </c>
      <c r="I1426" t="s">
        <v>15</v>
      </c>
      <c r="J1426" t="str">
        <f>VLOOKUP(tblSalaries[[#This Row],[Where do you work]],tblCountries[[Actual]:[Mapping]],2,FALSE)</f>
        <v>USA</v>
      </c>
      <c r="K1426" t="s">
        <v>18</v>
      </c>
      <c r="L1426">
        <v>4</v>
      </c>
    </row>
    <row r="1427" spans="1:12" ht="15" customHeight="1" x14ac:dyDescent="0.25">
      <c r="A1427" t="s">
        <v>3434</v>
      </c>
      <c r="B1427" s="1">
        <v>41059.574895833335</v>
      </c>
      <c r="C1427" s="3" t="s">
        <v>1606</v>
      </c>
      <c r="D1427">
        <v>264000</v>
      </c>
      <c r="E1427" t="s">
        <v>585</v>
      </c>
      <c r="F1427">
        <f>tblSalaries[[#This Row],[clean Salary (in local currency)]]*VLOOKUP(tblSalaries[[#This Row],[Currency]],tblXrate[],2,FALSE)</f>
        <v>32187.34988380854</v>
      </c>
      <c r="G1427" t="s">
        <v>20</v>
      </c>
      <c r="H1427" t="s">
        <v>20</v>
      </c>
      <c r="I1427" t="s">
        <v>1607</v>
      </c>
      <c r="J1427" t="str">
        <f>VLOOKUP(tblSalaries[[#This Row],[Where do you work]],tblCountries[[Actual]:[Mapping]],2,FALSE)</f>
        <v>South Africa</v>
      </c>
      <c r="K1427" t="s">
        <v>13</v>
      </c>
      <c r="L1427">
        <v>2</v>
      </c>
    </row>
    <row r="1428" spans="1:12" ht="15" customHeight="1" x14ac:dyDescent="0.25">
      <c r="A1428" t="s">
        <v>3435</v>
      </c>
      <c r="B1428" s="1">
        <v>41059.580868055556</v>
      </c>
      <c r="C1428" s="3">
        <v>50000</v>
      </c>
      <c r="D1428">
        <v>50000</v>
      </c>
      <c r="E1428" t="s">
        <v>670</v>
      </c>
      <c r="F1428">
        <f>tblSalaries[[#This Row],[clean Salary (in local currency)]]*VLOOKUP(tblSalaries[[#This Row],[Currency]],tblXrate[],2,FALSE)</f>
        <v>39879.404680246938</v>
      </c>
      <c r="G1428" t="s">
        <v>1608</v>
      </c>
      <c r="H1428" t="s">
        <v>279</v>
      </c>
      <c r="I1428" t="s">
        <v>1609</v>
      </c>
      <c r="J1428" t="str">
        <f>VLOOKUP(tblSalaries[[#This Row],[Where do you work]],tblCountries[[Actual]:[Mapping]],2,FALSE)</f>
        <v>New Zealand</v>
      </c>
      <c r="K1428" t="s">
        <v>9</v>
      </c>
      <c r="L1428">
        <v>5</v>
      </c>
    </row>
    <row r="1429" spans="1:12" ht="15" customHeight="1" x14ac:dyDescent="0.25">
      <c r="A1429" t="s">
        <v>3436</v>
      </c>
      <c r="B1429" s="1">
        <v>41059.581111111111</v>
      </c>
      <c r="C1429" s="3" t="s">
        <v>1610</v>
      </c>
      <c r="D1429">
        <v>320000</v>
      </c>
      <c r="E1429" t="s">
        <v>40</v>
      </c>
      <c r="F1429">
        <f>tblSalaries[[#This Row],[clean Salary (in local currency)]]*VLOOKUP(tblSalaries[[#This Row],[Currency]],tblXrate[],2,FALSE)</f>
        <v>5698.5333399816218</v>
      </c>
      <c r="G1429" t="s">
        <v>20</v>
      </c>
      <c r="H1429" t="s">
        <v>20</v>
      </c>
      <c r="I1429" t="s">
        <v>8</v>
      </c>
      <c r="J1429" t="str">
        <f>VLOOKUP(tblSalaries[[#This Row],[Where do you work]],tblCountries[[Actual]:[Mapping]],2,FALSE)</f>
        <v>India</v>
      </c>
      <c r="K1429" t="s">
        <v>18</v>
      </c>
      <c r="L1429">
        <v>2</v>
      </c>
    </row>
    <row r="1430" spans="1:12" ht="15" customHeight="1" x14ac:dyDescent="0.25">
      <c r="A1430" t="s">
        <v>3437</v>
      </c>
      <c r="B1430" s="1">
        <v>41059.589699074073</v>
      </c>
      <c r="C1430" s="3" t="s">
        <v>1611</v>
      </c>
      <c r="D1430">
        <v>400000</v>
      </c>
      <c r="E1430" t="s">
        <v>40</v>
      </c>
      <c r="F1430">
        <f>tblSalaries[[#This Row],[clean Salary (in local currency)]]*VLOOKUP(tblSalaries[[#This Row],[Currency]],tblXrate[],2,FALSE)</f>
        <v>7123.1666749770275</v>
      </c>
      <c r="G1430" t="s">
        <v>986</v>
      </c>
      <c r="H1430" t="s">
        <v>52</v>
      </c>
      <c r="I1430" t="s">
        <v>8</v>
      </c>
      <c r="J1430" t="str">
        <f>VLOOKUP(tblSalaries[[#This Row],[Where do you work]],tblCountries[[Actual]:[Mapping]],2,FALSE)</f>
        <v>India</v>
      </c>
      <c r="K1430" t="s">
        <v>9</v>
      </c>
      <c r="L1430">
        <v>6</v>
      </c>
    </row>
    <row r="1431" spans="1:12" ht="15" customHeight="1" x14ac:dyDescent="0.25">
      <c r="A1431" t="s">
        <v>3438</v>
      </c>
      <c r="B1431" s="1">
        <v>41059.596608796295</v>
      </c>
      <c r="C1431" s="3" t="s">
        <v>1612</v>
      </c>
      <c r="D1431">
        <v>250000</v>
      </c>
      <c r="E1431" t="s">
        <v>40</v>
      </c>
      <c r="F1431">
        <f>tblSalaries[[#This Row],[clean Salary (in local currency)]]*VLOOKUP(tblSalaries[[#This Row],[Currency]],tblXrate[],2,FALSE)</f>
        <v>4451.9791718606421</v>
      </c>
      <c r="G1431" t="s">
        <v>1613</v>
      </c>
      <c r="H1431" t="s">
        <v>52</v>
      </c>
      <c r="I1431" t="s">
        <v>8</v>
      </c>
      <c r="J1431" t="str">
        <f>VLOOKUP(tblSalaries[[#This Row],[Where do you work]],tblCountries[[Actual]:[Mapping]],2,FALSE)</f>
        <v>India</v>
      </c>
      <c r="K1431" t="s">
        <v>18</v>
      </c>
      <c r="L1431">
        <v>15</v>
      </c>
    </row>
    <row r="1432" spans="1:12" ht="15" customHeight="1" x14ac:dyDescent="0.25">
      <c r="A1432" t="s">
        <v>3439</v>
      </c>
      <c r="B1432" s="1">
        <v>41059.598576388889</v>
      </c>
      <c r="C1432" s="3">
        <v>360000</v>
      </c>
      <c r="D1432">
        <v>360000</v>
      </c>
      <c r="E1432" t="s">
        <v>40</v>
      </c>
      <c r="F1432">
        <f>tblSalaries[[#This Row],[clean Salary (in local currency)]]*VLOOKUP(tblSalaries[[#This Row],[Currency]],tblXrate[],2,FALSE)</f>
        <v>6410.8500074793246</v>
      </c>
      <c r="G1432" t="s">
        <v>256</v>
      </c>
      <c r="H1432" t="s">
        <v>20</v>
      </c>
      <c r="I1432" t="s">
        <v>8</v>
      </c>
      <c r="J1432" t="str">
        <f>VLOOKUP(tblSalaries[[#This Row],[Where do you work]],tblCountries[[Actual]:[Mapping]],2,FALSE)</f>
        <v>India</v>
      </c>
      <c r="K1432" t="s">
        <v>18</v>
      </c>
      <c r="L1432">
        <v>6</v>
      </c>
    </row>
    <row r="1433" spans="1:12" ht="15" customHeight="1" x14ac:dyDescent="0.25">
      <c r="A1433" t="s">
        <v>3440</v>
      </c>
      <c r="B1433" s="1">
        <v>41059.603437500002</v>
      </c>
      <c r="C1433" s="3" t="s">
        <v>1614</v>
      </c>
      <c r="D1433">
        <v>1150000</v>
      </c>
      <c r="E1433" t="s">
        <v>40</v>
      </c>
      <c r="F1433">
        <f>tblSalaries[[#This Row],[clean Salary (in local currency)]]*VLOOKUP(tblSalaries[[#This Row],[Currency]],tblXrate[],2,FALSE)</f>
        <v>20479.104190558952</v>
      </c>
      <c r="G1433" t="s">
        <v>201</v>
      </c>
      <c r="H1433" t="s">
        <v>52</v>
      </c>
      <c r="I1433" t="s">
        <v>8</v>
      </c>
      <c r="J1433" t="str">
        <f>VLOOKUP(tblSalaries[[#This Row],[Where do you work]],tblCountries[[Actual]:[Mapping]],2,FALSE)</f>
        <v>India</v>
      </c>
      <c r="K1433" t="s">
        <v>13</v>
      </c>
      <c r="L1433">
        <v>12</v>
      </c>
    </row>
    <row r="1434" spans="1:12" ht="15" customHeight="1" x14ac:dyDescent="0.25">
      <c r="A1434" t="s">
        <v>3441</v>
      </c>
      <c r="B1434" s="1">
        <v>41059.605243055557</v>
      </c>
      <c r="C1434" s="3">
        <v>620000</v>
      </c>
      <c r="D1434">
        <v>620000</v>
      </c>
      <c r="E1434" t="s">
        <v>40</v>
      </c>
      <c r="F1434">
        <f>tblSalaries[[#This Row],[clean Salary (in local currency)]]*VLOOKUP(tblSalaries[[#This Row],[Currency]],tblXrate[],2,FALSE)</f>
        <v>11040.908346214392</v>
      </c>
      <c r="G1434" t="s">
        <v>1615</v>
      </c>
      <c r="H1434" t="s">
        <v>20</v>
      </c>
      <c r="I1434" t="s">
        <v>8</v>
      </c>
      <c r="J1434" t="str">
        <f>VLOOKUP(tblSalaries[[#This Row],[Where do you work]],tblCountries[[Actual]:[Mapping]],2,FALSE)</f>
        <v>India</v>
      </c>
      <c r="K1434" t="s">
        <v>25</v>
      </c>
      <c r="L1434">
        <v>5</v>
      </c>
    </row>
    <row r="1435" spans="1:12" ht="15" customHeight="1" x14ac:dyDescent="0.25">
      <c r="A1435" t="s">
        <v>3442</v>
      </c>
      <c r="B1435" s="1">
        <v>41059.665983796294</v>
      </c>
      <c r="C1435" s="3" t="s">
        <v>1616</v>
      </c>
      <c r="D1435">
        <v>1000000</v>
      </c>
      <c r="E1435" t="s">
        <v>40</v>
      </c>
      <c r="F1435">
        <f>tblSalaries[[#This Row],[clean Salary (in local currency)]]*VLOOKUP(tblSalaries[[#This Row],[Currency]],tblXrate[],2,FALSE)</f>
        <v>17807.916687442568</v>
      </c>
      <c r="G1435" t="s">
        <v>658</v>
      </c>
      <c r="H1435" t="s">
        <v>67</v>
      </c>
      <c r="I1435" t="s">
        <v>8</v>
      </c>
      <c r="J1435" t="str">
        <f>VLOOKUP(tblSalaries[[#This Row],[Where do you work]],tblCountries[[Actual]:[Mapping]],2,FALSE)</f>
        <v>India</v>
      </c>
      <c r="K1435" t="s">
        <v>18</v>
      </c>
      <c r="L1435">
        <v>7</v>
      </c>
    </row>
    <row r="1436" spans="1:12" ht="15" customHeight="1" x14ac:dyDescent="0.25">
      <c r="A1436" t="s">
        <v>3443</v>
      </c>
      <c r="B1436" s="1">
        <v>41059.675393518519</v>
      </c>
      <c r="C1436" s="3" t="s">
        <v>733</v>
      </c>
      <c r="D1436">
        <v>200000</v>
      </c>
      <c r="E1436" t="s">
        <v>40</v>
      </c>
      <c r="F1436">
        <f>tblSalaries[[#This Row],[clean Salary (in local currency)]]*VLOOKUP(tblSalaries[[#This Row],[Currency]],tblXrate[],2,FALSE)</f>
        <v>3561.5833374885137</v>
      </c>
      <c r="G1436" t="s">
        <v>749</v>
      </c>
      <c r="H1436" t="s">
        <v>20</v>
      </c>
      <c r="I1436" t="s">
        <v>8</v>
      </c>
      <c r="J1436" t="str">
        <f>VLOOKUP(tblSalaries[[#This Row],[Where do you work]],tblCountries[[Actual]:[Mapping]],2,FALSE)</f>
        <v>India</v>
      </c>
      <c r="K1436" t="s">
        <v>9</v>
      </c>
      <c r="L1436">
        <v>11</v>
      </c>
    </row>
    <row r="1437" spans="1:12" ht="15" customHeight="1" x14ac:dyDescent="0.25">
      <c r="A1437" t="s">
        <v>3444</v>
      </c>
      <c r="B1437" s="1">
        <v>41059.682164351849</v>
      </c>
      <c r="C1437" s="3" t="s">
        <v>1617</v>
      </c>
      <c r="D1437">
        <v>17000</v>
      </c>
      <c r="E1437" t="s">
        <v>69</v>
      </c>
      <c r="F1437">
        <f>tblSalaries[[#This Row],[clean Salary (in local currency)]]*VLOOKUP(tblSalaries[[#This Row],[Currency]],tblXrate[],2,FALSE)</f>
        <v>26795.030625143831</v>
      </c>
      <c r="G1437" t="s">
        <v>1618</v>
      </c>
      <c r="H1437" t="s">
        <v>20</v>
      </c>
      <c r="I1437" t="s">
        <v>71</v>
      </c>
      <c r="J1437" t="str">
        <f>VLOOKUP(tblSalaries[[#This Row],[Where do you work]],tblCountries[[Actual]:[Mapping]],2,FALSE)</f>
        <v>UK</v>
      </c>
      <c r="K1437" t="s">
        <v>18</v>
      </c>
      <c r="L1437">
        <v>5</v>
      </c>
    </row>
    <row r="1438" spans="1:12" ht="15" customHeight="1" x14ac:dyDescent="0.25">
      <c r="A1438" t="s">
        <v>3445</v>
      </c>
      <c r="B1438" s="1">
        <v>41059.700370370374</v>
      </c>
      <c r="C1438" s="3">
        <v>1700</v>
      </c>
      <c r="D1438">
        <v>20400</v>
      </c>
      <c r="E1438" t="s">
        <v>6</v>
      </c>
      <c r="F1438">
        <f>tblSalaries[[#This Row],[clean Salary (in local currency)]]*VLOOKUP(tblSalaries[[#This Row],[Currency]],tblXrate[],2,FALSE)</f>
        <v>20400</v>
      </c>
      <c r="G1438" t="s">
        <v>1619</v>
      </c>
      <c r="H1438" t="s">
        <v>52</v>
      </c>
      <c r="I1438" t="s">
        <v>1620</v>
      </c>
      <c r="J1438" t="str">
        <f>VLOOKUP(tblSalaries[[#This Row],[Where do you work]],tblCountries[[Actual]:[Mapping]],2,FALSE)</f>
        <v>Myanmar</v>
      </c>
      <c r="K1438" t="s">
        <v>25</v>
      </c>
      <c r="L1438">
        <v>10</v>
      </c>
    </row>
    <row r="1439" spans="1:12" ht="15" customHeight="1" x14ac:dyDescent="0.25">
      <c r="A1439" t="s">
        <v>3446</v>
      </c>
      <c r="B1439" s="1">
        <v>41059.700868055559</v>
      </c>
      <c r="C1439" s="3" t="s">
        <v>1251</v>
      </c>
      <c r="D1439">
        <v>25000</v>
      </c>
      <c r="E1439" t="s">
        <v>69</v>
      </c>
      <c r="F1439">
        <f>tblSalaries[[#This Row],[clean Salary (in local currency)]]*VLOOKUP(tblSalaries[[#This Row],[Currency]],tblXrate[],2,FALSE)</f>
        <v>39404.456801682099</v>
      </c>
      <c r="G1439" t="s">
        <v>1621</v>
      </c>
      <c r="H1439" t="s">
        <v>310</v>
      </c>
      <c r="I1439" t="s">
        <v>71</v>
      </c>
      <c r="J1439" t="str">
        <f>VLOOKUP(tblSalaries[[#This Row],[Where do you work]],tblCountries[[Actual]:[Mapping]],2,FALSE)</f>
        <v>UK</v>
      </c>
      <c r="K1439" t="s">
        <v>9</v>
      </c>
      <c r="L1439">
        <v>35</v>
      </c>
    </row>
    <row r="1440" spans="1:12" ht="15" customHeight="1" x14ac:dyDescent="0.25">
      <c r="A1440" t="s">
        <v>3447</v>
      </c>
      <c r="B1440" s="1">
        <v>41059.705451388887</v>
      </c>
      <c r="C1440" s="3">
        <v>118000</v>
      </c>
      <c r="D1440">
        <v>118000</v>
      </c>
      <c r="E1440" t="s">
        <v>22</v>
      </c>
      <c r="F1440">
        <f>tblSalaries[[#This Row],[clean Salary (in local currency)]]*VLOOKUP(tblSalaries[[#This Row],[Currency]],tblXrate[],2,FALSE)</f>
        <v>149907.13380100971</v>
      </c>
      <c r="G1440" t="s">
        <v>1622</v>
      </c>
      <c r="H1440" t="s">
        <v>20</v>
      </c>
      <c r="I1440" t="s">
        <v>1623</v>
      </c>
      <c r="J1440" t="str">
        <f>VLOOKUP(tblSalaries[[#This Row],[Where do you work]],tblCountries[[Actual]:[Mapping]],2,FALSE)</f>
        <v>Europe</v>
      </c>
      <c r="K1440" t="s">
        <v>9</v>
      </c>
      <c r="L1440">
        <v>7</v>
      </c>
    </row>
    <row r="1441" spans="1:12" ht="15" customHeight="1" x14ac:dyDescent="0.25">
      <c r="A1441" t="s">
        <v>3448</v>
      </c>
      <c r="B1441" s="1">
        <v>41059.709143518521</v>
      </c>
      <c r="C1441" s="3">
        <v>230000</v>
      </c>
      <c r="D1441">
        <v>230000</v>
      </c>
      <c r="E1441" t="s">
        <v>40</v>
      </c>
      <c r="F1441">
        <f>tblSalaries[[#This Row],[clean Salary (in local currency)]]*VLOOKUP(tblSalaries[[#This Row],[Currency]],tblXrate[],2,FALSE)</f>
        <v>4095.8208381117906</v>
      </c>
      <c r="G1441" t="s">
        <v>1624</v>
      </c>
      <c r="H1441" t="s">
        <v>20</v>
      </c>
      <c r="I1441" t="s">
        <v>8</v>
      </c>
      <c r="J1441" t="str">
        <f>VLOOKUP(tblSalaries[[#This Row],[Where do you work]],tblCountries[[Actual]:[Mapping]],2,FALSE)</f>
        <v>India</v>
      </c>
      <c r="K1441" t="s">
        <v>9</v>
      </c>
      <c r="L1441">
        <v>1.6</v>
      </c>
    </row>
    <row r="1442" spans="1:12" ht="15" customHeight="1" x14ac:dyDescent="0.25">
      <c r="A1442" t="s">
        <v>3449</v>
      </c>
      <c r="B1442" s="1">
        <v>41059.711724537039</v>
      </c>
      <c r="C1442" s="3" t="s">
        <v>1625</v>
      </c>
      <c r="D1442">
        <v>125000</v>
      </c>
      <c r="E1442" t="s">
        <v>82</v>
      </c>
      <c r="F1442">
        <f>tblSalaries[[#This Row],[clean Salary (in local currency)]]*VLOOKUP(tblSalaries[[#This Row],[Currency]],tblXrate[],2,FALSE)</f>
        <v>127488.70705032947</v>
      </c>
      <c r="G1442" t="s">
        <v>1626</v>
      </c>
      <c r="H1442" t="s">
        <v>310</v>
      </c>
      <c r="I1442" t="s">
        <v>84</v>
      </c>
      <c r="J1442" t="str">
        <f>VLOOKUP(tblSalaries[[#This Row],[Where do you work]],tblCountries[[Actual]:[Mapping]],2,FALSE)</f>
        <v>Australia</v>
      </c>
      <c r="K1442" t="s">
        <v>9</v>
      </c>
      <c r="L1442">
        <v>7</v>
      </c>
    </row>
    <row r="1443" spans="1:12" ht="15" customHeight="1" x14ac:dyDescent="0.25">
      <c r="A1443" t="s">
        <v>3450</v>
      </c>
      <c r="B1443" s="1">
        <v>41059.713738425926</v>
      </c>
      <c r="C1443" s="3" t="s">
        <v>1627</v>
      </c>
      <c r="D1443">
        <v>37000</v>
      </c>
      <c r="E1443" t="s">
        <v>69</v>
      </c>
      <c r="F1443">
        <f>tblSalaries[[#This Row],[clean Salary (in local currency)]]*VLOOKUP(tblSalaries[[#This Row],[Currency]],tblXrate[],2,FALSE)</f>
        <v>58318.59606648951</v>
      </c>
      <c r="G1443" t="s">
        <v>1628</v>
      </c>
      <c r="H1443" t="s">
        <v>52</v>
      </c>
      <c r="I1443" t="s">
        <v>71</v>
      </c>
      <c r="J1443" t="str">
        <f>VLOOKUP(tblSalaries[[#This Row],[Where do you work]],tblCountries[[Actual]:[Mapping]],2,FALSE)</f>
        <v>UK</v>
      </c>
      <c r="K1443" t="s">
        <v>13</v>
      </c>
      <c r="L1443">
        <v>20</v>
      </c>
    </row>
    <row r="1444" spans="1:12" ht="15" customHeight="1" x14ac:dyDescent="0.25">
      <c r="A1444" t="s">
        <v>3451</v>
      </c>
      <c r="B1444" s="1">
        <v>41059.718368055554</v>
      </c>
      <c r="C1444" s="3" t="s">
        <v>1629</v>
      </c>
      <c r="D1444">
        <v>78000</v>
      </c>
      <c r="E1444" t="s">
        <v>585</v>
      </c>
      <c r="F1444">
        <f>tblSalaries[[#This Row],[clean Salary (in local currency)]]*VLOOKUP(tblSalaries[[#This Row],[Currency]],tblXrate[],2,FALSE)</f>
        <v>9509.8988293070688</v>
      </c>
      <c r="G1444" t="s">
        <v>1630</v>
      </c>
      <c r="H1444" t="s">
        <v>488</v>
      </c>
      <c r="I1444" t="s">
        <v>48</v>
      </c>
      <c r="J1444" t="str">
        <f>VLOOKUP(tblSalaries[[#This Row],[Where do you work]],tblCountries[[Actual]:[Mapping]],2,FALSE)</f>
        <v>South Africa</v>
      </c>
      <c r="K1444" t="s">
        <v>9</v>
      </c>
      <c r="L1444">
        <v>2</v>
      </c>
    </row>
    <row r="1445" spans="1:12" ht="15" customHeight="1" x14ac:dyDescent="0.25">
      <c r="A1445" t="s">
        <v>3452</v>
      </c>
      <c r="B1445" s="1">
        <v>41059.721273148149</v>
      </c>
      <c r="C1445" s="3" t="s">
        <v>1631</v>
      </c>
      <c r="D1445">
        <v>720000</v>
      </c>
      <c r="E1445" t="s">
        <v>40</v>
      </c>
      <c r="F1445">
        <f>tblSalaries[[#This Row],[clean Salary (in local currency)]]*VLOOKUP(tblSalaries[[#This Row],[Currency]],tblXrate[],2,FALSE)</f>
        <v>12821.700014958649</v>
      </c>
      <c r="G1445" t="s">
        <v>1632</v>
      </c>
      <c r="H1445" t="s">
        <v>20</v>
      </c>
      <c r="I1445" t="s">
        <v>8</v>
      </c>
      <c r="J1445" t="str">
        <f>VLOOKUP(tblSalaries[[#This Row],[Where do you work]],tblCountries[[Actual]:[Mapping]],2,FALSE)</f>
        <v>India</v>
      </c>
      <c r="K1445" t="s">
        <v>9</v>
      </c>
      <c r="L1445">
        <v>3</v>
      </c>
    </row>
    <row r="1446" spans="1:12" ht="15" customHeight="1" x14ac:dyDescent="0.25">
      <c r="A1446" t="s">
        <v>3453</v>
      </c>
      <c r="B1446" s="1">
        <v>41059.760740740741</v>
      </c>
      <c r="C1446" s="3">
        <v>4000</v>
      </c>
      <c r="D1446">
        <v>4000</v>
      </c>
      <c r="E1446" t="s">
        <v>6</v>
      </c>
      <c r="F1446">
        <f>tblSalaries[[#This Row],[clean Salary (in local currency)]]*VLOOKUP(tblSalaries[[#This Row],[Currency]],tblXrate[],2,FALSE)</f>
        <v>4000</v>
      </c>
      <c r="G1446" t="s">
        <v>1633</v>
      </c>
      <c r="H1446" t="s">
        <v>20</v>
      </c>
      <c r="I1446" t="s">
        <v>8</v>
      </c>
      <c r="J1446" t="str">
        <f>VLOOKUP(tblSalaries[[#This Row],[Where do you work]],tblCountries[[Actual]:[Mapping]],2,FALSE)</f>
        <v>India</v>
      </c>
      <c r="K1446" t="s">
        <v>13</v>
      </c>
      <c r="L1446">
        <v>6</v>
      </c>
    </row>
    <row r="1447" spans="1:12" ht="15" customHeight="1" x14ac:dyDescent="0.25">
      <c r="A1447" t="s">
        <v>3454</v>
      </c>
      <c r="B1447" s="1">
        <v>41059.76116898148</v>
      </c>
      <c r="C1447" s="3">
        <v>42000</v>
      </c>
      <c r="D1447">
        <v>42000</v>
      </c>
      <c r="E1447" t="s">
        <v>6</v>
      </c>
      <c r="F1447">
        <f>tblSalaries[[#This Row],[clean Salary (in local currency)]]*VLOOKUP(tblSalaries[[#This Row],[Currency]],tblXrate[],2,FALSE)</f>
        <v>42000</v>
      </c>
      <c r="G1447" t="s">
        <v>1634</v>
      </c>
      <c r="H1447" t="s">
        <v>20</v>
      </c>
      <c r="I1447" t="s">
        <v>15</v>
      </c>
      <c r="J1447" t="str">
        <f>VLOOKUP(tblSalaries[[#This Row],[Where do you work]],tblCountries[[Actual]:[Mapping]],2,FALSE)</f>
        <v>USA</v>
      </c>
      <c r="K1447" t="s">
        <v>13</v>
      </c>
      <c r="L1447">
        <v>2</v>
      </c>
    </row>
    <row r="1448" spans="1:12" ht="15" customHeight="1" x14ac:dyDescent="0.25">
      <c r="A1448" t="s">
        <v>3455</v>
      </c>
      <c r="B1448" s="1">
        <v>41059.782835648148</v>
      </c>
      <c r="C1448" s="3" t="s">
        <v>1635</v>
      </c>
      <c r="D1448">
        <v>3200</v>
      </c>
      <c r="E1448" t="s">
        <v>6</v>
      </c>
      <c r="F1448">
        <f>tblSalaries[[#This Row],[clean Salary (in local currency)]]*VLOOKUP(tblSalaries[[#This Row],[Currency]],tblXrate[],2,FALSE)</f>
        <v>3200</v>
      </c>
      <c r="G1448" t="s">
        <v>1636</v>
      </c>
      <c r="H1448" t="s">
        <v>52</v>
      </c>
      <c r="I1448" t="s">
        <v>8</v>
      </c>
      <c r="J1448" t="str">
        <f>VLOOKUP(tblSalaries[[#This Row],[Where do you work]],tblCountries[[Actual]:[Mapping]],2,FALSE)</f>
        <v>India</v>
      </c>
      <c r="K1448" t="s">
        <v>13</v>
      </c>
      <c r="L1448">
        <v>19</v>
      </c>
    </row>
    <row r="1449" spans="1:12" ht="15" customHeight="1" x14ac:dyDescent="0.25">
      <c r="A1449" t="s">
        <v>3456</v>
      </c>
      <c r="B1449" s="1">
        <v>41059.786076388889</v>
      </c>
      <c r="C1449" s="3">
        <v>60000</v>
      </c>
      <c r="D1449">
        <v>60000</v>
      </c>
      <c r="E1449" t="s">
        <v>6</v>
      </c>
      <c r="F1449">
        <f>tblSalaries[[#This Row],[clean Salary (in local currency)]]*VLOOKUP(tblSalaries[[#This Row],[Currency]],tblXrate[],2,FALSE)</f>
        <v>60000</v>
      </c>
      <c r="G1449" t="s">
        <v>1637</v>
      </c>
      <c r="H1449" t="s">
        <v>20</v>
      </c>
      <c r="I1449" t="s">
        <v>1638</v>
      </c>
      <c r="J1449" t="str">
        <f>VLOOKUP(tblSalaries[[#This Row],[Where do you work]],tblCountries[[Actual]:[Mapping]],2,FALSE)</f>
        <v>Turkey</v>
      </c>
      <c r="K1449" t="s">
        <v>18</v>
      </c>
      <c r="L1449">
        <v>10</v>
      </c>
    </row>
    <row r="1450" spans="1:12" ht="15" customHeight="1" x14ac:dyDescent="0.25">
      <c r="A1450" t="s">
        <v>3457</v>
      </c>
      <c r="B1450" s="1">
        <v>41059.792592592596</v>
      </c>
      <c r="C1450" s="3">
        <v>85000</v>
      </c>
      <c r="D1450">
        <v>85000</v>
      </c>
      <c r="E1450" t="s">
        <v>6</v>
      </c>
      <c r="F1450">
        <f>tblSalaries[[#This Row],[clean Salary (in local currency)]]*VLOOKUP(tblSalaries[[#This Row],[Currency]],tblXrate[],2,FALSE)</f>
        <v>85000</v>
      </c>
      <c r="G1450" t="s">
        <v>1639</v>
      </c>
      <c r="H1450" t="s">
        <v>20</v>
      </c>
      <c r="I1450" t="s">
        <v>15</v>
      </c>
      <c r="J1450" t="str">
        <f>VLOOKUP(tblSalaries[[#This Row],[Where do you work]],tblCountries[[Actual]:[Mapping]],2,FALSE)</f>
        <v>USA</v>
      </c>
      <c r="K1450" t="s">
        <v>9</v>
      </c>
      <c r="L1450">
        <v>9</v>
      </c>
    </row>
    <row r="1451" spans="1:12" ht="15" customHeight="1" x14ac:dyDescent="0.25">
      <c r="A1451" t="s">
        <v>3458</v>
      </c>
      <c r="B1451" s="1">
        <v>41059.794953703706</v>
      </c>
      <c r="C1451" s="3">
        <v>109000</v>
      </c>
      <c r="D1451">
        <v>109000</v>
      </c>
      <c r="E1451" t="s">
        <v>6</v>
      </c>
      <c r="F1451">
        <f>tblSalaries[[#This Row],[clean Salary (in local currency)]]*VLOOKUP(tblSalaries[[#This Row],[Currency]],tblXrate[],2,FALSE)</f>
        <v>109000</v>
      </c>
      <c r="G1451" t="s">
        <v>1640</v>
      </c>
      <c r="H1451" t="s">
        <v>52</v>
      </c>
      <c r="I1451" t="s">
        <v>15</v>
      </c>
      <c r="J1451" t="str">
        <f>VLOOKUP(tblSalaries[[#This Row],[Where do you work]],tblCountries[[Actual]:[Mapping]],2,FALSE)</f>
        <v>USA</v>
      </c>
      <c r="K1451" t="s">
        <v>9</v>
      </c>
      <c r="L1451">
        <v>15</v>
      </c>
    </row>
    <row r="1452" spans="1:12" ht="15" customHeight="1" x14ac:dyDescent="0.25">
      <c r="A1452" t="s">
        <v>3459</v>
      </c>
      <c r="B1452" s="1">
        <v>41059.81082175926</v>
      </c>
      <c r="C1452" s="3" t="s">
        <v>1641</v>
      </c>
      <c r="D1452">
        <v>60000</v>
      </c>
      <c r="E1452" t="s">
        <v>22</v>
      </c>
      <c r="F1452">
        <f>tblSalaries[[#This Row],[clean Salary (in local currency)]]*VLOOKUP(tblSalaries[[#This Row],[Currency]],tblXrate[],2,FALSE)</f>
        <v>76223.966339496474</v>
      </c>
      <c r="G1452" t="s">
        <v>108</v>
      </c>
      <c r="H1452" t="s">
        <v>20</v>
      </c>
      <c r="I1452" t="s">
        <v>1351</v>
      </c>
      <c r="J1452" t="str">
        <f>VLOOKUP(tblSalaries[[#This Row],[Where do you work]],tblCountries[[Actual]:[Mapping]],2,FALSE)</f>
        <v>italy</v>
      </c>
      <c r="K1452" t="s">
        <v>13</v>
      </c>
      <c r="L1452">
        <v>14</v>
      </c>
    </row>
    <row r="1453" spans="1:12" ht="15" customHeight="1" x14ac:dyDescent="0.25">
      <c r="A1453" t="s">
        <v>3460</v>
      </c>
      <c r="B1453" s="1">
        <v>41059.821412037039</v>
      </c>
      <c r="C1453" s="3">
        <v>77000</v>
      </c>
      <c r="D1453">
        <v>77000</v>
      </c>
      <c r="E1453" t="s">
        <v>6</v>
      </c>
      <c r="F1453">
        <f>tblSalaries[[#This Row],[clean Salary (in local currency)]]*VLOOKUP(tblSalaries[[#This Row],[Currency]],tblXrate[],2,FALSE)</f>
        <v>77000</v>
      </c>
      <c r="G1453" t="s">
        <v>1642</v>
      </c>
      <c r="H1453" t="s">
        <v>279</v>
      </c>
      <c r="I1453" t="s">
        <v>15</v>
      </c>
      <c r="J1453" t="str">
        <f>VLOOKUP(tblSalaries[[#This Row],[Where do you work]],tblCountries[[Actual]:[Mapping]],2,FALSE)</f>
        <v>USA</v>
      </c>
      <c r="K1453" t="s">
        <v>18</v>
      </c>
      <c r="L1453">
        <v>13</v>
      </c>
    </row>
    <row r="1454" spans="1:12" ht="15" customHeight="1" x14ac:dyDescent="0.25">
      <c r="A1454" t="s">
        <v>3461</v>
      </c>
      <c r="B1454" s="1">
        <v>41059.822025462963</v>
      </c>
      <c r="C1454" s="3">
        <v>25000</v>
      </c>
      <c r="D1454">
        <v>25000</v>
      </c>
      <c r="E1454" t="s">
        <v>6</v>
      </c>
      <c r="F1454">
        <f>tblSalaries[[#This Row],[clean Salary (in local currency)]]*VLOOKUP(tblSalaries[[#This Row],[Currency]],tblXrate[],2,FALSE)</f>
        <v>25000</v>
      </c>
      <c r="G1454" t="s">
        <v>214</v>
      </c>
      <c r="H1454" t="s">
        <v>20</v>
      </c>
      <c r="I1454" t="s">
        <v>8</v>
      </c>
      <c r="J1454" t="str">
        <f>VLOOKUP(tblSalaries[[#This Row],[Where do you work]],tblCountries[[Actual]:[Mapping]],2,FALSE)</f>
        <v>India</v>
      </c>
      <c r="K1454" t="s">
        <v>13</v>
      </c>
      <c r="L1454">
        <v>4</v>
      </c>
    </row>
    <row r="1455" spans="1:12" ht="15" customHeight="1" x14ac:dyDescent="0.25">
      <c r="A1455" t="s">
        <v>3462</v>
      </c>
      <c r="B1455" s="1">
        <v>41059.847118055557</v>
      </c>
      <c r="C1455" s="3">
        <v>64000</v>
      </c>
      <c r="D1455">
        <v>64000</v>
      </c>
      <c r="E1455" t="s">
        <v>6</v>
      </c>
      <c r="F1455">
        <f>tblSalaries[[#This Row],[clean Salary (in local currency)]]*VLOOKUP(tblSalaries[[#This Row],[Currency]],tblXrate[],2,FALSE)</f>
        <v>64000</v>
      </c>
      <c r="G1455" t="s">
        <v>564</v>
      </c>
      <c r="H1455" t="s">
        <v>52</v>
      </c>
      <c r="I1455" t="s">
        <v>15</v>
      </c>
      <c r="J1455" t="str">
        <f>VLOOKUP(tblSalaries[[#This Row],[Where do you work]],tblCountries[[Actual]:[Mapping]],2,FALSE)</f>
        <v>USA</v>
      </c>
      <c r="K1455" t="s">
        <v>18</v>
      </c>
      <c r="L1455">
        <v>12</v>
      </c>
    </row>
    <row r="1456" spans="1:12" ht="15" customHeight="1" x14ac:dyDescent="0.25">
      <c r="A1456" t="s">
        <v>3463</v>
      </c>
      <c r="B1456" s="1">
        <v>41059.851504629631</v>
      </c>
      <c r="C1456" s="3">
        <v>146633</v>
      </c>
      <c r="D1456">
        <v>146633</v>
      </c>
      <c r="E1456" t="s">
        <v>69</v>
      </c>
      <c r="F1456">
        <f>tblSalaries[[#This Row],[clean Salary (in local currency)]]*VLOOKUP(tblSalaries[[#This Row],[Currency]],tblXrate[],2,FALSE)</f>
        <v>231119.74856804207</v>
      </c>
      <c r="G1456" t="s">
        <v>1643</v>
      </c>
      <c r="H1456" t="s">
        <v>279</v>
      </c>
      <c r="I1456" t="s">
        <v>71</v>
      </c>
      <c r="J1456" t="str">
        <f>VLOOKUP(tblSalaries[[#This Row],[Where do you work]],tblCountries[[Actual]:[Mapping]],2,FALSE)</f>
        <v>UK</v>
      </c>
      <c r="K1456" t="s">
        <v>18</v>
      </c>
      <c r="L1456">
        <v>10</v>
      </c>
    </row>
    <row r="1457" spans="1:12" ht="15" customHeight="1" x14ac:dyDescent="0.25">
      <c r="A1457" t="s">
        <v>3464</v>
      </c>
      <c r="B1457" s="1">
        <v>41059.861631944441</v>
      </c>
      <c r="C1457" s="3">
        <v>76000</v>
      </c>
      <c r="D1457">
        <v>76000</v>
      </c>
      <c r="E1457" t="s">
        <v>6</v>
      </c>
      <c r="F1457">
        <f>tblSalaries[[#This Row],[clean Salary (in local currency)]]*VLOOKUP(tblSalaries[[#This Row],[Currency]],tblXrate[],2,FALSE)</f>
        <v>76000</v>
      </c>
      <c r="G1457" t="s">
        <v>688</v>
      </c>
      <c r="H1457" t="s">
        <v>20</v>
      </c>
      <c r="I1457" t="s">
        <v>15</v>
      </c>
      <c r="J1457" t="str">
        <f>VLOOKUP(tblSalaries[[#This Row],[Where do you work]],tblCountries[[Actual]:[Mapping]],2,FALSE)</f>
        <v>USA</v>
      </c>
      <c r="K1457" t="s">
        <v>13</v>
      </c>
      <c r="L1457">
        <v>10</v>
      </c>
    </row>
    <row r="1458" spans="1:12" ht="15" customHeight="1" x14ac:dyDescent="0.25">
      <c r="A1458" t="s">
        <v>3465</v>
      </c>
      <c r="B1458" s="1">
        <v>41059.862812500003</v>
      </c>
      <c r="C1458" s="3">
        <v>10000</v>
      </c>
      <c r="D1458">
        <v>10000</v>
      </c>
      <c r="E1458" t="s">
        <v>69</v>
      </c>
      <c r="F1458">
        <f>tblSalaries[[#This Row],[clean Salary (in local currency)]]*VLOOKUP(tblSalaries[[#This Row],[Currency]],tblXrate[],2,FALSE)</f>
        <v>15761.782720672842</v>
      </c>
      <c r="G1458" t="s">
        <v>20</v>
      </c>
      <c r="H1458" t="s">
        <v>20</v>
      </c>
      <c r="I1458" t="s">
        <v>71</v>
      </c>
      <c r="J1458" t="str">
        <f>VLOOKUP(tblSalaries[[#This Row],[Where do you work]],tblCountries[[Actual]:[Mapping]],2,FALSE)</f>
        <v>UK</v>
      </c>
      <c r="K1458" t="s">
        <v>18</v>
      </c>
      <c r="L1458">
        <v>8</v>
      </c>
    </row>
    <row r="1459" spans="1:12" ht="15" customHeight="1" x14ac:dyDescent="0.25">
      <c r="A1459" t="s">
        <v>3466</v>
      </c>
      <c r="B1459" s="1">
        <v>41059.863043981481</v>
      </c>
      <c r="C1459" s="3" t="s">
        <v>1644</v>
      </c>
      <c r="D1459">
        <v>165000</v>
      </c>
      <c r="E1459" t="s">
        <v>82</v>
      </c>
      <c r="F1459">
        <f>tblSalaries[[#This Row],[clean Salary (in local currency)]]*VLOOKUP(tblSalaries[[#This Row],[Currency]],tblXrate[],2,FALSE)</f>
        <v>168285.09330643489</v>
      </c>
      <c r="G1459" t="s">
        <v>279</v>
      </c>
      <c r="H1459" t="s">
        <v>279</v>
      </c>
      <c r="I1459" t="s">
        <v>84</v>
      </c>
      <c r="J1459" t="str">
        <f>VLOOKUP(tblSalaries[[#This Row],[Where do you work]],tblCountries[[Actual]:[Mapping]],2,FALSE)</f>
        <v>Australia</v>
      </c>
      <c r="K1459" t="s">
        <v>18</v>
      </c>
      <c r="L1459">
        <v>17</v>
      </c>
    </row>
    <row r="1460" spans="1:12" ht="15" customHeight="1" x14ac:dyDescent="0.25">
      <c r="A1460" t="s">
        <v>3467</v>
      </c>
      <c r="B1460" s="1">
        <v>41059.866608796299</v>
      </c>
      <c r="C1460" s="3" t="s">
        <v>1645</v>
      </c>
      <c r="D1460">
        <v>50000</v>
      </c>
      <c r="E1460" t="s">
        <v>6</v>
      </c>
      <c r="F1460">
        <f>tblSalaries[[#This Row],[clean Salary (in local currency)]]*VLOOKUP(tblSalaries[[#This Row],[Currency]],tblXrate[],2,FALSE)</f>
        <v>50000</v>
      </c>
      <c r="G1460" t="s">
        <v>282</v>
      </c>
      <c r="H1460" t="s">
        <v>20</v>
      </c>
      <c r="I1460" t="s">
        <v>1176</v>
      </c>
      <c r="J1460" t="str">
        <f>VLOOKUP(tblSalaries[[#This Row],[Where do you work]],tblCountries[[Actual]:[Mapping]],2,FALSE)</f>
        <v>Kuwait</v>
      </c>
      <c r="K1460" t="s">
        <v>9</v>
      </c>
      <c r="L1460">
        <v>13</v>
      </c>
    </row>
    <row r="1461" spans="1:12" ht="15" customHeight="1" x14ac:dyDescent="0.25">
      <c r="A1461" t="s">
        <v>3468</v>
      </c>
      <c r="B1461" s="1">
        <v>41059.87027777778</v>
      </c>
      <c r="C1461" s="3" t="s">
        <v>1646</v>
      </c>
      <c r="D1461">
        <v>7200</v>
      </c>
      <c r="E1461" t="s">
        <v>6</v>
      </c>
      <c r="F1461">
        <f>tblSalaries[[#This Row],[clean Salary (in local currency)]]*VLOOKUP(tblSalaries[[#This Row],[Currency]],tblXrate[],2,FALSE)</f>
        <v>7200</v>
      </c>
      <c r="G1461" t="s">
        <v>1647</v>
      </c>
      <c r="H1461" t="s">
        <v>488</v>
      </c>
      <c r="I1461" t="s">
        <v>184</v>
      </c>
      <c r="J1461" t="str">
        <f>VLOOKUP(tblSalaries[[#This Row],[Where do you work]],tblCountries[[Actual]:[Mapping]],2,FALSE)</f>
        <v>Colombia</v>
      </c>
      <c r="K1461" t="s">
        <v>9</v>
      </c>
      <c r="L1461">
        <v>8</v>
      </c>
    </row>
    <row r="1462" spans="1:12" ht="15" customHeight="1" x14ac:dyDescent="0.25">
      <c r="A1462" t="s">
        <v>3469</v>
      </c>
      <c r="B1462" s="1">
        <v>41059.880486111113</v>
      </c>
      <c r="C1462" s="3">
        <v>42000</v>
      </c>
      <c r="D1462">
        <v>42000</v>
      </c>
      <c r="E1462" t="s">
        <v>22</v>
      </c>
      <c r="F1462">
        <f>tblSalaries[[#This Row],[clean Salary (in local currency)]]*VLOOKUP(tblSalaries[[#This Row],[Currency]],tblXrate[],2,FALSE)</f>
        <v>53356.776437647524</v>
      </c>
      <c r="G1462" t="s">
        <v>1648</v>
      </c>
      <c r="H1462" t="s">
        <v>356</v>
      </c>
      <c r="I1462" t="s">
        <v>24</v>
      </c>
      <c r="J1462" t="str">
        <f>VLOOKUP(tblSalaries[[#This Row],[Where do you work]],tblCountries[[Actual]:[Mapping]],2,FALSE)</f>
        <v>Germany</v>
      </c>
      <c r="K1462" t="s">
        <v>13</v>
      </c>
      <c r="L1462">
        <v>7</v>
      </c>
    </row>
    <row r="1463" spans="1:12" ht="15" customHeight="1" x14ac:dyDescent="0.25">
      <c r="A1463" t="s">
        <v>3470</v>
      </c>
      <c r="B1463" s="1">
        <v>41059.888553240744</v>
      </c>
      <c r="C1463" s="3">
        <v>45000</v>
      </c>
      <c r="D1463">
        <v>45000</v>
      </c>
      <c r="E1463" t="s">
        <v>6</v>
      </c>
      <c r="F1463">
        <f>tblSalaries[[#This Row],[clean Salary (in local currency)]]*VLOOKUP(tblSalaries[[#This Row],[Currency]],tblXrate[],2,FALSE)</f>
        <v>45000</v>
      </c>
      <c r="G1463" t="s">
        <v>1144</v>
      </c>
      <c r="H1463" t="s">
        <v>67</v>
      </c>
      <c r="I1463" t="s">
        <v>15</v>
      </c>
      <c r="J1463" t="str">
        <f>VLOOKUP(tblSalaries[[#This Row],[Where do you work]],tblCountries[[Actual]:[Mapping]],2,FALSE)</f>
        <v>USA</v>
      </c>
      <c r="K1463" t="s">
        <v>18</v>
      </c>
      <c r="L1463">
        <v>10</v>
      </c>
    </row>
    <row r="1464" spans="1:12" ht="15" customHeight="1" x14ac:dyDescent="0.25">
      <c r="A1464" t="s">
        <v>3471</v>
      </c>
      <c r="B1464" s="1">
        <v>41059.893101851849</v>
      </c>
      <c r="C1464" s="3">
        <v>5000</v>
      </c>
      <c r="D1464">
        <v>5000</v>
      </c>
      <c r="E1464" t="s">
        <v>6</v>
      </c>
      <c r="F1464">
        <f>tblSalaries[[#This Row],[clean Salary (in local currency)]]*VLOOKUP(tblSalaries[[#This Row],[Currency]],tblXrate[],2,FALSE)</f>
        <v>5000</v>
      </c>
      <c r="G1464" t="s">
        <v>1649</v>
      </c>
      <c r="H1464" t="s">
        <v>52</v>
      </c>
      <c r="I1464" t="s">
        <v>8</v>
      </c>
      <c r="J1464" t="str">
        <f>VLOOKUP(tblSalaries[[#This Row],[Where do you work]],tblCountries[[Actual]:[Mapping]],2,FALSE)</f>
        <v>India</v>
      </c>
      <c r="K1464" t="s">
        <v>13</v>
      </c>
      <c r="L1464">
        <v>4</v>
      </c>
    </row>
    <row r="1465" spans="1:12" ht="15" customHeight="1" x14ac:dyDescent="0.25">
      <c r="A1465" t="s">
        <v>3472</v>
      </c>
      <c r="B1465" s="1">
        <v>41059.906319444446</v>
      </c>
      <c r="C1465" s="3">
        <v>74000</v>
      </c>
      <c r="D1465">
        <v>74000</v>
      </c>
      <c r="E1465" t="s">
        <v>82</v>
      </c>
      <c r="F1465">
        <f>tblSalaries[[#This Row],[clean Salary (in local currency)]]*VLOOKUP(tblSalaries[[#This Row],[Currency]],tblXrate[],2,FALSE)</f>
        <v>75473.31457379504</v>
      </c>
      <c r="G1465" t="s">
        <v>1650</v>
      </c>
      <c r="H1465" t="s">
        <v>20</v>
      </c>
      <c r="I1465" t="s">
        <v>84</v>
      </c>
      <c r="J1465" t="str">
        <f>VLOOKUP(tblSalaries[[#This Row],[Where do you work]],tblCountries[[Actual]:[Mapping]],2,FALSE)</f>
        <v>Australia</v>
      </c>
      <c r="K1465" t="s">
        <v>13</v>
      </c>
      <c r="L1465">
        <v>20</v>
      </c>
    </row>
    <row r="1466" spans="1:12" ht="15" customHeight="1" x14ac:dyDescent="0.25">
      <c r="A1466" t="s">
        <v>3473</v>
      </c>
      <c r="B1466" s="1">
        <v>41059.92454861111</v>
      </c>
      <c r="C1466" s="3" t="s">
        <v>816</v>
      </c>
      <c r="D1466">
        <v>15000</v>
      </c>
      <c r="E1466" t="s">
        <v>6</v>
      </c>
      <c r="F1466">
        <f>tblSalaries[[#This Row],[clean Salary (in local currency)]]*VLOOKUP(tblSalaries[[#This Row],[Currency]],tblXrate[],2,FALSE)</f>
        <v>15000</v>
      </c>
      <c r="G1466" t="s">
        <v>52</v>
      </c>
      <c r="H1466" t="s">
        <v>52</v>
      </c>
      <c r="I1466" t="s">
        <v>73</v>
      </c>
      <c r="J1466" t="str">
        <f>VLOOKUP(tblSalaries[[#This Row],[Where do you work]],tblCountries[[Actual]:[Mapping]],2,FALSE)</f>
        <v>Romania</v>
      </c>
      <c r="K1466" t="s">
        <v>18</v>
      </c>
      <c r="L1466">
        <v>5</v>
      </c>
    </row>
    <row r="1467" spans="1:12" ht="15" customHeight="1" x14ac:dyDescent="0.25">
      <c r="A1467" t="s">
        <v>3474</v>
      </c>
      <c r="B1467" s="1">
        <v>41059.938576388886</v>
      </c>
      <c r="C1467" s="3" t="s">
        <v>1651</v>
      </c>
      <c r="D1467">
        <v>33500</v>
      </c>
      <c r="E1467" t="s">
        <v>22</v>
      </c>
      <c r="F1467">
        <f>tblSalaries[[#This Row],[clean Salary (in local currency)]]*VLOOKUP(tblSalaries[[#This Row],[Currency]],tblXrate[],2,FALSE)</f>
        <v>42558.381206218859</v>
      </c>
      <c r="G1467" t="s">
        <v>1652</v>
      </c>
      <c r="H1467" t="s">
        <v>488</v>
      </c>
      <c r="I1467" t="s">
        <v>24</v>
      </c>
      <c r="J1467" t="str">
        <f>VLOOKUP(tblSalaries[[#This Row],[Where do you work]],tblCountries[[Actual]:[Mapping]],2,FALSE)</f>
        <v>Germany</v>
      </c>
      <c r="K1467" t="s">
        <v>13</v>
      </c>
      <c r="L1467">
        <v>8</v>
      </c>
    </row>
    <row r="1468" spans="1:12" ht="15" customHeight="1" x14ac:dyDescent="0.25">
      <c r="A1468" t="s">
        <v>3475</v>
      </c>
      <c r="B1468" s="1">
        <v>41059.938599537039</v>
      </c>
      <c r="C1468" s="3" t="s">
        <v>1653</v>
      </c>
      <c r="D1468">
        <v>61000</v>
      </c>
      <c r="E1468" t="s">
        <v>6</v>
      </c>
      <c r="F1468">
        <f>tblSalaries[[#This Row],[clean Salary (in local currency)]]*VLOOKUP(tblSalaries[[#This Row],[Currency]],tblXrate[],2,FALSE)</f>
        <v>61000</v>
      </c>
      <c r="G1468" t="s">
        <v>14</v>
      </c>
      <c r="H1468" t="s">
        <v>20</v>
      </c>
      <c r="I1468" t="s">
        <v>15</v>
      </c>
      <c r="J1468" t="str">
        <f>VLOOKUP(tblSalaries[[#This Row],[Where do you work]],tblCountries[[Actual]:[Mapping]],2,FALSE)</f>
        <v>USA</v>
      </c>
      <c r="K1468" t="s">
        <v>9</v>
      </c>
      <c r="L1468">
        <v>5</v>
      </c>
    </row>
    <row r="1469" spans="1:12" ht="15" customHeight="1" x14ac:dyDescent="0.25">
      <c r="A1469" t="s">
        <v>3476</v>
      </c>
      <c r="B1469" s="1">
        <v>41059.939131944448</v>
      </c>
      <c r="C1469" s="3">
        <v>66000</v>
      </c>
      <c r="D1469">
        <v>66000</v>
      </c>
      <c r="E1469" t="s">
        <v>6</v>
      </c>
      <c r="F1469">
        <f>tblSalaries[[#This Row],[clean Salary (in local currency)]]*VLOOKUP(tblSalaries[[#This Row],[Currency]],tblXrate[],2,FALSE)</f>
        <v>66000</v>
      </c>
      <c r="G1469" t="s">
        <v>1654</v>
      </c>
      <c r="H1469" t="s">
        <v>20</v>
      </c>
      <c r="I1469" t="s">
        <v>15</v>
      </c>
      <c r="J1469" t="str">
        <f>VLOOKUP(tblSalaries[[#This Row],[Where do you work]],tblCountries[[Actual]:[Mapping]],2,FALSE)</f>
        <v>USA</v>
      </c>
      <c r="K1469" t="s">
        <v>9</v>
      </c>
      <c r="L1469">
        <v>2</v>
      </c>
    </row>
    <row r="1470" spans="1:12" ht="15" customHeight="1" x14ac:dyDescent="0.25">
      <c r="A1470" t="s">
        <v>3477</v>
      </c>
      <c r="B1470" s="1">
        <v>41059.958148148151</v>
      </c>
      <c r="C1470" s="3" t="s">
        <v>1655</v>
      </c>
      <c r="D1470">
        <v>278000</v>
      </c>
      <c r="E1470" t="s">
        <v>40</v>
      </c>
      <c r="F1470">
        <f>tblSalaries[[#This Row],[clean Salary (in local currency)]]*VLOOKUP(tblSalaries[[#This Row],[Currency]],tblXrate[],2,FALSE)</f>
        <v>4950.6008391090336</v>
      </c>
      <c r="G1470" t="s">
        <v>721</v>
      </c>
      <c r="H1470" t="s">
        <v>3996</v>
      </c>
      <c r="I1470" t="s">
        <v>8</v>
      </c>
      <c r="J1470" t="str">
        <f>VLOOKUP(tblSalaries[[#This Row],[Where do you work]],tblCountries[[Actual]:[Mapping]],2,FALSE)</f>
        <v>India</v>
      </c>
      <c r="K1470" t="s">
        <v>13</v>
      </c>
      <c r="L1470">
        <v>8</v>
      </c>
    </row>
    <row r="1471" spans="1:12" ht="15" customHeight="1" x14ac:dyDescent="0.25">
      <c r="A1471" t="s">
        <v>3478</v>
      </c>
      <c r="B1471" s="1">
        <v>41059.959583333337</v>
      </c>
      <c r="C1471" s="3">
        <v>55000</v>
      </c>
      <c r="D1471">
        <v>55000</v>
      </c>
      <c r="E1471" t="s">
        <v>6</v>
      </c>
      <c r="F1471">
        <f>tblSalaries[[#This Row],[clean Salary (in local currency)]]*VLOOKUP(tblSalaries[[#This Row],[Currency]],tblXrate[],2,FALSE)</f>
        <v>55000</v>
      </c>
      <c r="G1471" t="s">
        <v>1656</v>
      </c>
      <c r="H1471" t="s">
        <v>52</v>
      </c>
      <c r="I1471" t="s">
        <v>15</v>
      </c>
      <c r="J1471" t="str">
        <f>VLOOKUP(tblSalaries[[#This Row],[Where do you work]],tblCountries[[Actual]:[Mapping]],2,FALSE)</f>
        <v>USA</v>
      </c>
      <c r="K1471" t="s">
        <v>18</v>
      </c>
      <c r="L1471">
        <v>14</v>
      </c>
    </row>
    <row r="1472" spans="1:12" ht="15" customHeight="1" x14ac:dyDescent="0.25">
      <c r="A1472" t="s">
        <v>3479</v>
      </c>
      <c r="B1472" s="1">
        <v>41059.976388888892</v>
      </c>
      <c r="C1472" s="3">
        <v>32000</v>
      </c>
      <c r="D1472">
        <v>32000</v>
      </c>
      <c r="E1472" t="s">
        <v>6</v>
      </c>
      <c r="F1472">
        <f>tblSalaries[[#This Row],[clean Salary (in local currency)]]*VLOOKUP(tblSalaries[[#This Row],[Currency]],tblXrate[],2,FALSE)</f>
        <v>32000</v>
      </c>
      <c r="G1472" t="s">
        <v>1657</v>
      </c>
      <c r="H1472" t="s">
        <v>3996</v>
      </c>
      <c r="I1472" t="s">
        <v>15</v>
      </c>
      <c r="J1472" t="str">
        <f>VLOOKUP(tblSalaries[[#This Row],[Where do you work]],tblCountries[[Actual]:[Mapping]],2,FALSE)</f>
        <v>USA</v>
      </c>
      <c r="K1472" t="s">
        <v>9</v>
      </c>
      <c r="L1472">
        <v>10</v>
      </c>
    </row>
    <row r="1473" spans="1:12" ht="15" customHeight="1" x14ac:dyDescent="0.25">
      <c r="A1473" t="s">
        <v>3480</v>
      </c>
      <c r="B1473" s="1">
        <v>41059.979143518518</v>
      </c>
      <c r="C1473" s="3">
        <v>18000</v>
      </c>
      <c r="D1473">
        <v>18000</v>
      </c>
      <c r="E1473" t="s">
        <v>6</v>
      </c>
      <c r="F1473">
        <f>tblSalaries[[#This Row],[clean Salary (in local currency)]]*VLOOKUP(tblSalaries[[#This Row],[Currency]],tblXrate[],2,FALSE)</f>
        <v>18000</v>
      </c>
      <c r="G1473" t="s">
        <v>1658</v>
      </c>
      <c r="H1473" t="s">
        <v>20</v>
      </c>
      <c r="I1473" t="s">
        <v>8</v>
      </c>
      <c r="J1473" t="str">
        <f>VLOOKUP(tblSalaries[[#This Row],[Where do you work]],tblCountries[[Actual]:[Mapping]],2,FALSE)</f>
        <v>India</v>
      </c>
      <c r="K1473" t="s">
        <v>13</v>
      </c>
      <c r="L1473">
        <v>6</v>
      </c>
    </row>
    <row r="1474" spans="1:12" ht="15" customHeight="1" x14ac:dyDescent="0.25">
      <c r="A1474" t="s">
        <v>3481</v>
      </c>
      <c r="B1474" s="1">
        <v>41059.999560185184</v>
      </c>
      <c r="C1474" s="3" t="s">
        <v>1659</v>
      </c>
      <c r="D1474">
        <v>650000</v>
      </c>
      <c r="E1474" t="s">
        <v>40</v>
      </c>
      <c r="F1474">
        <f>tblSalaries[[#This Row],[clean Salary (in local currency)]]*VLOOKUP(tblSalaries[[#This Row],[Currency]],tblXrate[],2,FALSE)</f>
        <v>11575.14584683767</v>
      </c>
      <c r="G1474" t="s">
        <v>1660</v>
      </c>
      <c r="H1474" t="s">
        <v>20</v>
      </c>
      <c r="I1474" t="s">
        <v>8</v>
      </c>
      <c r="J1474" t="str">
        <f>VLOOKUP(tblSalaries[[#This Row],[Where do you work]],tblCountries[[Actual]:[Mapping]],2,FALSE)</f>
        <v>India</v>
      </c>
      <c r="K1474" t="s">
        <v>9</v>
      </c>
      <c r="L1474">
        <v>21</v>
      </c>
    </row>
    <row r="1475" spans="1:12" ht="15" customHeight="1" x14ac:dyDescent="0.25">
      <c r="A1475" t="s">
        <v>3482</v>
      </c>
      <c r="B1475" s="1">
        <v>41060.025347222225</v>
      </c>
      <c r="C1475" s="3">
        <v>50000</v>
      </c>
      <c r="D1475">
        <v>50000</v>
      </c>
      <c r="E1475" t="s">
        <v>22</v>
      </c>
      <c r="F1475">
        <f>tblSalaries[[#This Row],[clean Salary (in local currency)]]*VLOOKUP(tblSalaries[[#This Row],[Currency]],tblXrate[],2,FALSE)</f>
        <v>63519.971949580387</v>
      </c>
      <c r="G1475" t="s">
        <v>932</v>
      </c>
      <c r="H1475" t="s">
        <v>310</v>
      </c>
      <c r="I1475" t="s">
        <v>895</v>
      </c>
      <c r="J1475" t="str">
        <f>VLOOKUP(tblSalaries[[#This Row],[Where do you work]],tblCountries[[Actual]:[Mapping]],2,FALSE)</f>
        <v>italy</v>
      </c>
      <c r="K1475" t="s">
        <v>13</v>
      </c>
      <c r="L1475">
        <v>15</v>
      </c>
    </row>
    <row r="1476" spans="1:12" ht="15" customHeight="1" x14ac:dyDescent="0.25">
      <c r="A1476" t="s">
        <v>3483</v>
      </c>
      <c r="B1476" s="1">
        <v>41060.032581018517</v>
      </c>
      <c r="C1476" s="3" t="s">
        <v>1661</v>
      </c>
      <c r="D1476">
        <v>4000000</v>
      </c>
      <c r="E1476" t="s">
        <v>40</v>
      </c>
      <c r="F1476">
        <f>tblSalaries[[#This Row],[clean Salary (in local currency)]]*VLOOKUP(tblSalaries[[#This Row],[Currency]],tblXrate[],2,FALSE)</f>
        <v>71231.666749770273</v>
      </c>
      <c r="G1476" t="s">
        <v>1662</v>
      </c>
      <c r="H1476" t="s">
        <v>67</v>
      </c>
      <c r="I1476" t="s">
        <v>8</v>
      </c>
      <c r="J1476" t="str">
        <f>VLOOKUP(tblSalaries[[#This Row],[Where do you work]],tblCountries[[Actual]:[Mapping]],2,FALSE)</f>
        <v>India</v>
      </c>
      <c r="K1476" t="s">
        <v>13</v>
      </c>
      <c r="L1476">
        <v>5</v>
      </c>
    </row>
    <row r="1477" spans="1:12" ht="15" customHeight="1" x14ac:dyDescent="0.25">
      <c r="A1477" t="s">
        <v>3484</v>
      </c>
      <c r="B1477" s="1">
        <v>41060.047986111109</v>
      </c>
      <c r="C1477" s="3" t="s">
        <v>1663</v>
      </c>
      <c r="D1477">
        <v>10000</v>
      </c>
      <c r="E1477" t="s">
        <v>6</v>
      </c>
      <c r="F1477">
        <f>tblSalaries[[#This Row],[clean Salary (in local currency)]]*VLOOKUP(tblSalaries[[#This Row],[Currency]],tblXrate[],2,FALSE)</f>
        <v>10000</v>
      </c>
      <c r="G1477" t="s">
        <v>1664</v>
      </c>
      <c r="H1477" t="s">
        <v>20</v>
      </c>
      <c r="I1477" t="s">
        <v>143</v>
      </c>
      <c r="J1477" t="str">
        <f>VLOOKUP(tblSalaries[[#This Row],[Where do you work]],tblCountries[[Actual]:[Mapping]],2,FALSE)</f>
        <v>Brasil</v>
      </c>
      <c r="K1477" t="s">
        <v>9</v>
      </c>
      <c r="L1477">
        <v>1</v>
      </c>
    </row>
    <row r="1478" spans="1:12" ht="15" customHeight="1" x14ac:dyDescent="0.25">
      <c r="A1478" t="s">
        <v>3485</v>
      </c>
      <c r="B1478" s="1">
        <v>41060.053657407407</v>
      </c>
      <c r="C1478" s="3">
        <v>74300</v>
      </c>
      <c r="D1478">
        <v>74300</v>
      </c>
      <c r="E1478" t="s">
        <v>6</v>
      </c>
      <c r="F1478">
        <f>tblSalaries[[#This Row],[clean Salary (in local currency)]]*VLOOKUP(tblSalaries[[#This Row],[Currency]],tblXrate[],2,FALSE)</f>
        <v>74300</v>
      </c>
      <c r="G1478" t="s">
        <v>1665</v>
      </c>
      <c r="H1478" t="s">
        <v>20</v>
      </c>
      <c r="I1478" t="s">
        <v>15</v>
      </c>
      <c r="J1478" t="str">
        <f>VLOOKUP(tblSalaries[[#This Row],[Where do you work]],tblCountries[[Actual]:[Mapping]],2,FALSE)</f>
        <v>USA</v>
      </c>
      <c r="K1478" t="s">
        <v>9</v>
      </c>
      <c r="L1478">
        <v>3</v>
      </c>
    </row>
    <row r="1479" spans="1:12" ht="15" customHeight="1" x14ac:dyDescent="0.25">
      <c r="A1479" t="s">
        <v>3486</v>
      </c>
      <c r="B1479" s="1">
        <v>41060.054027777776</v>
      </c>
      <c r="C1479" s="3">
        <v>1500000</v>
      </c>
      <c r="D1479">
        <v>1500000</v>
      </c>
      <c r="E1479" t="s">
        <v>40</v>
      </c>
      <c r="F1479">
        <f>tblSalaries[[#This Row],[clean Salary (in local currency)]]*VLOOKUP(tblSalaries[[#This Row],[Currency]],tblXrate[],2,FALSE)</f>
        <v>26711.875031163851</v>
      </c>
      <c r="G1479" t="s">
        <v>1666</v>
      </c>
      <c r="H1479" t="s">
        <v>356</v>
      </c>
      <c r="I1479" t="s">
        <v>8</v>
      </c>
      <c r="J1479" t="str">
        <f>VLOOKUP(tblSalaries[[#This Row],[Where do you work]],tblCountries[[Actual]:[Mapping]],2,FALSE)</f>
        <v>India</v>
      </c>
      <c r="K1479" t="s">
        <v>9</v>
      </c>
      <c r="L1479">
        <v>10</v>
      </c>
    </row>
    <row r="1480" spans="1:12" ht="15" customHeight="1" x14ac:dyDescent="0.25">
      <c r="A1480" t="s">
        <v>3487</v>
      </c>
      <c r="B1480" s="1">
        <v>41060.073472222219</v>
      </c>
      <c r="C1480" s="3" t="s">
        <v>1667</v>
      </c>
      <c r="D1480">
        <v>536000</v>
      </c>
      <c r="E1480" t="s">
        <v>40</v>
      </c>
      <c r="F1480">
        <f>tblSalaries[[#This Row],[clean Salary (in local currency)]]*VLOOKUP(tblSalaries[[#This Row],[Currency]],tblXrate[],2,FALSE)</f>
        <v>9545.0433444692171</v>
      </c>
      <c r="G1480" t="s">
        <v>91</v>
      </c>
      <c r="H1480" t="s">
        <v>52</v>
      </c>
      <c r="I1480" t="s">
        <v>8</v>
      </c>
      <c r="J1480" t="str">
        <f>VLOOKUP(tblSalaries[[#This Row],[Where do you work]],tblCountries[[Actual]:[Mapping]],2,FALSE)</f>
        <v>India</v>
      </c>
      <c r="K1480" t="s">
        <v>9</v>
      </c>
      <c r="L1480">
        <v>4</v>
      </c>
    </row>
    <row r="1481" spans="1:12" ht="15" customHeight="1" x14ac:dyDescent="0.25">
      <c r="A1481" t="s">
        <v>3488</v>
      </c>
      <c r="B1481" s="1">
        <v>41060.076689814814</v>
      </c>
      <c r="C1481" s="3">
        <v>95000</v>
      </c>
      <c r="D1481">
        <v>95000</v>
      </c>
      <c r="E1481" t="s">
        <v>6</v>
      </c>
      <c r="F1481">
        <f>tblSalaries[[#This Row],[clean Salary (in local currency)]]*VLOOKUP(tblSalaries[[#This Row],[Currency]],tblXrate[],2,FALSE)</f>
        <v>95000</v>
      </c>
      <c r="G1481" t="s">
        <v>266</v>
      </c>
      <c r="H1481" t="s">
        <v>20</v>
      </c>
      <c r="I1481" t="s">
        <v>15</v>
      </c>
      <c r="J1481" t="str">
        <f>VLOOKUP(tblSalaries[[#This Row],[Where do you work]],tblCountries[[Actual]:[Mapping]],2,FALSE)</f>
        <v>USA</v>
      </c>
      <c r="K1481" t="s">
        <v>9</v>
      </c>
      <c r="L1481">
        <v>15</v>
      </c>
    </row>
    <row r="1482" spans="1:12" ht="15" customHeight="1" x14ac:dyDescent="0.25">
      <c r="A1482" t="s">
        <v>3489</v>
      </c>
      <c r="B1482" s="1">
        <v>41060.100428240738</v>
      </c>
      <c r="C1482" s="3">
        <v>64300</v>
      </c>
      <c r="D1482">
        <v>64300</v>
      </c>
      <c r="E1482" t="s">
        <v>6</v>
      </c>
      <c r="F1482">
        <f>tblSalaries[[#This Row],[clean Salary (in local currency)]]*VLOOKUP(tblSalaries[[#This Row],[Currency]],tblXrate[],2,FALSE)</f>
        <v>64300</v>
      </c>
      <c r="G1482" t="s">
        <v>1668</v>
      </c>
      <c r="H1482" t="s">
        <v>310</v>
      </c>
      <c r="I1482" t="s">
        <v>15</v>
      </c>
      <c r="J1482" t="str">
        <f>VLOOKUP(tblSalaries[[#This Row],[Where do you work]],tblCountries[[Actual]:[Mapping]],2,FALSE)</f>
        <v>USA</v>
      </c>
      <c r="K1482" t="s">
        <v>9</v>
      </c>
      <c r="L1482">
        <v>15</v>
      </c>
    </row>
    <row r="1483" spans="1:12" ht="15" customHeight="1" x14ac:dyDescent="0.25">
      <c r="A1483" t="s">
        <v>3490</v>
      </c>
      <c r="B1483" s="1">
        <v>41060.109131944446</v>
      </c>
      <c r="C1483" s="3">
        <v>250000</v>
      </c>
      <c r="D1483">
        <v>250000</v>
      </c>
      <c r="E1483" t="s">
        <v>6</v>
      </c>
      <c r="F1483">
        <f>tblSalaries[[#This Row],[clean Salary (in local currency)]]*VLOOKUP(tblSalaries[[#This Row],[Currency]],tblXrate[],2,FALSE)</f>
        <v>250000</v>
      </c>
      <c r="G1483" t="s">
        <v>83</v>
      </c>
      <c r="H1483" t="s">
        <v>356</v>
      </c>
      <c r="I1483" t="s">
        <v>15</v>
      </c>
      <c r="J1483" t="str">
        <f>VLOOKUP(tblSalaries[[#This Row],[Where do you work]],tblCountries[[Actual]:[Mapping]],2,FALSE)</f>
        <v>USA</v>
      </c>
      <c r="K1483" t="s">
        <v>13</v>
      </c>
      <c r="L1483">
        <v>20</v>
      </c>
    </row>
    <row r="1484" spans="1:12" ht="15" customHeight="1" x14ac:dyDescent="0.25">
      <c r="A1484" t="s">
        <v>3491</v>
      </c>
      <c r="B1484" s="1">
        <v>41060.129965277774</v>
      </c>
      <c r="C1484" s="3">
        <v>89000</v>
      </c>
      <c r="D1484">
        <v>89000</v>
      </c>
      <c r="E1484" t="s">
        <v>6</v>
      </c>
      <c r="F1484">
        <f>tblSalaries[[#This Row],[clean Salary (in local currency)]]*VLOOKUP(tblSalaries[[#This Row],[Currency]],tblXrate[],2,FALSE)</f>
        <v>89000</v>
      </c>
      <c r="G1484" t="s">
        <v>642</v>
      </c>
      <c r="H1484" t="s">
        <v>52</v>
      </c>
      <c r="I1484" t="s">
        <v>15</v>
      </c>
      <c r="J1484" t="str">
        <f>VLOOKUP(tblSalaries[[#This Row],[Where do you work]],tblCountries[[Actual]:[Mapping]],2,FALSE)</f>
        <v>USA</v>
      </c>
      <c r="K1484" t="s">
        <v>18</v>
      </c>
      <c r="L1484">
        <v>10</v>
      </c>
    </row>
    <row r="1485" spans="1:12" ht="15" customHeight="1" x14ac:dyDescent="0.25">
      <c r="A1485" t="s">
        <v>3492</v>
      </c>
      <c r="B1485" s="1">
        <v>41060.175219907411</v>
      </c>
      <c r="C1485" s="3">
        <v>75000</v>
      </c>
      <c r="D1485">
        <v>75000</v>
      </c>
      <c r="E1485" t="s">
        <v>6</v>
      </c>
      <c r="F1485">
        <f>tblSalaries[[#This Row],[clean Salary (in local currency)]]*VLOOKUP(tblSalaries[[#This Row],[Currency]],tblXrate[],2,FALSE)</f>
        <v>75000</v>
      </c>
      <c r="G1485" t="s">
        <v>14</v>
      </c>
      <c r="H1485" t="s">
        <v>20</v>
      </c>
      <c r="I1485" t="s">
        <v>15</v>
      </c>
      <c r="J1485" t="str">
        <f>VLOOKUP(tblSalaries[[#This Row],[Where do you work]],tblCountries[[Actual]:[Mapping]],2,FALSE)</f>
        <v>USA</v>
      </c>
      <c r="K1485" t="s">
        <v>13</v>
      </c>
      <c r="L1485">
        <v>1.5</v>
      </c>
    </row>
    <row r="1486" spans="1:12" ht="15" customHeight="1" x14ac:dyDescent="0.25">
      <c r="A1486" t="s">
        <v>3493</v>
      </c>
      <c r="B1486" s="1">
        <v>41060.210405092592</v>
      </c>
      <c r="C1486" s="3">
        <v>45000</v>
      </c>
      <c r="D1486">
        <v>45000</v>
      </c>
      <c r="E1486" t="s">
        <v>6</v>
      </c>
      <c r="F1486">
        <f>tblSalaries[[#This Row],[clean Salary (in local currency)]]*VLOOKUP(tblSalaries[[#This Row],[Currency]],tblXrate[],2,FALSE)</f>
        <v>45000</v>
      </c>
      <c r="G1486" t="s">
        <v>1669</v>
      </c>
      <c r="H1486" t="s">
        <v>20</v>
      </c>
      <c r="I1486" t="s">
        <v>15</v>
      </c>
      <c r="J1486" t="str">
        <f>VLOOKUP(tblSalaries[[#This Row],[Where do you work]],tblCountries[[Actual]:[Mapping]],2,FALSE)</f>
        <v>USA</v>
      </c>
      <c r="K1486" t="s">
        <v>13</v>
      </c>
      <c r="L1486">
        <v>5</v>
      </c>
    </row>
    <row r="1487" spans="1:12" ht="15" customHeight="1" x14ac:dyDescent="0.25">
      <c r="A1487" t="s">
        <v>3494</v>
      </c>
      <c r="B1487" s="1">
        <v>41060.224976851852</v>
      </c>
      <c r="C1487" s="3">
        <v>127500</v>
      </c>
      <c r="D1487">
        <v>127500</v>
      </c>
      <c r="E1487" t="s">
        <v>6</v>
      </c>
      <c r="F1487">
        <f>tblSalaries[[#This Row],[clean Salary (in local currency)]]*VLOOKUP(tblSalaries[[#This Row],[Currency]],tblXrate[],2,FALSE)</f>
        <v>127500</v>
      </c>
      <c r="G1487" t="s">
        <v>1670</v>
      </c>
      <c r="H1487" t="s">
        <v>3998</v>
      </c>
      <c r="I1487" t="s">
        <v>15</v>
      </c>
      <c r="J1487" t="str">
        <f>VLOOKUP(tblSalaries[[#This Row],[Where do you work]],tblCountries[[Actual]:[Mapping]],2,FALSE)</f>
        <v>USA</v>
      </c>
      <c r="K1487" t="s">
        <v>13</v>
      </c>
      <c r="L1487">
        <v>22</v>
      </c>
    </row>
    <row r="1488" spans="1:12" ht="15" customHeight="1" x14ac:dyDescent="0.25">
      <c r="A1488" t="s">
        <v>3495</v>
      </c>
      <c r="B1488" s="1">
        <v>41060.230486111112</v>
      </c>
      <c r="C1488" s="3">
        <v>170000</v>
      </c>
      <c r="D1488">
        <v>170000</v>
      </c>
      <c r="E1488" t="s">
        <v>6</v>
      </c>
      <c r="F1488">
        <f>tblSalaries[[#This Row],[clean Salary (in local currency)]]*VLOOKUP(tblSalaries[[#This Row],[Currency]],tblXrate[],2,FALSE)</f>
        <v>170000</v>
      </c>
      <c r="G1488" t="s">
        <v>29</v>
      </c>
      <c r="H1488" t="s">
        <v>3998</v>
      </c>
      <c r="I1488" t="s">
        <v>15</v>
      </c>
      <c r="J1488" t="str">
        <f>VLOOKUP(tblSalaries[[#This Row],[Where do you work]],tblCountries[[Actual]:[Mapping]],2,FALSE)</f>
        <v>USA</v>
      </c>
      <c r="K1488" t="s">
        <v>18</v>
      </c>
      <c r="L1488">
        <v>18</v>
      </c>
    </row>
    <row r="1489" spans="1:12" ht="15" customHeight="1" x14ac:dyDescent="0.25">
      <c r="A1489" t="s">
        <v>3496</v>
      </c>
      <c r="B1489" s="1">
        <v>41060.234363425923</v>
      </c>
      <c r="C1489" s="3">
        <v>800</v>
      </c>
      <c r="D1489">
        <v>9600</v>
      </c>
      <c r="E1489" t="s">
        <v>6</v>
      </c>
      <c r="F1489">
        <f>tblSalaries[[#This Row],[clean Salary (in local currency)]]*VLOOKUP(tblSalaries[[#This Row],[Currency]],tblXrate[],2,FALSE)</f>
        <v>9600</v>
      </c>
      <c r="G1489" t="s">
        <v>855</v>
      </c>
      <c r="H1489" t="s">
        <v>20</v>
      </c>
      <c r="I1489" t="s">
        <v>1671</v>
      </c>
      <c r="J1489" t="str">
        <f>VLOOKUP(tblSalaries[[#This Row],[Where do you work]],tblCountries[[Actual]:[Mapping]],2,FALSE)</f>
        <v>Bolivia</v>
      </c>
      <c r="K1489" t="s">
        <v>13</v>
      </c>
      <c r="L1489">
        <v>2</v>
      </c>
    </row>
    <row r="1490" spans="1:12" ht="15" customHeight="1" x14ac:dyDescent="0.25">
      <c r="A1490" t="s">
        <v>3497</v>
      </c>
      <c r="B1490" s="1">
        <v>41060.259513888886</v>
      </c>
      <c r="C1490" s="3">
        <v>62000</v>
      </c>
      <c r="D1490">
        <v>62000</v>
      </c>
      <c r="E1490" t="s">
        <v>6</v>
      </c>
      <c r="F1490">
        <f>tblSalaries[[#This Row],[clean Salary (in local currency)]]*VLOOKUP(tblSalaries[[#This Row],[Currency]],tblXrate[],2,FALSE)</f>
        <v>62000</v>
      </c>
      <c r="G1490" t="s">
        <v>1672</v>
      </c>
      <c r="H1490" t="s">
        <v>20</v>
      </c>
      <c r="I1490" t="s">
        <v>15</v>
      </c>
      <c r="J1490" t="str">
        <f>VLOOKUP(tblSalaries[[#This Row],[Where do you work]],tblCountries[[Actual]:[Mapping]],2,FALSE)</f>
        <v>USA</v>
      </c>
      <c r="K1490" t="s">
        <v>13</v>
      </c>
      <c r="L1490">
        <v>27</v>
      </c>
    </row>
    <row r="1491" spans="1:12" ht="15" customHeight="1" x14ac:dyDescent="0.25">
      <c r="A1491" t="s">
        <v>3498</v>
      </c>
      <c r="B1491" s="1">
        <v>41060.266076388885</v>
      </c>
      <c r="C1491" s="3">
        <v>22000</v>
      </c>
      <c r="D1491">
        <v>22000</v>
      </c>
      <c r="E1491" t="s">
        <v>6</v>
      </c>
      <c r="F1491">
        <f>tblSalaries[[#This Row],[clean Salary (in local currency)]]*VLOOKUP(tblSalaries[[#This Row],[Currency]],tblXrate[],2,FALSE)</f>
        <v>22000</v>
      </c>
      <c r="G1491" t="s">
        <v>1673</v>
      </c>
      <c r="H1491" t="s">
        <v>52</v>
      </c>
      <c r="I1491" t="s">
        <v>15</v>
      </c>
      <c r="J1491" t="str">
        <f>VLOOKUP(tblSalaries[[#This Row],[Where do you work]],tblCountries[[Actual]:[Mapping]],2,FALSE)</f>
        <v>USA</v>
      </c>
      <c r="K1491" t="s">
        <v>9</v>
      </c>
      <c r="L1491">
        <v>3</v>
      </c>
    </row>
    <row r="1492" spans="1:12" ht="15" customHeight="1" x14ac:dyDescent="0.25">
      <c r="A1492" t="s">
        <v>3499</v>
      </c>
      <c r="B1492" s="1">
        <v>41060.266608796293</v>
      </c>
      <c r="C1492" s="3">
        <v>45000</v>
      </c>
      <c r="D1492">
        <v>45000</v>
      </c>
      <c r="E1492" t="s">
        <v>6</v>
      </c>
      <c r="F1492">
        <f>tblSalaries[[#This Row],[clean Salary (in local currency)]]*VLOOKUP(tblSalaries[[#This Row],[Currency]],tblXrate[],2,FALSE)</f>
        <v>45000</v>
      </c>
      <c r="G1492" t="s">
        <v>207</v>
      </c>
      <c r="H1492" t="s">
        <v>20</v>
      </c>
      <c r="I1492" t="s">
        <v>15</v>
      </c>
      <c r="J1492" t="str">
        <f>VLOOKUP(tblSalaries[[#This Row],[Where do you work]],tblCountries[[Actual]:[Mapping]],2,FALSE)</f>
        <v>USA</v>
      </c>
      <c r="K1492" t="s">
        <v>9</v>
      </c>
      <c r="L1492">
        <v>8</v>
      </c>
    </row>
    <row r="1493" spans="1:12" ht="15" customHeight="1" x14ac:dyDescent="0.25">
      <c r="A1493" t="s">
        <v>3500</v>
      </c>
      <c r="B1493" s="1">
        <v>41060.303888888891</v>
      </c>
      <c r="C1493" s="3">
        <v>145000</v>
      </c>
      <c r="D1493">
        <v>145000</v>
      </c>
      <c r="E1493" t="s">
        <v>6</v>
      </c>
      <c r="F1493">
        <f>tblSalaries[[#This Row],[clean Salary (in local currency)]]*VLOOKUP(tblSalaries[[#This Row],[Currency]],tblXrate[],2,FALSE)</f>
        <v>145000</v>
      </c>
      <c r="G1493" t="s">
        <v>616</v>
      </c>
      <c r="H1493" t="s">
        <v>20</v>
      </c>
      <c r="I1493" t="s">
        <v>15</v>
      </c>
      <c r="J1493" t="str">
        <f>VLOOKUP(tblSalaries[[#This Row],[Where do you work]],tblCountries[[Actual]:[Mapping]],2,FALSE)</f>
        <v>USA</v>
      </c>
      <c r="K1493" t="s">
        <v>9</v>
      </c>
      <c r="L1493">
        <v>6</v>
      </c>
    </row>
    <row r="1494" spans="1:12" ht="15" customHeight="1" x14ac:dyDescent="0.25">
      <c r="A1494" t="s">
        <v>3501</v>
      </c>
      <c r="B1494" s="1">
        <v>41060.347256944442</v>
      </c>
      <c r="C1494" s="3">
        <v>89000</v>
      </c>
      <c r="D1494">
        <v>89000</v>
      </c>
      <c r="E1494" t="s">
        <v>6</v>
      </c>
      <c r="F1494">
        <f>tblSalaries[[#This Row],[clean Salary (in local currency)]]*VLOOKUP(tblSalaries[[#This Row],[Currency]],tblXrate[],2,FALSE)</f>
        <v>89000</v>
      </c>
      <c r="G1494" t="s">
        <v>1288</v>
      </c>
      <c r="H1494" t="s">
        <v>20</v>
      </c>
      <c r="I1494" t="s">
        <v>15</v>
      </c>
      <c r="J1494" t="str">
        <f>VLOOKUP(tblSalaries[[#This Row],[Where do you work]],tblCountries[[Actual]:[Mapping]],2,FALSE)</f>
        <v>USA</v>
      </c>
      <c r="K1494" t="s">
        <v>13</v>
      </c>
      <c r="L1494">
        <v>14</v>
      </c>
    </row>
    <row r="1495" spans="1:12" ht="15" customHeight="1" x14ac:dyDescent="0.25">
      <c r="A1495" t="s">
        <v>3502</v>
      </c>
      <c r="B1495" s="1">
        <v>41060.394502314812</v>
      </c>
      <c r="C1495" s="3">
        <v>38000</v>
      </c>
      <c r="D1495">
        <v>38000</v>
      </c>
      <c r="E1495" t="s">
        <v>6</v>
      </c>
      <c r="F1495">
        <f>tblSalaries[[#This Row],[clean Salary (in local currency)]]*VLOOKUP(tblSalaries[[#This Row],[Currency]],tblXrate[],2,FALSE)</f>
        <v>38000</v>
      </c>
      <c r="G1495" t="s">
        <v>310</v>
      </c>
      <c r="H1495" t="s">
        <v>310</v>
      </c>
      <c r="I1495" t="s">
        <v>15</v>
      </c>
      <c r="J1495" t="str">
        <f>VLOOKUP(tblSalaries[[#This Row],[Where do you work]],tblCountries[[Actual]:[Mapping]],2,FALSE)</f>
        <v>USA</v>
      </c>
      <c r="K1495" t="s">
        <v>9</v>
      </c>
      <c r="L1495">
        <v>11</v>
      </c>
    </row>
    <row r="1496" spans="1:12" ht="15" customHeight="1" x14ac:dyDescent="0.25">
      <c r="A1496" t="s">
        <v>3503</v>
      </c>
      <c r="B1496" s="1">
        <v>41060.406354166669</v>
      </c>
      <c r="C1496" s="3">
        <v>50000</v>
      </c>
      <c r="D1496">
        <v>50000</v>
      </c>
      <c r="E1496" t="s">
        <v>86</v>
      </c>
      <c r="F1496">
        <f>tblSalaries[[#This Row],[clean Salary (in local currency)]]*VLOOKUP(tblSalaries[[#This Row],[Currency]],tblXrate[],2,FALSE)</f>
        <v>49168.076151516347</v>
      </c>
      <c r="G1496" t="s">
        <v>207</v>
      </c>
      <c r="H1496" t="s">
        <v>20</v>
      </c>
      <c r="I1496" t="s">
        <v>88</v>
      </c>
      <c r="J1496" t="str">
        <f>VLOOKUP(tblSalaries[[#This Row],[Where do you work]],tblCountries[[Actual]:[Mapping]],2,FALSE)</f>
        <v>Canada</v>
      </c>
      <c r="K1496" t="s">
        <v>9</v>
      </c>
      <c r="L1496">
        <v>3</v>
      </c>
    </row>
    <row r="1497" spans="1:12" ht="15" customHeight="1" x14ac:dyDescent="0.25">
      <c r="A1497" t="s">
        <v>3504</v>
      </c>
      <c r="B1497" s="1">
        <v>41060.437291666669</v>
      </c>
      <c r="C1497" s="3">
        <v>500000</v>
      </c>
      <c r="D1497">
        <v>500000</v>
      </c>
      <c r="E1497" t="s">
        <v>40</v>
      </c>
      <c r="F1497">
        <f>tblSalaries[[#This Row],[clean Salary (in local currency)]]*VLOOKUP(tblSalaries[[#This Row],[Currency]],tblXrate[],2,FALSE)</f>
        <v>8903.9583437212841</v>
      </c>
      <c r="G1497" t="s">
        <v>1252</v>
      </c>
      <c r="H1497" t="s">
        <v>20</v>
      </c>
      <c r="I1497" t="s">
        <v>8</v>
      </c>
      <c r="J1497" t="str">
        <f>VLOOKUP(tblSalaries[[#This Row],[Where do you work]],tblCountries[[Actual]:[Mapping]],2,FALSE)</f>
        <v>India</v>
      </c>
      <c r="K1497" t="s">
        <v>9</v>
      </c>
      <c r="L1497">
        <v>8</v>
      </c>
    </row>
    <row r="1498" spans="1:12" ht="15" customHeight="1" x14ac:dyDescent="0.25">
      <c r="A1498" t="s">
        <v>3505</v>
      </c>
      <c r="B1498" s="1">
        <v>41060.439664351848</v>
      </c>
      <c r="C1498" s="3" t="s">
        <v>1674</v>
      </c>
      <c r="D1498">
        <v>10000</v>
      </c>
      <c r="E1498" t="s">
        <v>6</v>
      </c>
      <c r="F1498">
        <f>tblSalaries[[#This Row],[clean Salary (in local currency)]]*VLOOKUP(tblSalaries[[#This Row],[Currency]],tblXrate[],2,FALSE)</f>
        <v>10000</v>
      </c>
      <c r="G1498" t="s">
        <v>1675</v>
      </c>
      <c r="H1498" t="s">
        <v>52</v>
      </c>
      <c r="I1498" t="s">
        <v>1676</v>
      </c>
      <c r="J1498" t="str">
        <f>VLOOKUP(tblSalaries[[#This Row],[Where do you work]],tblCountries[[Actual]:[Mapping]],2,FALSE)</f>
        <v>Vietnam</v>
      </c>
      <c r="K1498" t="s">
        <v>18</v>
      </c>
      <c r="L1498">
        <v>8</v>
      </c>
    </row>
    <row r="1499" spans="1:12" ht="15" customHeight="1" x14ac:dyDescent="0.25">
      <c r="A1499" t="s">
        <v>3506</v>
      </c>
      <c r="B1499" s="1">
        <v>41060.442800925928</v>
      </c>
      <c r="C1499" s="3">
        <v>105000</v>
      </c>
      <c r="D1499">
        <v>105000</v>
      </c>
      <c r="E1499" t="s">
        <v>6</v>
      </c>
      <c r="F1499">
        <f>tblSalaries[[#This Row],[clean Salary (in local currency)]]*VLOOKUP(tblSalaries[[#This Row],[Currency]],tblXrate[],2,FALSE)</f>
        <v>105000</v>
      </c>
      <c r="G1499" t="s">
        <v>1677</v>
      </c>
      <c r="H1499" t="s">
        <v>52</v>
      </c>
      <c r="I1499" t="s">
        <v>15</v>
      </c>
      <c r="J1499" t="str">
        <f>VLOOKUP(tblSalaries[[#This Row],[Where do you work]],tblCountries[[Actual]:[Mapping]],2,FALSE)</f>
        <v>USA</v>
      </c>
      <c r="K1499" t="s">
        <v>25</v>
      </c>
      <c r="L1499">
        <v>30</v>
      </c>
    </row>
    <row r="1500" spans="1:12" ht="15" customHeight="1" x14ac:dyDescent="0.25">
      <c r="A1500" t="s">
        <v>3507</v>
      </c>
      <c r="B1500" s="1">
        <v>41060.454722222225</v>
      </c>
      <c r="C1500" s="3">
        <v>1000</v>
      </c>
      <c r="D1500">
        <v>12000</v>
      </c>
      <c r="E1500" t="s">
        <v>6</v>
      </c>
      <c r="F1500">
        <f>tblSalaries[[#This Row],[clean Salary (in local currency)]]*VLOOKUP(tblSalaries[[#This Row],[Currency]],tblXrate[],2,FALSE)</f>
        <v>12000</v>
      </c>
      <c r="G1500" t="s">
        <v>1678</v>
      </c>
      <c r="H1500" t="s">
        <v>20</v>
      </c>
      <c r="I1500" t="s">
        <v>1679</v>
      </c>
      <c r="J1500" t="str">
        <f>VLOOKUP(tblSalaries[[#This Row],[Where do you work]],tblCountries[[Actual]:[Mapping]],2,FALSE)</f>
        <v>MYS</v>
      </c>
      <c r="K1500" t="s">
        <v>18</v>
      </c>
      <c r="L1500">
        <v>0</v>
      </c>
    </row>
    <row r="1501" spans="1:12" ht="15" customHeight="1" x14ac:dyDescent="0.25">
      <c r="A1501" t="s">
        <v>3508</v>
      </c>
      <c r="B1501" s="1">
        <v>41060.464328703703</v>
      </c>
      <c r="C1501" s="3" t="s">
        <v>1680</v>
      </c>
      <c r="D1501">
        <v>200000</v>
      </c>
      <c r="E1501" t="s">
        <v>40</v>
      </c>
      <c r="F1501">
        <f>tblSalaries[[#This Row],[clean Salary (in local currency)]]*VLOOKUP(tblSalaries[[#This Row],[Currency]],tblXrate[],2,FALSE)</f>
        <v>3561.5833374885137</v>
      </c>
      <c r="G1501" t="s">
        <v>1681</v>
      </c>
      <c r="H1501" t="s">
        <v>310</v>
      </c>
      <c r="I1501" t="s">
        <v>8</v>
      </c>
      <c r="J1501" t="str">
        <f>VLOOKUP(tblSalaries[[#This Row],[Where do you work]],tblCountries[[Actual]:[Mapping]],2,FALSE)</f>
        <v>India</v>
      </c>
      <c r="K1501" t="s">
        <v>13</v>
      </c>
      <c r="L1501">
        <v>3</v>
      </c>
    </row>
    <row r="1502" spans="1:12" ht="15" customHeight="1" x14ac:dyDescent="0.25">
      <c r="A1502" t="s">
        <v>3509</v>
      </c>
      <c r="B1502" s="1">
        <v>41060.559594907405</v>
      </c>
      <c r="C1502" s="3" t="s">
        <v>1682</v>
      </c>
      <c r="D1502">
        <v>85000</v>
      </c>
      <c r="E1502" t="s">
        <v>82</v>
      </c>
      <c r="F1502">
        <f>tblSalaries[[#This Row],[clean Salary (in local currency)]]*VLOOKUP(tblSalaries[[#This Row],[Currency]],tblXrate[],2,FALSE)</f>
        <v>86692.320794224041</v>
      </c>
      <c r="G1502" t="s">
        <v>1683</v>
      </c>
      <c r="H1502" t="s">
        <v>20</v>
      </c>
      <c r="I1502" t="s">
        <v>84</v>
      </c>
      <c r="J1502" t="str">
        <f>VLOOKUP(tblSalaries[[#This Row],[Where do you work]],tblCountries[[Actual]:[Mapping]],2,FALSE)</f>
        <v>Australia</v>
      </c>
      <c r="K1502" t="s">
        <v>25</v>
      </c>
      <c r="L1502">
        <v>5</v>
      </c>
    </row>
    <row r="1503" spans="1:12" ht="15" customHeight="1" x14ac:dyDescent="0.25">
      <c r="A1503" t="s">
        <v>3510</v>
      </c>
      <c r="B1503" s="1">
        <v>41060.666851851849</v>
      </c>
      <c r="C1503" s="3">
        <v>8000</v>
      </c>
      <c r="D1503">
        <v>8000</v>
      </c>
      <c r="E1503" t="s">
        <v>6</v>
      </c>
      <c r="F1503">
        <f>tblSalaries[[#This Row],[clean Salary (in local currency)]]*VLOOKUP(tblSalaries[[#This Row],[Currency]],tblXrate[],2,FALSE)</f>
        <v>8000</v>
      </c>
      <c r="G1503" t="s">
        <v>458</v>
      </c>
      <c r="H1503" t="s">
        <v>3998</v>
      </c>
      <c r="I1503" t="s">
        <v>8</v>
      </c>
      <c r="J1503" t="str">
        <f>VLOOKUP(tblSalaries[[#This Row],[Where do you work]],tblCountries[[Actual]:[Mapping]],2,FALSE)</f>
        <v>India</v>
      </c>
      <c r="K1503" t="s">
        <v>9</v>
      </c>
      <c r="L1503">
        <v>18</v>
      </c>
    </row>
    <row r="1504" spans="1:12" ht="15" customHeight="1" x14ac:dyDescent="0.25">
      <c r="A1504" t="s">
        <v>3511</v>
      </c>
      <c r="B1504" s="1">
        <v>41060.673935185187</v>
      </c>
      <c r="C1504" s="3" t="s">
        <v>1684</v>
      </c>
      <c r="D1504">
        <v>380000</v>
      </c>
      <c r="E1504" t="s">
        <v>40</v>
      </c>
      <c r="F1504">
        <f>tblSalaries[[#This Row],[clean Salary (in local currency)]]*VLOOKUP(tblSalaries[[#This Row],[Currency]],tblXrate[],2,FALSE)</f>
        <v>6767.0083412281756</v>
      </c>
      <c r="G1504" t="s">
        <v>1685</v>
      </c>
      <c r="H1504" t="s">
        <v>20</v>
      </c>
      <c r="I1504" t="s">
        <v>8</v>
      </c>
      <c r="J1504" t="str">
        <f>VLOOKUP(tblSalaries[[#This Row],[Where do you work]],tblCountries[[Actual]:[Mapping]],2,FALSE)</f>
        <v>India</v>
      </c>
      <c r="K1504" t="s">
        <v>18</v>
      </c>
      <c r="L1504">
        <v>6</v>
      </c>
    </row>
    <row r="1505" spans="1:12" ht="15" customHeight="1" x14ac:dyDescent="0.25">
      <c r="A1505" t="s">
        <v>3512</v>
      </c>
      <c r="B1505" s="1">
        <v>41060.677905092591</v>
      </c>
      <c r="C1505" s="3" t="s">
        <v>1686</v>
      </c>
      <c r="D1505">
        <v>30500</v>
      </c>
      <c r="E1505" t="s">
        <v>69</v>
      </c>
      <c r="F1505">
        <f>tblSalaries[[#This Row],[clean Salary (in local currency)]]*VLOOKUP(tblSalaries[[#This Row],[Currency]],tblXrate[],2,FALSE)</f>
        <v>48073.437298052166</v>
      </c>
      <c r="G1505" t="s">
        <v>1687</v>
      </c>
      <c r="H1505" t="s">
        <v>356</v>
      </c>
      <c r="I1505" t="s">
        <v>71</v>
      </c>
      <c r="J1505" t="str">
        <f>VLOOKUP(tblSalaries[[#This Row],[Where do you work]],tblCountries[[Actual]:[Mapping]],2,FALSE)</f>
        <v>UK</v>
      </c>
      <c r="K1505" t="s">
        <v>9</v>
      </c>
      <c r="L1505">
        <v>14</v>
      </c>
    </row>
    <row r="1506" spans="1:12" ht="15" customHeight="1" x14ac:dyDescent="0.25">
      <c r="A1506" t="s">
        <v>3513</v>
      </c>
      <c r="B1506" s="1">
        <v>41060.684293981481</v>
      </c>
      <c r="C1506" s="3" t="s">
        <v>1688</v>
      </c>
      <c r="D1506">
        <v>60000</v>
      </c>
      <c r="E1506" t="s">
        <v>22</v>
      </c>
      <c r="F1506">
        <f>tblSalaries[[#This Row],[clean Salary (in local currency)]]*VLOOKUP(tblSalaries[[#This Row],[Currency]],tblXrate[],2,FALSE)</f>
        <v>76223.966339496474</v>
      </c>
      <c r="G1506" t="s">
        <v>1689</v>
      </c>
      <c r="H1506" t="s">
        <v>52</v>
      </c>
      <c r="I1506" t="s">
        <v>1690</v>
      </c>
      <c r="J1506" t="str">
        <f>VLOOKUP(tblSalaries[[#This Row],[Where do you work]],tblCountries[[Actual]:[Mapping]],2,FALSE)</f>
        <v>Netherlands</v>
      </c>
      <c r="K1506" t="s">
        <v>18</v>
      </c>
      <c r="L1506">
        <v>15</v>
      </c>
    </row>
    <row r="1507" spans="1:12" ht="15" customHeight="1" x14ac:dyDescent="0.25">
      <c r="A1507" t="s">
        <v>3514</v>
      </c>
      <c r="B1507" s="1">
        <v>41060.684305555558</v>
      </c>
      <c r="C1507" s="3">
        <v>320000</v>
      </c>
      <c r="D1507">
        <v>320000</v>
      </c>
      <c r="E1507" t="s">
        <v>3958</v>
      </c>
      <c r="F1507">
        <f>tblSalaries[[#This Row],[clean Salary (in local currency)]]*VLOOKUP(tblSalaries[[#This Row],[Currency]],tblXrate[],2,FALSE)</f>
        <v>85333.333333333328</v>
      </c>
      <c r="G1507" t="s">
        <v>1691</v>
      </c>
      <c r="H1507" t="s">
        <v>52</v>
      </c>
      <c r="I1507" t="s">
        <v>133</v>
      </c>
      <c r="J1507" t="str">
        <f>VLOOKUP(tblSalaries[[#This Row],[Where do you work]],tblCountries[[Actual]:[Mapping]],2,FALSE)</f>
        <v>Saudi Arabia</v>
      </c>
      <c r="K1507" t="s">
        <v>18</v>
      </c>
      <c r="L1507">
        <v>15</v>
      </c>
    </row>
    <row r="1508" spans="1:12" ht="15" customHeight="1" x14ac:dyDescent="0.25">
      <c r="A1508" t="s">
        <v>3515</v>
      </c>
      <c r="B1508" s="1">
        <v>41060.687604166669</v>
      </c>
      <c r="C1508" s="3">
        <v>48360</v>
      </c>
      <c r="D1508">
        <v>48360</v>
      </c>
      <c r="E1508" t="s">
        <v>69</v>
      </c>
      <c r="F1508">
        <f>tblSalaries[[#This Row],[clean Salary (in local currency)]]*VLOOKUP(tblSalaries[[#This Row],[Currency]],tblXrate[],2,FALSE)</f>
        <v>76223.981237173866</v>
      </c>
      <c r="G1508" t="s">
        <v>1692</v>
      </c>
      <c r="H1508" t="s">
        <v>52</v>
      </c>
      <c r="I1508" t="s">
        <v>71</v>
      </c>
      <c r="J1508" t="str">
        <f>VLOOKUP(tblSalaries[[#This Row],[Where do you work]],tblCountries[[Actual]:[Mapping]],2,FALSE)</f>
        <v>UK</v>
      </c>
      <c r="K1508" t="s">
        <v>13</v>
      </c>
      <c r="L1508">
        <v>8</v>
      </c>
    </row>
    <row r="1509" spans="1:12" ht="15" customHeight="1" x14ac:dyDescent="0.25">
      <c r="A1509" t="s">
        <v>3516</v>
      </c>
      <c r="B1509" s="1">
        <v>41060.714571759258</v>
      </c>
      <c r="C1509" s="3">
        <v>30000</v>
      </c>
      <c r="D1509">
        <v>30000</v>
      </c>
      <c r="E1509" t="s">
        <v>6</v>
      </c>
      <c r="F1509">
        <f>tblSalaries[[#This Row],[clean Salary (in local currency)]]*VLOOKUP(tblSalaries[[#This Row],[Currency]],tblXrate[],2,FALSE)</f>
        <v>30000</v>
      </c>
      <c r="G1509" t="s">
        <v>1693</v>
      </c>
      <c r="H1509" t="s">
        <v>52</v>
      </c>
      <c r="I1509" t="s">
        <v>17</v>
      </c>
      <c r="J1509" t="str">
        <f>VLOOKUP(tblSalaries[[#This Row],[Where do you work]],tblCountries[[Actual]:[Mapping]],2,FALSE)</f>
        <v>Pakistan</v>
      </c>
      <c r="K1509" t="s">
        <v>9</v>
      </c>
      <c r="L1509">
        <v>5</v>
      </c>
    </row>
    <row r="1510" spans="1:12" ht="15" customHeight="1" x14ac:dyDescent="0.25">
      <c r="A1510" t="s">
        <v>3517</v>
      </c>
      <c r="B1510" s="1">
        <v>41060.723437499997</v>
      </c>
      <c r="C1510" s="3">
        <v>34000</v>
      </c>
      <c r="D1510">
        <v>34000</v>
      </c>
      <c r="E1510" t="s">
        <v>6</v>
      </c>
      <c r="F1510">
        <f>tblSalaries[[#This Row],[clean Salary (in local currency)]]*VLOOKUP(tblSalaries[[#This Row],[Currency]],tblXrate[],2,FALSE)</f>
        <v>34000</v>
      </c>
      <c r="G1510" t="s">
        <v>1694</v>
      </c>
      <c r="H1510" t="s">
        <v>20</v>
      </c>
      <c r="I1510" t="s">
        <v>8</v>
      </c>
      <c r="J1510" t="str">
        <f>VLOOKUP(tblSalaries[[#This Row],[Where do you work]],tblCountries[[Actual]:[Mapping]],2,FALSE)</f>
        <v>India</v>
      </c>
      <c r="K1510" t="s">
        <v>13</v>
      </c>
      <c r="L1510">
        <v>4</v>
      </c>
    </row>
    <row r="1511" spans="1:12" ht="15" customHeight="1" x14ac:dyDescent="0.25">
      <c r="A1511" t="s">
        <v>3518</v>
      </c>
      <c r="B1511" s="1">
        <v>41060.73233796296</v>
      </c>
      <c r="C1511" s="3" t="s">
        <v>1695</v>
      </c>
      <c r="D1511">
        <v>180000</v>
      </c>
      <c r="E1511" t="s">
        <v>40</v>
      </c>
      <c r="F1511">
        <f>tblSalaries[[#This Row],[clean Salary (in local currency)]]*VLOOKUP(tblSalaries[[#This Row],[Currency]],tblXrate[],2,FALSE)</f>
        <v>3205.4250037396623</v>
      </c>
      <c r="G1511" t="s">
        <v>1696</v>
      </c>
      <c r="H1511" t="s">
        <v>52</v>
      </c>
      <c r="I1511" t="s">
        <v>8</v>
      </c>
      <c r="J1511" t="str">
        <f>VLOOKUP(tblSalaries[[#This Row],[Where do you work]],tblCountries[[Actual]:[Mapping]],2,FALSE)</f>
        <v>India</v>
      </c>
      <c r="K1511" t="s">
        <v>9</v>
      </c>
      <c r="L1511">
        <v>5</v>
      </c>
    </row>
    <row r="1512" spans="1:12" ht="15" customHeight="1" x14ac:dyDescent="0.25">
      <c r="A1512" t="s">
        <v>3519</v>
      </c>
      <c r="B1512" s="1">
        <v>41060.733020833337</v>
      </c>
      <c r="C1512" s="3" t="s">
        <v>1697</v>
      </c>
      <c r="D1512">
        <v>45000</v>
      </c>
      <c r="E1512" t="s">
        <v>6</v>
      </c>
      <c r="F1512">
        <f>tblSalaries[[#This Row],[clean Salary (in local currency)]]*VLOOKUP(tblSalaries[[#This Row],[Currency]],tblXrate[],2,FALSE)</f>
        <v>45000</v>
      </c>
      <c r="G1512" t="s">
        <v>1698</v>
      </c>
      <c r="H1512" t="s">
        <v>52</v>
      </c>
      <c r="I1512" t="s">
        <v>24</v>
      </c>
      <c r="J1512" t="str">
        <f>VLOOKUP(tblSalaries[[#This Row],[Where do you work]],tblCountries[[Actual]:[Mapping]],2,FALSE)</f>
        <v>Germany</v>
      </c>
      <c r="K1512" t="s">
        <v>18</v>
      </c>
      <c r="L1512">
        <v>5</v>
      </c>
    </row>
    <row r="1513" spans="1:12" ht="15" customHeight="1" x14ac:dyDescent="0.25">
      <c r="A1513" t="s">
        <v>3520</v>
      </c>
      <c r="B1513" s="1">
        <v>41060.774652777778</v>
      </c>
      <c r="C1513" s="3">
        <v>24864</v>
      </c>
      <c r="D1513">
        <v>24864</v>
      </c>
      <c r="E1513" t="s">
        <v>6</v>
      </c>
      <c r="F1513">
        <f>tblSalaries[[#This Row],[clean Salary (in local currency)]]*VLOOKUP(tblSalaries[[#This Row],[Currency]],tblXrate[],2,FALSE)</f>
        <v>24864</v>
      </c>
      <c r="G1513" t="s">
        <v>1699</v>
      </c>
      <c r="H1513" t="s">
        <v>52</v>
      </c>
      <c r="I1513" t="s">
        <v>1700</v>
      </c>
      <c r="J1513" t="str">
        <f>VLOOKUP(tblSalaries[[#This Row],[Where do you work]],tblCountries[[Actual]:[Mapping]],2,FALSE)</f>
        <v>Libya</v>
      </c>
      <c r="K1513" t="s">
        <v>13</v>
      </c>
      <c r="L1513">
        <v>8</v>
      </c>
    </row>
    <row r="1514" spans="1:12" ht="15" customHeight="1" x14ac:dyDescent="0.25">
      <c r="A1514" t="s">
        <v>3521</v>
      </c>
      <c r="B1514" s="1">
        <v>41060.827418981484</v>
      </c>
      <c r="C1514" s="3" t="s">
        <v>137</v>
      </c>
      <c r="D1514">
        <v>30000</v>
      </c>
      <c r="E1514" t="s">
        <v>69</v>
      </c>
      <c r="F1514">
        <f>tblSalaries[[#This Row],[clean Salary (in local currency)]]*VLOOKUP(tblSalaries[[#This Row],[Currency]],tblXrate[],2,FALSE)</f>
        <v>47285.348162018527</v>
      </c>
      <c r="G1514" t="s">
        <v>653</v>
      </c>
      <c r="H1514" t="s">
        <v>20</v>
      </c>
      <c r="I1514" t="s">
        <v>71</v>
      </c>
      <c r="J1514" t="str">
        <f>VLOOKUP(tblSalaries[[#This Row],[Where do you work]],tblCountries[[Actual]:[Mapping]],2,FALSE)</f>
        <v>UK</v>
      </c>
      <c r="K1514" t="s">
        <v>9</v>
      </c>
      <c r="L1514">
        <v>7</v>
      </c>
    </row>
    <row r="1515" spans="1:12" ht="15" customHeight="1" x14ac:dyDescent="0.25">
      <c r="A1515" t="s">
        <v>3522</v>
      </c>
      <c r="B1515" s="1">
        <v>41060.842673611114</v>
      </c>
      <c r="C1515" s="3">
        <v>1000000</v>
      </c>
      <c r="D1515">
        <v>1000000</v>
      </c>
      <c r="E1515" t="s">
        <v>40</v>
      </c>
      <c r="F1515">
        <f>tblSalaries[[#This Row],[clean Salary (in local currency)]]*VLOOKUP(tblSalaries[[#This Row],[Currency]],tblXrate[],2,FALSE)</f>
        <v>17807.916687442568</v>
      </c>
      <c r="G1515" t="s">
        <v>466</v>
      </c>
      <c r="H1515" t="s">
        <v>20</v>
      </c>
      <c r="I1515" t="s">
        <v>8</v>
      </c>
      <c r="J1515" t="str">
        <f>VLOOKUP(tblSalaries[[#This Row],[Where do you work]],tblCountries[[Actual]:[Mapping]],2,FALSE)</f>
        <v>India</v>
      </c>
      <c r="K1515" t="s">
        <v>13</v>
      </c>
      <c r="L1515">
        <v>10</v>
      </c>
    </row>
    <row r="1516" spans="1:12" ht="15" customHeight="1" x14ac:dyDescent="0.25">
      <c r="A1516" t="s">
        <v>3523</v>
      </c>
      <c r="B1516" s="1">
        <v>41060.843287037038</v>
      </c>
      <c r="C1516" s="3" t="s">
        <v>68</v>
      </c>
      <c r="D1516">
        <v>35000</v>
      </c>
      <c r="E1516" t="s">
        <v>69</v>
      </c>
      <c r="F1516">
        <f>tblSalaries[[#This Row],[clean Salary (in local currency)]]*VLOOKUP(tblSalaries[[#This Row],[Currency]],tblXrate[],2,FALSE)</f>
        <v>55166.239522354947</v>
      </c>
      <c r="G1516" t="s">
        <v>200</v>
      </c>
      <c r="H1516" t="s">
        <v>20</v>
      </c>
      <c r="I1516" t="s">
        <v>71</v>
      </c>
      <c r="J1516" t="str">
        <f>VLOOKUP(tblSalaries[[#This Row],[Where do you work]],tblCountries[[Actual]:[Mapping]],2,FALSE)</f>
        <v>UK</v>
      </c>
      <c r="K1516" t="s">
        <v>9</v>
      </c>
      <c r="L1516">
        <v>3</v>
      </c>
    </row>
    <row r="1517" spans="1:12" ht="15" customHeight="1" x14ac:dyDescent="0.25">
      <c r="A1517" t="s">
        <v>3524</v>
      </c>
      <c r="B1517" s="1">
        <v>41060.878495370373</v>
      </c>
      <c r="C1517" s="3" t="s">
        <v>1701</v>
      </c>
      <c r="D1517">
        <v>55000</v>
      </c>
      <c r="E1517" t="s">
        <v>22</v>
      </c>
      <c r="F1517">
        <f>tblSalaries[[#This Row],[clean Salary (in local currency)]]*VLOOKUP(tblSalaries[[#This Row],[Currency]],tblXrate[],2,FALSE)</f>
        <v>69871.969144538423</v>
      </c>
      <c r="G1517" t="s">
        <v>1702</v>
      </c>
      <c r="H1517" t="s">
        <v>52</v>
      </c>
      <c r="I1517" t="s">
        <v>96</v>
      </c>
      <c r="J1517" t="str">
        <f>VLOOKUP(tblSalaries[[#This Row],[Where do you work]],tblCountries[[Actual]:[Mapping]],2,FALSE)</f>
        <v>Netherlands</v>
      </c>
      <c r="K1517" t="s">
        <v>25</v>
      </c>
      <c r="L1517">
        <v>5</v>
      </c>
    </row>
    <row r="1518" spans="1:12" ht="15" customHeight="1" x14ac:dyDescent="0.25">
      <c r="A1518" t="s">
        <v>3525</v>
      </c>
      <c r="B1518" s="1">
        <v>41060.879687499997</v>
      </c>
      <c r="C1518" s="3">
        <v>70970</v>
      </c>
      <c r="D1518">
        <v>70970</v>
      </c>
      <c r="E1518" t="s">
        <v>6</v>
      </c>
      <c r="F1518">
        <f>tblSalaries[[#This Row],[clean Salary (in local currency)]]*VLOOKUP(tblSalaries[[#This Row],[Currency]],tblXrate[],2,FALSE)</f>
        <v>70970</v>
      </c>
      <c r="G1518" t="s">
        <v>1703</v>
      </c>
      <c r="H1518" t="s">
        <v>20</v>
      </c>
      <c r="I1518" t="s">
        <v>15</v>
      </c>
      <c r="J1518" t="str">
        <f>VLOOKUP(tblSalaries[[#This Row],[Where do you work]],tblCountries[[Actual]:[Mapping]],2,FALSE)</f>
        <v>USA</v>
      </c>
      <c r="K1518" t="s">
        <v>9</v>
      </c>
      <c r="L1518">
        <v>17</v>
      </c>
    </row>
    <row r="1519" spans="1:12" ht="15" customHeight="1" x14ac:dyDescent="0.25">
      <c r="A1519" t="s">
        <v>3526</v>
      </c>
      <c r="B1519" s="1">
        <v>41060.906284722223</v>
      </c>
      <c r="C1519" s="3" t="s">
        <v>1704</v>
      </c>
      <c r="D1519">
        <v>60000</v>
      </c>
      <c r="E1519" t="s">
        <v>22</v>
      </c>
      <c r="F1519">
        <f>tblSalaries[[#This Row],[clean Salary (in local currency)]]*VLOOKUP(tblSalaries[[#This Row],[Currency]],tblXrate[],2,FALSE)</f>
        <v>76223.966339496474</v>
      </c>
      <c r="G1519" t="s">
        <v>1705</v>
      </c>
      <c r="H1519" t="s">
        <v>279</v>
      </c>
      <c r="I1519" t="s">
        <v>628</v>
      </c>
      <c r="J1519" t="str">
        <f>VLOOKUP(tblSalaries[[#This Row],[Where do you work]],tblCountries[[Actual]:[Mapping]],2,FALSE)</f>
        <v>Netherlands</v>
      </c>
      <c r="K1519" t="s">
        <v>9</v>
      </c>
      <c r="L1519">
        <v>7</v>
      </c>
    </row>
    <row r="1520" spans="1:12" ht="15" customHeight="1" x14ac:dyDescent="0.25">
      <c r="A1520" t="s">
        <v>3527</v>
      </c>
      <c r="B1520" s="1">
        <v>41060.908067129632</v>
      </c>
      <c r="C1520" s="3">
        <v>110000</v>
      </c>
      <c r="D1520">
        <v>110000</v>
      </c>
      <c r="E1520" t="s">
        <v>6</v>
      </c>
      <c r="F1520">
        <f>tblSalaries[[#This Row],[clean Salary (in local currency)]]*VLOOKUP(tblSalaries[[#This Row],[Currency]],tblXrate[],2,FALSE)</f>
        <v>110000</v>
      </c>
      <c r="G1520" t="s">
        <v>269</v>
      </c>
      <c r="H1520" t="s">
        <v>488</v>
      </c>
      <c r="I1520" t="s">
        <v>583</v>
      </c>
      <c r="J1520" t="str">
        <f>VLOOKUP(tblSalaries[[#This Row],[Where do you work]],tblCountries[[Actual]:[Mapping]],2,FALSE)</f>
        <v>Norway</v>
      </c>
      <c r="K1520" t="s">
        <v>13</v>
      </c>
      <c r="L1520">
        <v>5</v>
      </c>
    </row>
    <row r="1521" spans="1:12" ht="15" customHeight="1" x14ac:dyDescent="0.25">
      <c r="A1521" t="s">
        <v>3528</v>
      </c>
      <c r="B1521" s="1">
        <v>41060.908738425926</v>
      </c>
      <c r="C1521" s="3">
        <v>1200</v>
      </c>
      <c r="D1521">
        <v>14400</v>
      </c>
      <c r="E1521" t="s">
        <v>6</v>
      </c>
      <c r="F1521">
        <f>tblSalaries[[#This Row],[clean Salary (in local currency)]]*VLOOKUP(tblSalaries[[#This Row],[Currency]],tblXrate[],2,FALSE)</f>
        <v>14400</v>
      </c>
      <c r="G1521" t="s">
        <v>1706</v>
      </c>
      <c r="H1521" t="s">
        <v>20</v>
      </c>
      <c r="I1521" t="s">
        <v>1707</v>
      </c>
      <c r="J1521" t="str">
        <f>VLOOKUP(tblSalaries[[#This Row],[Where do you work]],tblCountries[[Actual]:[Mapping]],2,FALSE)</f>
        <v>Bulgaria</v>
      </c>
      <c r="K1521" t="s">
        <v>13</v>
      </c>
      <c r="L1521">
        <v>15</v>
      </c>
    </row>
    <row r="1522" spans="1:12" ht="15" customHeight="1" x14ac:dyDescent="0.25">
      <c r="A1522" t="s">
        <v>3529</v>
      </c>
      <c r="B1522" s="1">
        <v>41060.920173611114</v>
      </c>
      <c r="C1522" s="3">
        <v>125000</v>
      </c>
      <c r="D1522">
        <v>125000</v>
      </c>
      <c r="E1522" t="s">
        <v>6</v>
      </c>
      <c r="F1522">
        <f>tblSalaries[[#This Row],[clean Salary (in local currency)]]*VLOOKUP(tblSalaries[[#This Row],[Currency]],tblXrate[],2,FALSE)</f>
        <v>125000</v>
      </c>
      <c r="G1522" t="s">
        <v>356</v>
      </c>
      <c r="H1522" t="s">
        <v>356</v>
      </c>
      <c r="I1522" t="s">
        <v>15</v>
      </c>
      <c r="J1522" t="str">
        <f>VLOOKUP(tblSalaries[[#This Row],[Where do you work]],tblCountries[[Actual]:[Mapping]],2,FALSE)</f>
        <v>USA</v>
      </c>
      <c r="K1522" t="s">
        <v>13</v>
      </c>
      <c r="L1522">
        <v>8</v>
      </c>
    </row>
    <row r="1523" spans="1:12" ht="15" customHeight="1" x14ac:dyDescent="0.25">
      <c r="A1523" t="s">
        <v>3530</v>
      </c>
      <c r="B1523" s="1">
        <v>41060.921516203707</v>
      </c>
      <c r="C1523" s="3">
        <v>74000</v>
      </c>
      <c r="D1523">
        <v>74000</v>
      </c>
      <c r="E1523" t="s">
        <v>86</v>
      </c>
      <c r="F1523">
        <f>tblSalaries[[#This Row],[clean Salary (in local currency)]]*VLOOKUP(tblSalaries[[#This Row],[Currency]],tblXrate[],2,FALSE)</f>
        <v>72768.752704244194</v>
      </c>
      <c r="G1523" t="s">
        <v>386</v>
      </c>
      <c r="H1523" t="s">
        <v>20</v>
      </c>
      <c r="I1523" t="s">
        <v>88</v>
      </c>
      <c r="J1523" t="str">
        <f>VLOOKUP(tblSalaries[[#This Row],[Where do you work]],tblCountries[[Actual]:[Mapping]],2,FALSE)</f>
        <v>Canada</v>
      </c>
      <c r="K1523" t="s">
        <v>9</v>
      </c>
      <c r="L1523">
        <v>10</v>
      </c>
    </row>
    <row r="1524" spans="1:12" ht="15" customHeight="1" x14ac:dyDescent="0.25">
      <c r="A1524" t="s">
        <v>3531</v>
      </c>
      <c r="B1524" s="1">
        <v>41060.95579861111</v>
      </c>
      <c r="C1524" s="3" t="s">
        <v>1708</v>
      </c>
      <c r="D1524">
        <v>59000</v>
      </c>
      <c r="E1524" t="s">
        <v>6</v>
      </c>
      <c r="F1524">
        <f>tblSalaries[[#This Row],[clean Salary (in local currency)]]*VLOOKUP(tblSalaries[[#This Row],[Currency]],tblXrate[],2,FALSE)</f>
        <v>59000</v>
      </c>
      <c r="G1524" t="s">
        <v>1709</v>
      </c>
      <c r="H1524" t="s">
        <v>52</v>
      </c>
      <c r="I1524" t="s">
        <v>15</v>
      </c>
      <c r="J1524" t="str">
        <f>VLOOKUP(tblSalaries[[#This Row],[Where do you work]],tblCountries[[Actual]:[Mapping]],2,FALSE)</f>
        <v>USA</v>
      </c>
      <c r="K1524" t="s">
        <v>9</v>
      </c>
      <c r="L1524">
        <v>15</v>
      </c>
    </row>
    <row r="1525" spans="1:12" ht="15" customHeight="1" x14ac:dyDescent="0.25">
      <c r="A1525" t="s">
        <v>3532</v>
      </c>
      <c r="B1525" s="1">
        <v>41060.96402777778</v>
      </c>
      <c r="C1525" s="3">
        <v>71500</v>
      </c>
      <c r="D1525">
        <v>71500</v>
      </c>
      <c r="E1525" t="s">
        <v>6</v>
      </c>
      <c r="F1525">
        <f>tblSalaries[[#This Row],[clean Salary (in local currency)]]*VLOOKUP(tblSalaries[[#This Row],[Currency]],tblXrate[],2,FALSE)</f>
        <v>71500</v>
      </c>
      <c r="G1525" t="s">
        <v>1710</v>
      </c>
      <c r="H1525" t="s">
        <v>20</v>
      </c>
      <c r="I1525" t="s">
        <v>15</v>
      </c>
      <c r="J1525" t="str">
        <f>VLOOKUP(tblSalaries[[#This Row],[Where do you work]],tblCountries[[Actual]:[Mapping]],2,FALSE)</f>
        <v>USA</v>
      </c>
      <c r="K1525" t="s">
        <v>9</v>
      </c>
      <c r="L1525">
        <v>5</v>
      </c>
    </row>
    <row r="1526" spans="1:12" ht="15" customHeight="1" x14ac:dyDescent="0.25">
      <c r="A1526" t="s">
        <v>3533</v>
      </c>
      <c r="B1526" s="1">
        <v>41060.964675925927</v>
      </c>
      <c r="C1526" s="3" t="s">
        <v>1251</v>
      </c>
      <c r="D1526">
        <v>25000</v>
      </c>
      <c r="E1526" t="s">
        <v>69</v>
      </c>
      <c r="F1526">
        <f>tblSalaries[[#This Row],[clean Salary (in local currency)]]*VLOOKUP(tblSalaries[[#This Row],[Currency]],tblXrate[],2,FALSE)</f>
        <v>39404.456801682099</v>
      </c>
      <c r="G1526" t="s">
        <v>1711</v>
      </c>
      <c r="H1526" t="s">
        <v>3996</v>
      </c>
      <c r="I1526" t="s">
        <v>71</v>
      </c>
      <c r="J1526" t="str">
        <f>VLOOKUP(tblSalaries[[#This Row],[Where do you work]],tblCountries[[Actual]:[Mapping]],2,FALSE)</f>
        <v>UK</v>
      </c>
      <c r="K1526" t="s">
        <v>9</v>
      </c>
      <c r="L1526">
        <v>2</v>
      </c>
    </row>
    <row r="1527" spans="1:12" ht="15" customHeight="1" x14ac:dyDescent="0.25">
      <c r="A1527" t="s">
        <v>3534</v>
      </c>
      <c r="B1527" s="1">
        <v>41060.965787037036</v>
      </c>
      <c r="C1527" s="3" t="s">
        <v>1712</v>
      </c>
      <c r="D1527">
        <v>70000</v>
      </c>
      <c r="E1527" t="s">
        <v>22</v>
      </c>
      <c r="F1527">
        <f>tblSalaries[[#This Row],[clean Salary (in local currency)]]*VLOOKUP(tblSalaries[[#This Row],[Currency]],tblXrate[],2,FALSE)</f>
        <v>88927.960729412545</v>
      </c>
      <c r="G1527" t="s">
        <v>1713</v>
      </c>
      <c r="H1527" t="s">
        <v>67</v>
      </c>
      <c r="I1527" t="s">
        <v>24</v>
      </c>
      <c r="J1527" t="str">
        <f>VLOOKUP(tblSalaries[[#This Row],[Where do you work]],tblCountries[[Actual]:[Mapping]],2,FALSE)</f>
        <v>Germany</v>
      </c>
      <c r="K1527" t="s">
        <v>25</v>
      </c>
      <c r="L1527">
        <v>5</v>
      </c>
    </row>
    <row r="1528" spans="1:12" ht="15" customHeight="1" x14ac:dyDescent="0.25">
      <c r="A1528" t="s">
        <v>3535</v>
      </c>
      <c r="B1528" s="1">
        <v>41060.992083333331</v>
      </c>
      <c r="C1528" s="3" t="s">
        <v>1714</v>
      </c>
      <c r="D1528">
        <v>90000</v>
      </c>
      <c r="E1528" t="s">
        <v>6</v>
      </c>
      <c r="F1528">
        <f>tblSalaries[[#This Row],[clean Salary (in local currency)]]*VLOOKUP(tblSalaries[[#This Row],[Currency]],tblXrate[],2,FALSE)</f>
        <v>90000</v>
      </c>
      <c r="G1528" t="s">
        <v>1715</v>
      </c>
      <c r="H1528" t="s">
        <v>52</v>
      </c>
      <c r="I1528" t="s">
        <v>15</v>
      </c>
      <c r="J1528" t="str">
        <f>VLOOKUP(tblSalaries[[#This Row],[Where do you work]],tblCountries[[Actual]:[Mapping]],2,FALSE)</f>
        <v>USA</v>
      </c>
      <c r="K1528" t="s">
        <v>9</v>
      </c>
      <c r="L1528">
        <v>25</v>
      </c>
    </row>
    <row r="1529" spans="1:12" ht="15" customHeight="1" x14ac:dyDescent="0.25">
      <c r="A1529" t="s">
        <v>3536</v>
      </c>
      <c r="B1529" s="1">
        <v>41061.001782407409</v>
      </c>
      <c r="C1529" s="3" t="s">
        <v>1186</v>
      </c>
      <c r="D1529">
        <v>700000</v>
      </c>
      <c r="E1529" t="s">
        <v>40</v>
      </c>
      <c r="F1529">
        <f>tblSalaries[[#This Row],[clean Salary (in local currency)]]*VLOOKUP(tblSalaries[[#This Row],[Currency]],tblXrate[],2,FALSE)</f>
        <v>12465.541681209797</v>
      </c>
      <c r="G1529" t="s">
        <v>1716</v>
      </c>
      <c r="H1529" t="s">
        <v>52</v>
      </c>
      <c r="I1529" t="s">
        <v>8</v>
      </c>
      <c r="J1529" t="str">
        <f>VLOOKUP(tblSalaries[[#This Row],[Where do you work]],tblCountries[[Actual]:[Mapping]],2,FALSE)</f>
        <v>India</v>
      </c>
      <c r="K1529" t="s">
        <v>13</v>
      </c>
      <c r="L1529">
        <v>30</v>
      </c>
    </row>
    <row r="1530" spans="1:12" ht="15" customHeight="1" x14ac:dyDescent="0.25">
      <c r="A1530" t="s">
        <v>3537</v>
      </c>
      <c r="B1530" s="1">
        <v>41061.01290509259</v>
      </c>
      <c r="C1530" s="3" t="s">
        <v>1717</v>
      </c>
      <c r="D1530">
        <v>40000</v>
      </c>
      <c r="E1530" t="s">
        <v>6</v>
      </c>
      <c r="F1530">
        <f>tblSalaries[[#This Row],[clean Salary (in local currency)]]*VLOOKUP(tblSalaries[[#This Row],[Currency]],tblXrate[],2,FALSE)</f>
        <v>40000</v>
      </c>
      <c r="G1530" t="s">
        <v>1718</v>
      </c>
      <c r="H1530" t="s">
        <v>20</v>
      </c>
      <c r="I1530" t="s">
        <v>15</v>
      </c>
      <c r="J1530" t="str">
        <f>VLOOKUP(tblSalaries[[#This Row],[Where do you work]],tblCountries[[Actual]:[Mapping]],2,FALSE)</f>
        <v>USA</v>
      </c>
      <c r="K1530" t="s">
        <v>9</v>
      </c>
      <c r="L1530">
        <v>8</v>
      </c>
    </row>
    <row r="1531" spans="1:12" ht="15" customHeight="1" x14ac:dyDescent="0.25">
      <c r="A1531" t="s">
        <v>3538</v>
      </c>
      <c r="B1531" s="1">
        <v>41061.016597222224</v>
      </c>
      <c r="C1531" s="3">
        <v>30000</v>
      </c>
      <c r="D1531">
        <v>30000</v>
      </c>
      <c r="E1531" t="s">
        <v>6</v>
      </c>
      <c r="F1531">
        <f>tblSalaries[[#This Row],[clean Salary (in local currency)]]*VLOOKUP(tblSalaries[[#This Row],[Currency]],tblXrate[],2,FALSE)</f>
        <v>30000</v>
      </c>
      <c r="G1531" t="s">
        <v>1719</v>
      </c>
      <c r="H1531" t="s">
        <v>20</v>
      </c>
      <c r="I1531" t="s">
        <v>8</v>
      </c>
      <c r="J1531" t="str">
        <f>VLOOKUP(tblSalaries[[#This Row],[Where do you work]],tblCountries[[Actual]:[Mapping]],2,FALSE)</f>
        <v>India</v>
      </c>
      <c r="K1531" t="s">
        <v>13</v>
      </c>
      <c r="L1531">
        <v>4</v>
      </c>
    </row>
    <row r="1532" spans="1:12" ht="15" customHeight="1" x14ac:dyDescent="0.25">
      <c r="A1532" t="s">
        <v>3539</v>
      </c>
      <c r="B1532" s="1">
        <v>41061.061828703707</v>
      </c>
      <c r="C1532" s="3">
        <v>46325</v>
      </c>
      <c r="D1532">
        <v>46325</v>
      </c>
      <c r="E1532" t="s">
        <v>6</v>
      </c>
      <c r="F1532">
        <f>tblSalaries[[#This Row],[clean Salary (in local currency)]]*VLOOKUP(tblSalaries[[#This Row],[Currency]],tblXrate[],2,FALSE)</f>
        <v>46325</v>
      </c>
      <c r="G1532" t="s">
        <v>1720</v>
      </c>
      <c r="H1532" t="s">
        <v>488</v>
      </c>
      <c r="I1532" t="s">
        <v>15</v>
      </c>
      <c r="J1532" t="str">
        <f>VLOOKUP(tblSalaries[[#This Row],[Where do you work]],tblCountries[[Actual]:[Mapping]],2,FALSE)</f>
        <v>USA</v>
      </c>
      <c r="K1532" t="s">
        <v>9</v>
      </c>
      <c r="L1532">
        <v>1</v>
      </c>
    </row>
    <row r="1533" spans="1:12" ht="15" customHeight="1" x14ac:dyDescent="0.25">
      <c r="A1533" t="s">
        <v>3540</v>
      </c>
      <c r="B1533" s="1">
        <v>41061.074803240743</v>
      </c>
      <c r="C1533" s="3">
        <v>15000</v>
      </c>
      <c r="D1533">
        <v>15000</v>
      </c>
      <c r="E1533" t="s">
        <v>6</v>
      </c>
      <c r="F1533">
        <f>tblSalaries[[#This Row],[clean Salary (in local currency)]]*VLOOKUP(tblSalaries[[#This Row],[Currency]],tblXrate[],2,FALSE)</f>
        <v>15000</v>
      </c>
      <c r="G1533" t="s">
        <v>955</v>
      </c>
      <c r="H1533" t="s">
        <v>20</v>
      </c>
      <c r="I1533" t="s">
        <v>15</v>
      </c>
      <c r="J1533" t="str">
        <f>VLOOKUP(tblSalaries[[#This Row],[Where do you work]],tblCountries[[Actual]:[Mapping]],2,FALSE)</f>
        <v>USA</v>
      </c>
      <c r="K1533" t="s">
        <v>13</v>
      </c>
      <c r="L1533">
        <v>8</v>
      </c>
    </row>
    <row r="1534" spans="1:12" ht="15" customHeight="1" x14ac:dyDescent="0.25">
      <c r="A1534" t="s">
        <v>3541</v>
      </c>
      <c r="B1534" s="1">
        <v>41061.106273148151</v>
      </c>
      <c r="C1534" s="3">
        <v>31200</v>
      </c>
      <c r="D1534">
        <v>31200</v>
      </c>
      <c r="E1534" t="s">
        <v>6</v>
      </c>
      <c r="F1534">
        <f>tblSalaries[[#This Row],[clean Salary (in local currency)]]*VLOOKUP(tblSalaries[[#This Row],[Currency]],tblXrate[],2,FALSE)</f>
        <v>31200</v>
      </c>
      <c r="G1534" t="s">
        <v>153</v>
      </c>
      <c r="H1534" t="s">
        <v>20</v>
      </c>
      <c r="I1534" t="s">
        <v>15</v>
      </c>
      <c r="J1534" t="str">
        <f>VLOOKUP(tblSalaries[[#This Row],[Where do you work]],tblCountries[[Actual]:[Mapping]],2,FALSE)</f>
        <v>USA</v>
      </c>
      <c r="K1534" t="s">
        <v>9</v>
      </c>
      <c r="L1534">
        <v>15</v>
      </c>
    </row>
    <row r="1535" spans="1:12" ht="15" customHeight="1" x14ac:dyDescent="0.25">
      <c r="A1535" t="s">
        <v>3542</v>
      </c>
      <c r="B1535" s="1">
        <v>41061.115520833337</v>
      </c>
      <c r="C1535" s="3" t="s">
        <v>457</v>
      </c>
      <c r="D1535">
        <v>500000</v>
      </c>
      <c r="E1535" t="s">
        <v>40</v>
      </c>
      <c r="F1535">
        <f>tblSalaries[[#This Row],[clean Salary (in local currency)]]*VLOOKUP(tblSalaries[[#This Row],[Currency]],tblXrate[],2,FALSE)</f>
        <v>8903.9583437212841</v>
      </c>
      <c r="G1535" t="s">
        <v>243</v>
      </c>
      <c r="H1535" t="s">
        <v>20</v>
      </c>
      <c r="I1535" t="s">
        <v>8</v>
      </c>
      <c r="J1535" t="str">
        <f>VLOOKUP(tblSalaries[[#This Row],[Where do you work]],tblCountries[[Actual]:[Mapping]],2,FALSE)</f>
        <v>India</v>
      </c>
      <c r="K1535" t="s">
        <v>9</v>
      </c>
      <c r="L1535">
        <v>9</v>
      </c>
    </row>
    <row r="1536" spans="1:12" ht="15" customHeight="1" x14ac:dyDescent="0.25">
      <c r="A1536" t="s">
        <v>3543</v>
      </c>
      <c r="B1536" s="1">
        <v>41061.125740740739</v>
      </c>
      <c r="C1536" s="3">
        <v>1320</v>
      </c>
      <c r="D1536">
        <v>15840</v>
      </c>
      <c r="E1536" t="s">
        <v>6</v>
      </c>
      <c r="F1536">
        <f>tblSalaries[[#This Row],[clean Salary (in local currency)]]*VLOOKUP(tblSalaries[[#This Row],[Currency]],tblXrate[],2,FALSE)</f>
        <v>15840</v>
      </c>
      <c r="G1536" t="s">
        <v>1721</v>
      </c>
      <c r="H1536" t="s">
        <v>20</v>
      </c>
      <c r="I1536" t="s">
        <v>1722</v>
      </c>
      <c r="J1536" t="str">
        <f>VLOOKUP(tblSalaries[[#This Row],[Where do you work]],tblCountries[[Actual]:[Mapping]],2,FALSE)</f>
        <v>Peru</v>
      </c>
      <c r="K1536" t="s">
        <v>13</v>
      </c>
      <c r="L1536">
        <v>8</v>
      </c>
    </row>
    <row r="1537" spans="1:12" ht="15" customHeight="1" x14ac:dyDescent="0.25">
      <c r="A1537" t="s">
        <v>3544</v>
      </c>
      <c r="B1537" s="1">
        <v>41061.130219907405</v>
      </c>
      <c r="C1537" s="3" t="s">
        <v>1723</v>
      </c>
      <c r="D1537">
        <v>850000</v>
      </c>
      <c r="E1537" t="s">
        <v>40</v>
      </c>
      <c r="F1537">
        <f>tblSalaries[[#This Row],[clean Salary (in local currency)]]*VLOOKUP(tblSalaries[[#This Row],[Currency]],tblXrate[],2,FALSE)</f>
        <v>15136.729184326183</v>
      </c>
      <c r="G1537" t="s">
        <v>1724</v>
      </c>
      <c r="H1537" t="s">
        <v>20</v>
      </c>
      <c r="I1537" t="s">
        <v>8</v>
      </c>
      <c r="J1537" t="str">
        <f>VLOOKUP(tblSalaries[[#This Row],[Where do you work]],tblCountries[[Actual]:[Mapping]],2,FALSE)</f>
        <v>India</v>
      </c>
      <c r="K1537" t="s">
        <v>9</v>
      </c>
      <c r="L1537">
        <v>5</v>
      </c>
    </row>
    <row r="1538" spans="1:12" ht="15" customHeight="1" x14ac:dyDescent="0.25">
      <c r="A1538" t="s">
        <v>3545</v>
      </c>
      <c r="B1538" s="1">
        <v>41061.174212962964</v>
      </c>
      <c r="C1538" s="3">
        <v>41000</v>
      </c>
      <c r="D1538">
        <v>41000</v>
      </c>
      <c r="E1538" t="s">
        <v>6</v>
      </c>
      <c r="F1538">
        <f>tblSalaries[[#This Row],[clean Salary (in local currency)]]*VLOOKUP(tblSalaries[[#This Row],[Currency]],tblXrate[],2,FALSE)</f>
        <v>41000</v>
      </c>
      <c r="G1538" t="s">
        <v>1180</v>
      </c>
      <c r="H1538" t="s">
        <v>356</v>
      </c>
      <c r="I1538" t="s">
        <v>15</v>
      </c>
      <c r="J1538" t="str">
        <f>VLOOKUP(tblSalaries[[#This Row],[Where do you work]],tblCountries[[Actual]:[Mapping]],2,FALSE)</f>
        <v>USA</v>
      </c>
      <c r="K1538" t="s">
        <v>9</v>
      </c>
      <c r="L1538">
        <v>10</v>
      </c>
    </row>
    <row r="1539" spans="1:12" ht="15" customHeight="1" x14ac:dyDescent="0.25">
      <c r="A1539" t="s">
        <v>3546</v>
      </c>
      <c r="B1539" s="1">
        <v>41061.197557870371</v>
      </c>
      <c r="C1539" s="3">
        <v>11000</v>
      </c>
      <c r="D1539">
        <v>11000</v>
      </c>
      <c r="E1539" t="s">
        <v>6</v>
      </c>
      <c r="F1539">
        <f>tblSalaries[[#This Row],[clean Salary (in local currency)]]*VLOOKUP(tblSalaries[[#This Row],[Currency]],tblXrate[],2,FALSE)</f>
        <v>11000</v>
      </c>
      <c r="G1539" t="s">
        <v>754</v>
      </c>
      <c r="H1539" t="s">
        <v>52</v>
      </c>
      <c r="I1539" t="s">
        <v>1031</v>
      </c>
      <c r="J1539" t="str">
        <f>VLOOKUP(tblSalaries[[#This Row],[Where do you work]],tblCountries[[Actual]:[Mapping]],2,FALSE)</f>
        <v>Mexico</v>
      </c>
      <c r="K1539" t="s">
        <v>9</v>
      </c>
      <c r="L1539">
        <v>2</v>
      </c>
    </row>
    <row r="1540" spans="1:12" ht="15" customHeight="1" x14ac:dyDescent="0.25">
      <c r="A1540" t="s">
        <v>3547</v>
      </c>
      <c r="B1540" s="1">
        <v>41061.230914351851</v>
      </c>
      <c r="C1540" s="3" t="s">
        <v>1725</v>
      </c>
      <c r="D1540">
        <v>35000</v>
      </c>
      <c r="E1540" t="s">
        <v>69</v>
      </c>
      <c r="F1540">
        <f>tblSalaries[[#This Row],[clean Salary (in local currency)]]*VLOOKUP(tblSalaries[[#This Row],[Currency]],tblXrate[],2,FALSE)</f>
        <v>55166.239522354947</v>
      </c>
      <c r="G1540" t="s">
        <v>1726</v>
      </c>
      <c r="H1540" t="s">
        <v>3998</v>
      </c>
      <c r="I1540" t="s">
        <v>71</v>
      </c>
      <c r="J1540" t="str">
        <f>VLOOKUP(tblSalaries[[#This Row],[Where do you work]],tblCountries[[Actual]:[Mapping]],2,FALSE)</f>
        <v>UK</v>
      </c>
      <c r="K1540" t="s">
        <v>18</v>
      </c>
      <c r="L1540">
        <v>30</v>
      </c>
    </row>
    <row r="1541" spans="1:12" ht="15" customHeight="1" x14ac:dyDescent="0.25">
      <c r="A1541" t="s">
        <v>3548</v>
      </c>
      <c r="B1541" s="1">
        <v>41061.234398148146</v>
      </c>
      <c r="C1541" s="3">
        <v>240000</v>
      </c>
      <c r="D1541">
        <v>240000</v>
      </c>
      <c r="E1541" t="s">
        <v>3951</v>
      </c>
      <c r="F1541">
        <f>tblSalaries[[#This Row],[clean Salary (in local currency)]]*VLOOKUP(tblSalaries[[#This Row],[Currency]],tblXrate[],2,FALSE)</f>
        <v>5689.2125418690484</v>
      </c>
      <c r="G1541" t="s">
        <v>1727</v>
      </c>
      <c r="H1541" t="s">
        <v>52</v>
      </c>
      <c r="I1541" t="s">
        <v>347</v>
      </c>
      <c r="J1541" t="str">
        <f>VLOOKUP(tblSalaries[[#This Row],[Where do you work]],tblCountries[[Actual]:[Mapping]],2,FALSE)</f>
        <v>Philippines</v>
      </c>
      <c r="K1541" t="s">
        <v>9</v>
      </c>
      <c r="L1541">
        <v>15</v>
      </c>
    </row>
    <row r="1542" spans="1:12" ht="15" customHeight="1" x14ac:dyDescent="0.25">
      <c r="A1542" t="s">
        <v>3549</v>
      </c>
      <c r="B1542" s="1">
        <v>41061.244571759256</v>
      </c>
      <c r="C1542" s="3">
        <v>17728.57</v>
      </c>
      <c r="D1542">
        <v>17728</v>
      </c>
      <c r="E1542" t="s">
        <v>6</v>
      </c>
      <c r="F1542">
        <f>tblSalaries[[#This Row],[clean Salary (in local currency)]]*VLOOKUP(tblSalaries[[#This Row],[Currency]],tblXrate[],2,FALSE)</f>
        <v>17728</v>
      </c>
      <c r="G1542" t="s">
        <v>466</v>
      </c>
      <c r="H1542" t="s">
        <v>20</v>
      </c>
      <c r="I1542" t="s">
        <v>166</v>
      </c>
      <c r="J1542" t="str">
        <f>VLOOKUP(tblSalaries[[#This Row],[Where do you work]],tblCountries[[Actual]:[Mapping]],2,FALSE)</f>
        <v>Mexico</v>
      </c>
      <c r="K1542" t="s">
        <v>9</v>
      </c>
      <c r="L1542">
        <v>3</v>
      </c>
    </row>
    <row r="1543" spans="1:12" ht="15" customHeight="1" x14ac:dyDescent="0.25">
      <c r="A1543" t="s">
        <v>3550</v>
      </c>
      <c r="B1543" s="1">
        <v>41061.247453703705</v>
      </c>
      <c r="C1543" s="3" t="s">
        <v>1728</v>
      </c>
      <c r="D1543">
        <v>120000</v>
      </c>
      <c r="E1543" t="s">
        <v>1729</v>
      </c>
      <c r="F1543">
        <f>tblSalaries[[#This Row],[clean Salary (in local currency)]]*VLOOKUP(tblSalaries[[#This Row],[Currency]],tblXrate[],2,FALSE)</f>
        <v>13745.704467353951</v>
      </c>
      <c r="G1543" t="s">
        <v>1730</v>
      </c>
      <c r="H1543" t="s">
        <v>488</v>
      </c>
      <c r="I1543" t="s">
        <v>1731</v>
      </c>
      <c r="J1543" t="str">
        <f>VLOOKUP(tblSalaries[[#This Row],[Where do you work]],tblCountries[[Actual]:[Mapping]],2,FALSE)</f>
        <v>Morocco</v>
      </c>
      <c r="K1543" t="s">
        <v>13</v>
      </c>
      <c r="L1543">
        <v>8</v>
      </c>
    </row>
    <row r="1544" spans="1:12" ht="15" customHeight="1" x14ac:dyDescent="0.25">
      <c r="A1544" t="s">
        <v>3551</v>
      </c>
      <c r="B1544" s="1">
        <v>41061.262025462966</v>
      </c>
      <c r="C1544" s="3">
        <v>50000</v>
      </c>
      <c r="D1544">
        <v>50000</v>
      </c>
      <c r="E1544" t="s">
        <v>6</v>
      </c>
      <c r="F1544">
        <f>tblSalaries[[#This Row],[clean Salary (in local currency)]]*VLOOKUP(tblSalaries[[#This Row],[Currency]],tblXrate[],2,FALSE)</f>
        <v>50000</v>
      </c>
      <c r="G1544" t="s">
        <v>1369</v>
      </c>
      <c r="H1544" t="s">
        <v>310</v>
      </c>
      <c r="I1544" t="s">
        <v>15</v>
      </c>
      <c r="J1544" t="str">
        <f>VLOOKUP(tblSalaries[[#This Row],[Where do you work]],tblCountries[[Actual]:[Mapping]],2,FALSE)</f>
        <v>USA</v>
      </c>
      <c r="K1544" t="s">
        <v>9</v>
      </c>
      <c r="L1544">
        <v>15</v>
      </c>
    </row>
    <row r="1545" spans="1:12" ht="15" customHeight="1" x14ac:dyDescent="0.25">
      <c r="A1545" t="s">
        <v>3552</v>
      </c>
      <c r="B1545" s="1">
        <v>41061.272094907406</v>
      </c>
      <c r="C1545" s="3">
        <v>80000</v>
      </c>
      <c r="D1545">
        <v>80000</v>
      </c>
      <c r="E1545" t="s">
        <v>86</v>
      </c>
      <c r="F1545">
        <f>tblSalaries[[#This Row],[clean Salary (in local currency)]]*VLOOKUP(tblSalaries[[#This Row],[Currency]],tblXrate[],2,FALSE)</f>
        <v>78668.921842426149</v>
      </c>
      <c r="G1545" t="s">
        <v>1732</v>
      </c>
      <c r="H1545" t="s">
        <v>20</v>
      </c>
      <c r="I1545" t="s">
        <v>88</v>
      </c>
      <c r="J1545" t="str">
        <f>VLOOKUP(tblSalaries[[#This Row],[Where do you work]],tblCountries[[Actual]:[Mapping]],2,FALSE)</f>
        <v>Canada</v>
      </c>
      <c r="K1545" t="s">
        <v>9</v>
      </c>
      <c r="L1545">
        <v>7</v>
      </c>
    </row>
    <row r="1546" spans="1:12" ht="15" customHeight="1" x14ac:dyDescent="0.25">
      <c r="A1546" t="s">
        <v>3553</v>
      </c>
      <c r="B1546" s="1">
        <v>41061.287407407406</v>
      </c>
      <c r="C1546" s="3">
        <v>85000</v>
      </c>
      <c r="D1546">
        <v>85000</v>
      </c>
      <c r="E1546" t="s">
        <v>6</v>
      </c>
      <c r="F1546">
        <f>tblSalaries[[#This Row],[clean Salary (in local currency)]]*VLOOKUP(tblSalaries[[#This Row],[Currency]],tblXrate[],2,FALSE)</f>
        <v>85000</v>
      </c>
      <c r="G1546" t="s">
        <v>1733</v>
      </c>
      <c r="H1546" t="s">
        <v>3996</v>
      </c>
      <c r="I1546" t="s">
        <v>15</v>
      </c>
      <c r="J1546" t="str">
        <f>VLOOKUP(tblSalaries[[#This Row],[Where do you work]],tblCountries[[Actual]:[Mapping]],2,FALSE)</f>
        <v>USA</v>
      </c>
      <c r="K1546" t="s">
        <v>9</v>
      </c>
      <c r="L1546">
        <v>10</v>
      </c>
    </row>
    <row r="1547" spans="1:12" ht="15" customHeight="1" x14ac:dyDescent="0.25">
      <c r="A1547" t="s">
        <v>3554</v>
      </c>
      <c r="B1547" s="1">
        <v>41061.30736111111</v>
      </c>
      <c r="C1547" s="3">
        <v>100000</v>
      </c>
      <c r="D1547">
        <v>100000</v>
      </c>
      <c r="E1547" t="s">
        <v>82</v>
      </c>
      <c r="F1547">
        <f>tblSalaries[[#This Row],[clean Salary (in local currency)]]*VLOOKUP(tblSalaries[[#This Row],[Currency]],tblXrate[],2,FALSE)</f>
        <v>101990.96564026357</v>
      </c>
      <c r="G1547" t="s">
        <v>772</v>
      </c>
      <c r="H1547" t="s">
        <v>52</v>
      </c>
      <c r="I1547" t="s">
        <v>84</v>
      </c>
      <c r="J1547" t="str">
        <f>VLOOKUP(tblSalaries[[#This Row],[Where do you work]],tblCountries[[Actual]:[Mapping]],2,FALSE)</f>
        <v>Australia</v>
      </c>
      <c r="K1547" t="s">
        <v>9</v>
      </c>
      <c r="L1547">
        <v>20</v>
      </c>
    </row>
    <row r="1548" spans="1:12" ht="15" customHeight="1" x14ac:dyDescent="0.25">
      <c r="A1548" t="s">
        <v>3555</v>
      </c>
      <c r="B1548" s="1">
        <v>41061.337893518517</v>
      </c>
      <c r="C1548" s="3" t="s">
        <v>1734</v>
      </c>
      <c r="D1548">
        <v>5650000</v>
      </c>
      <c r="E1548" t="s">
        <v>40</v>
      </c>
      <c r="F1548">
        <f>tblSalaries[[#This Row],[clean Salary (in local currency)]]*VLOOKUP(tblSalaries[[#This Row],[Currency]],tblXrate[],2,FALSE)</f>
        <v>100614.72928405051</v>
      </c>
      <c r="G1548" t="s">
        <v>360</v>
      </c>
      <c r="H1548" t="s">
        <v>3996</v>
      </c>
      <c r="I1548" t="s">
        <v>8</v>
      </c>
      <c r="J1548" t="str">
        <f>VLOOKUP(tblSalaries[[#This Row],[Where do you work]],tblCountries[[Actual]:[Mapping]],2,FALSE)</f>
        <v>India</v>
      </c>
      <c r="K1548" t="s">
        <v>18</v>
      </c>
      <c r="L1548">
        <v>6</v>
      </c>
    </row>
    <row r="1549" spans="1:12" ht="15" customHeight="1" x14ac:dyDescent="0.25">
      <c r="A1549" t="s">
        <v>3556</v>
      </c>
      <c r="B1549" s="1">
        <v>41061.369803240741</v>
      </c>
      <c r="C1549" s="3">
        <v>85000</v>
      </c>
      <c r="D1549">
        <v>85000</v>
      </c>
      <c r="E1549" t="s">
        <v>82</v>
      </c>
      <c r="F1549">
        <f>tblSalaries[[#This Row],[clean Salary (in local currency)]]*VLOOKUP(tblSalaries[[#This Row],[Currency]],tblXrate[],2,FALSE)</f>
        <v>86692.320794224041</v>
      </c>
      <c r="G1549" t="s">
        <v>1735</v>
      </c>
      <c r="H1549" t="s">
        <v>20</v>
      </c>
      <c r="I1549" t="s">
        <v>84</v>
      </c>
      <c r="J1549" t="str">
        <f>VLOOKUP(tblSalaries[[#This Row],[Where do you work]],tblCountries[[Actual]:[Mapping]],2,FALSE)</f>
        <v>Australia</v>
      </c>
      <c r="K1549" t="s">
        <v>9</v>
      </c>
      <c r="L1549">
        <v>30</v>
      </c>
    </row>
    <row r="1550" spans="1:12" ht="15" customHeight="1" x14ac:dyDescent="0.25">
      <c r="A1550" t="s">
        <v>3557</v>
      </c>
      <c r="B1550" s="1">
        <v>41061.45517361111</v>
      </c>
      <c r="C1550" s="3" t="s">
        <v>1736</v>
      </c>
      <c r="D1550">
        <v>120000</v>
      </c>
      <c r="E1550" t="s">
        <v>82</v>
      </c>
      <c r="F1550">
        <f>tblSalaries[[#This Row],[clean Salary (in local currency)]]*VLOOKUP(tblSalaries[[#This Row],[Currency]],tblXrate[],2,FALSE)</f>
        <v>122389.15876831629</v>
      </c>
      <c r="G1550" t="s">
        <v>855</v>
      </c>
      <c r="H1550" t="s">
        <v>20</v>
      </c>
      <c r="I1550" t="s">
        <v>84</v>
      </c>
      <c r="J1550" t="str">
        <f>VLOOKUP(tblSalaries[[#This Row],[Where do you work]],tblCountries[[Actual]:[Mapping]],2,FALSE)</f>
        <v>Australia</v>
      </c>
      <c r="K1550" t="s">
        <v>18</v>
      </c>
      <c r="L1550">
        <v>5</v>
      </c>
    </row>
    <row r="1551" spans="1:12" ht="15" customHeight="1" x14ac:dyDescent="0.25">
      <c r="A1551" t="s">
        <v>3558</v>
      </c>
      <c r="B1551" s="1">
        <v>41061.456932870373</v>
      </c>
      <c r="C1551" s="3" t="s">
        <v>419</v>
      </c>
      <c r="D1551">
        <v>360000</v>
      </c>
      <c r="E1551" t="s">
        <v>40</v>
      </c>
      <c r="F1551">
        <f>tblSalaries[[#This Row],[clean Salary (in local currency)]]*VLOOKUP(tblSalaries[[#This Row],[Currency]],tblXrate[],2,FALSE)</f>
        <v>6410.8500074793246</v>
      </c>
      <c r="G1551" t="s">
        <v>1737</v>
      </c>
      <c r="H1551" t="s">
        <v>52</v>
      </c>
      <c r="I1551" t="s">
        <v>8</v>
      </c>
      <c r="J1551" t="str">
        <f>VLOOKUP(tblSalaries[[#This Row],[Where do you work]],tblCountries[[Actual]:[Mapping]],2,FALSE)</f>
        <v>India</v>
      </c>
      <c r="K1551" t="s">
        <v>18</v>
      </c>
      <c r="L1551">
        <v>8</v>
      </c>
    </row>
    <row r="1552" spans="1:12" ht="15" customHeight="1" x14ac:dyDescent="0.25">
      <c r="A1552" t="s">
        <v>3559</v>
      </c>
      <c r="B1552" s="1">
        <v>41061.543958333335</v>
      </c>
      <c r="C1552" s="3">
        <v>44000</v>
      </c>
      <c r="D1552">
        <v>44000</v>
      </c>
      <c r="E1552" t="s">
        <v>6</v>
      </c>
      <c r="F1552">
        <f>tblSalaries[[#This Row],[clean Salary (in local currency)]]*VLOOKUP(tblSalaries[[#This Row],[Currency]],tblXrate[],2,FALSE)</f>
        <v>44000</v>
      </c>
      <c r="G1552" t="s">
        <v>1738</v>
      </c>
      <c r="H1552" t="s">
        <v>20</v>
      </c>
      <c r="I1552" t="s">
        <v>15</v>
      </c>
      <c r="J1552" t="str">
        <f>VLOOKUP(tblSalaries[[#This Row],[Where do you work]],tblCountries[[Actual]:[Mapping]],2,FALSE)</f>
        <v>USA</v>
      </c>
      <c r="K1552" t="s">
        <v>9</v>
      </c>
      <c r="L1552">
        <v>3.5</v>
      </c>
    </row>
    <row r="1553" spans="1:12" ht="15" customHeight="1" x14ac:dyDescent="0.25">
      <c r="A1553" t="s">
        <v>3560</v>
      </c>
      <c r="B1553" s="1">
        <v>41061.606030092589</v>
      </c>
      <c r="C1553" s="3">
        <v>250000</v>
      </c>
      <c r="D1553">
        <v>250000</v>
      </c>
      <c r="E1553" t="s">
        <v>40</v>
      </c>
      <c r="F1553">
        <f>tblSalaries[[#This Row],[clean Salary (in local currency)]]*VLOOKUP(tblSalaries[[#This Row],[Currency]],tblXrate[],2,FALSE)</f>
        <v>4451.9791718606421</v>
      </c>
      <c r="G1553" t="s">
        <v>1739</v>
      </c>
      <c r="H1553" t="s">
        <v>279</v>
      </c>
      <c r="I1553" t="s">
        <v>8</v>
      </c>
      <c r="J1553" t="str">
        <f>VLOOKUP(tblSalaries[[#This Row],[Where do you work]],tblCountries[[Actual]:[Mapping]],2,FALSE)</f>
        <v>India</v>
      </c>
      <c r="K1553" t="s">
        <v>9</v>
      </c>
      <c r="L1553">
        <v>2.5</v>
      </c>
    </row>
    <row r="1554" spans="1:12" ht="15" customHeight="1" x14ac:dyDescent="0.25">
      <c r="A1554" t="s">
        <v>3561</v>
      </c>
      <c r="B1554" s="1">
        <v>41061.618530092594</v>
      </c>
      <c r="C1554" s="3">
        <v>4500</v>
      </c>
      <c r="D1554">
        <v>4500</v>
      </c>
      <c r="E1554" t="s">
        <v>6</v>
      </c>
      <c r="F1554">
        <f>tblSalaries[[#This Row],[clean Salary (in local currency)]]*VLOOKUP(tblSalaries[[#This Row],[Currency]],tblXrate[],2,FALSE)</f>
        <v>4500</v>
      </c>
      <c r="G1554" t="s">
        <v>1740</v>
      </c>
      <c r="H1554" t="s">
        <v>20</v>
      </c>
      <c r="I1554" t="s">
        <v>17</v>
      </c>
      <c r="J1554" t="str">
        <f>VLOOKUP(tblSalaries[[#This Row],[Where do you work]],tblCountries[[Actual]:[Mapping]],2,FALSE)</f>
        <v>Pakistan</v>
      </c>
      <c r="K1554" t="s">
        <v>9</v>
      </c>
      <c r="L1554">
        <v>6</v>
      </c>
    </row>
    <row r="1555" spans="1:12" ht="15" customHeight="1" x14ac:dyDescent="0.25">
      <c r="A1555" t="s">
        <v>3562</v>
      </c>
      <c r="B1555" s="1">
        <v>41061.631562499999</v>
      </c>
      <c r="C1555" s="3">
        <v>1700000</v>
      </c>
      <c r="D1555">
        <v>1700000</v>
      </c>
      <c r="E1555" t="s">
        <v>40</v>
      </c>
      <c r="F1555">
        <f>tblSalaries[[#This Row],[clean Salary (in local currency)]]*VLOOKUP(tblSalaries[[#This Row],[Currency]],tblXrate[],2,FALSE)</f>
        <v>30273.458368652366</v>
      </c>
      <c r="G1555" t="s">
        <v>1741</v>
      </c>
      <c r="H1555" t="s">
        <v>3998</v>
      </c>
      <c r="I1555" t="s">
        <v>8</v>
      </c>
      <c r="J1555" t="str">
        <f>VLOOKUP(tblSalaries[[#This Row],[Where do you work]],tblCountries[[Actual]:[Mapping]],2,FALSE)</f>
        <v>India</v>
      </c>
      <c r="K1555" t="s">
        <v>9</v>
      </c>
      <c r="L1555">
        <v>6</v>
      </c>
    </row>
    <row r="1556" spans="1:12" ht="15" customHeight="1" x14ac:dyDescent="0.25">
      <c r="A1556" t="s">
        <v>3563</v>
      </c>
      <c r="B1556" s="1">
        <v>41061.652314814812</v>
      </c>
      <c r="C1556" s="3" t="s">
        <v>1742</v>
      </c>
      <c r="D1556">
        <v>52000</v>
      </c>
      <c r="E1556" t="s">
        <v>6</v>
      </c>
      <c r="F1556">
        <f>tblSalaries[[#This Row],[clean Salary (in local currency)]]*VLOOKUP(tblSalaries[[#This Row],[Currency]],tblXrate[],2,FALSE)</f>
        <v>52000</v>
      </c>
      <c r="G1556" t="s">
        <v>523</v>
      </c>
      <c r="H1556" t="s">
        <v>20</v>
      </c>
      <c r="I1556" t="s">
        <v>15</v>
      </c>
      <c r="J1556" t="str">
        <f>VLOOKUP(tblSalaries[[#This Row],[Where do you work]],tblCountries[[Actual]:[Mapping]],2,FALSE)</f>
        <v>USA</v>
      </c>
      <c r="K1556" t="s">
        <v>13</v>
      </c>
      <c r="L1556">
        <v>5</v>
      </c>
    </row>
    <row r="1557" spans="1:12" ht="15" customHeight="1" x14ac:dyDescent="0.25">
      <c r="A1557" t="s">
        <v>3564</v>
      </c>
      <c r="B1557" s="1">
        <v>41061.755636574075</v>
      </c>
      <c r="C1557" s="3" t="s">
        <v>1743</v>
      </c>
      <c r="D1557">
        <v>75000</v>
      </c>
      <c r="E1557" t="s">
        <v>6</v>
      </c>
      <c r="F1557">
        <f>tblSalaries[[#This Row],[clean Salary (in local currency)]]*VLOOKUP(tblSalaries[[#This Row],[Currency]],tblXrate[],2,FALSE)</f>
        <v>75000</v>
      </c>
      <c r="G1557" t="s">
        <v>356</v>
      </c>
      <c r="H1557" t="s">
        <v>356</v>
      </c>
      <c r="I1557" t="s">
        <v>24</v>
      </c>
      <c r="J1557" t="str">
        <f>VLOOKUP(tblSalaries[[#This Row],[Where do you work]],tblCountries[[Actual]:[Mapping]],2,FALSE)</f>
        <v>Germany</v>
      </c>
      <c r="K1557" t="s">
        <v>18</v>
      </c>
      <c r="L1557">
        <v>9</v>
      </c>
    </row>
    <row r="1558" spans="1:12" ht="15" customHeight="1" x14ac:dyDescent="0.25">
      <c r="A1558" t="s">
        <v>3565</v>
      </c>
      <c r="B1558" s="1">
        <v>41061.762858796297</v>
      </c>
      <c r="C1558" s="3" t="s">
        <v>1744</v>
      </c>
      <c r="D1558">
        <v>1000000</v>
      </c>
      <c r="E1558" t="s">
        <v>40</v>
      </c>
      <c r="F1558">
        <f>tblSalaries[[#This Row],[clean Salary (in local currency)]]*VLOOKUP(tblSalaries[[#This Row],[Currency]],tblXrate[],2,FALSE)</f>
        <v>17807.916687442568</v>
      </c>
      <c r="G1558" t="s">
        <v>72</v>
      </c>
      <c r="H1558" t="s">
        <v>20</v>
      </c>
      <c r="I1558" t="s">
        <v>8</v>
      </c>
      <c r="J1558" t="str">
        <f>VLOOKUP(tblSalaries[[#This Row],[Where do you work]],tblCountries[[Actual]:[Mapping]],2,FALSE)</f>
        <v>India</v>
      </c>
      <c r="K1558" t="s">
        <v>13</v>
      </c>
      <c r="L1558">
        <v>4</v>
      </c>
    </row>
    <row r="1559" spans="1:12" ht="15" customHeight="1" x14ac:dyDescent="0.25">
      <c r="A1559" t="s">
        <v>3566</v>
      </c>
      <c r="B1559" s="1">
        <v>41061.790763888886</v>
      </c>
      <c r="C1559" s="3">
        <v>177600</v>
      </c>
      <c r="D1559">
        <v>177600</v>
      </c>
      <c r="E1559" t="s">
        <v>6</v>
      </c>
      <c r="F1559">
        <f>tblSalaries[[#This Row],[clean Salary (in local currency)]]*VLOOKUP(tblSalaries[[#This Row],[Currency]],tblXrate[],2,FALSE)</f>
        <v>177600</v>
      </c>
      <c r="G1559" t="s">
        <v>310</v>
      </c>
      <c r="H1559" t="s">
        <v>310</v>
      </c>
      <c r="I1559" t="s">
        <v>1745</v>
      </c>
      <c r="J1559" t="str">
        <f>VLOOKUP(tblSalaries[[#This Row],[Where do you work]],tblCountries[[Actual]:[Mapping]],2,FALSE)</f>
        <v>Lesotho</v>
      </c>
      <c r="K1559" t="s">
        <v>9</v>
      </c>
      <c r="L1559">
        <v>6</v>
      </c>
    </row>
    <row r="1560" spans="1:12" ht="15" customHeight="1" x14ac:dyDescent="0.25">
      <c r="A1560" t="s">
        <v>3567</v>
      </c>
      <c r="B1560" s="1">
        <v>41061.82136574074</v>
      </c>
      <c r="C1560" s="3">
        <v>650000</v>
      </c>
      <c r="D1560">
        <v>650000</v>
      </c>
      <c r="E1560" t="s">
        <v>40</v>
      </c>
      <c r="F1560">
        <f>tblSalaries[[#This Row],[clean Salary (in local currency)]]*VLOOKUP(tblSalaries[[#This Row],[Currency]],tblXrate[],2,FALSE)</f>
        <v>11575.14584683767</v>
      </c>
      <c r="G1560" t="s">
        <v>616</v>
      </c>
      <c r="H1560" t="s">
        <v>20</v>
      </c>
      <c r="I1560" t="s">
        <v>8</v>
      </c>
      <c r="J1560" t="str">
        <f>VLOOKUP(tblSalaries[[#This Row],[Where do you work]],tblCountries[[Actual]:[Mapping]],2,FALSE)</f>
        <v>India</v>
      </c>
      <c r="K1560" t="s">
        <v>9</v>
      </c>
      <c r="L1560">
        <v>5</v>
      </c>
    </row>
    <row r="1561" spans="1:12" ht="15" customHeight="1" x14ac:dyDescent="0.25">
      <c r="A1561" t="s">
        <v>3568</v>
      </c>
      <c r="B1561" s="1">
        <v>41061.823993055557</v>
      </c>
      <c r="C1561" s="3" t="s">
        <v>1746</v>
      </c>
      <c r="D1561">
        <v>21000</v>
      </c>
      <c r="E1561" t="s">
        <v>22</v>
      </c>
      <c r="F1561">
        <f>tblSalaries[[#This Row],[clean Salary (in local currency)]]*VLOOKUP(tblSalaries[[#This Row],[Currency]],tblXrate[],2,FALSE)</f>
        <v>26678.388218823762</v>
      </c>
      <c r="G1561" t="s">
        <v>1747</v>
      </c>
      <c r="H1561" t="s">
        <v>52</v>
      </c>
      <c r="I1561" t="s">
        <v>30</v>
      </c>
      <c r="J1561" t="str">
        <f>VLOOKUP(tblSalaries[[#This Row],[Where do you work]],tblCountries[[Actual]:[Mapping]],2,FALSE)</f>
        <v>Portugal</v>
      </c>
      <c r="K1561" t="s">
        <v>9</v>
      </c>
      <c r="L1561">
        <v>10</v>
      </c>
    </row>
    <row r="1562" spans="1:12" ht="15" customHeight="1" x14ac:dyDescent="0.25">
      <c r="A1562" t="s">
        <v>3569</v>
      </c>
      <c r="B1562" s="1">
        <v>41061.831770833334</v>
      </c>
      <c r="C1562" s="3" t="s">
        <v>1310</v>
      </c>
      <c r="D1562">
        <v>80000</v>
      </c>
      <c r="E1562" t="s">
        <v>69</v>
      </c>
      <c r="F1562">
        <f>tblSalaries[[#This Row],[clean Salary (in local currency)]]*VLOOKUP(tblSalaries[[#This Row],[Currency]],tblXrate[],2,FALSE)</f>
        <v>126094.26176538273</v>
      </c>
      <c r="G1562" t="s">
        <v>1748</v>
      </c>
      <c r="H1562" t="s">
        <v>356</v>
      </c>
      <c r="I1562" t="s">
        <v>71</v>
      </c>
      <c r="J1562" t="str">
        <f>VLOOKUP(tblSalaries[[#This Row],[Where do you work]],tblCountries[[Actual]:[Mapping]],2,FALSE)</f>
        <v>UK</v>
      </c>
      <c r="K1562" t="s">
        <v>9</v>
      </c>
      <c r="L1562">
        <v>12</v>
      </c>
    </row>
    <row r="1563" spans="1:12" ht="15" customHeight="1" x14ac:dyDescent="0.25">
      <c r="A1563" t="s">
        <v>3570</v>
      </c>
      <c r="B1563" s="1">
        <v>41061.841921296298</v>
      </c>
      <c r="C1563" s="3" t="s">
        <v>1749</v>
      </c>
      <c r="D1563">
        <v>6000</v>
      </c>
      <c r="E1563" t="s">
        <v>6</v>
      </c>
      <c r="F1563">
        <f>tblSalaries[[#This Row],[clean Salary (in local currency)]]*VLOOKUP(tblSalaries[[#This Row],[Currency]],tblXrate[],2,FALSE)</f>
        <v>6000</v>
      </c>
      <c r="G1563" t="s">
        <v>207</v>
      </c>
      <c r="H1563" t="s">
        <v>20</v>
      </c>
      <c r="I1563" t="s">
        <v>8</v>
      </c>
      <c r="J1563" t="str">
        <f>VLOOKUP(tblSalaries[[#This Row],[Where do you work]],tblCountries[[Actual]:[Mapping]],2,FALSE)</f>
        <v>India</v>
      </c>
      <c r="K1563" t="s">
        <v>9</v>
      </c>
      <c r="L1563">
        <v>2</v>
      </c>
    </row>
    <row r="1564" spans="1:12" ht="15" customHeight="1" x14ac:dyDescent="0.25">
      <c r="A1564" t="s">
        <v>3571</v>
      </c>
      <c r="B1564" s="1">
        <v>41061.852349537039</v>
      </c>
      <c r="C1564" s="3">
        <v>10000</v>
      </c>
      <c r="D1564">
        <v>10000</v>
      </c>
      <c r="E1564" t="s">
        <v>6</v>
      </c>
      <c r="F1564">
        <f>tblSalaries[[#This Row],[clean Salary (in local currency)]]*VLOOKUP(tblSalaries[[#This Row],[Currency]],tblXrate[],2,FALSE)</f>
        <v>10000</v>
      </c>
      <c r="G1564" t="s">
        <v>360</v>
      </c>
      <c r="H1564" t="s">
        <v>3996</v>
      </c>
      <c r="I1564" t="s">
        <v>8</v>
      </c>
      <c r="J1564" t="str">
        <f>VLOOKUP(tblSalaries[[#This Row],[Where do you work]],tblCountries[[Actual]:[Mapping]],2,FALSE)</f>
        <v>India</v>
      </c>
      <c r="K1564" t="s">
        <v>13</v>
      </c>
      <c r="L1564">
        <v>6</v>
      </c>
    </row>
    <row r="1565" spans="1:12" ht="15" customHeight="1" x14ac:dyDescent="0.25">
      <c r="A1565" t="s">
        <v>3572</v>
      </c>
      <c r="B1565" s="1">
        <v>41061.8596412037</v>
      </c>
      <c r="C1565" s="3">
        <v>50000</v>
      </c>
      <c r="D1565">
        <v>50000</v>
      </c>
      <c r="E1565" t="s">
        <v>6</v>
      </c>
      <c r="F1565">
        <f>tblSalaries[[#This Row],[clean Salary (in local currency)]]*VLOOKUP(tblSalaries[[#This Row],[Currency]],tblXrate[],2,FALSE)</f>
        <v>50000</v>
      </c>
      <c r="G1565" t="s">
        <v>481</v>
      </c>
      <c r="H1565" t="s">
        <v>20</v>
      </c>
      <c r="I1565" t="s">
        <v>15</v>
      </c>
      <c r="J1565" t="str">
        <f>VLOOKUP(tblSalaries[[#This Row],[Where do you work]],tblCountries[[Actual]:[Mapping]],2,FALSE)</f>
        <v>USA</v>
      </c>
      <c r="K1565" t="s">
        <v>13</v>
      </c>
      <c r="L1565">
        <v>2</v>
      </c>
    </row>
    <row r="1566" spans="1:12" ht="15" customHeight="1" x14ac:dyDescent="0.25">
      <c r="A1566" t="s">
        <v>3573</v>
      </c>
      <c r="B1566" s="1">
        <v>41061.860381944447</v>
      </c>
      <c r="C1566" s="3">
        <v>10000</v>
      </c>
      <c r="D1566">
        <v>10000</v>
      </c>
      <c r="E1566" t="s">
        <v>6</v>
      </c>
      <c r="F1566">
        <f>tblSalaries[[#This Row],[clean Salary (in local currency)]]*VLOOKUP(tblSalaries[[#This Row],[Currency]],tblXrate[],2,FALSE)</f>
        <v>10000</v>
      </c>
      <c r="G1566" t="s">
        <v>1750</v>
      </c>
      <c r="H1566" t="s">
        <v>52</v>
      </c>
      <c r="I1566" t="s">
        <v>8</v>
      </c>
      <c r="J1566" t="str">
        <f>VLOOKUP(tblSalaries[[#This Row],[Where do you work]],tblCountries[[Actual]:[Mapping]],2,FALSE)</f>
        <v>India</v>
      </c>
      <c r="K1566" t="s">
        <v>13</v>
      </c>
      <c r="L1566">
        <v>12</v>
      </c>
    </row>
    <row r="1567" spans="1:12" ht="15" customHeight="1" x14ac:dyDescent="0.25">
      <c r="A1567" t="s">
        <v>3574</v>
      </c>
      <c r="B1567" s="1">
        <v>41061.87023148148</v>
      </c>
      <c r="C1567" s="3">
        <v>50000</v>
      </c>
      <c r="D1567">
        <v>50000</v>
      </c>
      <c r="E1567" t="s">
        <v>6</v>
      </c>
      <c r="F1567">
        <f>tblSalaries[[#This Row],[clean Salary (in local currency)]]*VLOOKUP(tblSalaries[[#This Row],[Currency]],tblXrate[],2,FALSE)</f>
        <v>50000</v>
      </c>
      <c r="G1567" t="s">
        <v>1751</v>
      </c>
      <c r="H1567" t="s">
        <v>20</v>
      </c>
      <c r="I1567" t="s">
        <v>15</v>
      </c>
      <c r="J1567" t="str">
        <f>VLOOKUP(tblSalaries[[#This Row],[Where do you work]],tblCountries[[Actual]:[Mapping]],2,FALSE)</f>
        <v>USA</v>
      </c>
      <c r="K1567" t="s">
        <v>13</v>
      </c>
      <c r="L1567">
        <v>12</v>
      </c>
    </row>
    <row r="1568" spans="1:12" ht="15" customHeight="1" x14ac:dyDescent="0.25">
      <c r="A1568" t="s">
        <v>3575</v>
      </c>
      <c r="B1568" s="1">
        <v>41061.930856481478</v>
      </c>
      <c r="C1568" s="3" t="s">
        <v>1752</v>
      </c>
      <c r="D1568">
        <v>20000</v>
      </c>
      <c r="E1568" t="s">
        <v>6</v>
      </c>
      <c r="F1568">
        <f>tblSalaries[[#This Row],[clean Salary (in local currency)]]*VLOOKUP(tblSalaries[[#This Row],[Currency]],tblXrate[],2,FALSE)</f>
        <v>20000</v>
      </c>
      <c r="G1568" t="s">
        <v>52</v>
      </c>
      <c r="H1568" t="s">
        <v>52</v>
      </c>
      <c r="I1568" t="s">
        <v>8</v>
      </c>
      <c r="J1568" t="str">
        <f>VLOOKUP(tblSalaries[[#This Row],[Where do you work]],tblCountries[[Actual]:[Mapping]],2,FALSE)</f>
        <v>India</v>
      </c>
      <c r="K1568" t="s">
        <v>9</v>
      </c>
      <c r="L1568">
        <v>1</v>
      </c>
    </row>
    <row r="1569" spans="1:12" ht="15" customHeight="1" x14ac:dyDescent="0.25">
      <c r="A1569" t="s">
        <v>3576</v>
      </c>
      <c r="B1569" s="1">
        <v>41061.97896990741</v>
      </c>
      <c r="C1569" s="3" t="s">
        <v>655</v>
      </c>
      <c r="D1569">
        <v>20000</v>
      </c>
      <c r="E1569" t="s">
        <v>69</v>
      </c>
      <c r="F1569">
        <f>tblSalaries[[#This Row],[clean Salary (in local currency)]]*VLOOKUP(tblSalaries[[#This Row],[Currency]],tblXrate[],2,FALSE)</f>
        <v>31523.565441345683</v>
      </c>
      <c r="G1569" t="s">
        <v>386</v>
      </c>
      <c r="H1569" t="s">
        <v>20</v>
      </c>
      <c r="I1569" t="s">
        <v>71</v>
      </c>
      <c r="J1569" t="str">
        <f>VLOOKUP(tblSalaries[[#This Row],[Where do you work]],tblCountries[[Actual]:[Mapping]],2,FALSE)</f>
        <v>UK</v>
      </c>
      <c r="K1569" t="s">
        <v>13</v>
      </c>
      <c r="L1569">
        <v>3</v>
      </c>
    </row>
    <row r="1570" spans="1:12" ht="15" customHeight="1" x14ac:dyDescent="0.25">
      <c r="A1570" t="s">
        <v>3577</v>
      </c>
      <c r="B1570" s="1">
        <v>41062.061851851853</v>
      </c>
      <c r="C1570" s="3" t="s">
        <v>1753</v>
      </c>
      <c r="D1570">
        <v>50000</v>
      </c>
      <c r="E1570" t="s">
        <v>22</v>
      </c>
      <c r="F1570">
        <f>tblSalaries[[#This Row],[clean Salary (in local currency)]]*VLOOKUP(tblSalaries[[#This Row],[Currency]],tblXrate[],2,FALSE)</f>
        <v>63519.971949580387</v>
      </c>
      <c r="G1570" t="s">
        <v>488</v>
      </c>
      <c r="H1570" t="s">
        <v>488</v>
      </c>
      <c r="I1570" t="s">
        <v>628</v>
      </c>
      <c r="J1570" t="str">
        <f>VLOOKUP(tblSalaries[[#This Row],[Where do you work]],tblCountries[[Actual]:[Mapping]],2,FALSE)</f>
        <v>Netherlands</v>
      </c>
      <c r="K1570" t="s">
        <v>9</v>
      </c>
      <c r="L1570">
        <v>10</v>
      </c>
    </row>
    <row r="1571" spans="1:12" ht="15" customHeight="1" x14ac:dyDescent="0.25">
      <c r="A1571" t="s">
        <v>3578</v>
      </c>
      <c r="B1571" s="1">
        <v>41062.071805555555</v>
      </c>
      <c r="C1571" s="3">
        <v>2300</v>
      </c>
      <c r="D1571">
        <v>27600</v>
      </c>
      <c r="E1571" t="s">
        <v>22</v>
      </c>
      <c r="F1571">
        <f>tblSalaries[[#This Row],[clean Salary (in local currency)]]*VLOOKUP(tblSalaries[[#This Row],[Currency]],tblXrate[],2,FALSE)</f>
        <v>35063.024516168378</v>
      </c>
      <c r="G1571" t="s">
        <v>270</v>
      </c>
      <c r="H1571" t="s">
        <v>488</v>
      </c>
      <c r="I1571" t="s">
        <v>38</v>
      </c>
      <c r="J1571" t="str">
        <f>VLOOKUP(tblSalaries[[#This Row],[Where do you work]],tblCountries[[Actual]:[Mapping]],2,FALSE)</f>
        <v>Hungary</v>
      </c>
      <c r="K1571" t="s">
        <v>13</v>
      </c>
      <c r="L1571">
        <v>15</v>
      </c>
    </row>
    <row r="1572" spans="1:12" ht="15" customHeight="1" x14ac:dyDescent="0.25">
      <c r="A1572" t="s">
        <v>3579</v>
      </c>
      <c r="B1572" s="1">
        <v>41062.100451388891</v>
      </c>
      <c r="C1572" s="3">
        <v>55000</v>
      </c>
      <c r="D1572">
        <v>55000</v>
      </c>
      <c r="E1572" t="s">
        <v>6</v>
      </c>
      <c r="F1572">
        <f>tblSalaries[[#This Row],[clean Salary (in local currency)]]*VLOOKUP(tblSalaries[[#This Row],[Currency]],tblXrate[],2,FALSE)</f>
        <v>55000</v>
      </c>
      <c r="G1572" t="s">
        <v>207</v>
      </c>
      <c r="H1572" t="s">
        <v>20</v>
      </c>
      <c r="I1572" t="s">
        <v>15</v>
      </c>
      <c r="J1572" t="str">
        <f>VLOOKUP(tblSalaries[[#This Row],[Where do you work]],tblCountries[[Actual]:[Mapping]],2,FALSE)</f>
        <v>USA</v>
      </c>
      <c r="K1572" t="s">
        <v>9</v>
      </c>
      <c r="L1572">
        <v>2</v>
      </c>
    </row>
    <row r="1573" spans="1:12" ht="15" customHeight="1" x14ac:dyDescent="0.25">
      <c r="A1573" t="s">
        <v>3580</v>
      </c>
      <c r="B1573" s="1">
        <v>41062.103125000001</v>
      </c>
      <c r="C1573" s="3">
        <v>38000</v>
      </c>
      <c r="D1573">
        <v>38000</v>
      </c>
      <c r="E1573" t="s">
        <v>6</v>
      </c>
      <c r="F1573">
        <f>tblSalaries[[#This Row],[clean Salary (in local currency)]]*VLOOKUP(tblSalaries[[#This Row],[Currency]],tblXrate[],2,FALSE)</f>
        <v>38000</v>
      </c>
      <c r="G1573" t="s">
        <v>207</v>
      </c>
      <c r="H1573" t="s">
        <v>20</v>
      </c>
      <c r="I1573" t="s">
        <v>15</v>
      </c>
      <c r="J1573" t="str">
        <f>VLOOKUP(tblSalaries[[#This Row],[Where do you work]],tblCountries[[Actual]:[Mapping]],2,FALSE)</f>
        <v>USA</v>
      </c>
      <c r="K1573" t="s">
        <v>13</v>
      </c>
      <c r="L1573">
        <v>1</v>
      </c>
    </row>
    <row r="1574" spans="1:12" ht="15" customHeight="1" x14ac:dyDescent="0.25">
      <c r="A1574" t="s">
        <v>3581</v>
      </c>
      <c r="B1574" s="1">
        <v>41062.13113425926</v>
      </c>
      <c r="C1574" s="3">
        <v>1800000</v>
      </c>
      <c r="D1574">
        <v>1800000</v>
      </c>
      <c r="E1574" t="s">
        <v>40</v>
      </c>
      <c r="F1574">
        <f>tblSalaries[[#This Row],[clean Salary (in local currency)]]*VLOOKUP(tblSalaries[[#This Row],[Currency]],tblXrate[],2,FALSE)</f>
        <v>32054.250037396621</v>
      </c>
      <c r="G1574" t="s">
        <v>256</v>
      </c>
      <c r="H1574" t="s">
        <v>20</v>
      </c>
      <c r="I1574" t="s">
        <v>8</v>
      </c>
      <c r="J1574" t="str">
        <f>VLOOKUP(tblSalaries[[#This Row],[Where do you work]],tblCountries[[Actual]:[Mapping]],2,FALSE)</f>
        <v>India</v>
      </c>
      <c r="K1574" t="s">
        <v>13</v>
      </c>
      <c r="L1574">
        <v>1</v>
      </c>
    </row>
    <row r="1575" spans="1:12" ht="15" customHeight="1" x14ac:dyDescent="0.25">
      <c r="A1575" t="s">
        <v>3582</v>
      </c>
      <c r="B1575" s="1">
        <v>41062.134687500002</v>
      </c>
      <c r="C1575" s="3">
        <v>35500</v>
      </c>
      <c r="D1575">
        <v>35500</v>
      </c>
      <c r="E1575" t="s">
        <v>6</v>
      </c>
      <c r="F1575">
        <f>tblSalaries[[#This Row],[clean Salary (in local currency)]]*VLOOKUP(tblSalaries[[#This Row],[Currency]],tblXrate[],2,FALSE)</f>
        <v>35500</v>
      </c>
      <c r="G1575" t="s">
        <v>1754</v>
      </c>
      <c r="H1575" t="s">
        <v>20</v>
      </c>
      <c r="I1575" t="s">
        <v>15</v>
      </c>
      <c r="J1575" t="str">
        <f>VLOOKUP(tblSalaries[[#This Row],[Where do you work]],tblCountries[[Actual]:[Mapping]],2,FALSE)</f>
        <v>USA</v>
      </c>
      <c r="K1575" t="s">
        <v>9</v>
      </c>
      <c r="L1575">
        <v>20</v>
      </c>
    </row>
    <row r="1576" spans="1:12" ht="15" customHeight="1" x14ac:dyDescent="0.25">
      <c r="A1576" t="s">
        <v>3583</v>
      </c>
      <c r="B1576" s="1">
        <v>41062.141076388885</v>
      </c>
      <c r="C1576" s="3">
        <v>62000</v>
      </c>
      <c r="D1576">
        <v>62000</v>
      </c>
      <c r="E1576" t="s">
        <v>6</v>
      </c>
      <c r="F1576">
        <f>tblSalaries[[#This Row],[clean Salary (in local currency)]]*VLOOKUP(tblSalaries[[#This Row],[Currency]],tblXrate[],2,FALSE)</f>
        <v>62000</v>
      </c>
      <c r="G1576" t="s">
        <v>14</v>
      </c>
      <c r="H1576" t="s">
        <v>20</v>
      </c>
      <c r="I1576" t="s">
        <v>15</v>
      </c>
      <c r="J1576" t="str">
        <f>VLOOKUP(tblSalaries[[#This Row],[Where do you work]],tblCountries[[Actual]:[Mapping]],2,FALSE)</f>
        <v>USA</v>
      </c>
      <c r="K1576" t="s">
        <v>18</v>
      </c>
      <c r="L1576">
        <v>5</v>
      </c>
    </row>
    <row r="1577" spans="1:12" ht="15" customHeight="1" x14ac:dyDescent="0.25">
      <c r="A1577" t="s">
        <v>3584</v>
      </c>
      <c r="B1577" s="1">
        <v>41062.145358796297</v>
      </c>
      <c r="C1577" s="3" t="s">
        <v>1755</v>
      </c>
      <c r="D1577">
        <v>21500</v>
      </c>
      <c r="E1577" t="s">
        <v>69</v>
      </c>
      <c r="F1577">
        <f>tblSalaries[[#This Row],[clean Salary (in local currency)]]*VLOOKUP(tblSalaries[[#This Row],[Currency]],tblXrate[],2,FALSE)</f>
        <v>33887.832849446611</v>
      </c>
      <c r="G1577" t="s">
        <v>153</v>
      </c>
      <c r="H1577" t="s">
        <v>20</v>
      </c>
      <c r="I1577" t="s">
        <v>71</v>
      </c>
      <c r="J1577" t="str">
        <f>VLOOKUP(tblSalaries[[#This Row],[Where do you work]],tblCountries[[Actual]:[Mapping]],2,FALSE)</f>
        <v>UK</v>
      </c>
      <c r="K1577" t="s">
        <v>13</v>
      </c>
      <c r="L1577">
        <v>1</v>
      </c>
    </row>
    <row r="1578" spans="1:12" ht="15" customHeight="1" x14ac:dyDescent="0.25">
      <c r="A1578" t="s">
        <v>3585</v>
      </c>
      <c r="B1578" s="1">
        <v>41062.201180555552</v>
      </c>
      <c r="C1578" s="3">
        <v>60000</v>
      </c>
      <c r="D1578">
        <v>60000</v>
      </c>
      <c r="E1578" t="s">
        <v>6</v>
      </c>
      <c r="F1578">
        <f>tblSalaries[[#This Row],[clean Salary (in local currency)]]*VLOOKUP(tblSalaries[[#This Row],[Currency]],tblXrate[],2,FALSE)</f>
        <v>60000</v>
      </c>
      <c r="G1578" t="s">
        <v>153</v>
      </c>
      <c r="H1578" t="s">
        <v>20</v>
      </c>
      <c r="I1578" t="s">
        <v>15</v>
      </c>
      <c r="J1578" t="str">
        <f>VLOOKUP(tblSalaries[[#This Row],[Where do you work]],tblCountries[[Actual]:[Mapping]],2,FALSE)</f>
        <v>USA</v>
      </c>
      <c r="K1578" t="s">
        <v>18</v>
      </c>
      <c r="L1578">
        <v>1</v>
      </c>
    </row>
    <row r="1579" spans="1:12" ht="15" customHeight="1" x14ac:dyDescent="0.25">
      <c r="A1579" t="s">
        <v>3586</v>
      </c>
      <c r="B1579" s="1">
        <v>41062.265104166669</v>
      </c>
      <c r="C1579" s="3">
        <v>32884.800000000003</v>
      </c>
      <c r="D1579">
        <v>32884</v>
      </c>
      <c r="E1579" t="s">
        <v>6</v>
      </c>
      <c r="F1579">
        <f>tblSalaries[[#This Row],[clean Salary (in local currency)]]*VLOOKUP(tblSalaries[[#This Row],[Currency]],tblXrate[],2,FALSE)</f>
        <v>32884</v>
      </c>
      <c r="G1579" t="s">
        <v>263</v>
      </c>
      <c r="H1579" t="s">
        <v>20</v>
      </c>
      <c r="I1579" t="s">
        <v>15</v>
      </c>
      <c r="J1579" t="str">
        <f>VLOOKUP(tblSalaries[[#This Row],[Where do you work]],tblCountries[[Actual]:[Mapping]],2,FALSE)</f>
        <v>USA</v>
      </c>
      <c r="K1579" t="s">
        <v>13</v>
      </c>
      <c r="L1579">
        <v>10</v>
      </c>
    </row>
    <row r="1580" spans="1:12" ht="15" customHeight="1" x14ac:dyDescent="0.25">
      <c r="A1580" t="s">
        <v>3587</v>
      </c>
      <c r="B1580" s="1">
        <v>41062.271770833337</v>
      </c>
      <c r="C1580" s="3" t="s">
        <v>1756</v>
      </c>
      <c r="D1580">
        <v>42000</v>
      </c>
      <c r="E1580" t="s">
        <v>6</v>
      </c>
      <c r="F1580">
        <f>tblSalaries[[#This Row],[clean Salary (in local currency)]]*VLOOKUP(tblSalaries[[#This Row],[Currency]],tblXrate[],2,FALSE)</f>
        <v>42000</v>
      </c>
      <c r="G1580" t="s">
        <v>1757</v>
      </c>
      <c r="H1580" t="s">
        <v>20</v>
      </c>
      <c r="I1580" t="s">
        <v>15</v>
      </c>
      <c r="J1580" t="str">
        <f>VLOOKUP(tblSalaries[[#This Row],[Where do you work]],tblCountries[[Actual]:[Mapping]],2,FALSE)</f>
        <v>USA</v>
      </c>
      <c r="K1580" t="s">
        <v>9</v>
      </c>
      <c r="L1580">
        <v>2</v>
      </c>
    </row>
    <row r="1581" spans="1:12" ht="15" customHeight="1" x14ac:dyDescent="0.25">
      <c r="A1581" t="s">
        <v>3588</v>
      </c>
      <c r="B1581" s="1">
        <v>41062.280150462961</v>
      </c>
      <c r="C1581" s="3">
        <v>68000</v>
      </c>
      <c r="D1581">
        <v>68000</v>
      </c>
      <c r="E1581" t="s">
        <v>6</v>
      </c>
      <c r="F1581">
        <f>tblSalaries[[#This Row],[clean Salary (in local currency)]]*VLOOKUP(tblSalaries[[#This Row],[Currency]],tblXrate[],2,FALSE)</f>
        <v>68000</v>
      </c>
      <c r="G1581" t="s">
        <v>411</v>
      </c>
      <c r="H1581" t="s">
        <v>20</v>
      </c>
      <c r="I1581" t="s">
        <v>15</v>
      </c>
      <c r="J1581" t="str">
        <f>VLOOKUP(tblSalaries[[#This Row],[Where do you work]],tblCountries[[Actual]:[Mapping]],2,FALSE)</f>
        <v>USA</v>
      </c>
      <c r="K1581" t="s">
        <v>9</v>
      </c>
      <c r="L1581">
        <v>12</v>
      </c>
    </row>
    <row r="1582" spans="1:12" ht="15" customHeight="1" x14ac:dyDescent="0.25">
      <c r="A1582" t="s">
        <v>3589</v>
      </c>
      <c r="B1582" s="1">
        <v>41062.320856481485</v>
      </c>
      <c r="C1582" s="3">
        <v>85000</v>
      </c>
      <c r="D1582">
        <v>85000</v>
      </c>
      <c r="E1582" t="s">
        <v>6</v>
      </c>
      <c r="F1582">
        <f>tblSalaries[[#This Row],[clean Salary (in local currency)]]*VLOOKUP(tblSalaries[[#This Row],[Currency]],tblXrate[],2,FALSE)</f>
        <v>85000</v>
      </c>
      <c r="G1582" t="s">
        <v>89</v>
      </c>
      <c r="H1582" t="s">
        <v>310</v>
      </c>
      <c r="I1582" t="s">
        <v>15</v>
      </c>
      <c r="J1582" t="str">
        <f>VLOOKUP(tblSalaries[[#This Row],[Where do you work]],tblCountries[[Actual]:[Mapping]],2,FALSE)</f>
        <v>USA</v>
      </c>
      <c r="K1582" t="s">
        <v>18</v>
      </c>
      <c r="L1582">
        <v>8</v>
      </c>
    </row>
    <row r="1583" spans="1:12" ht="15" customHeight="1" x14ac:dyDescent="0.25">
      <c r="A1583" t="s">
        <v>3590</v>
      </c>
      <c r="B1583" s="1">
        <v>41062.466180555559</v>
      </c>
      <c r="C1583" s="3" t="s">
        <v>1758</v>
      </c>
      <c r="D1583">
        <v>13000</v>
      </c>
      <c r="E1583" t="s">
        <v>6</v>
      </c>
      <c r="F1583">
        <f>tblSalaries[[#This Row],[clean Salary (in local currency)]]*VLOOKUP(tblSalaries[[#This Row],[Currency]],tblXrate[],2,FALSE)</f>
        <v>13000</v>
      </c>
      <c r="G1583" t="s">
        <v>1759</v>
      </c>
      <c r="H1583" t="s">
        <v>20</v>
      </c>
      <c r="I1583" t="s">
        <v>143</v>
      </c>
      <c r="J1583" t="str">
        <f>VLOOKUP(tblSalaries[[#This Row],[Where do you work]],tblCountries[[Actual]:[Mapping]],2,FALSE)</f>
        <v>Brasil</v>
      </c>
      <c r="K1583" t="s">
        <v>13</v>
      </c>
      <c r="L1583">
        <v>4</v>
      </c>
    </row>
    <row r="1584" spans="1:12" ht="15" customHeight="1" x14ac:dyDescent="0.25">
      <c r="A1584" t="s">
        <v>3591</v>
      </c>
      <c r="B1584" s="1">
        <v>41062.582476851851</v>
      </c>
      <c r="C1584" s="3">
        <v>15000</v>
      </c>
      <c r="D1584">
        <v>15000</v>
      </c>
      <c r="E1584" t="s">
        <v>6</v>
      </c>
      <c r="F1584">
        <f>tblSalaries[[#This Row],[clean Salary (in local currency)]]*VLOOKUP(tblSalaries[[#This Row],[Currency]],tblXrate[],2,FALSE)</f>
        <v>15000</v>
      </c>
      <c r="G1584" t="s">
        <v>1760</v>
      </c>
      <c r="H1584" t="s">
        <v>20</v>
      </c>
      <c r="I1584" t="s">
        <v>8</v>
      </c>
      <c r="J1584" t="str">
        <f>VLOOKUP(tblSalaries[[#This Row],[Where do you work]],tblCountries[[Actual]:[Mapping]],2,FALSE)</f>
        <v>India</v>
      </c>
      <c r="K1584" t="s">
        <v>9</v>
      </c>
      <c r="L1584">
        <v>5</v>
      </c>
    </row>
    <row r="1585" spans="1:12" ht="15" customHeight="1" x14ac:dyDescent="0.25">
      <c r="A1585" t="s">
        <v>3592</v>
      </c>
      <c r="B1585" s="1">
        <v>41062.732175925928</v>
      </c>
      <c r="C1585" s="3" t="s">
        <v>1761</v>
      </c>
      <c r="D1585">
        <v>50000</v>
      </c>
      <c r="E1585" t="s">
        <v>6</v>
      </c>
      <c r="F1585">
        <f>tblSalaries[[#This Row],[clean Salary (in local currency)]]*VLOOKUP(tblSalaries[[#This Row],[Currency]],tblXrate[],2,FALSE)</f>
        <v>50000</v>
      </c>
      <c r="G1585" t="s">
        <v>1762</v>
      </c>
      <c r="H1585" t="s">
        <v>3998</v>
      </c>
      <c r="I1585" t="s">
        <v>8</v>
      </c>
      <c r="J1585" t="str">
        <f>VLOOKUP(tblSalaries[[#This Row],[Where do you work]],tblCountries[[Actual]:[Mapping]],2,FALSE)</f>
        <v>India</v>
      </c>
      <c r="K1585" t="s">
        <v>25</v>
      </c>
      <c r="L1585">
        <v>8</v>
      </c>
    </row>
    <row r="1586" spans="1:12" ht="15" customHeight="1" x14ac:dyDescent="0.25">
      <c r="A1586" t="s">
        <v>3593</v>
      </c>
      <c r="B1586" s="1">
        <v>41062.783009259256</v>
      </c>
      <c r="C1586" s="3">
        <v>7000</v>
      </c>
      <c r="D1586">
        <v>7000</v>
      </c>
      <c r="E1586" t="s">
        <v>6</v>
      </c>
      <c r="F1586">
        <f>tblSalaries[[#This Row],[clean Salary (in local currency)]]*VLOOKUP(tblSalaries[[#This Row],[Currency]],tblXrate[],2,FALSE)</f>
        <v>7000</v>
      </c>
      <c r="G1586" t="s">
        <v>1763</v>
      </c>
      <c r="H1586" t="s">
        <v>3996</v>
      </c>
      <c r="I1586" t="s">
        <v>8</v>
      </c>
      <c r="J1586" t="str">
        <f>VLOOKUP(tblSalaries[[#This Row],[Where do you work]],tblCountries[[Actual]:[Mapping]],2,FALSE)</f>
        <v>India</v>
      </c>
      <c r="K1586" t="s">
        <v>9</v>
      </c>
      <c r="L1586">
        <v>1</v>
      </c>
    </row>
    <row r="1587" spans="1:12" ht="15" customHeight="1" x14ac:dyDescent="0.25">
      <c r="A1587" t="s">
        <v>3594</v>
      </c>
      <c r="B1587" s="1">
        <v>41062.801793981482</v>
      </c>
      <c r="C1587" s="3">
        <v>140000</v>
      </c>
      <c r="D1587">
        <v>140000</v>
      </c>
      <c r="E1587" t="s">
        <v>6</v>
      </c>
      <c r="F1587">
        <f>tblSalaries[[#This Row],[clean Salary (in local currency)]]*VLOOKUP(tblSalaries[[#This Row],[Currency]],tblXrate[],2,FALSE)</f>
        <v>140000</v>
      </c>
      <c r="G1587" t="s">
        <v>1080</v>
      </c>
      <c r="H1587" t="s">
        <v>52</v>
      </c>
      <c r="I1587" t="s">
        <v>15</v>
      </c>
      <c r="J1587" t="str">
        <f>VLOOKUP(tblSalaries[[#This Row],[Where do you work]],tblCountries[[Actual]:[Mapping]],2,FALSE)</f>
        <v>USA</v>
      </c>
      <c r="K1587" t="s">
        <v>9</v>
      </c>
      <c r="L1587">
        <v>12</v>
      </c>
    </row>
    <row r="1588" spans="1:12" ht="15" customHeight="1" x14ac:dyDescent="0.25">
      <c r="A1588" t="s">
        <v>3595</v>
      </c>
      <c r="B1588" s="1">
        <v>41062.868518518517</v>
      </c>
      <c r="C1588" s="3">
        <v>400000</v>
      </c>
      <c r="D1588">
        <v>400000</v>
      </c>
      <c r="E1588" t="s">
        <v>40</v>
      </c>
      <c r="F1588">
        <f>tblSalaries[[#This Row],[clean Salary (in local currency)]]*VLOOKUP(tblSalaries[[#This Row],[Currency]],tblXrate[],2,FALSE)</f>
        <v>7123.1666749770275</v>
      </c>
      <c r="G1588" t="s">
        <v>1764</v>
      </c>
      <c r="H1588" t="s">
        <v>20</v>
      </c>
      <c r="I1588" t="s">
        <v>8</v>
      </c>
      <c r="J1588" t="str">
        <f>VLOOKUP(tblSalaries[[#This Row],[Where do you work]],tblCountries[[Actual]:[Mapping]],2,FALSE)</f>
        <v>India</v>
      </c>
      <c r="K1588" t="s">
        <v>25</v>
      </c>
      <c r="L1588">
        <v>2.5</v>
      </c>
    </row>
    <row r="1589" spans="1:12" ht="15" customHeight="1" x14ac:dyDescent="0.25">
      <c r="A1589" t="s">
        <v>3596</v>
      </c>
      <c r="B1589" s="1">
        <v>41062.870127314818</v>
      </c>
      <c r="C1589" s="3" t="s">
        <v>1765</v>
      </c>
      <c r="D1589">
        <v>37000</v>
      </c>
      <c r="E1589" t="s">
        <v>69</v>
      </c>
      <c r="F1589">
        <f>tblSalaries[[#This Row],[clean Salary (in local currency)]]*VLOOKUP(tblSalaries[[#This Row],[Currency]],tblXrate[],2,FALSE)</f>
        <v>58318.59606648951</v>
      </c>
      <c r="G1589" t="s">
        <v>1766</v>
      </c>
      <c r="H1589" t="s">
        <v>20</v>
      </c>
      <c r="I1589" t="s">
        <v>71</v>
      </c>
      <c r="J1589" t="str">
        <f>VLOOKUP(tblSalaries[[#This Row],[Where do you work]],tblCountries[[Actual]:[Mapping]],2,FALSE)</f>
        <v>UK</v>
      </c>
      <c r="K1589" t="s">
        <v>9</v>
      </c>
      <c r="L1589">
        <v>9</v>
      </c>
    </row>
    <row r="1590" spans="1:12" ht="15" customHeight="1" x14ac:dyDescent="0.25">
      <c r="A1590" t="s">
        <v>3597</v>
      </c>
      <c r="B1590" s="1">
        <v>41062.904652777775</v>
      </c>
      <c r="C1590" s="3" t="s">
        <v>1767</v>
      </c>
      <c r="D1590">
        <v>680000</v>
      </c>
      <c r="E1590" t="s">
        <v>40</v>
      </c>
      <c r="F1590">
        <f>tblSalaries[[#This Row],[clean Salary (in local currency)]]*VLOOKUP(tblSalaries[[#This Row],[Currency]],tblXrate[],2,FALSE)</f>
        <v>12109.383347460946</v>
      </c>
      <c r="G1590" t="s">
        <v>938</v>
      </c>
      <c r="H1590" t="s">
        <v>52</v>
      </c>
      <c r="I1590" t="s">
        <v>8</v>
      </c>
      <c r="J1590" t="str">
        <f>VLOOKUP(tblSalaries[[#This Row],[Where do you work]],tblCountries[[Actual]:[Mapping]],2,FALSE)</f>
        <v>India</v>
      </c>
      <c r="K1590" t="s">
        <v>25</v>
      </c>
      <c r="L1590">
        <v>2</v>
      </c>
    </row>
    <row r="1591" spans="1:12" ht="15" customHeight="1" x14ac:dyDescent="0.25">
      <c r="A1591" t="s">
        <v>3598</v>
      </c>
      <c r="B1591" s="1">
        <v>41062.939953703702</v>
      </c>
      <c r="C1591" s="3">
        <v>55000</v>
      </c>
      <c r="D1591">
        <v>55000</v>
      </c>
      <c r="E1591" t="s">
        <v>6</v>
      </c>
      <c r="F1591">
        <f>tblSalaries[[#This Row],[clean Salary (in local currency)]]*VLOOKUP(tblSalaries[[#This Row],[Currency]],tblXrate[],2,FALSE)</f>
        <v>55000</v>
      </c>
      <c r="G1591" t="s">
        <v>411</v>
      </c>
      <c r="H1591" t="s">
        <v>20</v>
      </c>
      <c r="I1591" t="s">
        <v>15</v>
      </c>
      <c r="J1591" t="str">
        <f>VLOOKUP(tblSalaries[[#This Row],[Where do you work]],tblCountries[[Actual]:[Mapping]],2,FALSE)</f>
        <v>USA</v>
      </c>
      <c r="K1591" t="s">
        <v>9</v>
      </c>
      <c r="L1591">
        <v>1</v>
      </c>
    </row>
    <row r="1592" spans="1:12" ht="15" customHeight="1" x14ac:dyDescent="0.25">
      <c r="A1592" t="s">
        <v>3599</v>
      </c>
      <c r="B1592" s="1">
        <v>41062.943703703706</v>
      </c>
      <c r="C1592" s="3">
        <v>60000</v>
      </c>
      <c r="D1592">
        <v>60000</v>
      </c>
      <c r="E1592" t="s">
        <v>6</v>
      </c>
      <c r="F1592">
        <f>tblSalaries[[#This Row],[clean Salary (in local currency)]]*VLOOKUP(tblSalaries[[#This Row],[Currency]],tblXrate[],2,FALSE)</f>
        <v>60000</v>
      </c>
      <c r="G1592" t="s">
        <v>1768</v>
      </c>
      <c r="H1592" t="s">
        <v>52</v>
      </c>
      <c r="I1592" t="s">
        <v>726</v>
      </c>
      <c r="J1592" t="str">
        <f>VLOOKUP(tblSalaries[[#This Row],[Where do you work]],tblCountries[[Actual]:[Mapping]],2,FALSE)</f>
        <v>Indonesia</v>
      </c>
      <c r="K1592" t="s">
        <v>18</v>
      </c>
      <c r="L1592">
        <v>16</v>
      </c>
    </row>
    <row r="1593" spans="1:12" ht="15" customHeight="1" x14ac:dyDescent="0.25">
      <c r="A1593" t="s">
        <v>3600</v>
      </c>
      <c r="B1593" s="1">
        <v>41063.065243055556</v>
      </c>
      <c r="C1593" s="3">
        <v>320000</v>
      </c>
      <c r="D1593">
        <v>320000</v>
      </c>
      <c r="E1593" t="s">
        <v>40</v>
      </c>
      <c r="F1593">
        <f>tblSalaries[[#This Row],[clean Salary (in local currency)]]*VLOOKUP(tblSalaries[[#This Row],[Currency]],tblXrate[],2,FALSE)</f>
        <v>5698.5333399816218</v>
      </c>
      <c r="G1593" t="s">
        <v>809</v>
      </c>
      <c r="H1593" t="s">
        <v>52</v>
      </c>
      <c r="I1593" t="s">
        <v>8</v>
      </c>
      <c r="J1593" t="str">
        <f>VLOOKUP(tblSalaries[[#This Row],[Where do you work]],tblCountries[[Actual]:[Mapping]],2,FALSE)</f>
        <v>India</v>
      </c>
      <c r="K1593" t="s">
        <v>9</v>
      </c>
      <c r="L1593">
        <v>5</v>
      </c>
    </row>
    <row r="1594" spans="1:12" ht="15" customHeight="1" x14ac:dyDescent="0.25">
      <c r="A1594" t="s">
        <v>3601</v>
      </c>
      <c r="B1594" s="1">
        <v>41063.067164351851</v>
      </c>
      <c r="C1594" s="3" t="s">
        <v>1769</v>
      </c>
      <c r="D1594">
        <v>288000</v>
      </c>
      <c r="E1594" t="s">
        <v>3941</v>
      </c>
      <c r="F1594">
        <f>tblSalaries[[#This Row],[clean Salary (in local currency)]]*VLOOKUP(tblSalaries[[#This Row],[Currency]],tblXrate[],2,FALSE)</f>
        <v>9376.2513877177607</v>
      </c>
      <c r="G1594" t="s">
        <v>1770</v>
      </c>
      <c r="H1594" t="s">
        <v>279</v>
      </c>
      <c r="I1594" t="s">
        <v>1771</v>
      </c>
      <c r="J1594" t="str">
        <f>VLOOKUP(tblSalaries[[#This Row],[Where do you work]],tblCountries[[Actual]:[Mapping]],2,FALSE)</f>
        <v>Mauritius</v>
      </c>
      <c r="K1594" t="s">
        <v>9</v>
      </c>
      <c r="L1594">
        <v>7</v>
      </c>
    </row>
    <row r="1595" spans="1:12" ht="15" customHeight="1" x14ac:dyDescent="0.25">
      <c r="A1595" t="s">
        <v>3602</v>
      </c>
      <c r="B1595" s="1">
        <v>41063.088009259256</v>
      </c>
      <c r="C1595" s="3" t="s">
        <v>330</v>
      </c>
      <c r="D1595">
        <v>60000</v>
      </c>
      <c r="E1595" t="s">
        <v>69</v>
      </c>
      <c r="F1595">
        <f>tblSalaries[[#This Row],[clean Salary (in local currency)]]*VLOOKUP(tblSalaries[[#This Row],[Currency]],tblXrate[],2,FALSE)</f>
        <v>94570.696324037053</v>
      </c>
      <c r="G1595" t="s">
        <v>153</v>
      </c>
      <c r="H1595" t="s">
        <v>20</v>
      </c>
      <c r="I1595" t="s">
        <v>71</v>
      </c>
      <c r="J1595" t="str">
        <f>VLOOKUP(tblSalaries[[#This Row],[Where do you work]],tblCountries[[Actual]:[Mapping]],2,FALSE)</f>
        <v>UK</v>
      </c>
      <c r="K1595" t="s">
        <v>9</v>
      </c>
      <c r="L1595">
        <v>5</v>
      </c>
    </row>
    <row r="1596" spans="1:12" ht="15" customHeight="1" x14ac:dyDescent="0.25">
      <c r="A1596" t="s">
        <v>3603</v>
      </c>
      <c r="B1596" s="1">
        <v>41063.121203703704</v>
      </c>
      <c r="C1596" s="3">
        <v>36000</v>
      </c>
      <c r="D1596">
        <v>36000</v>
      </c>
      <c r="E1596" t="s">
        <v>6</v>
      </c>
      <c r="F1596">
        <f>tblSalaries[[#This Row],[clean Salary (in local currency)]]*VLOOKUP(tblSalaries[[#This Row],[Currency]],tblXrate[],2,FALSE)</f>
        <v>36000</v>
      </c>
      <c r="G1596" t="s">
        <v>1772</v>
      </c>
      <c r="H1596" t="s">
        <v>356</v>
      </c>
      <c r="I1596" t="s">
        <v>1773</v>
      </c>
      <c r="J1596" t="str">
        <f>VLOOKUP(tblSalaries[[#This Row],[Where do you work]],tblCountries[[Actual]:[Mapping]],2,FALSE)</f>
        <v>Azerbaijan</v>
      </c>
      <c r="K1596" t="s">
        <v>9</v>
      </c>
      <c r="L1596">
        <v>5</v>
      </c>
    </row>
    <row r="1597" spans="1:12" ht="15" customHeight="1" x14ac:dyDescent="0.25">
      <c r="A1597" t="s">
        <v>3604</v>
      </c>
      <c r="B1597" s="1">
        <v>41063.17690972222</v>
      </c>
      <c r="C1597" s="3" t="s">
        <v>1774</v>
      </c>
      <c r="D1597">
        <v>3700000</v>
      </c>
      <c r="E1597" t="s">
        <v>40</v>
      </c>
      <c r="F1597">
        <f>tblSalaries[[#This Row],[clean Salary (in local currency)]]*VLOOKUP(tblSalaries[[#This Row],[Currency]],tblXrate[],2,FALSE)</f>
        <v>65889.291743537498</v>
      </c>
      <c r="G1597" t="s">
        <v>1775</v>
      </c>
      <c r="H1597" t="s">
        <v>52</v>
      </c>
      <c r="I1597" t="s">
        <v>8</v>
      </c>
      <c r="J1597" t="str">
        <f>VLOOKUP(tblSalaries[[#This Row],[Where do you work]],tblCountries[[Actual]:[Mapping]],2,FALSE)</f>
        <v>India</v>
      </c>
      <c r="K1597" t="s">
        <v>13</v>
      </c>
      <c r="L1597">
        <v>4</v>
      </c>
    </row>
    <row r="1598" spans="1:12" ht="15" customHeight="1" x14ac:dyDescent="0.25">
      <c r="A1598" t="s">
        <v>3605</v>
      </c>
      <c r="B1598" s="1">
        <v>41063.196458333332</v>
      </c>
      <c r="C1598" s="3">
        <v>106000</v>
      </c>
      <c r="D1598">
        <v>106000</v>
      </c>
      <c r="E1598" t="s">
        <v>6</v>
      </c>
      <c r="F1598">
        <f>tblSalaries[[#This Row],[clean Salary (in local currency)]]*VLOOKUP(tblSalaries[[#This Row],[Currency]],tblXrate[],2,FALSE)</f>
        <v>106000</v>
      </c>
      <c r="G1598" t="s">
        <v>1776</v>
      </c>
      <c r="H1598" t="s">
        <v>20</v>
      </c>
      <c r="I1598" t="s">
        <v>877</v>
      </c>
      <c r="J1598" t="str">
        <f>VLOOKUP(tblSalaries[[#This Row],[Where do you work]],tblCountries[[Actual]:[Mapping]],2,FALSE)</f>
        <v>Denmark</v>
      </c>
      <c r="K1598" t="s">
        <v>25</v>
      </c>
      <c r="L1598">
        <v>7</v>
      </c>
    </row>
    <row r="1599" spans="1:12" ht="15" customHeight="1" x14ac:dyDescent="0.25">
      <c r="A1599" t="s">
        <v>3606</v>
      </c>
      <c r="B1599" s="1">
        <v>41063.30332175926</v>
      </c>
      <c r="C1599" s="3" t="s">
        <v>1777</v>
      </c>
      <c r="D1599">
        <v>485000</v>
      </c>
      <c r="E1599" t="s">
        <v>1362</v>
      </c>
      <c r="F1599">
        <f>tblSalaries[[#This Row],[clean Salary (in local currency)]]*VLOOKUP(tblSalaries[[#This Row],[Currency]],tblXrate[],2,FALSE)</f>
        <v>82888.5550559455</v>
      </c>
      <c r="G1599" t="s">
        <v>488</v>
      </c>
      <c r="H1599" t="s">
        <v>488</v>
      </c>
      <c r="I1599" t="s">
        <v>877</v>
      </c>
      <c r="J1599" t="str">
        <f>VLOOKUP(tblSalaries[[#This Row],[Where do you work]],tblCountries[[Actual]:[Mapping]],2,FALSE)</f>
        <v>Denmark</v>
      </c>
      <c r="K1599" t="s">
        <v>9</v>
      </c>
      <c r="L1599">
        <v>18</v>
      </c>
    </row>
    <row r="1600" spans="1:12" ht="15" customHeight="1" x14ac:dyDescent="0.25">
      <c r="A1600" t="s">
        <v>3607</v>
      </c>
      <c r="B1600" s="1">
        <v>41063.404629629629</v>
      </c>
      <c r="C1600" s="3">
        <v>75000</v>
      </c>
      <c r="D1600">
        <v>75000</v>
      </c>
      <c r="E1600" t="s">
        <v>670</v>
      </c>
      <c r="F1600">
        <f>tblSalaries[[#This Row],[clean Salary (in local currency)]]*VLOOKUP(tblSalaries[[#This Row],[Currency]],tblXrate[],2,FALSE)</f>
        <v>59819.107020370408</v>
      </c>
      <c r="G1600" t="s">
        <v>1778</v>
      </c>
      <c r="H1600" t="s">
        <v>20</v>
      </c>
      <c r="I1600" t="s">
        <v>1779</v>
      </c>
      <c r="J1600" t="str">
        <f>VLOOKUP(tblSalaries[[#This Row],[Where do you work]],tblCountries[[Actual]:[Mapping]],2,FALSE)</f>
        <v>New Zealand</v>
      </c>
      <c r="K1600" t="s">
        <v>18</v>
      </c>
      <c r="L1600">
        <v>10</v>
      </c>
    </row>
    <row r="1601" spans="1:12" ht="15" customHeight="1" x14ac:dyDescent="0.25">
      <c r="A1601" t="s">
        <v>3608</v>
      </c>
      <c r="B1601" s="1">
        <v>41063.424108796295</v>
      </c>
      <c r="C1601" s="3">
        <v>6545</v>
      </c>
      <c r="D1601">
        <v>6545</v>
      </c>
      <c r="E1601" t="s">
        <v>6</v>
      </c>
      <c r="F1601">
        <f>tblSalaries[[#This Row],[clean Salary (in local currency)]]*VLOOKUP(tblSalaries[[#This Row],[Currency]],tblXrate[],2,FALSE)</f>
        <v>6545</v>
      </c>
      <c r="G1601" t="s">
        <v>700</v>
      </c>
      <c r="H1601" t="s">
        <v>52</v>
      </c>
      <c r="I1601" t="s">
        <v>8</v>
      </c>
      <c r="J1601" t="str">
        <f>VLOOKUP(tblSalaries[[#This Row],[Where do you work]],tblCountries[[Actual]:[Mapping]],2,FALSE)</f>
        <v>India</v>
      </c>
      <c r="K1601" t="s">
        <v>13</v>
      </c>
      <c r="L1601">
        <v>9</v>
      </c>
    </row>
    <row r="1602" spans="1:12" ht="15" customHeight="1" x14ac:dyDescent="0.25">
      <c r="A1602" t="s">
        <v>3609</v>
      </c>
      <c r="B1602" s="1">
        <v>41063.506562499999</v>
      </c>
      <c r="C1602" s="3" t="s">
        <v>1780</v>
      </c>
      <c r="D1602">
        <v>1000000</v>
      </c>
      <c r="E1602" t="s">
        <v>40</v>
      </c>
      <c r="F1602">
        <f>tblSalaries[[#This Row],[clean Salary (in local currency)]]*VLOOKUP(tblSalaries[[#This Row],[Currency]],tblXrate[],2,FALSE)</f>
        <v>17807.916687442568</v>
      </c>
      <c r="G1602" t="s">
        <v>1781</v>
      </c>
      <c r="H1602" t="s">
        <v>52</v>
      </c>
      <c r="I1602" t="s">
        <v>8</v>
      </c>
      <c r="J1602" t="str">
        <f>VLOOKUP(tblSalaries[[#This Row],[Where do you work]],tblCountries[[Actual]:[Mapping]],2,FALSE)</f>
        <v>India</v>
      </c>
      <c r="K1602" t="s">
        <v>18</v>
      </c>
      <c r="L1602">
        <v>13</v>
      </c>
    </row>
    <row r="1603" spans="1:12" ht="15" customHeight="1" x14ac:dyDescent="0.25">
      <c r="A1603" t="s">
        <v>3610</v>
      </c>
      <c r="B1603" s="1">
        <v>41063.511284722219</v>
      </c>
      <c r="C1603" s="3">
        <v>54000</v>
      </c>
      <c r="D1603">
        <v>54000</v>
      </c>
      <c r="E1603" t="s">
        <v>6</v>
      </c>
      <c r="F1603">
        <f>tblSalaries[[#This Row],[clean Salary (in local currency)]]*VLOOKUP(tblSalaries[[#This Row],[Currency]],tblXrate[],2,FALSE)</f>
        <v>54000</v>
      </c>
      <c r="G1603" t="s">
        <v>1782</v>
      </c>
      <c r="H1603" t="s">
        <v>3998</v>
      </c>
      <c r="I1603" t="s">
        <v>15</v>
      </c>
      <c r="J1603" t="str">
        <f>VLOOKUP(tblSalaries[[#This Row],[Where do you work]],tblCountries[[Actual]:[Mapping]],2,FALSE)</f>
        <v>USA</v>
      </c>
      <c r="K1603" t="s">
        <v>9</v>
      </c>
      <c r="L1603">
        <v>10</v>
      </c>
    </row>
    <row r="1604" spans="1:12" ht="15" customHeight="1" x14ac:dyDescent="0.25">
      <c r="A1604" t="s">
        <v>3611</v>
      </c>
      <c r="B1604" s="1">
        <v>41063.518831018519</v>
      </c>
      <c r="C1604" s="3">
        <v>100000</v>
      </c>
      <c r="D1604">
        <v>100000</v>
      </c>
      <c r="E1604" t="s">
        <v>6</v>
      </c>
      <c r="F1604">
        <f>tblSalaries[[#This Row],[clean Salary (in local currency)]]*VLOOKUP(tblSalaries[[#This Row],[Currency]],tblXrate[],2,FALSE)</f>
        <v>100000</v>
      </c>
      <c r="G1604" t="s">
        <v>356</v>
      </c>
      <c r="H1604" t="s">
        <v>356</v>
      </c>
      <c r="I1604" t="s">
        <v>15</v>
      </c>
      <c r="J1604" t="str">
        <f>VLOOKUP(tblSalaries[[#This Row],[Where do you work]],tblCountries[[Actual]:[Mapping]],2,FALSE)</f>
        <v>USA</v>
      </c>
      <c r="K1604" t="s">
        <v>18</v>
      </c>
      <c r="L1604">
        <v>4</v>
      </c>
    </row>
    <row r="1605" spans="1:12" ht="15" customHeight="1" x14ac:dyDescent="0.25">
      <c r="A1605" t="s">
        <v>3612</v>
      </c>
      <c r="B1605" s="1">
        <v>41063.563043981485</v>
      </c>
      <c r="C1605" s="3">
        <v>50000</v>
      </c>
      <c r="D1605">
        <v>50000</v>
      </c>
      <c r="E1605" t="s">
        <v>86</v>
      </c>
      <c r="F1605">
        <f>tblSalaries[[#This Row],[clean Salary (in local currency)]]*VLOOKUP(tblSalaries[[#This Row],[Currency]],tblXrate[],2,FALSE)</f>
        <v>49168.076151516347</v>
      </c>
      <c r="G1605" t="s">
        <v>955</v>
      </c>
      <c r="H1605" t="s">
        <v>20</v>
      </c>
      <c r="I1605" t="s">
        <v>88</v>
      </c>
      <c r="J1605" t="str">
        <f>VLOOKUP(tblSalaries[[#This Row],[Where do you work]],tblCountries[[Actual]:[Mapping]],2,FALSE)</f>
        <v>Canada</v>
      </c>
      <c r="K1605" t="s">
        <v>9</v>
      </c>
      <c r="L1605">
        <v>5</v>
      </c>
    </row>
    <row r="1606" spans="1:12" ht="15" customHeight="1" x14ac:dyDescent="0.25">
      <c r="A1606" t="s">
        <v>3613</v>
      </c>
      <c r="B1606" s="1">
        <v>41063.602418981478</v>
      </c>
      <c r="C1606" s="3">
        <v>4019</v>
      </c>
      <c r="D1606">
        <v>4019</v>
      </c>
      <c r="E1606" t="s">
        <v>6</v>
      </c>
      <c r="F1606">
        <f>tblSalaries[[#This Row],[clean Salary (in local currency)]]*VLOOKUP(tblSalaries[[#This Row],[Currency]],tblXrate[],2,FALSE)</f>
        <v>4019</v>
      </c>
      <c r="G1606" t="s">
        <v>1783</v>
      </c>
      <c r="H1606" t="s">
        <v>67</v>
      </c>
      <c r="I1606" t="s">
        <v>347</v>
      </c>
      <c r="J1606" t="str">
        <f>VLOOKUP(tblSalaries[[#This Row],[Where do you work]],tblCountries[[Actual]:[Mapping]],2,FALSE)</f>
        <v>Philippines</v>
      </c>
      <c r="K1606" t="s">
        <v>18</v>
      </c>
      <c r="L1606">
        <v>3</v>
      </c>
    </row>
    <row r="1607" spans="1:12" ht="15" customHeight="1" x14ac:dyDescent="0.25">
      <c r="A1607" t="s">
        <v>3614</v>
      </c>
      <c r="B1607" s="1">
        <v>41063.607592592591</v>
      </c>
      <c r="C1607" s="3">
        <v>15000</v>
      </c>
      <c r="D1607">
        <v>15000</v>
      </c>
      <c r="E1607" t="s">
        <v>6</v>
      </c>
      <c r="F1607">
        <f>tblSalaries[[#This Row],[clean Salary (in local currency)]]*VLOOKUP(tblSalaries[[#This Row],[Currency]],tblXrate[],2,FALSE)</f>
        <v>15000</v>
      </c>
      <c r="G1607" t="s">
        <v>1784</v>
      </c>
      <c r="H1607" t="s">
        <v>20</v>
      </c>
      <c r="I1607" t="s">
        <v>17</v>
      </c>
      <c r="J1607" t="str">
        <f>VLOOKUP(tblSalaries[[#This Row],[Where do you work]],tblCountries[[Actual]:[Mapping]],2,FALSE)</f>
        <v>Pakistan</v>
      </c>
      <c r="K1607" t="s">
        <v>9</v>
      </c>
      <c r="L1607">
        <v>5</v>
      </c>
    </row>
    <row r="1608" spans="1:12" ht="15" customHeight="1" x14ac:dyDescent="0.25">
      <c r="A1608" t="s">
        <v>3615</v>
      </c>
      <c r="B1608" s="1">
        <v>41063.619687500002</v>
      </c>
      <c r="C1608" s="3" t="s">
        <v>395</v>
      </c>
      <c r="D1608">
        <v>1000000</v>
      </c>
      <c r="E1608" t="s">
        <v>40</v>
      </c>
      <c r="F1608">
        <f>tblSalaries[[#This Row],[clean Salary (in local currency)]]*VLOOKUP(tblSalaries[[#This Row],[Currency]],tblXrate[],2,FALSE)</f>
        <v>17807.916687442568</v>
      </c>
      <c r="G1608" t="s">
        <v>1785</v>
      </c>
      <c r="H1608" t="s">
        <v>20</v>
      </c>
      <c r="I1608" t="s">
        <v>8</v>
      </c>
      <c r="J1608" t="str">
        <f>VLOOKUP(tblSalaries[[#This Row],[Where do you work]],tblCountries[[Actual]:[Mapping]],2,FALSE)</f>
        <v>India</v>
      </c>
      <c r="K1608" t="s">
        <v>13</v>
      </c>
      <c r="L1608">
        <v>4</v>
      </c>
    </row>
    <row r="1609" spans="1:12" ht="15" customHeight="1" x14ac:dyDescent="0.25">
      <c r="A1609" t="s">
        <v>3616</v>
      </c>
      <c r="B1609" s="1">
        <v>41063.700624999998</v>
      </c>
      <c r="C1609" s="3">
        <v>12000</v>
      </c>
      <c r="D1609">
        <v>12000</v>
      </c>
      <c r="E1609" t="s">
        <v>6</v>
      </c>
      <c r="F1609">
        <f>tblSalaries[[#This Row],[clean Salary (in local currency)]]*VLOOKUP(tblSalaries[[#This Row],[Currency]],tblXrate[],2,FALSE)</f>
        <v>12000</v>
      </c>
      <c r="G1609" t="s">
        <v>1786</v>
      </c>
      <c r="H1609" t="s">
        <v>3996</v>
      </c>
      <c r="I1609" t="s">
        <v>8</v>
      </c>
      <c r="J1609" t="str">
        <f>VLOOKUP(tblSalaries[[#This Row],[Where do you work]],tblCountries[[Actual]:[Mapping]],2,FALSE)</f>
        <v>India</v>
      </c>
      <c r="K1609" t="s">
        <v>13</v>
      </c>
      <c r="L1609">
        <v>3</v>
      </c>
    </row>
    <row r="1610" spans="1:12" ht="15" customHeight="1" x14ac:dyDescent="0.25">
      <c r="A1610" t="s">
        <v>3617</v>
      </c>
      <c r="B1610" s="1">
        <v>41063.735578703701</v>
      </c>
      <c r="C1610" s="3" t="s">
        <v>1787</v>
      </c>
      <c r="D1610">
        <v>125000</v>
      </c>
      <c r="E1610" t="s">
        <v>40</v>
      </c>
      <c r="F1610">
        <f>tblSalaries[[#This Row],[clean Salary (in local currency)]]*VLOOKUP(tblSalaries[[#This Row],[Currency]],tblXrate[],2,FALSE)</f>
        <v>2225.989585930321</v>
      </c>
      <c r="G1610" t="s">
        <v>1788</v>
      </c>
      <c r="H1610" t="s">
        <v>20</v>
      </c>
      <c r="I1610" t="s">
        <v>8</v>
      </c>
      <c r="J1610" t="str">
        <f>VLOOKUP(tblSalaries[[#This Row],[Where do you work]],tblCountries[[Actual]:[Mapping]],2,FALSE)</f>
        <v>India</v>
      </c>
      <c r="K1610" t="s">
        <v>18</v>
      </c>
      <c r="L1610">
        <v>4</v>
      </c>
    </row>
    <row r="1611" spans="1:12" ht="15" customHeight="1" x14ac:dyDescent="0.25">
      <c r="A1611" t="s">
        <v>3618</v>
      </c>
      <c r="B1611" s="1">
        <v>41063.819652777776</v>
      </c>
      <c r="C1611" s="3">
        <v>86000</v>
      </c>
      <c r="D1611">
        <v>86000</v>
      </c>
      <c r="E1611" t="s">
        <v>6</v>
      </c>
      <c r="F1611">
        <f>tblSalaries[[#This Row],[clean Salary (in local currency)]]*VLOOKUP(tblSalaries[[#This Row],[Currency]],tblXrate[],2,FALSE)</f>
        <v>86000</v>
      </c>
      <c r="G1611" t="s">
        <v>20</v>
      </c>
      <c r="H1611" t="s">
        <v>20</v>
      </c>
      <c r="I1611" t="s">
        <v>347</v>
      </c>
      <c r="J1611" t="str">
        <f>VLOOKUP(tblSalaries[[#This Row],[Where do you work]],tblCountries[[Actual]:[Mapping]],2,FALSE)</f>
        <v>Philippines</v>
      </c>
      <c r="K1611" t="s">
        <v>13</v>
      </c>
      <c r="L1611">
        <v>3</v>
      </c>
    </row>
    <row r="1612" spans="1:12" ht="15" customHeight="1" x14ac:dyDescent="0.25">
      <c r="A1612" t="s">
        <v>3619</v>
      </c>
      <c r="B1612" s="1">
        <v>41064.072951388887</v>
      </c>
      <c r="C1612" s="3">
        <v>340000</v>
      </c>
      <c r="D1612">
        <v>340000</v>
      </c>
      <c r="E1612" t="s">
        <v>40</v>
      </c>
      <c r="F1612">
        <f>tblSalaries[[#This Row],[clean Salary (in local currency)]]*VLOOKUP(tblSalaries[[#This Row],[Currency]],tblXrate[],2,FALSE)</f>
        <v>6054.6916737304728</v>
      </c>
      <c r="G1612" t="s">
        <v>1022</v>
      </c>
      <c r="H1612" t="s">
        <v>52</v>
      </c>
      <c r="I1612" t="s">
        <v>8</v>
      </c>
      <c r="J1612" t="str">
        <f>VLOOKUP(tblSalaries[[#This Row],[Where do you work]],tblCountries[[Actual]:[Mapping]],2,FALSE)</f>
        <v>India</v>
      </c>
      <c r="K1612" t="s">
        <v>9</v>
      </c>
      <c r="L1612">
        <v>5</v>
      </c>
    </row>
    <row r="1613" spans="1:12" ht="15" customHeight="1" x14ac:dyDescent="0.25">
      <c r="A1613" t="s">
        <v>3620</v>
      </c>
      <c r="B1613" s="1">
        <v>41064.086030092592</v>
      </c>
      <c r="C1613" s="3" t="s">
        <v>1789</v>
      </c>
      <c r="D1613">
        <v>3360</v>
      </c>
      <c r="E1613" t="s">
        <v>6</v>
      </c>
      <c r="F1613">
        <f>tblSalaries[[#This Row],[clean Salary (in local currency)]]*VLOOKUP(tblSalaries[[#This Row],[Currency]],tblXrate[],2,FALSE)</f>
        <v>3360</v>
      </c>
      <c r="G1613" t="s">
        <v>1790</v>
      </c>
      <c r="H1613" t="s">
        <v>20</v>
      </c>
      <c r="I1613" t="s">
        <v>8</v>
      </c>
      <c r="J1613" t="str">
        <f>VLOOKUP(tblSalaries[[#This Row],[Where do you work]],tblCountries[[Actual]:[Mapping]],2,FALSE)</f>
        <v>India</v>
      </c>
      <c r="K1613" t="s">
        <v>25</v>
      </c>
      <c r="L1613">
        <v>3</v>
      </c>
    </row>
    <row r="1614" spans="1:12" ht="15" customHeight="1" x14ac:dyDescent="0.25">
      <c r="A1614" t="s">
        <v>3621</v>
      </c>
      <c r="B1614" s="1">
        <v>41064.10429398148</v>
      </c>
      <c r="C1614" s="3">
        <v>10000</v>
      </c>
      <c r="D1614">
        <v>10000</v>
      </c>
      <c r="E1614" t="s">
        <v>6</v>
      </c>
      <c r="F1614">
        <f>tblSalaries[[#This Row],[clean Salary (in local currency)]]*VLOOKUP(tblSalaries[[#This Row],[Currency]],tblXrate[],2,FALSE)</f>
        <v>10000</v>
      </c>
      <c r="G1614" t="s">
        <v>452</v>
      </c>
      <c r="H1614" t="s">
        <v>3998</v>
      </c>
      <c r="I1614" t="s">
        <v>8</v>
      </c>
      <c r="J1614" t="str">
        <f>VLOOKUP(tblSalaries[[#This Row],[Where do you work]],tblCountries[[Actual]:[Mapping]],2,FALSE)</f>
        <v>India</v>
      </c>
      <c r="K1614" t="s">
        <v>13</v>
      </c>
      <c r="L1614">
        <v>1</v>
      </c>
    </row>
    <row r="1615" spans="1:12" ht="15" customHeight="1" x14ac:dyDescent="0.25">
      <c r="A1615" t="s">
        <v>3622</v>
      </c>
      <c r="B1615" s="1">
        <v>41064.188807870371</v>
      </c>
      <c r="C1615" s="3">
        <v>70000</v>
      </c>
      <c r="D1615">
        <v>70000</v>
      </c>
      <c r="E1615" t="s">
        <v>6</v>
      </c>
      <c r="F1615">
        <f>tblSalaries[[#This Row],[clean Salary (in local currency)]]*VLOOKUP(tblSalaries[[#This Row],[Currency]],tblXrate[],2,FALSE)</f>
        <v>70000</v>
      </c>
      <c r="G1615" t="s">
        <v>1791</v>
      </c>
      <c r="H1615" t="s">
        <v>20</v>
      </c>
      <c r="I1615" t="s">
        <v>15</v>
      </c>
      <c r="J1615" t="str">
        <f>VLOOKUP(tblSalaries[[#This Row],[Where do you work]],tblCountries[[Actual]:[Mapping]],2,FALSE)</f>
        <v>USA</v>
      </c>
      <c r="K1615" t="s">
        <v>9</v>
      </c>
      <c r="L1615">
        <v>9</v>
      </c>
    </row>
    <row r="1616" spans="1:12" ht="15" customHeight="1" x14ac:dyDescent="0.25">
      <c r="A1616" t="s">
        <v>3623</v>
      </c>
      <c r="B1616" s="1">
        <v>41064.409537037034</v>
      </c>
      <c r="C1616" s="3">
        <v>155000</v>
      </c>
      <c r="D1616">
        <v>155000</v>
      </c>
      <c r="E1616" t="s">
        <v>6</v>
      </c>
      <c r="F1616">
        <f>tblSalaries[[#This Row],[clean Salary (in local currency)]]*VLOOKUP(tblSalaries[[#This Row],[Currency]],tblXrate[],2,FALSE)</f>
        <v>155000</v>
      </c>
      <c r="G1616" t="s">
        <v>1792</v>
      </c>
      <c r="H1616" t="s">
        <v>52</v>
      </c>
      <c r="I1616" t="s">
        <v>15</v>
      </c>
      <c r="J1616" t="str">
        <f>VLOOKUP(tblSalaries[[#This Row],[Where do you work]],tblCountries[[Actual]:[Mapping]],2,FALSE)</f>
        <v>USA</v>
      </c>
      <c r="K1616" t="s">
        <v>25</v>
      </c>
      <c r="L1616">
        <v>14</v>
      </c>
    </row>
    <row r="1617" spans="1:12" ht="15" customHeight="1" x14ac:dyDescent="0.25">
      <c r="A1617" t="s">
        <v>3624</v>
      </c>
      <c r="B1617" s="1">
        <v>41064.432951388888</v>
      </c>
      <c r="C1617" s="3">
        <v>225000</v>
      </c>
      <c r="D1617">
        <v>225000</v>
      </c>
      <c r="E1617" t="s">
        <v>6</v>
      </c>
      <c r="F1617">
        <f>tblSalaries[[#This Row],[clean Salary (in local currency)]]*VLOOKUP(tblSalaries[[#This Row],[Currency]],tblXrate[],2,FALSE)</f>
        <v>225000</v>
      </c>
      <c r="G1617" t="s">
        <v>1793</v>
      </c>
      <c r="H1617" t="s">
        <v>3998</v>
      </c>
      <c r="I1617" t="s">
        <v>15</v>
      </c>
      <c r="J1617" t="str">
        <f>VLOOKUP(tblSalaries[[#This Row],[Where do you work]],tblCountries[[Actual]:[Mapping]],2,FALSE)</f>
        <v>USA</v>
      </c>
      <c r="K1617" t="s">
        <v>9</v>
      </c>
      <c r="L1617">
        <v>15</v>
      </c>
    </row>
    <row r="1618" spans="1:12" ht="15" customHeight="1" x14ac:dyDescent="0.25">
      <c r="A1618" t="s">
        <v>3625</v>
      </c>
      <c r="B1618" s="1">
        <v>41064.515335648146</v>
      </c>
      <c r="C1618" s="3">
        <v>10000</v>
      </c>
      <c r="D1618">
        <v>10000</v>
      </c>
      <c r="E1618" t="s">
        <v>6</v>
      </c>
      <c r="F1618">
        <f>tblSalaries[[#This Row],[clean Salary (in local currency)]]*VLOOKUP(tblSalaries[[#This Row],[Currency]],tblXrate[],2,FALSE)</f>
        <v>10000</v>
      </c>
      <c r="G1618" t="s">
        <v>721</v>
      </c>
      <c r="H1618" t="s">
        <v>3996</v>
      </c>
      <c r="I1618" t="s">
        <v>8</v>
      </c>
      <c r="J1618" t="str">
        <f>VLOOKUP(tblSalaries[[#This Row],[Where do you work]],tblCountries[[Actual]:[Mapping]],2,FALSE)</f>
        <v>India</v>
      </c>
      <c r="K1618" t="s">
        <v>13</v>
      </c>
      <c r="L1618">
        <v>2</v>
      </c>
    </row>
    <row r="1619" spans="1:12" ht="15" customHeight="1" x14ac:dyDescent="0.25">
      <c r="A1619" t="s">
        <v>3626</v>
      </c>
      <c r="B1619" s="1">
        <v>41064.540347222224</v>
      </c>
      <c r="C1619" s="3">
        <v>300000</v>
      </c>
      <c r="D1619">
        <v>300000</v>
      </c>
      <c r="E1619" t="s">
        <v>40</v>
      </c>
      <c r="F1619">
        <f>tblSalaries[[#This Row],[clean Salary (in local currency)]]*VLOOKUP(tblSalaries[[#This Row],[Currency]],tblXrate[],2,FALSE)</f>
        <v>5342.3750062327708</v>
      </c>
      <c r="G1619" t="s">
        <v>1794</v>
      </c>
      <c r="H1619" t="s">
        <v>20</v>
      </c>
      <c r="I1619" t="s">
        <v>8</v>
      </c>
      <c r="J1619" t="str">
        <f>VLOOKUP(tblSalaries[[#This Row],[Where do you work]],tblCountries[[Actual]:[Mapping]],2,FALSE)</f>
        <v>India</v>
      </c>
      <c r="K1619" t="s">
        <v>9</v>
      </c>
      <c r="L1619">
        <v>8</v>
      </c>
    </row>
    <row r="1620" spans="1:12" ht="15" customHeight="1" x14ac:dyDescent="0.25">
      <c r="A1620" t="s">
        <v>3627</v>
      </c>
      <c r="B1620" s="1">
        <v>41064.563090277778</v>
      </c>
      <c r="C1620" s="3">
        <v>84000</v>
      </c>
      <c r="D1620">
        <v>84000</v>
      </c>
      <c r="E1620" t="s">
        <v>82</v>
      </c>
      <c r="F1620">
        <f>tblSalaries[[#This Row],[clean Salary (in local currency)]]*VLOOKUP(tblSalaries[[#This Row],[Currency]],tblXrate[],2,FALSE)</f>
        <v>85672.4111378214</v>
      </c>
      <c r="G1620" t="s">
        <v>83</v>
      </c>
      <c r="H1620" t="s">
        <v>356</v>
      </c>
      <c r="I1620" t="s">
        <v>84</v>
      </c>
      <c r="J1620" t="str">
        <f>VLOOKUP(tblSalaries[[#This Row],[Where do you work]],tblCountries[[Actual]:[Mapping]],2,FALSE)</f>
        <v>Australia</v>
      </c>
      <c r="K1620" t="s">
        <v>9</v>
      </c>
      <c r="L1620">
        <v>6</v>
      </c>
    </row>
    <row r="1621" spans="1:12" ht="15" customHeight="1" x14ac:dyDescent="0.25">
      <c r="A1621" t="s">
        <v>3628</v>
      </c>
      <c r="B1621" s="1">
        <v>41064.601215277777</v>
      </c>
      <c r="C1621" s="3" t="s">
        <v>1795</v>
      </c>
      <c r="D1621">
        <v>240000</v>
      </c>
      <c r="E1621" t="s">
        <v>40</v>
      </c>
      <c r="F1621">
        <f>tblSalaries[[#This Row],[clean Salary (in local currency)]]*VLOOKUP(tblSalaries[[#This Row],[Currency]],tblXrate[],2,FALSE)</f>
        <v>4273.9000049862161</v>
      </c>
      <c r="G1621" t="s">
        <v>1796</v>
      </c>
      <c r="H1621" t="s">
        <v>488</v>
      </c>
      <c r="I1621" t="s">
        <v>8</v>
      </c>
      <c r="J1621" t="str">
        <f>VLOOKUP(tblSalaries[[#This Row],[Where do you work]],tblCountries[[Actual]:[Mapping]],2,FALSE)</f>
        <v>India</v>
      </c>
      <c r="K1621" t="s">
        <v>18</v>
      </c>
      <c r="L1621">
        <v>15</v>
      </c>
    </row>
    <row r="1622" spans="1:12" ht="15" customHeight="1" x14ac:dyDescent="0.25">
      <c r="A1622" t="s">
        <v>3629</v>
      </c>
      <c r="B1622" s="1">
        <v>41064.688298611109</v>
      </c>
      <c r="C1622" s="3" t="s">
        <v>1797</v>
      </c>
      <c r="D1622">
        <v>500000</v>
      </c>
      <c r="E1622" t="s">
        <v>40</v>
      </c>
      <c r="F1622">
        <f>tblSalaries[[#This Row],[clean Salary (in local currency)]]*VLOOKUP(tblSalaries[[#This Row],[Currency]],tblXrate[],2,FALSE)</f>
        <v>8903.9583437212841</v>
      </c>
      <c r="G1622" t="s">
        <v>786</v>
      </c>
      <c r="H1622" t="s">
        <v>52</v>
      </c>
      <c r="I1622" t="s">
        <v>8</v>
      </c>
      <c r="J1622" t="str">
        <f>VLOOKUP(tblSalaries[[#This Row],[Where do you work]],tblCountries[[Actual]:[Mapping]],2,FALSE)</f>
        <v>India</v>
      </c>
      <c r="K1622" t="s">
        <v>13</v>
      </c>
      <c r="L1622">
        <v>20</v>
      </c>
    </row>
    <row r="1623" spans="1:12" ht="15" customHeight="1" x14ac:dyDescent="0.25">
      <c r="A1623" t="s">
        <v>3630</v>
      </c>
      <c r="B1623" s="1">
        <v>41064.752326388887</v>
      </c>
      <c r="C1623" s="3">
        <v>42000</v>
      </c>
      <c r="D1623">
        <v>42000</v>
      </c>
      <c r="E1623" t="s">
        <v>69</v>
      </c>
      <c r="F1623">
        <f>tblSalaries[[#This Row],[clean Salary (in local currency)]]*VLOOKUP(tblSalaries[[#This Row],[Currency]],tblXrate[],2,FALSE)</f>
        <v>66199.48742682593</v>
      </c>
      <c r="G1623" t="s">
        <v>772</v>
      </c>
      <c r="H1623" t="s">
        <v>52</v>
      </c>
      <c r="I1623" t="s">
        <v>71</v>
      </c>
      <c r="J1623" t="str">
        <f>VLOOKUP(tblSalaries[[#This Row],[Where do you work]],tblCountries[[Actual]:[Mapping]],2,FALSE)</f>
        <v>UK</v>
      </c>
      <c r="K1623" t="s">
        <v>9</v>
      </c>
      <c r="L1623">
        <v>23</v>
      </c>
    </row>
    <row r="1624" spans="1:12" ht="15" customHeight="1" x14ac:dyDescent="0.25">
      <c r="A1624" t="s">
        <v>3631</v>
      </c>
      <c r="B1624" s="1">
        <v>41064.788819444446</v>
      </c>
      <c r="C1624" s="3" t="s">
        <v>1798</v>
      </c>
      <c r="D1624">
        <v>320000</v>
      </c>
      <c r="E1624" t="s">
        <v>40</v>
      </c>
      <c r="F1624">
        <f>tblSalaries[[#This Row],[clean Salary (in local currency)]]*VLOOKUP(tblSalaries[[#This Row],[Currency]],tblXrate[],2,FALSE)</f>
        <v>5698.5333399816218</v>
      </c>
      <c r="G1624" t="s">
        <v>649</v>
      </c>
      <c r="H1624" t="s">
        <v>20</v>
      </c>
      <c r="I1624" t="s">
        <v>8</v>
      </c>
      <c r="J1624" t="str">
        <f>VLOOKUP(tblSalaries[[#This Row],[Where do you work]],tblCountries[[Actual]:[Mapping]],2,FALSE)</f>
        <v>India</v>
      </c>
      <c r="K1624" t="s">
        <v>9</v>
      </c>
      <c r="L1624">
        <v>2.5</v>
      </c>
    </row>
    <row r="1625" spans="1:12" ht="15" customHeight="1" x14ac:dyDescent="0.25">
      <c r="A1625" t="s">
        <v>3632</v>
      </c>
      <c r="B1625" s="1">
        <v>41064.799513888887</v>
      </c>
      <c r="C1625" s="3" t="s">
        <v>1799</v>
      </c>
      <c r="D1625">
        <v>22000</v>
      </c>
      <c r="E1625" t="s">
        <v>69</v>
      </c>
      <c r="F1625">
        <f>tblSalaries[[#This Row],[clean Salary (in local currency)]]*VLOOKUP(tblSalaries[[#This Row],[Currency]],tblXrate[],2,FALSE)</f>
        <v>34675.92198548025</v>
      </c>
      <c r="G1625" t="s">
        <v>1800</v>
      </c>
      <c r="H1625" t="s">
        <v>52</v>
      </c>
      <c r="I1625" t="s">
        <v>71</v>
      </c>
      <c r="J1625" t="str">
        <f>VLOOKUP(tblSalaries[[#This Row],[Where do you work]],tblCountries[[Actual]:[Mapping]],2,FALSE)</f>
        <v>UK</v>
      </c>
      <c r="K1625" t="s">
        <v>9</v>
      </c>
      <c r="L1625">
        <v>17</v>
      </c>
    </row>
    <row r="1626" spans="1:12" ht="15" customHeight="1" x14ac:dyDescent="0.25">
      <c r="A1626" t="s">
        <v>3633</v>
      </c>
      <c r="B1626" s="1">
        <v>41064.82371527778</v>
      </c>
      <c r="C1626" s="3" t="s">
        <v>1801</v>
      </c>
      <c r="D1626">
        <v>31200</v>
      </c>
      <c r="E1626" t="s">
        <v>6</v>
      </c>
      <c r="F1626">
        <f>tblSalaries[[#This Row],[clean Salary (in local currency)]]*VLOOKUP(tblSalaries[[#This Row],[Currency]],tblXrate[],2,FALSE)</f>
        <v>31200</v>
      </c>
      <c r="G1626" t="s">
        <v>467</v>
      </c>
      <c r="H1626" t="s">
        <v>3996</v>
      </c>
      <c r="I1626" t="s">
        <v>1802</v>
      </c>
      <c r="J1626" t="str">
        <f>VLOOKUP(tblSalaries[[#This Row],[Where do you work]],tblCountries[[Actual]:[Mapping]],2,FALSE)</f>
        <v>Israel</v>
      </c>
      <c r="K1626" t="s">
        <v>13</v>
      </c>
      <c r="L1626">
        <v>11</v>
      </c>
    </row>
    <row r="1627" spans="1:12" ht="15" customHeight="1" x14ac:dyDescent="0.25">
      <c r="A1627" t="s">
        <v>3634</v>
      </c>
      <c r="B1627" s="1">
        <v>41064.905034722222</v>
      </c>
      <c r="C1627" s="3">
        <v>56000</v>
      </c>
      <c r="D1627">
        <v>56000</v>
      </c>
      <c r="E1627" t="s">
        <v>86</v>
      </c>
      <c r="F1627">
        <f>tblSalaries[[#This Row],[clean Salary (in local currency)]]*VLOOKUP(tblSalaries[[#This Row],[Currency]],tblXrate[],2,FALSE)</f>
        <v>55068.245289698301</v>
      </c>
      <c r="G1627" t="s">
        <v>83</v>
      </c>
      <c r="H1627" t="s">
        <v>356</v>
      </c>
      <c r="I1627" t="s">
        <v>88</v>
      </c>
      <c r="J1627" t="str">
        <f>VLOOKUP(tblSalaries[[#This Row],[Where do you work]],tblCountries[[Actual]:[Mapping]],2,FALSE)</f>
        <v>Canada</v>
      </c>
      <c r="K1627" t="s">
        <v>13</v>
      </c>
      <c r="L1627">
        <v>1</v>
      </c>
    </row>
    <row r="1628" spans="1:12" ht="15" customHeight="1" x14ac:dyDescent="0.25">
      <c r="A1628" t="s">
        <v>3635</v>
      </c>
      <c r="B1628" s="1">
        <v>41064.927777777775</v>
      </c>
      <c r="C1628" s="3">
        <v>13000</v>
      </c>
      <c r="D1628">
        <v>13000</v>
      </c>
      <c r="E1628" t="s">
        <v>6</v>
      </c>
      <c r="F1628">
        <f>tblSalaries[[#This Row],[clean Salary (in local currency)]]*VLOOKUP(tblSalaries[[#This Row],[Currency]],tblXrate[],2,FALSE)</f>
        <v>13000</v>
      </c>
      <c r="G1628" t="s">
        <v>1803</v>
      </c>
      <c r="H1628" t="s">
        <v>20</v>
      </c>
      <c r="I1628" t="s">
        <v>1804</v>
      </c>
      <c r="J1628" t="str">
        <f>VLOOKUP(tblSalaries[[#This Row],[Where do you work]],tblCountries[[Actual]:[Mapping]],2,FALSE)</f>
        <v>Slovakia</v>
      </c>
      <c r="K1628" t="s">
        <v>13</v>
      </c>
      <c r="L1628">
        <v>6</v>
      </c>
    </row>
    <row r="1629" spans="1:12" ht="15" customHeight="1" x14ac:dyDescent="0.25">
      <c r="A1629" t="s">
        <v>3636</v>
      </c>
      <c r="B1629" s="1">
        <v>41064.958449074074</v>
      </c>
      <c r="C1629" s="3">
        <v>92000</v>
      </c>
      <c r="D1629">
        <v>92000</v>
      </c>
      <c r="E1629" t="s">
        <v>6</v>
      </c>
      <c r="F1629">
        <f>tblSalaries[[#This Row],[clean Salary (in local currency)]]*VLOOKUP(tblSalaries[[#This Row],[Currency]],tblXrate[],2,FALSE)</f>
        <v>92000</v>
      </c>
      <c r="G1629" t="s">
        <v>1805</v>
      </c>
      <c r="H1629" t="s">
        <v>3996</v>
      </c>
      <c r="I1629" t="s">
        <v>15</v>
      </c>
      <c r="J1629" t="str">
        <f>VLOOKUP(tblSalaries[[#This Row],[Where do you work]],tblCountries[[Actual]:[Mapping]],2,FALSE)</f>
        <v>USA</v>
      </c>
      <c r="K1629" t="s">
        <v>18</v>
      </c>
      <c r="L1629">
        <v>12</v>
      </c>
    </row>
    <row r="1630" spans="1:12" ht="15" customHeight="1" x14ac:dyDescent="0.25">
      <c r="A1630" t="s">
        <v>3637</v>
      </c>
      <c r="B1630" s="1">
        <v>41064.971307870372</v>
      </c>
      <c r="C1630" s="3">
        <v>85000</v>
      </c>
      <c r="D1630">
        <v>85000</v>
      </c>
      <c r="E1630" t="s">
        <v>6</v>
      </c>
      <c r="F1630">
        <f>tblSalaries[[#This Row],[clean Salary (in local currency)]]*VLOOKUP(tblSalaries[[#This Row],[Currency]],tblXrate[],2,FALSE)</f>
        <v>85000</v>
      </c>
      <c r="G1630" t="s">
        <v>1806</v>
      </c>
      <c r="H1630" t="s">
        <v>52</v>
      </c>
      <c r="I1630" t="s">
        <v>15</v>
      </c>
      <c r="J1630" t="str">
        <f>VLOOKUP(tblSalaries[[#This Row],[Where do you work]],tblCountries[[Actual]:[Mapping]],2,FALSE)</f>
        <v>USA</v>
      </c>
      <c r="K1630" t="s">
        <v>13</v>
      </c>
      <c r="L1630">
        <v>10</v>
      </c>
    </row>
    <row r="1631" spans="1:12" ht="15" customHeight="1" x14ac:dyDescent="0.25">
      <c r="A1631" t="s">
        <v>3638</v>
      </c>
      <c r="B1631" s="1">
        <v>41064.985208333332</v>
      </c>
      <c r="C1631" s="3" t="s">
        <v>1807</v>
      </c>
      <c r="D1631">
        <v>11000</v>
      </c>
      <c r="E1631" t="s">
        <v>6</v>
      </c>
      <c r="F1631">
        <f>tblSalaries[[#This Row],[clean Salary (in local currency)]]*VLOOKUP(tblSalaries[[#This Row],[Currency]],tblXrate[],2,FALSE)</f>
        <v>11000</v>
      </c>
      <c r="G1631" t="s">
        <v>1808</v>
      </c>
      <c r="H1631" t="s">
        <v>20</v>
      </c>
      <c r="I1631" t="s">
        <v>1809</v>
      </c>
      <c r="J1631" t="str">
        <f>VLOOKUP(tblSalaries[[#This Row],[Where do you work]],tblCountries[[Actual]:[Mapping]],2,FALSE)</f>
        <v>Tunisia</v>
      </c>
      <c r="K1631" t="s">
        <v>9</v>
      </c>
      <c r="L1631">
        <v>8</v>
      </c>
    </row>
    <row r="1632" spans="1:12" ht="15" customHeight="1" x14ac:dyDescent="0.25">
      <c r="A1632" t="s">
        <v>3639</v>
      </c>
      <c r="B1632" s="1">
        <v>41064.985266203701</v>
      </c>
      <c r="C1632" s="3" t="s">
        <v>1810</v>
      </c>
      <c r="D1632">
        <v>30000</v>
      </c>
      <c r="E1632" t="s">
        <v>22</v>
      </c>
      <c r="F1632">
        <f>tblSalaries[[#This Row],[clean Salary (in local currency)]]*VLOOKUP(tblSalaries[[#This Row],[Currency]],tblXrate[],2,FALSE)</f>
        <v>38111.983169748237</v>
      </c>
      <c r="G1632" t="s">
        <v>1811</v>
      </c>
      <c r="H1632" t="s">
        <v>20</v>
      </c>
      <c r="I1632" t="s">
        <v>608</v>
      </c>
      <c r="J1632" t="str">
        <f>VLOOKUP(tblSalaries[[#This Row],[Where do you work]],tblCountries[[Actual]:[Mapping]],2,FALSE)</f>
        <v>Spain</v>
      </c>
      <c r="K1632" t="s">
        <v>25</v>
      </c>
      <c r="L1632">
        <v>12</v>
      </c>
    </row>
    <row r="1633" spans="1:12" ht="15" customHeight="1" x14ac:dyDescent="0.25">
      <c r="A1633" t="s">
        <v>3640</v>
      </c>
      <c r="B1633" s="1">
        <v>41064.987349537034</v>
      </c>
      <c r="C1633" s="3">
        <v>49000</v>
      </c>
      <c r="D1633">
        <v>49000</v>
      </c>
      <c r="E1633" t="s">
        <v>6</v>
      </c>
      <c r="F1633">
        <f>tblSalaries[[#This Row],[clean Salary (in local currency)]]*VLOOKUP(tblSalaries[[#This Row],[Currency]],tblXrate[],2,FALSE)</f>
        <v>49000</v>
      </c>
      <c r="G1633" t="s">
        <v>1812</v>
      </c>
      <c r="H1633" t="s">
        <v>20</v>
      </c>
      <c r="I1633" t="s">
        <v>15</v>
      </c>
      <c r="J1633" t="str">
        <f>VLOOKUP(tblSalaries[[#This Row],[Where do you work]],tblCountries[[Actual]:[Mapping]],2,FALSE)</f>
        <v>USA</v>
      </c>
      <c r="K1633" t="s">
        <v>18</v>
      </c>
      <c r="L1633">
        <v>3</v>
      </c>
    </row>
    <row r="1634" spans="1:12" ht="15" customHeight="1" x14ac:dyDescent="0.25">
      <c r="A1634" t="s">
        <v>3641</v>
      </c>
      <c r="B1634" s="1">
        <v>41065.015439814815</v>
      </c>
      <c r="C1634" s="3">
        <v>59000</v>
      </c>
      <c r="D1634">
        <v>59000</v>
      </c>
      <c r="E1634" t="s">
        <v>6</v>
      </c>
      <c r="F1634">
        <f>tblSalaries[[#This Row],[clean Salary (in local currency)]]*VLOOKUP(tblSalaries[[#This Row],[Currency]],tblXrate[],2,FALSE)</f>
        <v>59000</v>
      </c>
      <c r="G1634" t="s">
        <v>1813</v>
      </c>
      <c r="H1634" t="s">
        <v>52</v>
      </c>
      <c r="I1634" t="s">
        <v>15</v>
      </c>
      <c r="J1634" t="str">
        <f>VLOOKUP(tblSalaries[[#This Row],[Where do you work]],tblCountries[[Actual]:[Mapping]],2,FALSE)</f>
        <v>USA</v>
      </c>
      <c r="K1634" t="s">
        <v>25</v>
      </c>
      <c r="L1634">
        <v>3</v>
      </c>
    </row>
    <row r="1635" spans="1:12" ht="15" customHeight="1" x14ac:dyDescent="0.25">
      <c r="A1635" t="s">
        <v>3642</v>
      </c>
      <c r="B1635" s="1">
        <v>41065.085972222223</v>
      </c>
      <c r="C1635" s="3">
        <v>55000</v>
      </c>
      <c r="D1635">
        <v>55000</v>
      </c>
      <c r="E1635" t="s">
        <v>6</v>
      </c>
      <c r="F1635">
        <f>tblSalaries[[#This Row],[clean Salary (in local currency)]]*VLOOKUP(tblSalaries[[#This Row],[Currency]],tblXrate[],2,FALSE)</f>
        <v>55000</v>
      </c>
      <c r="G1635" t="s">
        <v>1814</v>
      </c>
      <c r="H1635" t="s">
        <v>20</v>
      </c>
      <c r="I1635" t="s">
        <v>15</v>
      </c>
      <c r="J1635" t="str">
        <f>VLOOKUP(tblSalaries[[#This Row],[Where do you work]],tblCountries[[Actual]:[Mapping]],2,FALSE)</f>
        <v>USA</v>
      </c>
      <c r="K1635" t="s">
        <v>9</v>
      </c>
      <c r="L1635">
        <v>15</v>
      </c>
    </row>
    <row r="1636" spans="1:12" ht="15" customHeight="1" x14ac:dyDescent="0.25">
      <c r="A1636" t="s">
        <v>3643</v>
      </c>
      <c r="B1636" s="1">
        <v>41065.097928240742</v>
      </c>
      <c r="C1636" s="3">
        <v>75000</v>
      </c>
      <c r="D1636">
        <v>75000</v>
      </c>
      <c r="E1636" t="s">
        <v>6</v>
      </c>
      <c r="F1636">
        <f>tblSalaries[[#This Row],[clean Salary (in local currency)]]*VLOOKUP(tblSalaries[[#This Row],[Currency]],tblXrate[],2,FALSE)</f>
        <v>75000</v>
      </c>
      <c r="G1636" t="s">
        <v>310</v>
      </c>
      <c r="H1636" t="s">
        <v>310</v>
      </c>
      <c r="I1636" t="s">
        <v>15</v>
      </c>
      <c r="J1636" t="str">
        <f>VLOOKUP(tblSalaries[[#This Row],[Where do you work]],tblCountries[[Actual]:[Mapping]],2,FALSE)</f>
        <v>USA</v>
      </c>
      <c r="K1636" t="s">
        <v>9</v>
      </c>
      <c r="L1636">
        <v>10</v>
      </c>
    </row>
    <row r="1637" spans="1:12" ht="15" customHeight="1" x14ac:dyDescent="0.25">
      <c r="A1637" t="s">
        <v>3644</v>
      </c>
      <c r="B1637" s="1">
        <v>41065.159745370373</v>
      </c>
      <c r="C1637" s="3">
        <v>3300</v>
      </c>
      <c r="D1637">
        <v>39600</v>
      </c>
      <c r="E1637" t="s">
        <v>22</v>
      </c>
      <c r="F1637">
        <f>tblSalaries[[#This Row],[clean Salary (in local currency)]]*VLOOKUP(tblSalaries[[#This Row],[Currency]],tblXrate[],2,FALSE)</f>
        <v>50307.817784067665</v>
      </c>
      <c r="G1637" t="s">
        <v>1815</v>
      </c>
      <c r="H1637" t="s">
        <v>52</v>
      </c>
      <c r="I1637" t="s">
        <v>983</v>
      </c>
      <c r="J1637" t="str">
        <f>VLOOKUP(tblSalaries[[#This Row],[Where do you work]],tblCountries[[Actual]:[Mapping]],2,FALSE)</f>
        <v>Europe</v>
      </c>
      <c r="K1637" t="s">
        <v>25</v>
      </c>
      <c r="L1637">
        <v>5</v>
      </c>
    </row>
    <row r="1638" spans="1:12" ht="15" customHeight="1" x14ac:dyDescent="0.25">
      <c r="A1638" t="s">
        <v>3645</v>
      </c>
      <c r="B1638" s="1">
        <v>41065.163611111115</v>
      </c>
      <c r="C1638" s="3" t="s">
        <v>1816</v>
      </c>
      <c r="D1638">
        <v>30500</v>
      </c>
      <c r="E1638" t="s">
        <v>6</v>
      </c>
      <c r="F1638">
        <f>tblSalaries[[#This Row],[clean Salary (in local currency)]]*VLOOKUP(tblSalaries[[#This Row],[Currency]],tblXrate[],2,FALSE)</f>
        <v>30500</v>
      </c>
      <c r="G1638" t="s">
        <v>14</v>
      </c>
      <c r="H1638" t="s">
        <v>20</v>
      </c>
      <c r="I1638" t="s">
        <v>143</v>
      </c>
      <c r="J1638" t="str">
        <f>VLOOKUP(tblSalaries[[#This Row],[Where do you work]],tblCountries[[Actual]:[Mapping]],2,FALSE)</f>
        <v>Brasil</v>
      </c>
      <c r="K1638" t="s">
        <v>13</v>
      </c>
      <c r="L1638">
        <v>8</v>
      </c>
    </row>
    <row r="1639" spans="1:12" ht="15" customHeight="1" x14ac:dyDescent="0.25">
      <c r="A1639" t="s">
        <v>3646</v>
      </c>
      <c r="B1639" s="1">
        <v>41065.170937499999</v>
      </c>
      <c r="C1639" s="3">
        <v>80000</v>
      </c>
      <c r="D1639">
        <v>80000</v>
      </c>
      <c r="E1639" t="s">
        <v>6</v>
      </c>
      <c r="F1639">
        <f>tblSalaries[[#This Row],[clean Salary (in local currency)]]*VLOOKUP(tblSalaries[[#This Row],[Currency]],tblXrate[],2,FALSE)</f>
        <v>80000</v>
      </c>
      <c r="G1639" t="s">
        <v>1817</v>
      </c>
      <c r="H1639" t="s">
        <v>67</v>
      </c>
      <c r="I1639" t="s">
        <v>15</v>
      </c>
      <c r="J1639" t="str">
        <f>VLOOKUP(tblSalaries[[#This Row],[Where do you work]],tblCountries[[Actual]:[Mapping]],2,FALSE)</f>
        <v>USA</v>
      </c>
      <c r="K1639" t="s">
        <v>18</v>
      </c>
      <c r="L1639">
        <v>2</v>
      </c>
    </row>
    <row r="1640" spans="1:12" ht="15" customHeight="1" x14ac:dyDescent="0.25">
      <c r="A1640" t="s">
        <v>3647</v>
      </c>
      <c r="B1640" s="1">
        <v>41065.210462962961</v>
      </c>
      <c r="C1640" s="3">
        <v>1000</v>
      </c>
      <c r="D1640">
        <v>12000</v>
      </c>
      <c r="E1640" t="s">
        <v>6</v>
      </c>
      <c r="F1640">
        <f>tblSalaries[[#This Row],[clean Salary (in local currency)]]*VLOOKUP(tblSalaries[[#This Row],[Currency]],tblXrate[],2,FALSE)</f>
        <v>12000</v>
      </c>
      <c r="G1640" t="s">
        <v>1818</v>
      </c>
      <c r="H1640" t="s">
        <v>20</v>
      </c>
      <c r="I1640" t="s">
        <v>15</v>
      </c>
      <c r="J1640" t="str">
        <f>VLOOKUP(tblSalaries[[#This Row],[Where do you work]],tblCountries[[Actual]:[Mapping]],2,FALSE)</f>
        <v>USA</v>
      </c>
      <c r="K1640" t="s">
        <v>18</v>
      </c>
      <c r="L1640">
        <v>1</v>
      </c>
    </row>
    <row r="1641" spans="1:12" ht="15" customHeight="1" x14ac:dyDescent="0.25">
      <c r="A1641" t="s">
        <v>3648</v>
      </c>
      <c r="B1641" s="1">
        <v>41065.210648148146</v>
      </c>
      <c r="C1641" s="3">
        <v>48500</v>
      </c>
      <c r="D1641">
        <v>48500</v>
      </c>
      <c r="E1641" t="s">
        <v>6</v>
      </c>
      <c r="F1641">
        <f>tblSalaries[[#This Row],[clean Salary (in local currency)]]*VLOOKUP(tblSalaries[[#This Row],[Currency]],tblXrate[],2,FALSE)</f>
        <v>48500</v>
      </c>
      <c r="G1641" t="s">
        <v>1819</v>
      </c>
      <c r="H1641" t="s">
        <v>20</v>
      </c>
      <c r="I1641" t="s">
        <v>15</v>
      </c>
      <c r="J1641" t="str">
        <f>VLOOKUP(tblSalaries[[#This Row],[Where do you work]],tblCountries[[Actual]:[Mapping]],2,FALSE)</f>
        <v>USA</v>
      </c>
      <c r="K1641" t="s">
        <v>9</v>
      </c>
      <c r="L1641">
        <v>6</v>
      </c>
    </row>
    <row r="1642" spans="1:12" ht="15" customHeight="1" x14ac:dyDescent="0.25">
      <c r="A1642" t="s">
        <v>3649</v>
      </c>
      <c r="B1642" s="1">
        <v>41065.285833333335</v>
      </c>
      <c r="C1642" s="3" t="s">
        <v>1238</v>
      </c>
      <c r="D1642">
        <v>40000</v>
      </c>
      <c r="E1642" t="s">
        <v>69</v>
      </c>
      <c r="F1642">
        <f>tblSalaries[[#This Row],[clean Salary (in local currency)]]*VLOOKUP(tblSalaries[[#This Row],[Currency]],tblXrate[],2,FALSE)</f>
        <v>63047.130882691366</v>
      </c>
      <c r="G1642" t="s">
        <v>1820</v>
      </c>
      <c r="H1642" t="s">
        <v>67</v>
      </c>
      <c r="I1642" t="s">
        <v>71</v>
      </c>
      <c r="J1642" t="str">
        <f>VLOOKUP(tblSalaries[[#This Row],[Where do you work]],tblCountries[[Actual]:[Mapping]],2,FALSE)</f>
        <v>UK</v>
      </c>
      <c r="K1642" t="s">
        <v>18</v>
      </c>
      <c r="L1642">
        <v>25</v>
      </c>
    </row>
    <row r="1643" spans="1:12" ht="15" customHeight="1" x14ac:dyDescent="0.25">
      <c r="A1643" t="s">
        <v>3650</v>
      </c>
      <c r="B1643" s="1">
        <v>41065.295277777775</v>
      </c>
      <c r="C1643" s="3" t="s">
        <v>1821</v>
      </c>
      <c r="D1643">
        <v>192000</v>
      </c>
      <c r="E1643" t="s">
        <v>40</v>
      </c>
      <c r="F1643">
        <f>tblSalaries[[#This Row],[clean Salary (in local currency)]]*VLOOKUP(tblSalaries[[#This Row],[Currency]],tblXrate[],2,FALSE)</f>
        <v>3419.1200039889732</v>
      </c>
      <c r="G1643" t="s">
        <v>839</v>
      </c>
      <c r="H1643" t="s">
        <v>20</v>
      </c>
      <c r="I1643" t="s">
        <v>8</v>
      </c>
      <c r="J1643" t="str">
        <f>VLOOKUP(tblSalaries[[#This Row],[Where do you work]],tblCountries[[Actual]:[Mapping]],2,FALSE)</f>
        <v>India</v>
      </c>
      <c r="K1643" t="s">
        <v>9</v>
      </c>
      <c r="L1643">
        <v>5</v>
      </c>
    </row>
    <row r="1644" spans="1:12" ht="15" customHeight="1" x14ac:dyDescent="0.25">
      <c r="A1644" t="s">
        <v>3651</v>
      </c>
      <c r="B1644" s="1">
        <v>41065.446921296294</v>
      </c>
      <c r="C1644" s="3">
        <v>110000</v>
      </c>
      <c r="D1644">
        <v>110000</v>
      </c>
      <c r="E1644" t="s">
        <v>670</v>
      </c>
      <c r="F1644">
        <f>tblSalaries[[#This Row],[clean Salary (in local currency)]]*VLOOKUP(tblSalaries[[#This Row],[Currency]],tblXrate[],2,FALSE)</f>
        <v>87734.690296543267</v>
      </c>
      <c r="G1644" t="s">
        <v>1822</v>
      </c>
      <c r="H1644" t="s">
        <v>52</v>
      </c>
      <c r="I1644" t="s">
        <v>672</v>
      </c>
      <c r="J1644" t="str">
        <f>VLOOKUP(tblSalaries[[#This Row],[Where do you work]],tblCountries[[Actual]:[Mapping]],2,FALSE)</f>
        <v>New Zealand</v>
      </c>
      <c r="K1644" t="s">
        <v>9</v>
      </c>
      <c r="L1644">
        <v>6</v>
      </c>
    </row>
    <row r="1645" spans="1:12" ht="15" customHeight="1" x14ac:dyDescent="0.25">
      <c r="A1645" t="s">
        <v>3652</v>
      </c>
      <c r="B1645" s="1">
        <v>41065.529606481483</v>
      </c>
      <c r="C1645" s="3" t="s">
        <v>1823</v>
      </c>
      <c r="D1645">
        <v>71000</v>
      </c>
      <c r="E1645" t="s">
        <v>670</v>
      </c>
      <c r="F1645">
        <f>tblSalaries[[#This Row],[clean Salary (in local currency)]]*VLOOKUP(tblSalaries[[#This Row],[Currency]],tblXrate[],2,FALSE)</f>
        <v>56628.754645950656</v>
      </c>
      <c r="G1645" t="s">
        <v>207</v>
      </c>
      <c r="H1645" t="s">
        <v>20</v>
      </c>
      <c r="I1645" t="s">
        <v>1097</v>
      </c>
      <c r="J1645" t="str">
        <f>VLOOKUP(tblSalaries[[#This Row],[Where do you work]],tblCountries[[Actual]:[Mapping]],2,FALSE)</f>
        <v>New Zealand</v>
      </c>
      <c r="K1645" t="s">
        <v>13</v>
      </c>
      <c r="L1645">
        <v>6</v>
      </c>
    </row>
    <row r="1646" spans="1:12" ht="15" customHeight="1" x14ac:dyDescent="0.25">
      <c r="A1646" t="s">
        <v>3653</v>
      </c>
      <c r="B1646" s="1">
        <v>41065.749756944446</v>
      </c>
      <c r="C1646" s="3" t="s">
        <v>1372</v>
      </c>
      <c r="D1646">
        <v>450000</v>
      </c>
      <c r="E1646" t="s">
        <v>40</v>
      </c>
      <c r="F1646">
        <f>tblSalaries[[#This Row],[clean Salary (in local currency)]]*VLOOKUP(tblSalaries[[#This Row],[Currency]],tblXrate[],2,FALSE)</f>
        <v>8013.5625093491553</v>
      </c>
      <c r="G1646" t="s">
        <v>1824</v>
      </c>
      <c r="H1646" t="s">
        <v>3996</v>
      </c>
      <c r="I1646" t="s">
        <v>8</v>
      </c>
      <c r="J1646" t="str">
        <f>VLOOKUP(tblSalaries[[#This Row],[Where do you work]],tblCountries[[Actual]:[Mapping]],2,FALSE)</f>
        <v>India</v>
      </c>
      <c r="K1646" t="s">
        <v>13</v>
      </c>
      <c r="L1646">
        <v>4</v>
      </c>
    </row>
    <row r="1647" spans="1:12" ht="15" customHeight="1" x14ac:dyDescent="0.25">
      <c r="A1647" t="s">
        <v>3654</v>
      </c>
      <c r="B1647" s="1">
        <v>41065.772210648145</v>
      </c>
      <c r="C1647" s="3" t="s">
        <v>1825</v>
      </c>
      <c r="D1647">
        <v>200000</v>
      </c>
      <c r="E1647" t="s">
        <v>40</v>
      </c>
      <c r="F1647">
        <f>tblSalaries[[#This Row],[clean Salary (in local currency)]]*VLOOKUP(tblSalaries[[#This Row],[Currency]],tblXrate[],2,FALSE)</f>
        <v>3561.5833374885137</v>
      </c>
      <c r="G1647" t="s">
        <v>749</v>
      </c>
      <c r="H1647" t="s">
        <v>20</v>
      </c>
      <c r="I1647" t="s">
        <v>8</v>
      </c>
      <c r="J1647" t="str">
        <f>VLOOKUP(tblSalaries[[#This Row],[Where do you work]],tblCountries[[Actual]:[Mapping]],2,FALSE)</f>
        <v>India</v>
      </c>
      <c r="K1647" t="s">
        <v>25</v>
      </c>
      <c r="L1647">
        <v>16</v>
      </c>
    </row>
    <row r="1648" spans="1:12" ht="15" customHeight="1" x14ac:dyDescent="0.25">
      <c r="A1648" t="s">
        <v>3655</v>
      </c>
      <c r="B1648" s="1">
        <v>41065.801435185182</v>
      </c>
      <c r="C1648" s="3">
        <v>62000</v>
      </c>
      <c r="D1648">
        <v>62000</v>
      </c>
      <c r="E1648" t="s">
        <v>6</v>
      </c>
      <c r="F1648">
        <f>tblSalaries[[#This Row],[clean Salary (in local currency)]]*VLOOKUP(tblSalaries[[#This Row],[Currency]],tblXrate[],2,FALSE)</f>
        <v>62000</v>
      </c>
      <c r="G1648" t="s">
        <v>19</v>
      </c>
      <c r="H1648" t="s">
        <v>279</v>
      </c>
      <c r="I1648" t="s">
        <v>15</v>
      </c>
      <c r="J1648" t="str">
        <f>VLOOKUP(tblSalaries[[#This Row],[Where do you work]],tblCountries[[Actual]:[Mapping]],2,FALSE)</f>
        <v>USA</v>
      </c>
      <c r="K1648" t="s">
        <v>18</v>
      </c>
      <c r="L1648">
        <v>12</v>
      </c>
    </row>
    <row r="1649" spans="1:12" ht="15" customHeight="1" x14ac:dyDescent="0.25">
      <c r="A1649" t="s">
        <v>3656</v>
      </c>
      <c r="B1649" s="1">
        <v>41065.802812499998</v>
      </c>
      <c r="C1649" s="3">
        <v>21000</v>
      </c>
      <c r="D1649">
        <v>21000</v>
      </c>
      <c r="E1649" t="s">
        <v>22</v>
      </c>
      <c r="F1649">
        <f>tblSalaries[[#This Row],[clean Salary (in local currency)]]*VLOOKUP(tblSalaries[[#This Row],[Currency]],tblXrate[],2,FALSE)</f>
        <v>26678.388218823762</v>
      </c>
      <c r="G1649" t="s">
        <v>1269</v>
      </c>
      <c r="H1649" t="s">
        <v>20</v>
      </c>
      <c r="I1649" t="s">
        <v>30</v>
      </c>
      <c r="J1649" t="str">
        <f>VLOOKUP(tblSalaries[[#This Row],[Where do you work]],tblCountries[[Actual]:[Mapping]],2,FALSE)</f>
        <v>Portugal</v>
      </c>
      <c r="K1649" t="s">
        <v>9</v>
      </c>
      <c r="L1649">
        <v>5</v>
      </c>
    </row>
    <row r="1650" spans="1:12" ht="15" customHeight="1" x14ac:dyDescent="0.25">
      <c r="A1650" t="s">
        <v>3657</v>
      </c>
      <c r="B1650" s="1">
        <v>41065.817511574074</v>
      </c>
      <c r="C1650" s="3" t="s">
        <v>1249</v>
      </c>
      <c r="D1650">
        <v>45000</v>
      </c>
      <c r="E1650" t="s">
        <v>69</v>
      </c>
      <c r="F1650">
        <f>tblSalaries[[#This Row],[clean Salary (in local currency)]]*VLOOKUP(tblSalaries[[#This Row],[Currency]],tblXrate[],2,FALSE)</f>
        <v>70928.022243027779</v>
      </c>
      <c r="G1650" t="s">
        <v>153</v>
      </c>
      <c r="H1650" t="s">
        <v>20</v>
      </c>
      <c r="I1650" t="s">
        <v>71</v>
      </c>
      <c r="J1650" t="str">
        <f>VLOOKUP(tblSalaries[[#This Row],[Where do you work]],tblCountries[[Actual]:[Mapping]],2,FALSE)</f>
        <v>UK</v>
      </c>
      <c r="K1650" t="s">
        <v>13</v>
      </c>
      <c r="L1650">
        <v>5</v>
      </c>
    </row>
    <row r="1651" spans="1:12" ht="15" customHeight="1" x14ac:dyDescent="0.25">
      <c r="A1651" t="s">
        <v>3658</v>
      </c>
      <c r="B1651" s="1">
        <v>41065.833043981482</v>
      </c>
      <c r="C1651" s="3">
        <v>33000</v>
      </c>
      <c r="D1651">
        <v>33000</v>
      </c>
      <c r="E1651" t="s">
        <v>22</v>
      </c>
      <c r="F1651">
        <f>tblSalaries[[#This Row],[clean Salary (in local currency)]]*VLOOKUP(tblSalaries[[#This Row],[Currency]],tblXrate[],2,FALSE)</f>
        <v>41923.181486723057</v>
      </c>
      <c r="G1651" t="s">
        <v>1513</v>
      </c>
      <c r="H1651" t="s">
        <v>20</v>
      </c>
      <c r="I1651" t="s">
        <v>1826</v>
      </c>
      <c r="J1651" t="str">
        <f>VLOOKUP(tblSalaries[[#This Row],[Where do you work]],tblCountries[[Actual]:[Mapping]],2,FALSE)</f>
        <v>France</v>
      </c>
      <c r="K1651" t="s">
        <v>9</v>
      </c>
      <c r="L1651">
        <v>6</v>
      </c>
    </row>
    <row r="1652" spans="1:12" ht="15" customHeight="1" x14ac:dyDescent="0.25">
      <c r="A1652" t="s">
        <v>3659</v>
      </c>
      <c r="B1652" s="1">
        <v>41065.863437499997</v>
      </c>
      <c r="C1652" s="3">
        <v>90000</v>
      </c>
      <c r="D1652">
        <v>90000</v>
      </c>
      <c r="E1652" t="s">
        <v>6</v>
      </c>
      <c r="F1652">
        <f>tblSalaries[[#This Row],[clean Salary (in local currency)]]*VLOOKUP(tblSalaries[[#This Row],[Currency]],tblXrate[],2,FALSE)</f>
        <v>90000</v>
      </c>
      <c r="G1652" t="s">
        <v>1827</v>
      </c>
      <c r="H1652" t="s">
        <v>20</v>
      </c>
      <c r="I1652" t="s">
        <v>15</v>
      </c>
      <c r="J1652" t="str">
        <f>VLOOKUP(tblSalaries[[#This Row],[Where do you work]],tblCountries[[Actual]:[Mapping]],2,FALSE)</f>
        <v>USA</v>
      </c>
      <c r="K1652" t="s">
        <v>18</v>
      </c>
      <c r="L1652">
        <v>8</v>
      </c>
    </row>
    <row r="1653" spans="1:12" ht="15" customHeight="1" x14ac:dyDescent="0.25">
      <c r="A1653" t="s">
        <v>3660</v>
      </c>
      <c r="B1653" s="1">
        <v>41065.880046296297</v>
      </c>
      <c r="C1653" s="3" t="s">
        <v>1828</v>
      </c>
      <c r="D1653">
        <v>400000</v>
      </c>
      <c r="E1653" t="s">
        <v>1829</v>
      </c>
      <c r="F1653">
        <f>tblSalaries[[#This Row],[clean Salary (in local currency)]]*VLOOKUP(tblSalaries[[#This Row],[Currency]],tblXrate[],2,FALSE)</f>
        <v>67700.452577525488</v>
      </c>
      <c r="G1653" t="s">
        <v>1830</v>
      </c>
      <c r="H1653" t="s">
        <v>20</v>
      </c>
      <c r="I1653" t="s">
        <v>583</v>
      </c>
      <c r="J1653" t="str">
        <f>VLOOKUP(tblSalaries[[#This Row],[Where do you work]],tblCountries[[Actual]:[Mapping]],2,FALSE)</f>
        <v>Norway</v>
      </c>
      <c r="K1653" t="s">
        <v>13</v>
      </c>
      <c r="L1653">
        <v>5</v>
      </c>
    </row>
    <row r="1654" spans="1:12" ht="15" customHeight="1" x14ac:dyDescent="0.25">
      <c r="A1654" t="s">
        <v>3661</v>
      </c>
      <c r="B1654" s="1">
        <v>41065.898460648146</v>
      </c>
      <c r="C1654" s="3">
        <v>85000</v>
      </c>
      <c r="D1654">
        <v>85000</v>
      </c>
      <c r="E1654" t="s">
        <v>6</v>
      </c>
      <c r="F1654">
        <f>tblSalaries[[#This Row],[clean Salary (in local currency)]]*VLOOKUP(tblSalaries[[#This Row],[Currency]],tblXrate[],2,FALSE)</f>
        <v>85000</v>
      </c>
      <c r="G1654" t="s">
        <v>14</v>
      </c>
      <c r="H1654" t="s">
        <v>20</v>
      </c>
      <c r="I1654" t="s">
        <v>15</v>
      </c>
      <c r="J1654" t="str">
        <f>VLOOKUP(tblSalaries[[#This Row],[Where do you work]],tblCountries[[Actual]:[Mapping]],2,FALSE)</f>
        <v>USA</v>
      </c>
      <c r="K1654" t="s">
        <v>9</v>
      </c>
      <c r="L1654">
        <v>12</v>
      </c>
    </row>
    <row r="1655" spans="1:12" ht="15" customHeight="1" x14ac:dyDescent="0.25">
      <c r="A1655" t="s">
        <v>3662</v>
      </c>
      <c r="B1655" s="1">
        <v>41065.909143518518</v>
      </c>
      <c r="C1655" s="3">
        <v>50000</v>
      </c>
      <c r="D1655">
        <v>50000</v>
      </c>
      <c r="E1655" t="s">
        <v>69</v>
      </c>
      <c r="F1655">
        <f>tblSalaries[[#This Row],[clean Salary (in local currency)]]*VLOOKUP(tblSalaries[[#This Row],[Currency]],tblXrate[],2,FALSE)</f>
        <v>78808.913603364199</v>
      </c>
      <c r="G1655" t="s">
        <v>1024</v>
      </c>
      <c r="H1655" t="s">
        <v>3998</v>
      </c>
      <c r="I1655" t="s">
        <v>71</v>
      </c>
      <c r="J1655" t="str">
        <f>VLOOKUP(tblSalaries[[#This Row],[Where do you work]],tblCountries[[Actual]:[Mapping]],2,FALSE)</f>
        <v>UK</v>
      </c>
      <c r="K1655" t="s">
        <v>9</v>
      </c>
      <c r="L1655">
        <v>10</v>
      </c>
    </row>
    <row r="1656" spans="1:12" ht="15" customHeight="1" x14ac:dyDescent="0.25">
      <c r="A1656" t="s">
        <v>3663</v>
      </c>
      <c r="B1656" s="1">
        <v>41065.916435185187</v>
      </c>
      <c r="C1656" s="3">
        <v>65000</v>
      </c>
      <c r="D1656">
        <v>65000</v>
      </c>
      <c r="E1656" t="s">
        <v>6</v>
      </c>
      <c r="F1656">
        <f>tblSalaries[[#This Row],[clean Salary (in local currency)]]*VLOOKUP(tblSalaries[[#This Row],[Currency]],tblXrate[],2,FALSE)</f>
        <v>65000</v>
      </c>
      <c r="G1656" t="s">
        <v>207</v>
      </c>
      <c r="H1656" t="s">
        <v>20</v>
      </c>
      <c r="I1656" t="s">
        <v>15</v>
      </c>
      <c r="J1656" t="str">
        <f>VLOOKUP(tblSalaries[[#This Row],[Where do you work]],tblCountries[[Actual]:[Mapping]],2,FALSE)</f>
        <v>USA</v>
      </c>
      <c r="K1656" t="s">
        <v>9</v>
      </c>
      <c r="L1656">
        <v>8</v>
      </c>
    </row>
    <row r="1657" spans="1:12" ht="15" customHeight="1" x14ac:dyDescent="0.25">
      <c r="A1657" t="s">
        <v>3664</v>
      </c>
      <c r="B1657" s="1">
        <v>41065.920254629629</v>
      </c>
      <c r="C1657" s="3">
        <v>75000</v>
      </c>
      <c r="D1657">
        <v>75000</v>
      </c>
      <c r="E1657" t="s">
        <v>6</v>
      </c>
      <c r="F1657">
        <f>tblSalaries[[#This Row],[clean Salary (in local currency)]]*VLOOKUP(tblSalaries[[#This Row],[Currency]],tblXrate[],2,FALSE)</f>
        <v>75000</v>
      </c>
      <c r="G1657" t="s">
        <v>1831</v>
      </c>
      <c r="H1657" t="s">
        <v>3998</v>
      </c>
      <c r="I1657" t="s">
        <v>15</v>
      </c>
      <c r="J1657" t="str">
        <f>VLOOKUP(tblSalaries[[#This Row],[Where do you work]],tblCountries[[Actual]:[Mapping]],2,FALSE)</f>
        <v>USA</v>
      </c>
      <c r="K1657" t="s">
        <v>18</v>
      </c>
      <c r="L1657">
        <v>3</v>
      </c>
    </row>
    <row r="1658" spans="1:12" ht="15" customHeight="1" x14ac:dyDescent="0.25">
      <c r="A1658" t="s">
        <v>3665</v>
      </c>
      <c r="B1658" s="1">
        <v>41065.947534722225</v>
      </c>
      <c r="C1658" s="3">
        <v>92000</v>
      </c>
      <c r="D1658">
        <v>92000</v>
      </c>
      <c r="E1658" t="s">
        <v>6</v>
      </c>
      <c r="F1658">
        <f>tblSalaries[[#This Row],[clean Salary (in local currency)]]*VLOOKUP(tblSalaries[[#This Row],[Currency]],tblXrate[],2,FALSE)</f>
        <v>92000</v>
      </c>
      <c r="G1658" t="s">
        <v>1832</v>
      </c>
      <c r="H1658" t="s">
        <v>20</v>
      </c>
      <c r="I1658" t="s">
        <v>15</v>
      </c>
      <c r="J1658" t="str">
        <f>VLOOKUP(tblSalaries[[#This Row],[Where do you work]],tblCountries[[Actual]:[Mapping]],2,FALSE)</f>
        <v>USA</v>
      </c>
      <c r="K1658" t="s">
        <v>9</v>
      </c>
      <c r="L1658">
        <v>9</v>
      </c>
    </row>
    <row r="1659" spans="1:12" ht="15" customHeight="1" x14ac:dyDescent="0.25">
      <c r="A1659" t="s">
        <v>3666</v>
      </c>
      <c r="B1659" s="1">
        <v>41065.951620370368</v>
      </c>
      <c r="C1659" s="3">
        <v>40000</v>
      </c>
      <c r="D1659">
        <v>40000</v>
      </c>
      <c r="E1659" t="s">
        <v>22</v>
      </c>
      <c r="F1659">
        <f>tblSalaries[[#This Row],[clean Salary (in local currency)]]*VLOOKUP(tblSalaries[[#This Row],[Currency]],tblXrate[],2,FALSE)</f>
        <v>50815.977559664309</v>
      </c>
      <c r="G1659" t="s">
        <v>14</v>
      </c>
      <c r="H1659" t="s">
        <v>20</v>
      </c>
      <c r="I1659" t="s">
        <v>24</v>
      </c>
      <c r="J1659" t="str">
        <f>VLOOKUP(tblSalaries[[#This Row],[Where do you work]],tblCountries[[Actual]:[Mapping]],2,FALSE)</f>
        <v>Germany</v>
      </c>
      <c r="K1659" t="s">
        <v>18</v>
      </c>
      <c r="L1659">
        <v>3</v>
      </c>
    </row>
    <row r="1660" spans="1:12" ht="15" customHeight="1" x14ac:dyDescent="0.25">
      <c r="A1660" t="s">
        <v>3667</v>
      </c>
      <c r="B1660" s="1">
        <v>41065.965092592596</v>
      </c>
      <c r="C1660" s="3" t="s">
        <v>1833</v>
      </c>
      <c r="D1660">
        <v>35500</v>
      </c>
      <c r="E1660" t="s">
        <v>69</v>
      </c>
      <c r="F1660">
        <f>tblSalaries[[#This Row],[clean Salary (in local currency)]]*VLOOKUP(tblSalaries[[#This Row],[Currency]],tblXrate[],2,FALSE)</f>
        <v>55954.328658388586</v>
      </c>
      <c r="G1660" t="s">
        <v>1287</v>
      </c>
      <c r="H1660" t="s">
        <v>310</v>
      </c>
      <c r="I1660" t="s">
        <v>71</v>
      </c>
      <c r="J1660" t="str">
        <f>VLOOKUP(tblSalaries[[#This Row],[Where do you work]],tblCountries[[Actual]:[Mapping]],2,FALSE)</f>
        <v>UK</v>
      </c>
      <c r="K1660" t="s">
        <v>9</v>
      </c>
      <c r="L1660">
        <v>8</v>
      </c>
    </row>
    <row r="1661" spans="1:12" ht="15" customHeight="1" x14ac:dyDescent="0.25">
      <c r="A1661" t="s">
        <v>3668</v>
      </c>
      <c r="B1661" s="1">
        <v>41066.034201388888</v>
      </c>
      <c r="C1661" s="3">
        <v>45000</v>
      </c>
      <c r="D1661">
        <v>45000</v>
      </c>
      <c r="E1661" t="s">
        <v>6</v>
      </c>
      <c r="F1661">
        <f>tblSalaries[[#This Row],[clean Salary (in local currency)]]*VLOOKUP(tblSalaries[[#This Row],[Currency]],tblXrate[],2,FALSE)</f>
        <v>45000</v>
      </c>
      <c r="G1661" t="s">
        <v>1834</v>
      </c>
      <c r="H1661" t="s">
        <v>20</v>
      </c>
      <c r="I1661" t="s">
        <v>15</v>
      </c>
      <c r="J1661" t="str">
        <f>VLOOKUP(tblSalaries[[#This Row],[Where do you work]],tblCountries[[Actual]:[Mapping]],2,FALSE)</f>
        <v>USA</v>
      </c>
      <c r="K1661" t="s">
        <v>18</v>
      </c>
      <c r="L1661">
        <v>4</v>
      </c>
    </row>
    <row r="1662" spans="1:12" ht="15" customHeight="1" x14ac:dyDescent="0.25">
      <c r="A1662" t="s">
        <v>3669</v>
      </c>
      <c r="B1662" s="1">
        <v>41066.044849537036</v>
      </c>
      <c r="C1662" s="3" t="s">
        <v>1835</v>
      </c>
      <c r="D1662">
        <v>400000</v>
      </c>
      <c r="E1662" t="s">
        <v>40</v>
      </c>
      <c r="F1662">
        <f>tblSalaries[[#This Row],[clean Salary (in local currency)]]*VLOOKUP(tblSalaries[[#This Row],[Currency]],tblXrate[],2,FALSE)</f>
        <v>7123.1666749770275</v>
      </c>
      <c r="G1662" t="s">
        <v>20</v>
      </c>
      <c r="H1662" t="s">
        <v>20</v>
      </c>
      <c r="I1662" t="s">
        <v>8</v>
      </c>
      <c r="J1662" t="str">
        <f>VLOOKUP(tblSalaries[[#This Row],[Where do you work]],tblCountries[[Actual]:[Mapping]],2,FALSE)</f>
        <v>India</v>
      </c>
      <c r="K1662" t="s">
        <v>9</v>
      </c>
      <c r="L1662">
        <v>4</v>
      </c>
    </row>
    <row r="1663" spans="1:12" ht="15" customHeight="1" x14ac:dyDescent="0.25">
      <c r="A1663" t="s">
        <v>3670</v>
      </c>
      <c r="B1663" s="1">
        <v>41066.060370370367</v>
      </c>
      <c r="C1663" s="3" t="s">
        <v>1836</v>
      </c>
      <c r="D1663">
        <v>38920</v>
      </c>
      <c r="E1663" t="s">
        <v>22</v>
      </c>
      <c r="F1663">
        <f>tblSalaries[[#This Row],[clean Salary (in local currency)]]*VLOOKUP(tblSalaries[[#This Row],[Currency]],tblXrate[],2,FALSE)</f>
        <v>49443.946165553374</v>
      </c>
      <c r="G1663" t="s">
        <v>1837</v>
      </c>
      <c r="H1663" t="s">
        <v>20</v>
      </c>
      <c r="I1663" t="s">
        <v>59</v>
      </c>
      <c r="J1663" t="str">
        <f>VLOOKUP(tblSalaries[[#This Row],[Where do you work]],tblCountries[[Actual]:[Mapping]],2,FALSE)</f>
        <v>Belgium</v>
      </c>
      <c r="K1663" t="s">
        <v>9</v>
      </c>
      <c r="L1663">
        <v>1.5</v>
      </c>
    </row>
    <row r="1664" spans="1:12" ht="15" customHeight="1" x14ac:dyDescent="0.25">
      <c r="A1664" t="s">
        <v>3671</v>
      </c>
      <c r="B1664" s="1">
        <v>41066.070601851854</v>
      </c>
      <c r="C1664" s="3" t="s">
        <v>1838</v>
      </c>
      <c r="D1664">
        <v>45000</v>
      </c>
      <c r="E1664" t="s">
        <v>6</v>
      </c>
      <c r="F1664">
        <f>tblSalaries[[#This Row],[clean Salary (in local currency)]]*VLOOKUP(tblSalaries[[#This Row],[Currency]],tblXrate[],2,FALSE)</f>
        <v>45000</v>
      </c>
      <c r="G1664" t="s">
        <v>29</v>
      </c>
      <c r="H1664" t="s">
        <v>3998</v>
      </c>
      <c r="I1664" t="s">
        <v>166</v>
      </c>
      <c r="J1664" t="str">
        <f>VLOOKUP(tblSalaries[[#This Row],[Where do you work]],tblCountries[[Actual]:[Mapping]],2,FALSE)</f>
        <v>Mexico</v>
      </c>
      <c r="K1664" t="s">
        <v>9</v>
      </c>
      <c r="L1664">
        <v>5</v>
      </c>
    </row>
    <row r="1665" spans="1:12" ht="15" customHeight="1" x14ac:dyDescent="0.25">
      <c r="A1665" t="s">
        <v>3672</v>
      </c>
      <c r="B1665" s="1">
        <v>41066.091643518521</v>
      </c>
      <c r="C1665" s="3" t="s">
        <v>1839</v>
      </c>
      <c r="D1665">
        <v>60000</v>
      </c>
      <c r="E1665" t="s">
        <v>6</v>
      </c>
      <c r="F1665">
        <f>tblSalaries[[#This Row],[clean Salary (in local currency)]]*VLOOKUP(tblSalaries[[#This Row],[Currency]],tblXrate[],2,FALSE)</f>
        <v>60000</v>
      </c>
      <c r="G1665" t="s">
        <v>20</v>
      </c>
      <c r="H1665" t="s">
        <v>20</v>
      </c>
      <c r="I1665" t="s">
        <v>15</v>
      </c>
      <c r="J1665" t="str">
        <f>VLOOKUP(tblSalaries[[#This Row],[Where do you work]],tblCountries[[Actual]:[Mapping]],2,FALSE)</f>
        <v>USA</v>
      </c>
      <c r="K1665" t="s">
        <v>13</v>
      </c>
      <c r="L1665">
        <v>1</v>
      </c>
    </row>
    <row r="1666" spans="1:12" ht="15" customHeight="1" x14ac:dyDescent="0.25">
      <c r="A1666" t="s">
        <v>3673</v>
      </c>
      <c r="B1666" s="1">
        <v>41066.095300925925</v>
      </c>
      <c r="C1666" s="3">
        <v>65000</v>
      </c>
      <c r="D1666">
        <v>65000</v>
      </c>
      <c r="E1666" t="s">
        <v>6</v>
      </c>
      <c r="F1666">
        <f>tblSalaries[[#This Row],[clean Salary (in local currency)]]*VLOOKUP(tblSalaries[[#This Row],[Currency]],tblXrate[],2,FALSE)</f>
        <v>65000</v>
      </c>
      <c r="G1666" t="s">
        <v>1840</v>
      </c>
      <c r="H1666" t="s">
        <v>20</v>
      </c>
      <c r="I1666" t="s">
        <v>15</v>
      </c>
      <c r="J1666" t="str">
        <f>VLOOKUP(tblSalaries[[#This Row],[Where do you work]],tblCountries[[Actual]:[Mapping]],2,FALSE)</f>
        <v>USA</v>
      </c>
      <c r="K1666" t="s">
        <v>13</v>
      </c>
      <c r="L1666">
        <v>4</v>
      </c>
    </row>
    <row r="1667" spans="1:12" ht="15" customHeight="1" x14ac:dyDescent="0.25">
      <c r="A1667" t="s">
        <v>3674</v>
      </c>
      <c r="B1667" s="1">
        <v>41066.135370370372</v>
      </c>
      <c r="C1667" s="3">
        <v>73000</v>
      </c>
      <c r="D1667">
        <v>73000</v>
      </c>
      <c r="E1667" t="s">
        <v>6</v>
      </c>
      <c r="F1667">
        <f>tblSalaries[[#This Row],[clean Salary (in local currency)]]*VLOOKUP(tblSalaries[[#This Row],[Currency]],tblXrate[],2,FALSE)</f>
        <v>73000</v>
      </c>
      <c r="G1667" t="s">
        <v>1841</v>
      </c>
      <c r="H1667" t="s">
        <v>52</v>
      </c>
      <c r="I1667" t="s">
        <v>15</v>
      </c>
      <c r="J1667" t="str">
        <f>VLOOKUP(tblSalaries[[#This Row],[Where do you work]],tblCountries[[Actual]:[Mapping]],2,FALSE)</f>
        <v>USA</v>
      </c>
      <c r="K1667" t="s">
        <v>18</v>
      </c>
      <c r="L1667">
        <v>6</v>
      </c>
    </row>
    <row r="1668" spans="1:12" ht="15" customHeight="1" x14ac:dyDescent="0.25">
      <c r="A1668" t="s">
        <v>3675</v>
      </c>
      <c r="B1668" s="1">
        <v>41066.167268518519</v>
      </c>
      <c r="C1668" s="3">
        <v>54000</v>
      </c>
      <c r="D1668">
        <v>54000</v>
      </c>
      <c r="E1668" t="s">
        <v>6</v>
      </c>
      <c r="F1668">
        <f>tblSalaries[[#This Row],[clean Salary (in local currency)]]*VLOOKUP(tblSalaries[[#This Row],[Currency]],tblXrate[],2,FALSE)</f>
        <v>54000</v>
      </c>
      <c r="G1668" t="s">
        <v>309</v>
      </c>
      <c r="H1668" t="s">
        <v>20</v>
      </c>
      <c r="I1668" t="s">
        <v>15</v>
      </c>
      <c r="J1668" t="str">
        <f>VLOOKUP(tblSalaries[[#This Row],[Where do you work]],tblCountries[[Actual]:[Mapping]],2,FALSE)</f>
        <v>USA</v>
      </c>
      <c r="K1668" t="s">
        <v>13</v>
      </c>
      <c r="L1668">
        <v>6</v>
      </c>
    </row>
    <row r="1669" spans="1:12" ht="15" customHeight="1" x14ac:dyDescent="0.25">
      <c r="A1669" t="s">
        <v>3676</v>
      </c>
      <c r="B1669" s="1">
        <v>41066.245127314818</v>
      </c>
      <c r="C1669" s="3">
        <v>81000</v>
      </c>
      <c r="D1669">
        <v>81000</v>
      </c>
      <c r="E1669" t="s">
        <v>6</v>
      </c>
      <c r="F1669">
        <f>tblSalaries[[#This Row],[clean Salary (in local currency)]]*VLOOKUP(tblSalaries[[#This Row],[Currency]],tblXrate[],2,FALSE)</f>
        <v>81000</v>
      </c>
      <c r="G1669" t="s">
        <v>1842</v>
      </c>
      <c r="H1669" t="s">
        <v>20</v>
      </c>
      <c r="I1669" t="s">
        <v>15</v>
      </c>
      <c r="J1669" t="str">
        <f>VLOOKUP(tblSalaries[[#This Row],[Where do you work]],tblCountries[[Actual]:[Mapping]],2,FALSE)</f>
        <v>USA</v>
      </c>
      <c r="K1669" t="s">
        <v>9</v>
      </c>
      <c r="L1669">
        <v>6</v>
      </c>
    </row>
    <row r="1670" spans="1:12" ht="15" customHeight="1" x14ac:dyDescent="0.25">
      <c r="A1670" t="s">
        <v>3677</v>
      </c>
      <c r="B1670" s="1">
        <v>41066.311666666668</v>
      </c>
      <c r="C1670" s="3">
        <v>10000</v>
      </c>
      <c r="D1670">
        <v>10000</v>
      </c>
      <c r="E1670" t="s">
        <v>6</v>
      </c>
      <c r="F1670">
        <f>tblSalaries[[#This Row],[clean Salary (in local currency)]]*VLOOKUP(tblSalaries[[#This Row],[Currency]],tblXrate[],2,FALSE)</f>
        <v>10000</v>
      </c>
      <c r="G1670" t="s">
        <v>1843</v>
      </c>
      <c r="H1670" t="s">
        <v>20</v>
      </c>
      <c r="I1670" t="s">
        <v>15</v>
      </c>
      <c r="J1670" t="str">
        <f>VLOOKUP(tblSalaries[[#This Row],[Where do you work]],tblCountries[[Actual]:[Mapping]],2,FALSE)</f>
        <v>USA</v>
      </c>
      <c r="K1670" t="s">
        <v>9</v>
      </c>
      <c r="L1670">
        <v>2</v>
      </c>
    </row>
    <row r="1671" spans="1:12" ht="15" customHeight="1" x14ac:dyDescent="0.25">
      <c r="A1671" t="s">
        <v>3678</v>
      </c>
      <c r="B1671" s="1">
        <v>41066.351342592592</v>
      </c>
      <c r="C1671" s="3">
        <v>42000</v>
      </c>
      <c r="D1671">
        <v>42000</v>
      </c>
      <c r="E1671" t="s">
        <v>6</v>
      </c>
      <c r="F1671">
        <f>tblSalaries[[#This Row],[clean Salary (in local currency)]]*VLOOKUP(tblSalaries[[#This Row],[Currency]],tblXrate[],2,FALSE)</f>
        <v>42000</v>
      </c>
      <c r="G1671" t="s">
        <v>1369</v>
      </c>
      <c r="H1671" t="s">
        <v>310</v>
      </c>
      <c r="I1671" t="s">
        <v>15</v>
      </c>
      <c r="J1671" t="str">
        <f>VLOOKUP(tblSalaries[[#This Row],[Where do you work]],tblCountries[[Actual]:[Mapping]],2,FALSE)</f>
        <v>USA</v>
      </c>
      <c r="K1671" t="s">
        <v>9</v>
      </c>
      <c r="L1671">
        <v>1</v>
      </c>
    </row>
    <row r="1672" spans="1:12" ht="15" customHeight="1" x14ac:dyDescent="0.25">
      <c r="A1672" t="s">
        <v>3679</v>
      </c>
      <c r="B1672" s="1">
        <v>41066.39707175926</v>
      </c>
      <c r="C1672" s="3">
        <v>80000</v>
      </c>
      <c r="D1672">
        <v>80000</v>
      </c>
      <c r="E1672" t="s">
        <v>82</v>
      </c>
      <c r="F1672">
        <f>tblSalaries[[#This Row],[clean Salary (in local currency)]]*VLOOKUP(tblSalaries[[#This Row],[Currency]],tblXrate[],2,FALSE)</f>
        <v>81592.772512210868</v>
      </c>
      <c r="G1672" t="s">
        <v>1844</v>
      </c>
      <c r="H1672" t="s">
        <v>67</v>
      </c>
      <c r="I1672" t="s">
        <v>84</v>
      </c>
      <c r="J1672" t="str">
        <f>VLOOKUP(tblSalaries[[#This Row],[Where do you work]],tblCountries[[Actual]:[Mapping]],2,FALSE)</f>
        <v>Australia</v>
      </c>
      <c r="K1672" t="s">
        <v>9</v>
      </c>
      <c r="L1672">
        <v>5</v>
      </c>
    </row>
    <row r="1673" spans="1:12" ht="15" customHeight="1" x14ac:dyDescent="0.25">
      <c r="A1673" t="s">
        <v>3680</v>
      </c>
      <c r="B1673" s="1">
        <v>41066.473009259258</v>
      </c>
      <c r="C1673" s="3">
        <v>36000</v>
      </c>
      <c r="D1673">
        <v>36000</v>
      </c>
      <c r="E1673" t="s">
        <v>86</v>
      </c>
      <c r="F1673">
        <f>tblSalaries[[#This Row],[clean Salary (in local currency)]]*VLOOKUP(tblSalaries[[#This Row],[Currency]],tblXrate[],2,FALSE)</f>
        <v>35401.014829091764</v>
      </c>
      <c r="G1673" t="s">
        <v>1845</v>
      </c>
      <c r="H1673" t="s">
        <v>20</v>
      </c>
      <c r="I1673" t="s">
        <v>88</v>
      </c>
      <c r="J1673" t="str">
        <f>VLOOKUP(tblSalaries[[#This Row],[Where do you work]],tblCountries[[Actual]:[Mapping]],2,FALSE)</f>
        <v>Canada</v>
      </c>
      <c r="K1673" t="s">
        <v>13</v>
      </c>
      <c r="L1673">
        <v>2</v>
      </c>
    </row>
    <row r="1674" spans="1:12" ht="15" customHeight="1" x14ac:dyDescent="0.25">
      <c r="A1674" t="s">
        <v>3681</v>
      </c>
      <c r="B1674" s="1">
        <v>41066.66920138889</v>
      </c>
      <c r="C1674" s="3">
        <v>500000</v>
      </c>
      <c r="D1674">
        <v>500000</v>
      </c>
      <c r="E1674" t="s">
        <v>40</v>
      </c>
      <c r="F1674">
        <f>tblSalaries[[#This Row],[clean Salary (in local currency)]]*VLOOKUP(tblSalaries[[#This Row],[Currency]],tblXrate[],2,FALSE)</f>
        <v>8903.9583437212841</v>
      </c>
      <c r="G1674" t="s">
        <v>243</v>
      </c>
      <c r="H1674" t="s">
        <v>20</v>
      </c>
      <c r="I1674" t="s">
        <v>8</v>
      </c>
      <c r="J1674" t="str">
        <f>VLOOKUP(tblSalaries[[#This Row],[Where do you work]],tblCountries[[Actual]:[Mapping]],2,FALSE)</f>
        <v>India</v>
      </c>
      <c r="K1674" t="s">
        <v>9</v>
      </c>
      <c r="L1674">
        <v>4</v>
      </c>
    </row>
    <row r="1675" spans="1:12" ht="15" customHeight="1" x14ac:dyDescent="0.25">
      <c r="A1675" t="s">
        <v>3682</v>
      </c>
      <c r="B1675" s="1">
        <v>41066.737280092595</v>
      </c>
      <c r="C1675" s="3">
        <v>600000</v>
      </c>
      <c r="D1675">
        <v>600000</v>
      </c>
      <c r="E1675" t="s">
        <v>40</v>
      </c>
      <c r="F1675">
        <f>tblSalaries[[#This Row],[clean Salary (in local currency)]]*VLOOKUP(tblSalaries[[#This Row],[Currency]],tblXrate[],2,FALSE)</f>
        <v>10684.750012465542</v>
      </c>
      <c r="G1675" t="s">
        <v>1112</v>
      </c>
      <c r="H1675" t="s">
        <v>20</v>
      </c>
      <c r="I1675" t="s">
        <v>8</v>
      </c>
      <c r="J1675" t="str">
        <f>VLOOKUP(tblSalaries[[#This Row],[Where do you work]],tblCountries[[Actual]:[Mapping]],2,FALSE)</f>
        <v>India</v>
      </c>
      <c r="K1675" t="s">
        <v>13</v>
      </c>
      <c r="L1675">
        <v>5</v>
      </c>
    </row>
    <row r="1676" spans="1:12" ht="15" customHeight="1" x14ac:dyDescent="0.25">
      <c r="A1676" t="s">
        <v>3683</v>
      </c>
      <c r="B1676" s="1">
        <v>41066.786145833335</v>
      </c>
      <c r="C1676" s="3">
        <v>700</v>
      </c>
      <c r="D1676">
        <v>8400</v>
      </c>
      <c r="E1676" t="s">
        <v>6</v>
      </c>
      <c r="F1676">
        <f>tblSalaries[[#This Row],[clean Salary (in local currency)]]*VLOOKUP(tblSalaries[[#This Row],[Currency]],tblXrate[],2,FALSE)</f>
        <v>8400</v>
      </c>
      <c r="G1676" t="s">
        <v>1846</v>
      </c>
      <c r="H1676" t="s">
        <v>20</v>
      </c>
      <c r="I1676" t="s">
        <v>997</v>
      </c>
      <c r="J1676" t="str">
        <f>VLOOKUP(tblSalaries[[#This Row],[Where do you work]],tblCountries[[Actual]:[Mapping]],2,FALSE)</f>
        <v>Indonesia</v>
      </c>
      <c r="K1676" t="s">
        <v>9</v>
      </c>
      <c r="L1676">
        <v>14</v>
      </c>
    </row>
    <row r="1677" spans="1:12" ht="15" customHeight="1" x14ac:dyDescent="0.25">
      <c r="A1677" t="s">
        <v>3684</v>
      </c>
      <c r="B1677" s="1">
        <v>41066.818819444445</v>
      </c>
      <c r="C1677" s="3">
        <v>550000</v>
      </c>
      <c r="D1677">
        <v>550000</v>
      </c>
      <c r="E1677" t="s">
        <v>40</v>
      </c>
      <c r="F1677">
        <f>tblSalaries[[#This Row],[clean Salary (in local currency)]]*VLOOKUP(tblSalaries[[#This Row],[Currency]],tblXrate[],2,FALSE)</f>
        <v>9794.354178093412</v>
      </c>
      <c r="G1677" t="s">
        <v>1847</v>
      </c>
      <c r="H1677" t="s">
        <v>52</v>
      </c>
      <c r="I1677" t="s">
        <v>8</v>
      </c>
      <c r="J1677" t="str">
        <f>VLOOKUP(tblSalaries[[#This Row],[Where do you work]],tblCountries[[Actual]:[Mapping]],2,FALSE)</f>
        <v>India</v>
      </c>
      <c r="K1677" t="s">
        <v>9</v>
      </c>
      <c r="L1677">
        <v>13</v>
      </c>
    </row>
    <row r="1678" spans="1:12" ht="15" customHeight="1" x14ac:dyDescent="0.25">
      <c r="A1678" t="s">
        <v>3685</v>
      </c>
      <c r="B1678" s="1">
        <v>41066.829733796294</v>
      </c>
      <c r="C1678" s="3">
        <v>1200</v>
      </c>
      <c r="D1678">
        <v>14400</v>
      </c>
      <c r="E1678" t="s">
        <v>6</v>
      </c>
      <c r="F1678">
        <f>tblSalaries[[#This Row],[clean Salary (in local currency)]]*VLOOKUP(tblSalaries[[#This Row],[Currency]],tblXrate[],2,FALSE)</f>
        <v>14400</v>
      </c>
      <c r="G1678" t="s">
        <v>279</v>
      </c>
      <c r="H1678" t="s">
        <v>279</v>
      </c>
      <c r="I1678" t="s">
        <v>8</v>
      </c>
      <c r="J1678" t="str">
        <f>VLOOKUP(tblSalaries[[#This Row],[Where do you work]],tblCountries[[Actual]:[Mapping]],2,FALSE)</f>
        <v>India</v>
      </c>
      <c r="K1678" t="s">
        <v>25</v>
      </c>
      <c r="L1678">
        <v>8</v>
      </c>
    </row>
    <row r="1679" spans="1:12" ht="15" customHeight="1" x14ac:dyDescent="0.25">
      <c r="A1679" t="s">
        <v>3686</v>
      </c>
      <c r="B1679" s="1">
        <v>41066.838692129626</v>
      </c>
      <c r="C1679" s="3" t="s">
        <v>1848</v>
      </c>
      <c r="D1679">
        <v>150000</v>
      </c>
      <c r="E1679" t="s">
        <v>40</v>
      </c>
      <c r="F1679">
        <f>tblSalaries[[#This Row],[clean Salary (in local currency)]]*VLOOKUP(tblSalaries[[#This Row],[Currency]],tblXrate[],2,FALSE)</f>
        <v>2671.1875031163854</v>
      </c>
      <c r="G1679" t="s">
        <v>721</v>
      </c>
      <c r="H1679" t="s">
        <v>3996</v>
      </c>
      <c r="I1679" t="s">
        <v>8</v>
      </c>
      <c r="J1679" t="str">
        <f>VLOOKUP(tblSalaries[[#This Row],[Where do you work]],tblCountries[[Actual]:[Mapping]],2,FALSE)</f>
        <v>India</v>
      </c>
      <c r="K1679" t="s">
        <v>13</v>
      </c>
      <c r="L1679">
        <v>3</v>
      </c>
    </row>
    <row r="1680" spans="1:12" ht="15" customHeight="1" x14ac:dyDescent="0.25">
      <c r="A1680" t="s">
        <v>3687</v>
      </c>
      <c r="B1680" s="1">
        <v>41066.862210648149</v>
      </c>
      <c r="C1680" s="3">
        <v>22000</v>
      </c>
      <c r="D1680">
        <v>22000</v>
      </c>
      <c r="E1680" t="s">
        <v>6</v>
      </c>
      <c r="F1680">
        <f>tblSalaries[[#This Row],[clean Salary (in local currency)]]*VLOOKUP(tblSalaries[[#This Row],[Currency]],tblXrate[],2,FALSE)</f>
        <v>22000</v>
      </c>
      <c r="G1680" t="s">
        <v>1849</v>
      </c>
      <c r="H1680" t="s">
        <v>52</v>
      </c>
      <c r="I1680" t="s">
        <v>8</v>
      </c>
      <c r="J1680" t="str">
        <f>VLOOKUP(tblSalaries[[#This Row],[Where do you work]],tblCountries[[Actual]:[Mapping]],2,FALSE)</f>
        <v>India</v>
      </c>
      <c r="K1680" t="s">
        <v>13</v>
      </c>
      <c r="L1680">
        <v>6</v>
      </c>
    </row>
    <row r="1681" spans="1:12" ht="15" customHeight="1" x14ac:dyDescent="0.25">
      <c r="A1681" t="s">
        <v>3688</v>
      </c>
      <c r="B1681" s="1">
        <v>41066.888090277775</v>
      </c>
      <c r="C1681" s="3">
        <v>100000</v>
      </c>
      <c r="D1681">
        <v>100000</v>
      </c>
      <c r="E1681" t="s">
        <v>6</v>
      </c>
      <c r="F1681">
        <f>tblSalaries[[#This Row],[clean Salary (in local currency)]]*VLOOKUP(tblSalaries[[#This Row],[Currency]],tblXrate[],2,FALSE)</f>
        <v>100000</v>
      </c>
      <c r="G1681" t="s">
        <v>1850</v>
      </c>
      <c r="H1681" t="s">
        <v>20</v>
      </c>
      <c r="I1681" t="s">
        <v>65</v>
      </c>
      <c r="J1681" t="str">
        <f>VLOOKUP(tblSalaries[[#This Row],[Where do you work]],tblCountries[[Actual]:[Mapping]],2,FALSE)</f>
        <v>Russia</v>
      </c>
      <c r="K1681" t="s">
        <v>13</v>
      </c>
      <c r="L1681">
        <v>6</v>
      </c>
    </row>
    <row r="1682" spans="1:12" ht="15" customHeight="1" x14ac:dyDescent="0.25">
      <c r="A1682" t="s">
        <v>3689</v>
      </c>
      <c r="B1682" s="1">
        <v>41066.889328703706</v>
      </c>
      <c r="C1682" s="3">
        <v>40000</v>
      </c>
      <c r="D1682">
        <v>40000</v>
      </c>
      <c r="E1682" t="s">
        <v>69</v>
      </c>
      <c r="F1682">
        <f>tblSalaries[[#This Row],[clean Salary (in local currency)]]*VLOOKUP(tblSalaries[[#This Row],[Currency]],tblXrate[],2,FALSE)</f>
        <v>63047.130882691366</v>
      </c>
      <c r="G1682" t="s">
        <v>204</v>
      </c>
      <c r="H1682" t="s">
        <v>52</v>
      </c>
      <c r="I1682" t="s">
        <v>71</v>
      </c>
      <c r="J1682" t="str">
        <f>VLOOKUP(tblSalaries[[#This Row],[Where do you work]],tblCountries[[Actual]:[Mapping]],2,FALSE)</f>
        <v>UK</v>
      </c>
      <c r="K1682" t="s">
        <v>9</v>
      </c>
      <c r="L1682">
        <v>15</v>
      </c>
    </row>
    <row r="1683" spans="1:12" ht="15" customHeight="1" x14ac:dyDescent="0.25">
      <c r="A1683" t="s">
        <v>3690</v>
      </c>
      <c r="B1683" s="1">
        <v>41066.926701388889</v>
      </c>
      <c r="C1683" s="3" t="s">
        <v>1851</v>
      </c>
      <c r="D1683">
        <v>36000</v>
      </c>
      <c r="E1683" t="s">
        <v>69</v>
      </c>
      <c r="F1683">
        <f>tblSalaries[[#This Row],[clean Salary (in local currency)]]*VLOOKUP(tblSalaries[[#This Row],[Currency]],tblXrate[],2,FALSE)</f>
        <v>56742.417794422225</v>
      </c>
      <c r="G1683" t="s">
        <v>1852</v>
      </c>
      <c r="H1683" t="s">
        <v>52</v>
      </c>
      <c r="I1683" t="s">
        <v>71</v>
      </c>
      <c r="J1683" t="str">
        <f>VLOOKUP(tblSalaries[[#This Row],[Where do you work]],tblCountries[[Actual]:[Mapping]],2,FALSE)</f>
        <v>UK</v>
      </c>
      <c r="K1683" t="s">
        <v>25</v>
      </c>
      <c r="L1683">
        <v>25</v>
      </c>
    </row>
    <row r="1684" spans="1:12" ht="15" customHeight="1" x14ac:dyDescent="0.25">
      <c r="A1684" t="s">
        <v>3691</v>
      </c>
      <c r="B1684" s="1">
        <v>41066.946018518516</v>
      </c>
      <c r="C1684" s="3">
        <v>25000</v>
      </c>
      <c r="D1684">
        <v>25000</v>
      </c>
      <c r="E1684" t="s">
        <v>6</v>
      </c>
      <c r="F1684">
        <f>tblSalaries[[#This Row],[clean Salary (in local currency)]]*VLOOKUP(tblSalaries[[#This Row],[Currency]],tblXrate[],2,FALSE)</f>
        <v>25000</v>
      </c>
      <c r="G1684" t="s">
        <v>1853</v>
      </c>
      <c r="H1684" t="s">
        <v>20</v>
      </c>
      <c r="I1684" t="s">
        <v>8</v>
      </c>
      <c r="J1684" t="str">
        <f>VLOOKUP(tblSalaries[[#This Row],[Where do you work]],tblCountries[[Actual]:[Mapping]],2,FALSE)</f>
        <v>India</v>
      </c>
      <c r="K1684" t="s">
        <v>13</v>
      </c>
      <c r="L1684">
        <v>8</v>
      </c>
    </row>
    <row r="1685" spans="1:12" ht="15" customHeight="1" x14ac:dyDescent="0.25">
      <c r="A1685" t="s">
        <v>3692</v>
      </c>
      <c r="B1685" s="1">
        <v>41067.022499999999</v>
      </c>
      <c r="C1685" s="3" t="s">
        <v>1854</v>
      </c>
      <c r="D1685">
        <v>500000</v>
      </c>
      <c r="E1685" t="s">
        <v>40</v>
      </c>
      <c r="F1685">
        <f>tblSalaries[[#This Row],[clean Salary (in local currency)]]*VLOOKUP(tblSalaries[[#This Row],[Currency]],tblXrate[],2,FALSE)</f>
        <v>8903.9583437212841</v>
      </c>
      <c r="G1685" t="s">
        <v>207</v>
      </c>
      <c r="H1685" t="s">
        <v>20</v>
      </c>
      <c r="I1685" t="s">
        <v>8</v>
      </c>
      <c r="J1685" t="str">
        <f>VLOOKUP(tblSalaries[[#This Row],[Where do you work]],tblCountries[[Actual]:[Mapping]],2,FALSE)</f>
        <v>India</v>
      </c>
      <c r="K1685" t="s">
        <v>9</v>
      </c>
      <c r="L1685">
        <v>2</v>
      </c>
    </row>
    <row r="1686" spans="1:12" ht="15" customHeight="1" x14ac:dyDescent="0.25">
      <c r="A1686" t="s">
        <v>3693</v>
      </c>
      <c r="B1686" s="1">
        <v>41067.265474537038</v>
      </c>
      <c r="C1686" s="3" t="s">
        <v>1855</v>
      </c>
      <c r="D1686">
        <v>27000</v>
      </c>
      <c r="E1686" t="s">
        <v>69</v>
      </c>
      <c r="F1686">
        <f>tblSalaries[[#This Row],[clean Salary (in local currency)]]*VLOOKUP(tblSalaries[[#This Row],[Currency]],tblXrate[],2,FALSE)</f>
        <v>42556.81334581667</v>
      </c>
      <c r="G1686" t="s">
        <v>1856</v>
      </c>
      <c r="H1686" t="s">
        <v>20</v>
      </c>
      <c r="I1686" t="s">
        <v>71</v>
      </c>
      <c r="J1686" t="str">
        <f>VLOOKUP(tblSalaries[[#This Row],[Where do you work]],tblCountries[[Actual]:[Mapping]],2,FALSE)</f>
        <v>UK</v>
      </c>
      <c r="K1686" t="s">
        <v>9</v>
      </c>
      <c r="L1686">
        <v>2</v>
      </c>
    </row>
    <row r="1687" spans="1:12" ht="15" customHeight="1" x14ac:dyDescent="0.25">
      <c r="A1687" t="s">
        <v>3694</v>
      </c>
      <c r="B1687" s="1">
        <v>41067.358923611115</v>
      </c>
      <c r="C1687" s="3">
        <v>134000</v>
      </c>
      <c r="D1687">
        <v>134000</v>
      </c>
      <c r="E1687" t="s">
        <v>86</v>
      </c>
      <c r="F1687">
        <f>tblSalaries[[#This Row],[clean Salary (in local currency)]]*VLOOKUP(tblSalaries[[#This Row],[Currency]],tblXrate[],2,FALSE)</f>
        <v>131770.4440860638</v>
      </c>
      <c r="G1687" t="s">
        <v>1857</v>
      </c>
      <c r="H1687" t="s">
        <v>310</v>
      </c>
      <c r="I1687" t="s">
        <v>88</v>
      </c>
      <c r="J1687" t="str">
        <f>VLOOKUP(tblSalaries[[#This Row],[Where do you work]],tblCountries[[Actual]:[Mapping]],2,FALSE)</f>
        <v>Canada</v>
      </c>
      <c r="K1687" t="s">
        <v>13</v>
      </c>
      <c r="L1687">
        <v>20</v>
      </c>
    </row>
    <row r="1688" spans="1:12" ht="15" customHeight="1" x14ac:dyDescent="0.25">
      <c r="A1688" t="s">
        <v>3695</v>
      </c>
      <c r="B1688" s="1">
        <v>41067.392881944441</v>
      </c>
      <c r="C1688" s="3">
        <v>70000</v>
      </c>
      <c r="D1688">
        <v>70000</v>
      </c>
      <c r="E1688" t="s">
        <v>86</v>
      </c>
      <c r="F1688">
        <f>tblSalaries[[#This Row],[clean Salary (in local currency)]]*VLOOKUP(tblSalaries[[#This Row],[Currency]],tblXrate[],2,FALSE)</f>
        <v>68835.306612122877</v>
      </c>
      <c r="G1688" t="s">
        <v>14</v>
      </c>
      <c r="H1688" t="s">
        <v>20</v>
      </c>
      <c r="I1688" t="s">
        <v>88</v>
      </c>
      <c r="J1688" t="str">
        <f>VLOOKUP(tblSalaries[[#This Row],[Where do you work]],tblCountries[[Actual]:[Mapping]],2,FALSE)</f>
        <v>Canada</v>
      </c>
      <c r="K1688" t="s">
        <v>13</v>
      </c>
      <c r="L1688">
        <v>2</v>
      </c>
    </row>
    <row r="1689" spans="1:12" ht="15" customHeight="1" x14ac:dyDescent="0.25">
      <c r="A1689" t="s">
        <v>3696</v>
      </c>
      <c r="B1689" s="1">
        <v>41067.587939814817</v>
      </c>
      <c r="C1689" s="3" t="s">
        <v>1858</v>
      </c>
      <c r="D1689">
        <v>6000</v>
      </c>
      <c r="E1689" t="s">
        <v>6</v>
      </c>
      <c r="F1689">
        <f>tblSalaries[[#This Row],[clean Salary (in local currency)]]*VLOOKUP(tblSalaries[[#This Row],[Currency]],tblXrate[],2,FALSE)</f>
        <v>6000</v>
      </c>
      <c r="G1689" t="s">
        <v>1859</v>
      </c>
      <c r="H1689" t="s">
        <v>3996</v>
      </c>
      <c r="I1689" t="s">
        <v>1860</v>
      </c>
      <c r="J1689" t="str">
        <f>VLOOKUP(tblSalaries[[#This Row],[Where do you work]],tblCountries[[Actual]:[Mapping]],2,FALSE)</f>
        <v>Armenia</v>
      </c>
      <c r="K1689" t="s">
        <v>13</v>
      </c>
      <c r="L1689">
        <v>5</v>
      </c>
    </row>
    <row r="1690" spans="1:12" ht="15" customHeight="1" x14ac:dyDescent="0.25">
      <c r="A1690" t="s">
        <v>3697</v>
      </c>
      <c r="B1690" s="1">
        <v>41067.638807870368</v>
      </c>
      <c r="C1690" s="3">
        <v>50000</v>
      </c>
      <c r="D1690">
        <v>50000</v>
      </c>
      <c r="E1690" t="s">
        <v>69</v>
      </c>
      <c r="F1690">
        <f>tblSalaries[[#This Row],[clean Salary (in local currency)]]*VLOOKUP(tblSalaries[[#This Row],[Currency]],tblXrate[],2,FALSE)</f>
        <v>78808.913603364199</v>
      </c>
      <c r="G1690" t="s">
        <v>200</v>
      </c>
      <c r="H1690" t="s">
        <v>20</v>
      </c>
      <c r="I1690" t="s">
        <v>71</v>
      </c>
      <c r="J1690" t="str">
        <f>VLOOKUP(tblSalaries[[#This Row],[Where do you work]],tblCountries[[Actual]:[Mapping]],2,FALSE)</f>
        <v>UK</v>
      </c>
      <c r="K1690" t="s">
        <v>18</v>
      </c>
      <c r="L1690">
        <v>2</v>
      </c>
    </row>
    <row r="1691" spans="1:12" ht="15" customHeight="1" x14ac:dyDescent="0.25">
      <c r="A1691" t="s">
        <v>3698</v>
      </c>
      <c r="B1691" s="1">
        <v>41067.697928240741</v>
      </c>
      <c r="C1691" s="3">
        <v>421000</v>
      </c>
      <c r="D1691">
        <v>421000</v>
      </c>
      <c r="E1691" t="s">
        <v>40</v>
      </c>
      <c r="F1691">
        <f>tblSalaries[[#This Row],[clean Salary (in local currency)]]*VLOOKUP(tblSalaries[[#This Row],[Currency]],tblXrate[],2,FALSE)</f>
        <v>7497.1329254133216</v>
      </c>
      <c r="G1691" t="s">
        <v>1861</v>
      </c>
      <c r="H1691" t="s">
        <v>20</v>
      </c>
      <c r="I1691" t="s">
        <v>8</v>
      </c>
      <c r="J1691" t="str">
        <f>VLOOKUP(tblSalaries[[#This Row],[Where do you work]],tblCountries[[Actual]:[Mapping]],2,FALSE)</f>
        <v>India</v>
      </c>
      <c r="K1691" t="s">
        <v>9</v>
      </c>
      <c r="L1691">
        <v>4</v>
      </c>
    </row>
    <row r="1692" spans="1:12" ht="15" customHeight="1" x14ac:dyDescent="0.25">
      <c r="A1692" t="s">
        <v>3699</v>
      </c>
      <c r="B1692" s="1">
        <v>41067.704097222224</v>
      </c>
      <c r="C1692" s="3">
        <v>10000</v>
      </c>
      <c r="D1692">
        <v>10000</v>
      </c>
      <c r="E1692" t="s">
        <v>6</v>
      </c>
      <c r="F1692">
        <f>tblSalaries[[#This Row],[clean Salary (in local currency)]]*VLOOKUP(tblSalaries[[#This Row],[Currency]],tblXrate[],2,FALSE)</f>
        <v>10000</v>
      </c>
      <c r="G1692" t="s">
        <v>1862</v>
      </c>
      <c r="H1692" t="s">
        <v>52</v>
      </c>
      <c r="I1692" t="s">
        <v>8</v>
      </c>
      <c r="J1692" t="str">
        <f>VLOOKUP(tblSalaries[[#This Row],[Where do you work]],tblCountries[[Actual]:[Mapping]],2,FALSE)</f>
        <v>India</v>
      </c>
      <c r="K1692" t="s">
        <v>9</v>
      </c>
      <c r="L1692">
        <v>11</v>
      </c>
    </row>
    <row r="1693" spans="1:12" ht="15" customHeight="1" x14ac:dyDescent="0.25">
      <c r="A1693" t="s">
        <v>3700</v>
      </c>
      <c r="B1693" s="1">
        <v>41067.714791666665</v>
      </c>
      <c r="C1693" s="3">
        <v>360000</v>
      </c>
      <c r="D1693">
        <v>360000</v>
      </c>
      <c r="E1693" t="s">
        <v>40</v>
      </c>
      <c r="F1693">
        <f>tblSalaries[[#This Row],[clean Salary (in local currency)]]*VLOOKUP(tblSalaries[[#This Row],[Currency]],tblXrate[],2,FALSE)</f>
        <v>6410.8500074793246</v>
      </c>
      <c r="G1693" t="s">
        <v>1863</v>
      </c>
      <c r="H1693" t="s">
        <v>356</v>
      </c>
      <c r="I1693" t="s">
        <v>8</v>
      </c>
      <c r="J1693" t="str">
        <f>VLOOKUP(tblSalaries[[#This Row],[Where do you work]],tblCountries[[Actual]:[Mapping]],2,FALSE)</f>
        <v>India</v>
      </c>
      <c r="K1693" t="s">
        <v>25</v>
      </c>
      <c r="L1693">
        <v>2</v>
      </c>
    </row>
    <row r="1694" spans="1:12" ht="15" customHeight="1" x14ac:dyDescent="0.25">
      <c r="A1694" t="s">
        <v>3701</v>
      </c>
      <c r="B1694" s="1">
        <v>41067.717847222222</v>
      </c>
      <c r="C1694" s="3">
        <v>40000</v>
      </c>
      <c r="D1694">
        <v>40000</v>
      </c>
      <c r="E1694" t="s">
        <v>69</v>
      </c>
      <c r="F1694">
        <f>tblSalaries[[#This Row],[clean Salary (in local currency)]]*VLOOKUP(tblSalaries[[#This Row],[Currency]],tblXrate[],2,FALSE)</f>
        <v>63047.130882691366</v>
      </c>
      <c r="G1694" t="s">
        <v>20</v>
      </c>
      <c r="H1694" t="s">
        <v>20</v>
      </c>
      <c r="I1694" t="s">
        <v>71</v>
      </c>
      <c r="J1694" t="str">
        <f>VLOOKUP(tblSalaries[[#This Row],[Where do you work]],tblCountries[[Actual]:[Mapping]],2,FALSE)</f>
        <v>UK</v>
      </c>
      <c r="K1694" t="s">
        <v>9</v>
      </c>
      <c r="L1694">
        <v>5</v>
      </c>
    </row>
    <row r="1695" spans="1:12" ht="15" customHeight="1" x14ac:dyDescent="0.25">
      <c r="A1695" t="s">
        <v>3702</v>
      </c>
      <c r="B1695" s="1">
        <v>41067.840752314813</v>
      </c>
      <c r="C1695" s="3">
        <v>60000</v>
      </c>
      <c r="D1695">
        <v>60000</v>
      </c>
      <c r="E1695" t="s">
        <v>82</v>
      </c>
      <c r="F1695">
        <f>tblSalaries[[#This Row],[clean Salary (in local currency)]]*VLOOKUP(tblSalaries[[#This Row],[Currency]],tblXrate[],2,FALSE)</f>
        <v>61194.579384158147</v>
      </c>
      <c r="G1695" t="s">
        <v>42</v>
      </c>
      <c r="H1695" t="s">
        <v>20</v>
      </c>
      <c r="I1695" t="s">
        <v>84</v>
      </c>
      <c r="J1695" t="str">
        <f>VLOOKUP(tblSalaries[[#This Row],[Where do you work]],tblCountries[[Actual]:[Mapping]],2,FALSE)</f>
        <v>Australia</v>
      </c>
      <c r="K1695" t="s">
        <v>18</v>
      </c>
      <c r="L1695">
        <v>3</v>
      </c>
    </row>
    <row r="1696" spans="1:12" ht="15" customHeight="1" x14ac:dyDescent="0.25">
      <c r="A1696" t="s">
        <v>3703</v>
      </c>
      <c r="B1696" s="1">
        <v>41067.866712962961</v>
      </c>
      <c r="C1696" s="3" t="s">
        <v>1864</v>
      </c>
      <c r="D1696">
        <v>73000</v>
      </c>
      <c r="E1696" t="s">
        <v>69</v>
      </c>
      <c r="F1696">
        <f>tblSalaries[[#This Row],[clean Salary (in local currency)]]*VLOOKUP(tblSalaries[[#This Row],[Currency]],tblXrate[],2,FALSE)</f>
        <v>115061.01386091174</v>
      </c>
      <c r="G1696" t="s">
        <v>181</v>
      </c>
      <c r="H1696" t="s">
        <v>488</v>
      </c>
      <c r="I1696" t="s">
        <v>71</v>
      </c>
      <c r="J1696" t="str">
        <f>VLOOKUP(tblSalaries[[#This Row],[Where do you work]],tblCountries[[Actual]:[Mapping]],2,FALSE)</f>
        <v>UK</v>
      </c>
      <c r="K1696" t="s">
        <v>9</v>
      </c>
      <c r="L1696">
        <v>8</v>
      </c>
    </row>
    <row r="1697" spans="1:12" ht="15" customHeight="1" x14ac:dyDescent="0.25">
      <c r="A1697" t="s">
        <v>3704</v>
      </c>
      <c r="B1697" s="1">
        <v>41067.981516203705</v>
      </c>
      <c r="C1697" s="3">
        <v>45000</v>
      </c>
      <c r="D1697">
        <v>45000</v>
      </c>
      <c r="E1697" t="s">
        <v>6</v>
      </c>
      <c r="F1697">
        <f>tblSalaries[[#This Row],[clean Salary (in local currency)]]*VLOOKUP(tblSalaries[[#This Row],[Currency]],tblXrate[],2,FALSE)</f>
        <v>45000</v>
      </c>
      <c r="G1697" t="s">
        <v>1865</v>
      </c>
      <c r="H1697" t="s">
        <v>20</v>
      </c>
      <c r="I1697" t="s">
        <v>15</v>
      </c>
      <c r="J1697" t="str">
        <f>VLOOKUP(tblSalaries[[#This Row],[Where do you work]],tblCountries[[Actual]:[Mapping]],2,FALSE)</f>
        <v>USA</v>
      </c>
      <c r="K1697" t="s">
        <v>13</v>
      </c>
      <c r="L1697">
        <v>2</v>
      </c>
    </row>
    <row r="1698" spans="1:12" ht="15" customHeight="1" x14ac:dyDescent="0.25">
      <c r="A1698" t="s">
        <v>3705</v>
      </c>
      <c r="B1698" s="1">
        <v>41067.992002314815</v>
      </c>
      <c r="C1698" s="3">
        <v>36000</v>
      </c>
      <c r="D1698">
        <v>36000</v>
      </c>
      <c r="E1698" t="s">
        <v>6</v>
      </c>
      <c r="F1698">
        <f>tblSalaries[[#This Row],[clean Salary (in local currency)]]*VLOOKUP(tblSalaries[[#This Row],[Currency]],tblXrate[],2,FALSE)</f>
        <v>36000</v>
      </c>
      <c r="G1698" t="s">
        <v>569</v>
      </c>
      <c r="H1698" t="s">
        <v>20</v>
      </c>
      <c r="I1698" t="s">
        <v>15</v>
      </c>
      <c r="J1698" t="str">
        <f>VLOOKUP(tblSalaries[[#This Row],[Where do you work]],tblCountries[[Actual]:[Mapping]],2,FALSE)</f>
        <v>USA</v>
      </c>
      <c r="K1698" t="s">
        <v>9</v>
      </c>
      <c r="L1698">
        <v>4</v>
      </c>
    </row>
    <row r="1699" spans="1:12" ht="15" customHeight="1" x14ac:dyDescent="0.25">
      <c r="A1699" t="s">
        <v>3706</v>
      </c>
      <c r="B1699" s="1">
        <v>41068.001261574071</v>
      </c>
      <c r="C1699" s="3">
        <v>68000</v>
      </c>
      <c r="D1699">
        <v>68000</v>
      </c>
      <c r="E1699" t="s">
        <v>6</v>
      </c>
      <c r="F1699">
        <f>tblSalaries[[#This Row],[clean Salary (in local currency)]]*VLOOKUP(tblSalaries[[#This Row],[Currency]],tblXrate[],2,FALSE)</f>
        <v>68000</v>
      </c>
      <c r="G1699" t="s">
        <v>1866</v>
      </c>
      <c r="H1699" t="s">
        <v>20</v>
      </c>
      <c r="I1699" t="s">
        <v>15</v>
      </c>
      <c r="J1699" t="str">
        <f>VLOOKUP(tblSalaries[[#This Row],[Where do you work]],tblCountries[[Actual]:[Mapping]],2,FALSE)</f>
        <v>USA</v>
      </c>
      <c r="K1699" t="s">
        <v>9</v>
      </c>
      <c r="L1699">
        <v>2.5</v>
      </c>
    </row>
    <row r="1700" spans="1:12" ht="15" customHeight="1" x14ac:dyDescent="0.25">
      <c r="A1700" t="s">
        <v>3707</v>
      </c>
      <c r="B1700" s="1">
        <v>41068.014849537038</v>
      </c>
      <c r="C1700" s="3">
        <v>75000</v>
      </c>
      <c r="D1700">
        <v>75000</v>
      </c>
      <c r="E1700" t="s">
        <v>6</v>
      </c>
      <c r="F1700">
        <f>tblSalaries[[#This Row],[clean Salary (in local currency)]]*VLOOKUP(tblSalaries[[#This Row],[Currency]],tblXrate[],2,FALSE)</f>
        <v>75000</v>
      </c>
      <c r="G1700" t="s">
        <v>424</v>
      </c>
      <c r="H1700" t="s">
        <v>20</v>
      </c>
      <c r="I1700" t="s">
        <v>15</v>
      </c>
      <c r="J1700" t="str">
        <f>VLOOKUP(tblSalaries[[#This Row],[Where do you work]],tblCountries[[Actual]:[Mapping]],2,FALSE)</f>
        <v>USA</v>
      </c>
      <c r="K1700" t="s">
        <v>13</v>
      </c>
      <c r="L1700">
        <v>5</v>
      </c>
    </row>
    <row r="1701" spans="1:12" ht="15" customHeight="1" x14ac:dyDescent="0.25">
      <c r="A1701" t="s">
        <v>3708</v>
      </c>
      <c r="B1701" s="1">
        <v>41068.102233796293</v>
      </c>
      <c r="C1701" s="3">
        <v>88000</v>
      </c>
      <c r="D1701">
        <v>88000</v>
      </c>
      <c r="E1701" t="s">
        <v>6</v>
      </c>
      <c r="F1701">
        <f>tblSalaries[[#This Row],[clean Salary (in local currency)]]*VLOOKUP(tblSalaries[[#This Row],[Currency]],tblXrate[],2,FALSE)</f>
        <v>88000</v>
      </c>
      <c r="G1701" t="s">
        <v>1867</v>
      </c>
      <c r="H1701" t="s">
        <v>20</v>
      </c>
      <c r="I1701" t="s">
        <v>15</v>
      </c>
      <c r="J1701" t="str">
        <f>VLOOKUP(tblSalaries[[#This Row],[Where do you work]],tblCountries[[Actual]:[Mapping]],2,FALSE)</f>
        <v>USA</v>
      </c>
      <c r="K1701" t="s">
        <v>13</v>
      </c>
      <c r="L1701">
        <v>10</v>
      </c>
    </row>
    <row r="1702" spans="1:12" ht="15" customHeight="1" x14ac:dyDescent="0.25">
      <c r="A1702" t="s">
        <v>3709</v>
      </c>
      <c r="B1702" s="1">
        <v>41068.103298611109</v>
      </c>
      <c r="C1702" s="3" t="s">
        <v>1868</v>
      </c>
      <c r="D1702">
        <v>258000</v>
      </c>
      <c r="E1702" t="s">
        <v>40</v>
      </c>
      <c r="F1702">
        <f>tblSalaries[[#This Row],[clean Salary (in local currency)]]*VLOOKUP(tblSalaries[[#This Row],[Currency]],tblXrate[],2,FALSE)</f>
        <v>4594.4425053601826</v>
      </c>
      <c r="G1702" t="s">
        <v>1869</v>
      </c>
      <c r="H1702" t="s">
        <v>20</v>
      </c>
      <c r="I1702" t="s">
        <v>8</v>
      </c>
      <c r="J1702" t="str">
        <f>VLOOKUP(tblSalaries[[#This Row],[Where do you work]],tblCountries[[Actual]:[Mapping]],2,FALSE)</f>
        <v>India</v>
      </c>
      <c r="K1702" t="s">
        <v>9</v>
      </c>
      <c r="L1702">
        <v>4</v>
      </c>
    </row>
    <row r="1703" spans="1:12" ht="15" customHeight="1" x14ac:dyDescent="0.25">
      <c r="A1703" t="s">
        <v>3710</v>
      </c>
      <c r="B1703" s="1">
        <v>41068.141203703701</v>
      </c>
      <c r="C1703" s="3">
        <v>69000</v>
      </c>
      <c r="D1703">
        <v>69000</v>
      </c>
      <c r="E1703" t="s">
        <v>6</v>
      </c>
      <c r="F1703">
        <f>tblSalaries[[#This Row],[clean Salary (in local currency)]]*VLOOKUP(tblSalaries[[#This Row],[Currency]],tblXrate[],2,FALSE)</f>
        <v>69000</v>
      </c>
      <c r="G1703" t="s">
        <v>1870</v>
      </c>
      <c r="H1703" t="s">
        <v>20</v>
      </c>
      <c r="I1703" t="s">
        <v>15</v>
      </c>
      <c r="J1703" t="str">
        <f>VLOOKUP(tblSalaries[[#This Row],[Where do you work]],tblCountries[[Actual]:[Mapping]],2,FALSE)</f>
        <v>USA</v>
      </c>
      <c r="K1703" t="s">
        <v>13</v>
      </c>
      <c r="L1703">
        <v>15</v>
      </c>
    </row>
    <row r="1704" spans="1:12" ht="15" customHeight="1" x14ac:dyDescent="0.25">
      <c r="A1704" t="s">
        <v>3711</v>
      </c>
      <c r="B1704" s="1">
        <v>41068.149201388886</v>
      </c>
      <c r="C1704" s="3">
        <v>30000</v>
      </c>
      <c r="D1704">
        <v>30000</v>
      </c>
      <c r="E1704" t="s">
        <v>6</v>
      </c>
      <c r="F1704">
        <f>tblSalaries[[#This Row],[clean Salary (in local currency)]]*VLOOKUP(tblSalaries[[#This Row],[Currency]],tblXrate[],2,FALSE)</f>
        <v>30000</v>
      </c>
      <c r="G1704" t="s">
        <v>1257</v>
      </c>
      <c r="H1704" t="s">
        <v>52</v>
      </c>
      <c r="I1704" t="s">
        <v>15</v>
      </c>
      <c r="J1704" t="str">
        <f>VLOOKUP(tblSalaries[[#This Row],[Where do you work]],tblCountries[[Actual]:[Mapping]],2,FALSE)</f>
        <v>USA</v>
      </c>
      <c r="K1704" t="s">
        <v>9</v>
      </c>
      <c r="L1704">
        <v>1</v>
      </c>
    </row>
    <row r="1705" spans="1:12" ht="15" customHeight="1" x14ac:dyDescent="0.25">
      <c r="A1705" t="s">
        <v>3712</v>
      </c>
      <c r="B1705" s="1">
        <v>41068.202604166669</v>
      </c>
      <c r="C1705" s="3">
        <v>80000</v>
      </c>
      <c r="D1705">
        <v>80000</v>
      </c>
      <c r="E1705" t="s">
        <v>6</v>
      </c>
      <c r="F1705">
        <f>tblSalaries[[#This Row],[clean Salary (in local currency)]]*VLOOKUP(tblSalaries[[#This Row],[Currency]],tblXrate[],2,FALSE)</f>
        <v>80000</v>
      </c>
      <c r="G1705" t="s">
        <v>1871</v>
      </c>
      <c r="H1705" t="s">
        <v>52</v>
      </c>
      <c r="I1705" t="s">
        <v>15</v>
      </c>
      <c r="J1705" t="str">
        <f>VLOOKUP(tblSalaries[[#This Row],[Where do you work]],tblCountries[[Actual]:[Mapping]],2,FALSE)</f>
        <v>USA</v>
      </c>
      <c r="K1705" t="s">
        <v>9</v>
      </c>
      <c r="L1705">
        <v>7</v>
      </c>
    </row>
    <row r="1706" spans="1:12" ht="15" customHeight="1" x14ac:dyDescent="0.25">
      <c r="A1706" t="s">
        <v>3713</v>
      </c>
      <c r="B1706" s="1">
        <v>41068.279537037037</v>
      </c>
      <c r="C1706" s="3">
        <v>75000</v>
      </c>
      <c r="D1706">
        <v>75000</v>
      </c>
      <c r="E1706" t="s">
        <v>6</v>
      </c>
      <c r="F1706">
        <f>tblSalaries[[#This Row],[clean Salary (in local currency)]]*VLOOKUP(tblSalaries[[#This Row],[Currency]],tblXrate[],2,FALSE)</f>
        <v>75000</v>
      </c>
      <c r="G1706" t="s">
        <v>969</v>
      </c>
      <c r="H1706" t="s">
        <v>310</v>
      </c>
      <c r="I1706" t="s">
        <v>15</v>
      </c>
      <c r="J1706" t="str">
        <f>VLOOKUP(tblSalaries[[#This Row],[Where do you work]],tblCountries[[Actual]:[Mapping]],2,FALSE)</f>
        <v>USA</v>
      </c>
      <c r="K1706" t="s">
        <v>13</v>
      </c>
      <c r="L1706">
        <v>1</v>
      </c>
    </row>
    <row r="1707" spans="1:12" ht="15" customHeight="1" x14ac:dyDescent="0.25">
      <c r="A1707" t="s">
        <v>3714</v>
      </c>
      <c r="B1707" s="1">
        <v>41068.344375000001</v>
      </c>
      <c r="C1707" s="3">
        <v>31200</v>
      </c>
      <c r="D1707">
        <v>31200</v>
      </c>
      <c r="E1707" t="s">
        <v>6</v>
      </c>
      <c r="F1707">
        <f>tblSalaries[[#This Row],[clean Salary (in local currency)]]*VLOOKUP(tblSalaries[[#This Row],[Currency]],tblXrate[],2,FALSE)</f>
        <v>31200</v>
      </c>
      <c r="G1707" t="s">
        <v>1090</v>
      </c>
      <c r="H1707" t="s">
        <v>20</v>
      </c>
      <c r="I1707" t="s">
        <v>143</v>
      </c>
      <c r="J1707" t="str">
        <f>VLOOKUP(tblSalaries[[#This Row],[Where do you work]],tblCountries[[Actual]:[Mapping]],2,FALSE)</f>
        <v>Brasil</v>
      </c>
      <c r="K1707" t="s">
        <v>9</v>
      </c>
      <c r="L1707">
        <v>4</v>
      </c>
    </row>
    <row r="1708" spans="1:12" ht="15" customHeight="1" x14ac:dyDescent="0.25">
      <c r="A1708" t="s">
        <v>3715</v>
      </c>
      <c r="B1708" s="1">
        <v>41068.407627314817</v>
      </c>
      <c r="C1708" s="3">
        <v>85000</v>
      </c>
      <c r="D1708">
        <v>85000</v>
      </c>
      <c r="E1708" t="s">
        <v>6</v>
      </c>
      <c r="F1708">
        <f>tblSalaries[[#This Row],[clean Salary (in local currency)]]*VLOOKUP(tblSalaries[[#This Row],[Currency]],tblXrate[],2,FALSE)</f>
        <v>85000</v>
      </c>
      <c r="G1708" t="s">
        <v>191</v>
      </c>
      <c r="H1708" t="s">
        <v>310</v>
      </c>
      <c r="I1708" t="s">
        <v>15</v>
      </c>
      <c r="J1708" t="str">
        <f>VLOOKUP(tblSalaries[[#This Row],[Where do you work]],tblCountries[[Actual]:[Mapping]],2,FALSE)</f>
        <v>USA</v>
      </c>
      <c r="K1708" t="s">
        <v>9</v>
      </c>
      <c r="L1708">
        <v>20</v>
      </c>
    </row>
    <row r="1709" spans="1:12" ht="15" customHeight="1" x14ac:dyDescent="0.25">
      <c r="A1709" t="s">
        <v>3716</v>
      </c>
      <c r="B1709" s="1">
        <v>41068.568576388891</v>
      </c>
      <c r="C1709" s="3" t="s">
        <v>1872</v>
      </c>
      <c r="D1709">
        <v>950000</v>
      </c>
      <c r="E1709" t="s">
        <v>40</v>
      </c>
      <c r="F1709">
        <f>tblSalaries[[#This Row],[clean Salary (in local currency)]]*VLOOKUP(tblSalaries[[#This Row],[Currency]],tblXrate[],2,FALSE)</f>
        <v>16917.52085307044</v>
      </c>
      <c r="G1709" t="s">
        <v>1873</v>
      </c>
      <c r="H1709" t="s">
        <v>52</v>
      </c>
      <c r="I1709" t="s">
        <v>8</v>
      </c>
      <c r="J1709" t="str">
        <f>VLOOKUP(tblSalaries[[#This Row],[Where do you work]],tblCountries[[Actual]:[Mapping]],2,FALSE)</f>
        <v>India</v>
      </c>
      <c r="K1709" t="s">
        <v>18</v>
      </c>
      <c r="L1709">
        <v>9</v>
      </c>
    </row>
    <row r="1710" spans="1:12" ht="15" customHeight="1" x14ac:dyDescent="0.25">
      <c r="A1710" t="s">
        <v>3717</v>
      </c>
      <c r="B1710" s="1">
        <v>41068.580370370371</v>
      </c>
      <c r="C1710" s="3" t="s">
        <v>1874</v>
      </c>
      <c r="D1710">
        <v>180000</v>
      </c>
      <c r="E1710" t="s">
        <v>40</v>
      </c>
      <c r="F1710">
        <f>tblSalaries[[#This Row],[clean Salary (in local currency)]]*VLOOKUP(tblSalaries[[#This Row],[Currency]],tblXrate[],2,FALSE)</f>
        <v>3205.4250037396623</v>
      </c>
      <c r="G1710" t="s">
        <v>544</v>
      </c>
      <c r="H1710" t="s">
        <v>3996</v>
      </c>
      <c r="I1710" t="s">
        <v>8</v>
      </c>
      <c r="J1710" t="str">
        <f>VLOOKUP(tblSalaries[[#This Row],[Where do you work]],tblCountries[[Actual]:[Mapping]],2,FALSE)</f>
        <v>India</v>
      </c>
      <c r="K1710" t="s">
        <v>9</v>
      </c>
      <c r="L1710">
        <v>2</v>
      </c>
    </row>
    <row r="1711" spans="1:12" ht="15" customHeight="1" x14ac:dyDescent="0.25">
      <c r="A1711" t="s">
        <v>3718</v>
      </c>
      <c r="B1711" s="1">
        <v>41068.613252314812</v>
      </c>
      <c r="C1711" s="3">
        <v>60000</v>
      </c>
      <c r="D1711">
        <v>60000</v>
      </c>
      <c r="E1711" t="s">
        <v>6</v>
      </c>
      <c r="F1711">
        <f>tblSalaries[[#This Row],[clean Salary (in local currency)]]*VLOOKUP(tblSalaries[[#This Row],[Currency]],tblXrate[],2,FALSE)</f>
        <v>60000</v>
      </c>
      <c r="G1711" t="s">
        <v>1875</v>
      </c>
      <c r="H1711" t="s">
        <v>52</v>
      </c>
      <c r="I1711" t="s">
        <v>15</v>
      </c>
      <c r="J1711" t="str">
        <f>VLOOKUP(tblSalaries[[#This Row],[Where do you work]],tblCountries[[Actual]:[Mapping]],2,FALSE)</f>
        <v>USA</v>
      </c>
      <c r="K1711" t="s">
        <v>13</v>
      </c>
      <c r="L1711">
        <v>2</v>
      </c>
    </row>
    <row r="1712" spans="1:12" ht="15" customHeight="1" x14ac:dyDescent="0.25">
      <c r="A1712" t="s">
        <v>3719</v>
      </c>
      <c r="B1712" s="1">
        <v>41068.613657407404</v>
      </c>
      <c r="C1712" s="3">
        <v>60000</v>
      </c>
      <c r="D1712">
        <v>60000</v>
      </c>
      <c r="E1712" t="s">
        <v>6</v>
      </c>
      <c r="F1712">
        <f>tblSalaries[[#This Row],[clean Salary (in local currency)]]*VLOOKUP(tblSalaries[[#This Row],[Currency]],tblXrate[],2,FALSE)</f>
        <v>60000</v>
      </c>
      <c r="G1712" t="s">
        <v>1875</v>
      </c>
      <c r="H1712" t="s">
        <v>52</v>
      </c>
      <c r="I1712" t="s">
        <v>15</v>
      </c>
      <c r="J1712" t="str">
        <f>VLOOKUP(tblSalaries[[#This Row],[Where do you work]],tblCountries[[Actual]:[Mapping]],2,FALSE)</f>
        <v>USA</v>
      </c>
      <c r="K1712" t="s">
        <v>13</v>
      </c>
      <c r="L1712">
        <v>2</v>
      </c>
    </row>
    <row r="1713" spans="1:12" ht="15" customHeight="1" x14ac:dyDescent="0.25">
      <c r="A1713" t="s">
        <v>3720</v>
      </c>
      <c r="B1713" s="1">
        <v>41068.655046296299</v>
      </c>
      <c r="C1713" s="3" t="s">
        <v>1876</v>
      </c>
      <c r="D1713">
        <v>800000</v>
      </c>
      <c r="E1713" t="s">
        <v>40</v>
      </c>
      <c r="F1713">
        <f>tblSalaries[[#This Row],[clean Salary (in local currency)]]*VLOOKUP(tblSalaries[[#This Row],[Currency]],tblXrate[],2,FALSE)</f>
        <v>14246.333349954055</v>
      </c>
      <c r="G1713" t="s">
        <v>755</v>
      </c>
      <c r="H1713" t="s">
        <v>52</v>
      </c>
      <c r="I1713" t="s">
        <v>8</v>
      </c>
      <c r="J1713" t="str">
        <f>VLOOKUP(tblSalaries[[#This Row],[Where do you work]],tblCountries[[Actual]:[Mapping]],2,FALSE)</f>
        <v>India</v>
      </c>
      <c r="K1713" t="s">
        <v>18</v>
      </c>
      <c r="L1713">
        <v>0</v>
      </c>
    </row>
    <row r="1714" spans="1:12" ht="15" customHeight="1" x14ac:dyDescent="0.25">
      <c r="A1714" t="s">
        <v>3721</v>
      </c>
      <c r="B1714" s="1">
        <v>41068.656412037039</v>
      </c>
      <c r="C1714" s="3">
        <v>800000</v>
      </c>
      <c r="D1714">
        <v>800000</v>
      </c>
      <c r="E1714" t="s">
        <v>40</v>
      </c>
      <c r="F1714">
        <f>tblSalaries[[#This Row],[clean Salary (in local currency)]]*VLOOKUP(tblSalaries[[#This Row],[Currency]],tblXrate[],2,FALSE)</f>
        <v>14246.333349954055</v>
      </c>
      <c r="G1714" t="s">
        <v>755</v>
      </c>
      <c r="H1714" t="s">
        <v>52</v>
      </c>
      <c r="I1714" t="s">
        <v>8</v>
      </c>
      <c r="J1714" t="str">
        <f>VLOOKUP(tblSalaries[[#This Row],[Where do you work]],tblCountries[[Actual]:[Mapping]],2,FALSE)</f>
        <v>India</v>
      </c>
      <c r="K1714" t="s">
        <v>18</v>
      </c>
      <c r="L1714">
        <v>0</v>
      </c>
    </row>
    <row r="1715" spans="1:12" ht="15" customHeight="1" x14ac:dyDescent="0.25">
      <c r="A1715" t="s">
        <v>3722</v>
      </c>
      <c r="B1715" s="1">
        <v>41068.783472222225</v>
      </c>
      <c r="C1715" s="3">
        <v>28995</v>
      </c>
      <c r="D1715">
        <v>28995</v>
      </c>
      <c r="E1715" t="s">
        <v>6</v>
      </c>
      <c r="F1715">
        <f>tblSalaries[[#This Row],[clean Salary (in local currency)]]*VLOOKUP(tblSalaries[[#This Row],[Currency]],tblXrate[],2,FALSE)</f>
        <v>28995</v>
      </c>
      <c r="G1715" t="s">
        <v>739</v>
      </c>
      <c r="H1715" t="s">
        <v>52</v>
      </c>
      <c r="I1715" t="s">
        <v>8</v>
      </c>
      <c r="J1715" t="str">
        <f>VLOOKUP(tblSalaries[[#This Row],[Where do you work]],tblCountries[[Actual]:[Mapping]],2,FALSE)</f>
        <v>India</v>
      </c>
      <c r="K1715" t="s">
        <v>9</v>
      </c>
      <c r="L1715">
        <v>6</v>
      </c>
    </row>
    <row r="1716" spans="1:12" ht="15" customHeight="1" x14ac:dyDescent="0.25">
      <c r="A1716" t="s">
        <v>3723</v>
      </c>
      <c r="B1716" s="1">
        <v>41068.786180555559</v>
      </c>
      <c r="C1716" s="3">
        <v>1230000</v>
      </c>
      <c r="D1716">
        <v>1230000</v>
      </c>
      <c r="E1716" t="s">
        <v>40</v>
      </c>
      <c r="F1716">
        <f>tblSalaries[[#This Row],[clean Salary (in local currency)]]*VLOOKUP(tblSalaries[[#This Row],[Currency]],tblXrate[],2,FALSE)</f>
        <v>21903.737525554359</v>
      </c>
      <c r="G1716" t="s">
        <v>1877</v>
      </c>
      <c r="H1716" t="s">
        <v>20</v>
      </c>
      <c r="I1716" t="s">
        <v>8</v>
      </c>
      <c r="J1716" t="str">
        <f>VLOOKUP(tblSalaries[[#This Row],[Where do you work]],tblCountries[[Actual]:[Mapping]],2,FALSE)</f>
        <v>India</v>
      </c>
      <c r="K1716" t="s">
        <v>13</v>
      </c>
      <c r="L1716">
        <v>3</v>
      </c>
    </row>
    <row r="1717" spans="1:12" ht="15" customHeight="1" x14ac:dyDescent="0.25">
      <c r="A1717" t="s">
        <v>3724</v>
      </c>
      <c r="B1717" s="1">
        <v>41068.786620370367</v>
      </c>
      <c r="C1717" s="3">
        <v>1130000</v>
      </c>
      <c r="D1717">
        <v>1130000</v>
      </c>
      <c r="E1717" t="s">
        <v>40</v>
      </c>
      <c r="F1717">
        <f>tblSalaries[[#This Row],[clean Salary (in local currency)]]*VLOOKUP(tblSalaries[[#This Row],[Currency]],tblXrate[],2,FALSE)</f>
        <v>20122.945856810104</v>
      </c>
      <c r="G1717" t="s">
        <v>1877</v>
      </c>
      <c r="H1717" t="s">
        <v>20</v>
      </c>
      <c r="I1717" t="s">
        <v>8</v>
      </c>
      <c r="J1717" t="str">
        <f>VLOOKUP(tblSalaries[[#This Row],[Where do you work]],tblCountries[[Actual]:[Mapping]],2,FALSE)</f>
        <v>India</v>
      </c>
      <c r="K1717" t="s">
        <v>13</v>
      </c>
      <c r="L1717">
        <v>3</v>
      </c>
    </row>
    <row r="1718" spans="1:12" ht="15" customHeight="1" x14ac:dyDescent="0.25">
      <c r="A1718" t="s">
        <v>3725</v>
      </c>
      <c r="B1718" s="1">
        <v>41068.866643518515</v>
      </c>
      <c r="C1718" s="3">
        <v>45000</v>
      </c>
      <c r="D1718">
        <v>45000</v>
      </c>
      <c r="E1718" t="s">
        <v>69</v>
      </c>
      <c r="F1718">
        <f>tblSalaries[[#This Row],[clean Salary (in local currency)]]*VLOOKUP(tblSalaries[[#This Row],[Currency]],tblXrate[],2,FALSE)</f>
        <v>70928.022243027779</v>
      </c>
      <c r="G1718" t="s">
        <v>1878</v>
      </c>
      <c r="H1718" t="s">
        <v>20</v>
      </c>
      <c r="I1718" t="s">
        <v>71</v>
      </c>
      <c r="J1718" t="str">
        <f>VLOOKUP(tblSalaries[[#This Row],[Where do you work]],tblCountries[[Actual]:[Mapping]],2,FALSE)</f>
        <v>UK</v>
      </c>
      <c r="K1718" t="s">
        <v>13</v>
      </c>
      <c r="L1718">
        <v>20</v>
      </c>
    </row>
    <row r="1719" spans="1:12" ht="15" customHeight="1" x14ac:dyDescent="0.25">
      <c r="A1719" t="s">
        <v>3726</v>
      </c>
      <c r="B1719" s="1">
        <v>41068.875289351854</v>
      </c>
      <c r="C1719" s="3">
        <v>67000</v>
      </c>
      <c r="D1719">
        <v>67000</v>
      </c>
      <c r="E1719" t="s">
        <v>6</v>
      </c>
      <c r="F1719">
        <f>tblSalaries[[#This Row],[clean Salary (in local currency)]]*VLOOKUP(tblSalaries[[#This Row],[Currency]],tblXrate[],2,FALSE)</f>
        <v>67000</v>
      </c>
      <c r="G1719" t="s">
        <v>52</v>
      </c>
      <c r="H1719" t="s">
        <v>52</v>
      </c>
      <c r="I1719" t="s">
        <v>15</v>
      </c>
      <c r="J1719" t="str">
        <f>VLOOKUP(tblSalaries[[#This Row],[Where do you work]],tblCountries[[Actual]:[Mapping]],2,FALSE)</f>
        <v>USA</v>
      </c>
      <c r="K1719" t="s">
        <v>9</v>
      </c>
      <c r="L1719">
        <v>16</v>
      </c>
    </row>
    <row r="1720" spans="1:12" ht="15" customHeight="1" x14ac:dyDescent="0.25">
      <c r="A1720" t="s">
        <v>3727</v>
      </c>
      <c r="B1720" s="1">
        <v>41068.876944444448</v>
      </c>
      <c r="C1720" s="3">
        <v>30000</v>
      </c>
      <c r="D1720">
        <v>30000</v>
      </c>
      <c r="E1720" t="s">
        <v>6</v>
      </c>
      <c r="F1720">
        <f>tblSalaries[[#This Row],[clean Salary (in local currency)]]*VLOOKUP(tblSalaries[[#This Row],[Currency]],tblXrate[],2,FALSE)</f>
        <v>30000</v>
      </c>
      <c r="G1720" t="s">
        <v>1879</v>
      </c>
      <c r="H1720" t="s">
        <v>20</v>
      </c>
      <c r="I1720" t="s">
        <v>15</v>
      </c>
      <c r="J1720" t="str">
        <f>VLOOKUP(tblSalaries[[#This Row],[Where do you work]],tblCountries[[Actual]:[Mapping]],2,FALSE)</f>
        <v>USA</v>
      </c>
      <c r="K1720" t="s">
        <v>18</v>
      </c>
      <c r="L1720">
        <v>4</v>
      </c>
    </row>
    <row r="1721" spans="1:12" ht="15" customHeight="1" x14ac:dyDescent="0.25">
      <c r="A1721" t="s">
        <v>3728</v>
      </c>
      <c r="B1721" s="1">
        <v>41068.95045138889</v>
      </c>
      <c r="C1721" s="3" t="s">
        <v>1880</v>
      </c>
      <c r="D1721">
        <v>140000</v>
      </c>
      <c r="E1721" t="s">
        <v>1881</v>
      </c>
      <c r="F1721">
        <f>tblSalaries[[#This Row],[clean Salary (in local currency)]]*VLOOKUP(tblSalaries[[#This Row],[Currency]],tblXrate[],2,FALSE)</f>
        <v>148102.22862117883</v>
      </c>
      <c r="G1721" t="s">
        <v>1882</v>
      </c>
      <c r="H1721" t="s">
        <v>52</v>
      </c>
      <c r="I1721" t="s">
        <v>46</v>
      </c>
      <c r="J1721" t="str">
        <f>VLOOKUP(tblSalaries[[#This Row],[Where do you work]],tblCountries[[Actual]:[Mapping]],2,FALSE)</f>
        <v>Switzerland</v>
      </c>
      <c r="K1721" t="s">
        <v>18</v>
      </c>
      <c r="L1721">
        <v>6</v>
      </c>
    </row>
    <row r="1722" spans="1:12" ht="15" customHeight="1" x14ac:dyDescent="0.25">
      <c r="A1722" t="s">
        <v>3729</v>
      </c>
      <c r="B1722" s="1">
        <v>41068.972638888888</v>
      </c>
      <c r="C1722" s="3">
        <v>71500</v>
      </c>
      <c r="D1722">
        <v>71500</v>
      </c>
      <c r="E1722" t="s">
        <v>6</v>
      </c>
      <c r="F1722">
        <f>tblSalaries[[#This Row],[clean Salary (in local currency)]]*VLOOKUP(tblSalaries[[#This Row],[Currency]],tblXrate[],2,FALSE)</f>
        <v>71500</v>
      </c>
      <c r="G1722" t="s">
        <v>1883</v>
      </c>
      <c r="H1722" t="s">
        <v>52</v>
      </c>
      <c r="I1722" t="s">
        <v>15</v>
      </c>
      <c r="J1722" t="str">
        <f>VLOOKUP(tblSalaries[[#This Row],[Where do you work]],tblCountries[[Actual]:[Mapping]],2,FALSE)</f>
        <v>USA</v>
      </c>
      <c r="K1722" t="s">
        <v>13</v>
      </c>
      <c r="L1722">
        <v>11</v>
      </c>
    </row>
    <row r="1723" spans="1:12" ht="15" customHeight="1" x14ac:dyDescent="0.25">
      <c r="A1723" t="s">
        <v>3730</v>
      </c>
      <c r="B1723" s="1">
        <v>41068.990405092591</v>
      </c>
      <c r="C1723" s="3">
        <v>67000</v>
      </c>
      <c r="D1723">
        <v>67000</v>
      </c>
      <c r="E1723" t="s">
        <v>6</v>
      </c>
      <c r="F1723">
        <f>tblSalaries[[#This Row],[clean Salary (in local currency)]]*VLOOKUP(tblSalaries[[#This Row],[Currency]],tblXrate[],2,FALSE)</f>
        <v>67000</v>
      </c>
      <c r="G1723" t="s">
        <v>52</v>
      </c>
      <c r="H1723" t="s">
        <v>52</v>
      </c>
      <c r="I1723" t="s">
        <v>15</v>
      </c>
      <c r="J1723" t="str">
        <f>VLOOKUP(tblSalaries[[#This Row],[Where do you work]],tblCountries[[Actual]:[Mapping]],2,FALSE)</f>
        <v>USA</v>
      </c>
      <c r="K1723" t="s">
        <v>186</v>
      </c>
      <c r="L1723">
        <v>6</v>
      </c>
    </row>
    <row r="1724" spans="1:12" ht="15" customHeight="1" x14ac:dyDescent="0.25">
      <c r="A1724" t="s">
        <v>3731</v>
      </c>
      <c r="B1724" s="1">
        <v>41069.034108796295</v>
      </c>
      <c r="C1724" s="3">
        <v>40000</v>
      </c>
      <c r="D1724">
        <v>40000</v>
      </c>
      <c r="E1724" t="s">
        <v>6</v>
      </c>
      <c r="F1724">
        <f>tblSalaries[[#This Row],[clean Salary (in local currency)]]*VLOOKUP(tblSalaries[[#This Row],[Currency]],tblXrate[],2,FALSE)</f>
        <v>40000</v>
      </c>
      <c r="G1724" t="s">
        <v>202</v>
      </c>
      <c r="H1724" t="s">
        <v>20</v>
      </c>
      <c r="I1724" t="s">
        <v>15</v>
      </c>
      <c r="J1724" t="str">
        <f>VLOOKUP(tblSalaries[[#This Row],[Where do you work]],tblCountries[[Actual]:[Mapping]],2,FALSE)</f>
        <v>USA</v>
      </c>
      <c r="K1724" t="s">
        <v>9</v>
      </c>
      <c r="L1724">
        <v>5</v>
      </c>
    </row>
    <row r="1725" spans="1:12" ht="15" customHeight="1" x14ac:dyDescent="0.25">
      <c r="A1725" t="s">
        <v>3732</v>
      </c>
      <c r="B1725" s="1">
        <v>41069.05259259259</v>
      </c>
      <c r="C1725" s="3">
        <v>65000</v>
      </c>
      <c r="D1725">
        <v>65000</v>
      </c>
      <c r="E1725" t="s">
        <v>6</v>
      </c>
      <c r="F1725">
        <f>tblSalaries[[#This Row],[clean Salary (in local currency)]]*VLOOKUP(tblSalaries[[#This Row],[Currency]],tblXrate[],2,FALSE)</f>
        <v>65000</v>
      </c>
      <c r="G1725" t="s">
        <v>1884</v>
      </c>
      <c r="H1725" t="s">
        <v>52</v>
      </c>
      <c r="I1725" t="s">
        <v>15</v>
      </c>
      <c r="J1725" t="str">
        <f>VLOOKUP(tblSalaries[[#This Row],[Where do you work]],tblCountries[[Actual]:[Mapping]],2,FALSE)</f>
        <v>USA</v>
      </c>
      <c r="K1725" t="s">
        <v>9</v>
      </c>
      <c r="L1725">
        <v>2</v>
      </c>
    </row>
    <row r="1726" spans="1:12" ht="15" customHeight="1" x14ac:dyDescent="0.25">
      <c r="A1726" t="s">
        <v>3733</v>
      </c>
      <c r="B1726" s="1">
        <v>41069.074652777781</v>
      </c>
      <c r="C1726" s="3">
        <v>72000</v>
      </c>
      <c r="D1726">
        <v>72000</v>
      </c>
      <c r="E1726" t="s">
        <v>6</v>
      </c>
      <c r="F1726">
        <f>tblSalaries[[#This Row],[clean Salary (in local currency)]]*VLOOKUP(tblSalaries[[#This Row],[Currency]],tblXrate[],2,FALSE)</f>
        <v>72000</v>
      </c>
      <c r="G1726" t="s">
        <v>356</v>
      </c>
      <c r="H1726" t="s">
        <v>356</v>
      </c>
      <c r="I1726" t="s">
        <v>15</v>
      </c>
      <c r="J1726" t="str">
        <f>VLOOKUP(tblSalaries[[#This Row],[Where do you work]],tblCountries[[Actual]:[Mapping]],2,FALSE)</f>
        <v>USA</v>
      </c>
      <c r="K1726" t="s">
        <v>18</v>
      </c>
      <c r="L1726">
        <v>13</v>
      </c>
    </row>
    <row r="1727" spans="1:12" ht="15" customHeight="1" x14ac:dyDescent="0.25">
      <c r="A1727" t="s">
        <v>3734</v>
      </c>
      <c r="B1727" s="1">
        <v>41069.139062499999</v>
      </c>
      <c r="C1727" s="3">
        <v>52500</v>
      </c>
      <c r="D1727">
        <v>52500</v>
      </c>
      <c r="E1727" t="s">
        <v>6</v>
      </c>
      <c r="F1727">
        <f>tblSalaries[[#This Row],[clean Salary (in local currency)]]*VLOOKUP(tblSalaries[[#This Row],[Currency]],tblXrate[],2,FALSE)</f>
        <v>52500</v>
      </c>
      <c r="G1727" t="s">
        <v>1885</v>
      </c>
      <c r="H1727" t="s">
        <v>52</v>
      </c>
      <c r="I1727" t="s">
        <v>15</v>
      </c>
      <c r="J1727" t="str">
        <f>VLOOKUP(tblSalaries[[#This Row],[Where do you work]],tblCountries[[Actual]:[Mapping]],2,FALSE)</f>
        <v>USA</v>
      </c>
      <c r="K1727" t="s">
        <v>13</v>
      </c>
      <c r="L1727">
        <v>3</v>
      </c>
    </row>
    <row r="1728" spans="1:12" ht="15" customHeight="1" x14ac:dyDescent="0.25">
      <c r="A1728" t="s">
        <v>3735</v>
      </c>
      <c r="B1728" s="1">
        <v>41069.500914351855</v>
      </c>
      <c r="C1728" s="3">
        <v>444</v>
      </c>
      <c r="D1728">
        <v>5320</v>
      </c>
      <c r="E1728" t="s">
        <v>6</v>
      </c>
      <c r="F1728">
        <f>tblSalaries[[#This Row],[clean Salary (in local currency)]]*VLOOKUP(tblSalaries[[#This Row],[Currency]],tblXrate[],2,FALSE)</f>
        <v>5320</v>
      </c>
      <c r="G1728" t="s">
        <v>1886</v>
      </c>
      <c r="H1728" t="s">
        <v>52</v>
      </c>
      <c r="I1728" t="s">
        <v>8</v>
      </c>
      <c r="J1728" t="str">
        <f>VLOOKUP(tblSalaries[[#This Row],[Where do you work]],tblCountries[[Actual]:[Mapping]],2,FALSE)</f>
        <v>India</v>
      </c>
      <c r="K1728" t="s">
        <v>18</v>
      </c>
      <c r="L1728">
        <v>5</v>
      </c>
    </row>
    <row r="1729" spans="1:12" ht="15" customHeight="1" x14ac:dyDescent="0.25">
      <c r="A1729" t="s">
        <v>3736</v>
      </c>
      <c r="B1729" s="1">
        <v>41069.859756944446</v>
      </c>
      <c r="C1729" s="3">
        <v>1500</v>
      </c>
      <c r="D1729">
        <v>18000</v>
      </c>
      <c r="E1729" t="s">
        <v>6</v>
      </c>
      <c r="F1729">
        <f>tblSalaries[[#This Row],[clean Salary (in local currency)]]*VLOOKUP(tblSalaries[[#This Row],[Currency]],tblXrate[],2,FALSE)</f>
        <v>18000</v>
      </c>
      <c r="G1729" t="s">
        <v>932</v>
      </c>
      <c r="H1729" t="s">
        <v>310</v>
      </c>
      <c r="I1729" t="s">
        <v>820</v>
      </c>
      <c r="J1729" t="str">
        <f>VLOOKUP(tblSalaries[[#This Row],[Where do you work]],tblCountries[[Actual]:[Mapping]],2,FALSE)</f>
        <v>UAE</v>
      </c>
      <c r="K1729" t="s">
        <v>13</v>
      </c>
      <c r="L1729">
        <v>3</v>
      </c>
    </row>
    <row r="1730" spans="1:12" ht="15" customHeight="1" x14ac:dyDescent="0.25">
      <c r="A1730" t="s">
        <v>3737</v>
      </c>
      <c r="B1730" s="1">
        <v>41070.03502314815</v>
      </c>
      <c r="C1730" s="3" t="s">
        <v>1887</v>
      </c>
      <c r="D1730">
        <v>140000</v>
      </c>
      <c r="E1730" t="s">
        <v>40</v>
      </c>
      <c r="F1730">
        <f>tblSalaries[[#This Row],[clean Salary (in local currency)]]*VLOOKUP(tblSalaries[[#This Row],[Currency]],tblXrate[],2,FALSE)</f>
        <v>2493.1083362419595</v>
      </c>
      <c r="G1730" t="s">
        <v>1888</v>
      </c>
      <c r="H1730" t="s">
        <v>3997</v>
      </c>
      <c r="I1730" t="s">
        <v>8</v>
      </c>
      <c r="J1730" t="str">
        <f>VLOOKUP(tblSalaries[[#This Row],[Where do you work]],tblCountries[[Actual]:[Mapping]],2,FALSE)</f>
        <v>India</v>
      </c>
      <c r="K1730" t="s">
        <v>9</v>
      </c>
      <c r="L1730">
        <v>5</v>
      </c>
    </row>
    <row r="1731" spans="1:12" ht="15" customHeight="1" x14ac:dyDescent="0.25">
      <c r="A1731" t="s">
        <v>3738</v>
      </c>
      <c r="B1731" s="1">
        <v>41070.075509259259</v>
      </c>
      <c r="C1731" s="3">
        <v>1400</v>
      </c>
      <c r="D1731">
        <v>16800</v>
      </c>
      <c r="E1731" t="s">
        <v>22</v>
      </c>
      <c r="F1731">
        <f>tblSalaries[[#This Row],[clean Salary (in local currency)]]*VLOOKUP(tblSalaries[[#This Row],[Currency]],tblXrate[],2,FALSE)</f>
        <v>21342.710575059013</v>
      </c>
      <c r="G1731" t="s">
        <v>1889</v>
      </c>
      <c r="H1731" t="s">
        <v>310</v>
      </c>
      <c r="I1731" t="s">
        <v>979</v>
      </c>
      <c r="J1731" t="str">
        <f>VLOOKUP(tblSalaries[[#This Row],[Where do you work]],tblCountries[[Actual]:[Mapping]],2,FALSE)</f>
        <v>Portugal</v>
      </c>
      <c r="K1731" t="s">
        <v>9</v>
      </c>
      <c r="L1731">
        <v>15</v>
      </c>
    </row>
    <row r="1732" spans="1:12" ht="15" customHeight="1" x14ac:dyDescent="0.25">
      <c r="A1732" t="s">
        <v>3739</v>
      </c>
      <c r="B1732" s="1">
        <v>41070.097280092596</v>
      </c>
      <c r="C1732" s="3">
        <v>85000</v>
      </c>
      <c r="D1732">
        <v>85000</v>
      </c>
      <c r="E1732" t="s">
        <v>6</v>
      </c>
      <c r="F1732">
        <f>tblSalaries[[#This Row],[clean Salary (in local currency)]]*VLOOKUP(tblSalaries[[#This Row],[Currency]],tblXrate[],2,FALSE)</f>
        <v>85000</v>
      </c>
      <c r="G1732" t="s">
        <v>1890</v>
      </c>
      <c r="H1732" t="s">
        <v>52</v>
      </c>
      <c r="I1732" t="s">
        <v>15</v>
      </c>
      <c r="J1732" t="str">
        <f>VLOOKUP(tblSalaries[[#This Row],[Where do you work]],tblCountries[[Actual]:[Mapping]],2,FALSE)</f>
        <v>USA</v>
      </c>
      <c r="K1732" t="s">
        <v>18</v>
      </c>
      <c r="L1732">
        <v>15</v>
      </c>
    </row>
    <row r="1733" spans="1:12" ht="15" customHeight="1" x14ac:dyDescent="0.25">
      <c r="A1733" t="s">
        <v>3740</v>
      </c>
      <c r="B1733" s="1">
        <v>41070.104131944441</v>
      </c>
      <c r="C1733" s="3">
        <v>80000</v>
      </c>
      <c r="D1733">
        <v>80000</v>
      </c>
      <c r="E1733" t="s">
        <v>6</v>
      </c>
      <c r="F1733">
        <f>tblSalaries[[#This Row],[clean Salary (in local currency)]]*VLOOKUP(tblSalaries[[#This Row],[Currency]],tblXrate[],2,FALSE)</f>
        <v>80000</v>
      </c>
      <c r="G1733" t="s">
        <v>279</v>
      </c>
      <c r="H1733" t="s">
        <v>279</v>
      </c>
      <c r="I1733" t="s">
        <v>143</v>
      </c>
      <c r="J1733" t="str">
        <f>VLOOKUP(tblSalaries[[#This Row],[Where do you work]],tblCountries[[Actual]:[Mapping]],2,FALSE)</f>
        <v>Brasil</v>
      </c>
      <c r="K1733" t="s">
        <v>25</v>
      </c>
      <c r="L1733">
        <v>9</v>
      </c>
    </row>
    <row r="1734" spans="1:12" ht="15" customHeight="1" x14ac:dyDescent="0.25">
      <c r="A1734" t="s">
        <v>3741</v>
      </c>
      <c r="B1734" s="1">
        <v>41070.177835648145</v>
      </c>
      <c r="C1734" s="3">
        <v>500000</v>
      </c>
      <c r="D1734">
        <v>500000</v>
      </c>
      <c r="E1734" t="s">
        <v>40</v>
      </c>
      <c r="F1734">
        <f>tblSalaries[[#This Row],[clean Salary (in local currency)]]*VLOOKUP(tblSalaries[[#This Row],[Currency]],tblXrate[],2,FALSE)</f>
        <v>8903.9583437212841</v>
      </c>
      <c r="G1734" t="s">
        <v>1891</v>
      </c>
      <c r="H1734" t="s">
        <v>20</v>
      </c>
      <c r="I1734" t="s">
        <v>8</v>
      </c>
      <c r="J1734" t="str">
        <f>VLOOKUP(tblSalaries[[#This Row],[Where do you work]],tblCountries[[Actual]:[Mapping]],2,FALSE)</f>
        <v>India</v>
      </c>
      <c r="K1734" t="s">
        <v>13</v>
      </c>
      <c r="L1734">
        <v>0</v>
      </c>
    </row>
    <row r="1735" spans="1:12" ht="15" customHeight="1" x14ac:dyDescent="0.25">
      <c r="A1735" t="s">
        <v>3742</v>
      </c>
      <c r="B1735" s="1">
        <v>41070.522083333337</v>
      </c>
      <c r="C1735" s="3">
        <v>125000</v>
      </c>
      <c r="D1735">
        <v>125000</v>
      </c>
      <c r="E1735" t="s">
        <v>6</v>
      </c>
      <c r="F1735">
        <f>tblSalaries[[#This Row],[clean Salary (in local currency)]]*VLOOKUP(tblSalaries[[#This Row],[Currency]],tblXrate[],2,FALSE)</f>
        <v>125000</v>
      </c>
      <c r="G1735" t="s">
        <v>204</v>
      </c>
      <c r="H1735" t="s">
        <v>52</v>
      </c>
      <c r="I1735" t="s">
        <v>15</v>
      </c>
      <c r="J1735" t="str">
        <f>VLOOKUP(tblSalaries[[#This Row],[Where do you work]],tblCountries[[Actual]:[Mapping]],2,FALSE)</f>
        <v>USA</v>
      </c>
      <c r="K1735" t="s">
        <v>13</v>
      </c>
      <c r="L1735">
        <v>10</v>
      </c>
    </row>
    <row r="1736" spans="1:12" ht="15" customHeight="1" x14ac:dyDescent="0.25">
      <c r="A1736" t="s">
        <v>3743</v>
      </c>
      <c r="B1736" s="1">
        <v>41070.624062499999</v>
      </c>
      <c r="C1736" s="3">
        <v>1300000</v>
      </c>
      <c r="D1736">
        <v>1300000</v>
      </c>
      <c r="E1736" t="s">
        <v>40</v>
      </c>
      <c r="F1736">
        <f>tblSalaries[[#This Row],[clean Salary (in local currency)]]*VLOOKUP(tblSalaries[[#This Row],[Currency]],tblXrate[],2,FALSE)</f>
        <v>23150.291693675339</v>
      </c>
      <c r="G1736" t="s">
        <v>52</v>
      </c>
      <c r="H1736" t="s">
        <v>52</v>
      </c>
      <c r="I1736" t="s">
        <v>8</v>
      </c>
      <c r="J1736" t="str">
        <f>VLOOKUP(tblSalaries[[#This Row],[Where do you work]],tblCountries[[Actual]:[Mapping]],2,FALSE)</f>
        <v>India</v>
      </c>
      <c r="K1736" t="s">
        <v>13</v>
      </c>
      <c r="L1736">
        <v>9</v>
      </c>
    </row>
    <row r="1737" spans="1:12" ht="15" customHeight="1" x14ac:dyDescent="0.25">
      <c r="A1737" t="s">
        <v>3744</v>
      </c>
      <c r="B1737" s="1">
        <v>41070.63890046296</v>
      </c>
      <c r="C1737" s="3">
        <v>1000</v>
      </c>
      <c r="D1737">
        <v>12000</v>
      </c>
      <c r="E1737" t="s">
        <v>6</v>
      </c>
      <c r="F1737">
        <f>tblSalaries[[#This Row],[clean Salary (in local currency)]]*VLOOKUP(tblSalaries[[#This Row],[Currency]],tblXrate[],2,FALSE)</f>
        <v>12000</v>
      </c>
      <c r="G1737" t="s">
        <v>1892</v>
      </c>
      <c r="H1737" t="s">
        <v>279</v>
      </c>
      <c r="I1737" t="s">
        <v>8</v>
      </c>
      <c r="J1737" t="str">
        <f>VLOOKUP(tblSalaries[[#This Row],[Where do you work]],tblCountries[[Actual]:[Mapping]],2,FALSE)</f>
        <v>India</v>
      </c>
      <c r="K1737" t="s">
        <v>18</v>
      </c>
      <c r="L1737">
        <v>7</v>
      </c>
    </row>
    <row r="1738" spans="1:12" ht="15" customHeight="1" x14ac:dyDescent="0.25">
      <c r="A1738" t="s">
        <v>3745</v>
      </c>
      <c r="B1738" s="1">
        <v>41070.666168981479</v>
      </c>
      <c r="C1738" s="3">
        <v>30000</v>
      </c>
      <c r="D1738">
        <v>30000</v>
      </c>
      <c r="E1738" t="s">
        <v>6</v>
      </c>
      <c r="F1738">
        <f>tblSalaries[[#This Row],[clean Salary (in local currency)]]*VLOOKUP(tblSalaries[[#This Row],[Currency]],tblXrate[],2,FALSE)</f>
        <v>30000</v>
      </c>
      <c r="G1738" t="s">
        <v>1893</v>
      </c>
      <c r="H1738" t="s">
        <v>20</v>
      </c>
      <c r="I1738" t="s">
        <v>1131</v>
      </c>
      <c r="J1738" t="str">
        <f>VLOOKUP(tblSalaries[[#This Row],[Where do you work]],tblCountries[[Actual]:[Mapping]],2,FALSE)</f>
        <v>malaysia</v>
      </c>
      <c r="K1738" t="s">
        <v>25</v>
      </c>
      <c r="L1738">
        <v>12</v>
      </c>
    </row>
    <row r="1739" spans="1:12" ht="15" customHeight="1" x14ac:dyDescent="0.25">
      <c r="A1739" t="s">
        <v>3746</v>
      </c>
      <c r="B1739" s="1">
        <v>41070.723009259258</v>
      </c>
      <c r="C1739" s="3">
        <v>72000</v>
      </c>
      <c r="D1739">
        <v>72000</v>
      </c>
      <c r="E1739" t="s">
        <v>22</v>
      </c>
      <c r="F1739">
        <f>tblSalaries[[#This Row],[clean Salary (in local currency)]]*VLOOKUP(tblSalaries[[#This Row],[Currency]],tblXrate[],2,FALSE)</f>
        <v>91468.759607395754</v>
      </c>
      <c r="G1739" t="s">
        <v>1894</v>
      </c>
      <c r="H1739" t="s">
        <v>52</v>
      </c>
      <c r="I1739" t="s">
        <v>1895</v>
      </c>
      <c r="J1739" t="str">
        <f>VLOOKUP(tblSalaries[[#This Row],[Where do you work]],tblCountries[[Actual]:[Mapping]],2,FALSE)</f>
        <v>Croatia</v>
      </c>
      <c r="K1739" t="s">
        <v>25</v>
      </c>
      <c r="L1739">
        <v>3</v>
      </c>
    </row>
    <row r="1740" spans="1:12" ht="15" customHeight="1" x14ac:dyDescent="0.25">
      <c r="A1740" t="s">
        <v>3747</v>
      </c>
      <c r="B1740" s="1">
        <v>41070.854432870372</v>
      </c>
      <c r="C1740" s="3" t="s">
        <v>1896</v>
      </c>
      <c r="D1740">
        <v>22300</v>
      </c>
      <c r="E1740" t="s">
        <v>69</v>
      </c>
      <c r="F1740">
        <f>tblSalaries[[#This Row],[clean Salary (in local currency)]]*VLOOKUP(tblSalaries[[#This Row],[Currency]],tblXrate[],2,FALSE)</f>
        <v>35148.775467100437</v>
      </c>
      <c r="G1740" t="s">
        <v>1897</v>
      </c>
      <c r="H1740" t="s">
        <v>20</v>
      </c>
      <c r="I1740" t="s">
        <v>71</v>
      </c>
      <c r="J1740" t="str">
        <f>VLOOKUP(tblSalaries[[#This Row],[Where do you work]],tblCountries[[Actual]:[Mapping]],2,FALSE)</f>
        <v>UK</v>
      </c>
      <c r="K1740" t="s">
        <v>13</v>
      </c>
      <c r="L1740">
        <v>4</v>
      </c>
    </row>
    <row r="1741" spans="1:12" ht="15" customHeight="1" x14ac:dyDescent="0.25">
      <c r="A1741" t="s">
        <v>3748</v>
      </c>
      <c r="B1741" s="1">
        <v>41070.911458333336</v>
      </c>
      <c r="C1741" s="3" t="s">
        <v>1898</v>
      </c>
      <c r="D1741">
        <v>31185</v>
      </c>
      <c r="E1741" t="s">
        <v>69</v>
      </c>
      <c r="F1741">
        <f>tblSalaries[[#This Row],[clean Salary (in local currency)]]*VLOOKUP(tblSalaries[[#This Row],[Currency]],tblXrate[],2,FALSE)</f>
        <v>49153.119414418252</v>
      </c>
      <c r="G1741" t="s">
        <v>1899</v>
      </c>
      <c r="H1741" t="s">
        <v>52</v>
      </c>
      <c r="I1741" t="s">
        <v>71</v>
      </c>
      <c r="J1741" t="str">
        <f>VLOOKUP(tblSalaries[[#This Row],[Where do you work]],tblCountries[[Actual]:[Mapping]],2,FALSE)</f>
        <v>UK</v>
      </c>
      <c r="K1741" t="s">
        <v>9</v>
      </c>
      <c r="L1741">
        <v>7</v>
      </c>
    </row>
    <row r="1742" spans="1:12" ht="15" customHeight="1" x14ac:dyDescent="0.25">
      <c r="A1742" t="s">
        <v>3749</v>
      </c>
      <c r="B1742" s="1">
        <v>41071.133090277777</v>
      </c>
      <c r="C1742" s="3">
        <v>150000</v>
      </c>
      <c r="D1742">
        <v>150000</v>
      </c>
      <c r="E1742" t="s">
        <v>40</v>
      </c>
      <c r="F1742">
        <f>tblSalaries[[#This Row],[clean Salary (in local currency)]]*VLOOKUP(tblSalaries[[#This Row],[Currency]],tblXrate[],2,FALSE)</f>
        <v>2671.1875031163854</v>
      </c>
      <c r="G1742" t="s">
        <v>485</v>
      </c>
      <c r="H1742" t="s">
        <v>279</v>
      </c>
      <c r="I1742" t="s">
        <v>8</v>
      </c>
      <c r="J1742" t="str">
        <f>VLOOKUP(tblSalaries[[#This Row],[Where do you work]],tblCountries[[Actual]:[Mapping]],2,FALSE)</f>
        <v>India</v>
      </c>
      <c r="K1742" t="s">
        <v>18</v>
      </c>
      <c r="L1742">
        <v>1</v>
      </c>
    </row>
    <row r="1743" spans="1:12" ht="15" customHeight="1" x14ac:dyDescent="0.25">
      <c r="A1743" t="s">
        <v>3750</v>
      </c>
      <c r="B1743" s="1">
        <v>41071.249409722222</v>
      </c>
      <c r="C1743" s="3">
        <v>27000</v>
      </c>
      <c r="D1743">
        <v>27000</v>
      </c>
      <c r="E1743" t="s">
        <v>69</v>
      </c>
      <c r="F1743">
        <f>tblSalaries[[#This Row],[clean Salary (in local currency)]]*VLOOKUP(tblSalaries[[#This Row],[Currency]],tblXrate[],2,FALSE)</f>
        <v>42556.81334581667</v>
      </c>
      <c r="G1743" t="s">
        <v>1900</v>
      </c>
      <c r="H1743" t="s">
        <v>52</v>
      </c>
      <c r="I1743" t="s">
        <v>71</v>
      </c>
      <c r="J1743" t="str">
        <f>VLOOKUP(tblSalaries[[#This Row],[Where do you work]],tblCountries[[Actual]:[Mapping]],2,FALSE)</f>
        <v>UK</v>
      </c>
      <c r="K1743" t="s">
        <v>9</v>
      </c>
      <c r="L1743">
        <v>3</v>
      </c>
    </row>
    <row r="1744" spans="1:12" ht="15" customHeight="1" x14ac:dyDescent="0.25">
      <c r="A1744" t="s">
        <v>3751</v>
      </c>
      <c r="B1744" s="1">
        <v>41071.249942129631</v>
      </c>
      <c r="C1744" s="3">
        <v>27000</v>
      </c>
      <c r="D1744">
        <v>27000</v>
      </c>
      <c r="E1744" t="s">
        <v>69</v>
      </c>
      <c r="F1744">
        <f>tblSalaries[[#This Row],[clean Salary (in local currency)]]*VLOOKUP(tblSalaries[[#This Row],[Currency]],tblXrate[],2,FALSE)</f>
        <v>42556.81334581667</v>
      </c>
      <c r="G1744" t="s">
        <v>1900</v>
      </c>
      <c r="H1744" t="s">
        <v>52</v>
      </c>
      <c r="I1744" t="s">
        <v>71</v>
      </c>
      <c r="J1744" t="str">
        <f>VLOOKUP(tblSalaries[[#This Row],[Where do you work]],tblCountries[[Actual]:[Mapping]],2,FALSE)</f>
        <v>UK</v>
      </c>
      <c r="K1744" t="s">
        <v>9</v>
      </c>
      <c r="L1744">
        <v>3</v>
      </c>
    </row>
    <row r="1745" spans="1:12" ht="15" customHeight="1" x14ac:dyDescent="0.25">
      <c r="A1745" t="s">
        <v>3752</v>
      </c>
      <c r="B1745" s="1">
        <v>41071.419942129629</v>
      </c>
      <c r="C1745" s="3">
        <v>74461</v>
      </c>
      <c r="D1745">
        <v>74461</v>
      </c>
      <c r="E1745" t="s">
        <v>6</v>
      </c>
      <c r="F1745">
        <f>tblSalaries[[#This Row],[clean Salary (in local currency)]]*VLOOKUP(tblSalaries[[#This Row],[Currency]],tblXrate[],2,FALSE)</f>
        <v>74461</v>
      </c>
      <c r="G1745" t="s">
        <v>1901</v>
      </c>
      <c r="H1745" t="s">
        <v>3997</v>
      </c>
      <c r="I1745" t="s">
        <v>15</v>
      </c>
      <c r="J1745" t="str">
        <f>VLOOKUP(tblSalaries[[#This Row],[Where do you work]],tblCountries[[Actual]:[Mapping]],2,FALSE)</f>
        <v>USA</v>
      </c>
      <c r="K1745" t="s">
        <v>25</v>
      </c>
      <c r="L1745">
        <v>9</v>
      </c>
    </row>
    <row r="1746" spans="1:12" ht="15" customHeight="1" x14ac:dyDescent="0.25">
      <c r="A1746" t="s">
        <v>3753</v>
      </c>
      <c r="B1746" s="1">
        <v>41071.705324074072</v>
      </c>
      <c r="C1746" s="3" t="s">
        <v>1902</v>
      </c>
      <c r="D1746">
        <v>26500</v>
      </c>
      <c r="E1746" t="s">
        <v>69</v>
      </c>
      <c r="F1746">
        <f>tblSalaries[[#This Row],[clean Salary (in local currency)]]*VLOOKUP(tblSalaries[[#This Row],[Currency]],tblXrate[],2,FALSE)</f>
        <v>41768.724209783031</v>
      </c>
      <c r="G1746" t="s">
        <v>1903</v>
      </c>
      <c r="H1746" t="s">
        <v>52</v>
      </c>
      <c r="I1746" t="s">
        <v>71</v>
      </c>
      <c r="J1746" t="str">
        <f>VLOOKUP(tblSalaries[[#This Row],[Where do you work]],tblCountries[[Actual]:[Mapping]],2,FALSE)</f>
        <v>UK</v>
      </c>
      <c r="K1746" t="s">
        <v>9</v>
      </c>
      <c r="L1746">
        <v>16</v>
      </c>
    </row>
    <row r="1747" spans="1:12" ht="15" customHeight="1" x14ac:dyDescent="0.25">
      <c r="A1747" t="s">
        <v>3754</v>
      </c>
      <c r="B1747" s="1">
        <v>41071.709699074076</v>
      </c>
      <c r="C1747" s="3" t="s">
        <v>766</v>
      </c>
      <c r="D1747">
        <v>480000</v>
      </c>
      <c r="E1747" t="s">
        <v>40</v>
      </c>
      <c r="F1747">
        <f>tblSalaries[[#This Row],[clean Salary (in local currency)]]*VLOOKUP(tblSalaries[[#This Row],[Currency]],tblXrate[],2,FALSE)</f>
        <v>8547.8000099724322</v>
      </c>
      <c r="G1747" t="s">
        <v>1904</v>
      </c>
      <c r="H1747" t="s">
        <v>20</v>
      </c>
      <c r="I1747" t="s">
        <v>8</v>
      </c>
      <c r="J1747" t="str">
        <f>VLOOKUP(tblSalaries[[#This Row],[Where do you work]],tblCountries[[Actual]:[Mapping]],2,FALSE)</f>
        <v>India</v>
      </c>
      <c r="K1747" t="s">
        <v>9</v>
      </c>
      <c r="L1747">
        <v>1</v>
      </c>
    </row>
    <row r="1748" spans="1:12" ht="15" customHeight="1" x14ac:dyDescent="0.25">
      <c r="A1748" t="s">
        <v>3755</v>
      </c>
      <c r="B1748" s="1">
        <v>41071.746087962965</v>
      </c>
      <c r="C1748" s="3">
        <v>200</v>
      </c>
      <c r="D1748">
        <v>2400</v>
      </c>
      <c r="E1748" t="s">
        <v>6</v>
      </c>
      <c r="F1748">
        <f>tblSalaries[[#This Row],[clean Salary (in local currency)]]*VLOOKUP(tblSalaries[[#This Row],[Currency]],tblXrate[],2,FALSE)</f>
        <v>2400</v>
      </c>
      <c r="G1748" t="s">
        <v>1905</v>
      </c>
      <c r="H1748" t="s">
        <v>20</v>
      </c>
      <c r="I1748" t="s">
        <v>8</v>
      </c>
      <c r="J1748" t="str">
        <f>VLOOKUP(tblSalaries[[#This Row],[Where do you work]],tblCountries[[Actual]:[Mapping]],2,FALSE)</f>
        <v>India</v>
      </c>
      <c r="K1748" t="s">
        <v>18</v>
      </c>
      <c r="L1748">
        <v>3</v>
      </c>
    </row>
    <row r="1749" spans="1:12" ht="15" customHeight="1" x14ac:dyDescent="0.25">
      <c r="A1749" t="s">
        <v>3756</v>
      </c>
      <c r="B1749" s="1">
        <v>41071.819988425923</v>
      </c>
      <c r="C1749" s="3" t="s">
        <v>797</v>
      </c>
      <c r="D1749">
        <v>3000</v>
      </c>
      <c r="E1749" t="s">
        <v>6</v>
      </c>
      <c r="F1749">
        <f>tblSalaries[[#This Row],[clean Salary (in local currency)]]*VLOOKUP(tblSalaries[[#This Row],[Currency]],tblXrate[],2,FALSE)</f>
        <v>3000</v>
      </c>
      <c r="G1749" t="s">
        <v>725</v>
      </c>
      <c r="H1749" t="s">
        <v>20</v>
      </c>
      <c r="I1749" t="s">
        <v>425</v>
      </c>
      <c r="J1749" t="str">
        <f>VLOOKUP(tblSalaries[[#This Row],[Where do you work]],tblCountries[[Actual]:[Mapping]],2,FALSE)</f>
        <v>Bangladesh</v>
      </c>
      <c r="K1749" t="s">
        <v>25</v>
      </c>
      <c r="L1749">
        <v>12</v>
      </c>
    </row>
    <row r="1750" spans="1:12" ht="15" customHeight="1" x14ac:dyDescent="0.25">
      <c r="A1750" t="s">
        <v>3757</v>
      </c>
      <c r="B1750" s="1">
        <v>41071.830972222226</v>
      </c>
      <c r="C1750" s="3">
        <v>11000</v>
      </c>
      <c r="D1750">
        <v>11000</v>
      </c>
      <c r="E1750" t="s">
        <v>6</v>
      </c>
      <c r="F1750">
        <f>tblSalaries[[#This Row],[clean Salary (in local currency)]]*VLOOKUP(tblSalaries[[#This Row],[Currency]],tblXrate[],2,FALSE)</f>
        <v>11000</v>
      </c>
      <c r="G1750" t="s">
        <v>1500</v>
      </c>
      <c r="H1750" t="s">
        <v>20</v>
      </c>
      <c r="I1750" t="s">
        <v>8</v>
      </c>
      <c r="J1750" t="str">
        <f>VLOOKUP(tblSalaries[[#This Row],[Where do you work]],tblCountries[[Actual]:[Mapping]],2,FALSE)</f>
        <v>India</v>
      </c>
      <c r="K1750" t="s">
        <v>9</v>
      </c>
      <c r="L1750">
        <v>2</v>
      </c>
    </row>
    <row r="1751" spans="1:12" ht="15" customHeight="1" x14ac:dyDescent="0.25">
      <c r="A1751" t="s">
        <v>3758</v>
      </c>
      <c r="B1751" s="1">
        <v>41071.877500000002</v>
      </c>
      <c r="C1751" s="3">
        <v>40000</v>
      </c>
      <c r="D1751">
        <v>40000</v>
      </c>
      <c r="E1751" t="s">
        <v>6</v>
      </c>
      <c r="F1751">
        <f>tblSalaries[[#This Row],[clean Salary (in local currency)]]*VLOOKUP(tblSalaries[[#This Row],[Currency]],tblXrate[],2,FALSE)</f>
        <v>40000</v>
      </c>
      <c r="G1751" t="s">
        <v>811</v>
      </c>
      <c r="H1751" t="s">
        <v>20</v>
      </c>
      <c r="I1751" t="s">
        <v>15</v>
      </c>
      <c r="J1751" t="str">
        <f>VLOOKUP(tblSalaries[[#This Row],[Where do you work]],tblCountries[[Actual]:[Mapping]],2,FALSE)</f>
        <v>USA</v>
      </c>
      <c r="K1751" t="s">
        <v>18</v>
      </c>
      <c r="L1751">
        <v>2</v>
      </c>
    </row>
    <row r="1752" spans="1:12" ht="15" customHeight="1" x14ac:dyDescent="0.25">
      <c r="A1752" t="s">
        <v>3759</v>
      </c>
      <c r="B1752" s="1">
        <v>41071.895474537036</v>
      </c>
      <c r="C1752" s="3">
        <v>300</v>
      </c>
      <c r="D1752">
        <v>3600</v>
      </c>
      <c r="E1752" t="s">
        <v>6</v>
      </c>
      <c r="F1752">
        <f>tblSalaries[[#This Row],[clean Salary (in local currency)]]*VLOOKUP(tblSalaries[[#This Row],[Currency]],tblXrate[],2,FALSE)</f>
        <v>3600</v>
      </c>
      <c r="G1752" t="s">
        <v>20</v>
      </c>
      <c r="H1752" t="s">
        <v>20</v>
      </c>
      <c r="I1752" t="s">
        <v>8</v>
      </c>
      <c r="J1752" t="str">
        <f>VLOOKUP(tblSalaries[[#This Row],[Where do you work]],tblCountries[[Actual]:[Mapping]],2,FALSE)</f>
        <v>India</v>
      </c>
      <c r="K1752" t="s">
        <v>9</v>
      </c>
      <c r="L1752">
        <v>1</v>
      </c>
    </row>
    <row r="1753" spans="1:12" ht="15" customHeight="1" x14ac:dyDescent="0.25">
      <c r="A1753" t="s">
        <v>3760</v>
      </c>
      <c r="B1753" s="1">
        <v>41071.911273148151</v>
      </c>
      <c r="C1753" s="3">
        <v>56600</v>
      </c>
      <c r="D1753">
        <v>56600</v>
      </c>
      <c r="E1753" t="s">
        <v>6</v>
      </c>
      <c r="F1753">
        <f>tblSalaries[[#This Row],[clean Salary (in local currency)]]*VLOOKUP(tblSalaries[[#This Row],[Currency]],tblXrate[],2,FALSE)</f>
        <v>56600</v>
      </c>
      <c r="G1753" t="s">
        <v>1906</v>
      </c>
      <c r="H1753" t="s">
        <v>52</v>
      </c>
      <c r="I1753" t="s">
        <v>15</v>
      </c>
      <c r="J1753" t="str">
        <f>VLOOKUP(tblSalaries[[#This Row],[Where do you work]],tblCountries[[Actual]:[Mapping]],2,FALSE)</f>
        <v>USA</v>
      </c>
      <c r="K1753" t="s">
        <v>9</v>
      </c>
      <c r="L1753">
        <v>12</v>
      </c>
    </row>
    <row r="1754" spans="1:12" ht="15" customHeight="1" x14ac:dyDescent="0.25">
      <c r="A1754" t="s">
        <v>3761</v>
      </c>
      <c r="B1754" s="1">
        <v>41071.931539351855</v>
      </c>
      <c r="C1754" s="3">
        <v>33600</v>
      </c>
      <c r="D1754">
        <v>33600</v>
      </c>
      <c r="E1754" t="s">
        <v>6</v>
      </c>
      <c r="F1754">
        <f>tblSalaries[[#This Row],[clean Salary (in local currency)]]*VLOOKUP(tblSalaries[[#This Row],[Currency]],tblXrate[],2,FALSE)</f>
        <v>33600</v>
      </c>
      <c r="G1754" t="s">
        <v>749</v>
      </c>
      <c r="H1754" t="s">
        <v>20</v>
      </c>
      <c r="I1754" t="s">
        <v>171</v>
      </c>
      <c r="J1754" t="str">
        <f>VLOOKUP(tblSalaries[[#This Row],[Where do you work]],tblCountries[[Actual]:[Mapping]],2,FALSE)</f>
        <v>Singapore</v>
      </c>
      <c r="K1754" t="s">
        <v>13</v>
      </c>
      <c r="L1754">
        <v>2</v>
      </c>
    </row>
    <row r="1755" spans="1:12" ht="15" customHeight="1" x14ac:dyDescent="0.25">
      <c r="A1755" t="s">
        <v>3762</v>
      </c>
      <c r="B1755" s="1">
        <v>41071.931944444441</v>
      </c>
      <c r="C1755" s="3">
        <v>33600</v>
      </c>
      <c r="D1755">
        <v>33600</v>
      </c>
      <c r="E1755" t="s">
        <v>6</v>
      </c>
      <c r="F1755">
        <f>tblSalaries[[#This Row],[clean Salary (in local currency)]]*VLOOKUP(tblSalaries[[#This Row],[Currency]],tblXrate[],2,FALSE)</f>
        <v>33600</v>
      </c>
      <c r="G1755" t="s">
        <v>749</v>
      </c>
      <c r="H1755" t="s">
        <v>20</v>
      </c>
      <c r="I1755" t="s">
        <v>171</v>
      </c>
      <c r="J1755" t="str">
        <f>VLOOKUP(tblSalaries[[#This Row],[Where do you work]],tblCountries[[Actual]:[Mapping]],2,FALSE)</f>
        <v>Singapore</v>
      </c>
      <c r="K1755" t="s">
        <v>13</v>
      </c>
      <c r="L1755">
        <v>2</v>
      </c>
    </row>
    <row r="1756" spans="1:12" ht="15" customHeight="1" x14ac:dyDescent="0.25">
      <c r="A1756" t="s">
        <v>3763</v>
      </c>
      <c r="B1756" s="1">
        <v>41072.018136574072</v>
      </c>
      <c r="C1756" s="3">
        <v>100000</v>
      </c>
      <c r="D1756">
        <v>100000</v>
      </c>
      <c r="E1756" t="s">
        <v>6</v>
      </c>
      <c r="F1756">
        <f>tblSalaries[[#This Row],[clean Salary (in local currency)]]*VLOOKUP(tblSalaries[[#This Row],[Currency]],tblXrate[],2,FALSE)</f>
        <v>100000</v>
      </c>
      <c r="G1756" t="s">
        <v>256</v>
      </c>
      <c r="H1756" t="s">
        <v>20</v>
      </c>
      <c r="I1756" t="s">
        <v>15</v>
      </c>
      <c r="J1756" t="str">
        <f>VLOOKUP(tblSalaries[[#This Row],[Where do you work]],tblCountries[[Actual]:[Mapping]],2,FALSE)</f>
        <v>USA</v>
      </c>
      <c r="K1756" t="s">
        <v>13</v>
      </c>
      <c r="L1756">
        <v>12</v>
      </c>
    </row>
    <row r="1757" spans="1:12" ht="15" customHeight="1" x14ac:dyDescent="0.25">
      <c r="A1757" t="s">
        <v>3764</v>
      </c>
      <c r="B1757" s="1">
        <v>41072.080000000002</v>
      </c>
      <c r="C1757" s="3">
        <v>40000</v>
      </c>
      <c r="D1757">
        <v>40000</v>
      </c>
      <c r="E1757" t="s">
        <v>86</v>
      </c>
      <c r="F1757">
        <f>tblSalaries[[#This Row],[clean Salary (in local currency)]]*VLOOKUP(tblSalaries[[#This Row],[Currency]],tblXrate[],2,FALSE)</f>
        <v>39334.460921213074</v>
      </c>
      <c r="G1757" t="s">
        <v>1907</v>
      </c>
      <c r="H1757" t="s">
        <v>20</v>
      </c>
      <c r="I1757" t="s">
        <v>88</v>
      </c>
      <c r="J1757" t="str">
        <f>VLOOKUP(tblSalaries[[#This Row],[Where do you work]],tblCountries[[Actual]:[Mapping]],2,FALSE)</f>
        <v>Canada</v>
      </c>
      <c r="K1757" t="s">
        <v>25</v>
      </c>
      <c r="L1757">
        <v>1</v>
      </c>
    </row>
    <row r="1758" spans="1:12" ht="15" customHeight="1" x14ac:dyDescent="0.25">
      <c r="A1758" t="s">
        <v>3765</v>
      </c>
      <c r="B1758" s="1">
        <v>41072.081944444442</v>
      </c>
      <c r="C1758" s="3">
        <v>400000</v>
      </c>
      <c r="D1758">
        <v>400000</v>
      </c>
      <c r="E1758" t="s">
        <v>40</v>
      </c>
      <c r="F1758">
        <f>tblSalaries[[#This Row],[clean Salary (in local currency)]]*VLOOKUP(tblSalaries[[#This Row],[Currency]],tblXrate[],2,FALSE)</f>
        <v>7123.1666749770275</v>
      </c>
      <c r="G1758" t="s">
        <v>42</v>
      </c>
      <c r="H1758" t="s">
        <v>20</v>
      </c>
      <c r="I1758" t="s">
        <v>8</v>
      </c>
      <c r="J1758" t="str">
        <f>VLOOKUP(tblSalaries[[#This Row],[Where do you work]],tblCountries[[Actual]:[Mapping]],2,FALSE)</f>
        <v>India</v>
      </c>
      <c r="K1758" t="s">
        <v>18</v>
      </c>
      <c r="L1758">
        <v>3</v>
      </c>
    </row>
    <row r="1759" spans="1:12" ht="15" customHeight="1" x14ac:dyDescent="0.25">
      <c r="A1759" t="s">
        <v>3766</v>
      </c>
      <c r="B1759" s="1">
        <v>41072.113391203704</v>
      </c>
      <c r="C1759" s="3" t="s">
        <v>1908</v>
      </c>
      <c r="D1759">
        <v>65000</v>
      </c>
      <c r="E1759" t="s">
        <v>6</v>
      </c>
      <c r="F1759">
        <f>tblSalaries[[#This Row],[clean Salary (in local currency)]]*VLOOKUP(tblSalaries[[#This Row],[Currency]],tblXrate[],2,FALSE)</f>
        <v>65000</v>
      </c>
      <c r="G1759" t="s">
        <v>1909</v>
      </c>
      <c r="H1759" t="s">
        <v>20</v>
      </c>
      <c r="I1759" t="s">
        <v>15</v>
      </c>
      <c r="J1759" t="str">
        <f>VLOOKUP(tblSalaries[[#This Row],[Where do you work]],tblCountries[[Actual]:[Mapping]],2,FALSE)</f>
        <v>USA</v>
      </c>
      <c r="K1759" t="s">
        <v>9</v>
      </c>
      <c r="L1759">
        <v>14</v>
      </c>
    </row>
    <row r="1760" spans="1:12" ht="15" customHeight="1" x14ac:dyDescent="0.25">
      <c r="A1760" t="s">
        <v>3767</v>
      </c>
      <c r="B1760" s="1">
        <v>41072.124490740738</v>
      </c>
      <c r="C1760" s="3">
        <v>65000</v>
      </c>
      <c r="D1760">
        <v>65000</v>
      </c>
      <c r="E1760" t="s">
        <v>6</v>
      </c>
      <c r="F1760">
        <f>tblSalaries[[#This Row],[clean Salary (in local currency)]]*VLOOKUP(tblSalaries[[#This Row],[Currency]],tblXrate[],2,FALSE)</f>
        <v>65000</v>
      </c>
      <c r="G1760" t="s">
        <v>153</v>
      </c>
      <c r="H1760" t="s">
        <v>20</v>
      </c>
      <c r="I1760" t="s">
        <v>15</v>
      </c>
      <c r="J1760" t="str">
        <f>VLOOKUP(tblSalaries[[#This Row],[Where do you work]],tblCountries[[Actual]:[Mapping]],2,FALSE)</f>
        <v>USA</v>
      </c>
      <c r="K1760" t="s">
        <v>18</v>
      </c>
      <c r="L1760">
        <v>10</v>
      </c>
    </row>
    <row r="1761" spans="1:12" ht="15" customHeight="1" x14ac:dyDescent="0.25">
      <c r="A1761" t="s">
        <v>3768</v>
      </c>
      <c r="B1761" s="1">
        <v>41072.147534722222</v>
      </c>
      <c r="C1761" s="3">
        <v>65000</v>
      </c>
      <c r="D1761">
        <v>65000</v>
      </c>
      <c r="E1761" t="s">
        <v>6</v>
      </c>
      <c r="F1761">
        <f>tblSalaries[[#This Row],[clean Salary (in local currency)]]*VLOOKUP(tblSalaries[[#This Row],[Currency]],tblXrate[],2,FALSE)</f>
        <v>65000</v>
      </c>
      <c r="G1761" t="s">
        <v>296</v>
      </c>
      <c r="H1761" t="s">
        <v>488</v>
      </c>
      <c r="I1761" t="s">
        <v>15</v>
      </c>
      <c r="J1761" t="str">
        <f>VLOOKUP(tblSalaries[[#This Row],[Where do you work]],tblCountries[[Actual]:[Mapping]],2,FALSE)</f>
        <v>USA</v>
      </c>
      <c r="K1761" t="s">
        <v>18</v>
      </c>
      <c r="L1761">
        <v>13</v>
      </c>
    </row>
    <row r="1762" spans="1:12" ht="15" customHeight="1" x14ac:dyDescent="0.25">
      <c r="A1762" t="s">
        <v>3769</v>
      </c>
      <c r="B1762" s="1">
        <v>41072.156539351854</v>
      </c>
      <c r="C1762" s="3">
        <v>78000</v>
      </c>
      <c r="D1762">
        <v>78000</v>
      </c>
      <c r="E1762" t="s">
        <v>86</v>
      </c>
      <c r="F1762">
        <f>tblSalaries[[#This Row],[clean Salary (in local currency)]]*VLOOKUP(tblSalaries[[#This Row],[Currency]],tblXrate[],2,FALSE)</f>
        <v>76702.198796365497</v>
      </c>
      <c r="G1762" t="s">
        <v>1910</v>
      </c>
      <c r="H1762" t="s">
        <v>20</v>
      </c>
      <c r="I1762" t="s">
        <v>88</v>
      </c>
      <c r="J1762" t="str">
        <f>VLOOKUP(tblSalaries[[#This Row],[Where do you work]],tblCountries[[Actual]:[Mapping]],2,FALSE)</f>
        <v>Canada</v>
      </c>
      <c r="K1762" t="s">
        <v>13</v>
      </c>
      <c r="L1762">
        <v>4</v>
      </c>
    </row>
    <row r="1763" spans="1:12" ht="15" customHeight="1" x14ac:dyDescent="0.25">
      <c r="A1763" t="s">
        <v>3770</v>
      </c>
      <c r="B1763" s="1">
        <v>41072.275138888886</v>
      </c>
      <c r="C1763" s="3">
        <v>63000</v>
      </c>
      <c r="D1763">
        <v>63000</v>
      </c>
      <c r="E1763" t="s">
        <v>6</v>
      </c>
      <c r="F1763">
        <f>tblSalaries[[#This Row],[clean Salary (in local currency)]]*VLOOKUP(tblSalaries[[#This Row],[Currency]],tblXrate[],2,FALSE)</f>
        <v>63000</v>
      </c>
      <c r="G1763" t="s">
        <v>108</v>
      </c>
      <c r="H1763" t="s">
        <v>20</v>
      </c>
      <c r="I1763" t="s">
        <v>15</v>
      </c>
      <c r="J1763" t="str">
        <f>VLOOKUP(tblSalaries[[#This Row],[Where do you work]],tblCountries[[Actual]:[Mapping]],2,FALSE)</f>
        <v>USA</v>
      </c>
      <c r="K1763" t="s">
        <v>13</v>
      </c>
      <c r="L1763">
        <v>10</v>
      </c>
    </row>
    <row r="1764" spans="1:12" ht="15" customHeight="1" x14ac:dyDescent="0.25">
      <c r="A1764" t="s">
        <v>3771</v>
      </c>
      <c r="B1764" s="1">
        <v>41072.358506944445</v>
      </c>
      <c r="C1764" s="3">
        <v>87000</v>
      </c>
      <c r="D1764">
        <v>87000</v>
      </c>
      <c r="E1764" t="s">
        <v>6</v>
      </c>
      <c r="F1764">
        <f>tblSalaries[[#This Row],[clean Salary (in local currency)]]*VLOOKUP(tblSalaries[[#This Row],[Currency]],tblXrate[],2,FALSE)</f>
        <v>87000</v>
      </c>
      <c r="G1764" t="s">
        <v>1911</v>
      </c>
      <c r="H1764" t="s">
        <v>3997</v>
      </c>
      <c r="I1764" t="s">
        <v>15</v>
      </c>
      <c r="J1764" t="str">
        <f>VLOOKUP(tblSalaries[[#This Row],[Where do you work]],tblCountries[[Actual]:[Mapping]],2,FALSE)</f>
        <v>USA</v>
      </c>
      <c r="K1764" t="s">
        <v>9</v>
      </c>
      <c r="L1764">
        <v>3</v>
      </c>
    </row>
    <row r="1765" spans="1:12" ht="15" customHeight="1" x14ac:dyDescent="0.25">
      <c r="A1765" t="s">
        <v>3772</v>
      </c>
      <c r="B1765" s="1">
        <v>41072.365451388891</v>
      </c>
      <c r="C1765" s="3">
        <v>45000</v>
      </c>
      <c r="D1765">
        <v>45000</v>
      </c>
      <c r="E1765" t="s">
        <v>6</v>
      </c>
      <c r="F1765">
        <f>tblSalaries[[#This Row],[clean Salary (in local currency)]]*VLOOKUP(tblSalaries[[#This Row],[Currency]],tblXrate[],2,FALSE)</f>
        <v>45000</v>
      </c>
      <c r="G1765" t="s">
        <v>1912</v>
      </c>
      <c r="H1765" t="s">
        <v>20</v>
      </c>
      <c r="I1765" t="s">
        <v>15</v>
      </c>
      <c r="J1765" t="str">
        <f>VLOOKUP(tblSalaries[[#This Row],[Where do you work]],tblCountries[[Actual]:[Mapping]],2,FALSE)</f>
        <v>USA</v>
      </c>
      <c r="K1765" t="s">
        <v>9</v>
      </c>
      <c r="L1765">
        <v>4</v>
      </c>
    </row>
    <row r="1766" spans="1:12" ht="15" customHeight="1" x14ac:dyDescent="0.25">
      <c r="A1766" t="s">
        <v>3773</v>
      </c>
      <c r="B1766" s="1">
        <v>41072.510949074072</v>
      </c>
      <c r="C1766" s="3">
        <v>85000</v>
      </c>
      <c r="D1766">
        <v>85000</v>
      </c>
      <c r="E1766" t="s">
        <v>6</v>
      </c>
      <c r="F1766">
        <f>tblSalaries[[#This Row],[clean Salary (in local currency)]]*VLOOKUP(tblSalaries[[#This Row],[Currency]],tblXrate[],2,FALSE)</f>
        <v>85000</v>
      </c>
      <c r="G1766" t="s">
        <v>1913</v>
      </c>
      <c r="H1766" t="s">
        <v>20</v>
      </c>
      <c r="I1766" t="s">
        <v>15</v>
      </c>
      <c r="J1766" t="str">
        <f>VLOOKUP(tblSalaries[[#This Row],[Where do you work]],tblCountries[[Actual]:[Mapping]],2,FALSE)</f>
        <v>USA</v>
      </c>
      <c r="K1766" t="s">
        <v>13</v>
      </c>
      <c r="L1766">
        <v>3</v>
      </c>
    </row>
    <row r="1767" spans="1:12" ht="15" customHeight="1" x14ac:dyDescent="0.25">
      <c r="A1767" t="s">
        <v>3774</v>
      </c>
      <c r="B1767" s="1">
        <v>41072.631504629629</v>
      </c>
      <c r="C1767" s="3">
        <v>156000</v>
      </c>
      <c r="D1767">
        <v>156000</v>
      </c>
      <c r="E1767" t="s">
        <v>82</v>
      </c>
      <c r="F1767">
        <f>tblSalaries[[#This Row],[clean Salary (in local currency)]]*VLOOKUP(tblSalaries[[#This Row],[Currency]],tblXrate[],2,FALSE)</f>
        <v>159105.90639881117</v>
      </c>
      <c r="G1767" t="s">
        <v>1914</v>
      </c>
      <c r="H1767" t="s">
        <v>279</v>
      </c>
      <c r="I1767" t="s">
        <v>84</v>
      </c>
      <c r="J1767" t="str">
        <f>VLOOKUP(tblSalaries[[#This Row],[Where do you work]],tblCountries[[Actual]:[Mapping]],2,FALSE)</f>
        <v>Australia</v>
      </c>
      <c r="K1767" t="s">
        <v>18</v>
      </c>
      <c r="L1767">
        <v>12</v>
      </c>
    </row>
    <row r="1768" spans="1:12" ht="15" customHeight="1" x14ac:dyDescent="0.25">
      <c r="A1768" t="s">
        <v>3775</v>
      </c>
      <c r="B1768" s="1">
        <v>41072.665694444448</v>
      </c>
      <c r="C1768" s="3">
        <v>560000</v>
      </c>
      <c r="D1768">
        <v>560000</v>
      </c>
      <c r="E1768" t="s">
        <v>40</v>
      </c>
      <c r="F1768">
        <f>tblSalaries[[#This Row],[clean Salary (in local currency)]]*VLOOKUP(tblSalaries[[#This Row],[Currency]],tblXrate[],2,FALSE)</f>
        <v>9972.4333449678379</v>
      </c>
      <c r="G1768" t="s">
        <v>1915</v>
      </c>
      <c r="H1768" t="s">
        <v>52</v>
      </c>
      <c r="I1768" t="s">
        <v>8</v>
      </c>
      <c r="J1768" t="str">
        <f>VLOOKUP(tblSalaries[[#This Row],[Where do you work]],tblCountries[[Actual]:[Mapping]],2,FALSE)</f>
        <v>India</v>
      </c>
      <c r="K1768" t="s">
        <v>18</v>
      </c>
      <c r="L1768">
        <v>4</v>
      </c>
    </row>
    <row r="1769" spans="1:12" ht="15" customHeight="1" x14ac:dyDescent="0.25">
      <c r="A1769" t="s">
        <v>3776</v>
      </c>
      <c r="B1769" s="1">
        <v>41072.678067129629</v>
      </c>
      <c r="C1769" s="3">
        <v>14000</v>
      </c>
      <c r="D1769">
        <v>14000</v>
      </c>
      <c r="E1769" t="s">
        <v>6</v>
      </c>
      <c r="F1769">
        <f>tblSalaries[[#This Row],[clean Salary (in local currency)]]*VLOOKUP(tblSalaries[[#This Row],[Currency]],tblXrate[],2,FALSE)</f>
        <v>14000</v>
      </c>
      <c r="G1769" t="s">
        <v>52</v>
      </c>
      <c r="H1769" t="s">
        <v>52</v>
      </c>
      <c r="I1769" t="s">
        <v>8</v>
      </c>
      <c r="J1769" t="str">
        <f>VLOOKUP(tblSalaries[[#This Row],[Where do you work]],tblCountries[[Actual]:[Mapping]],2,FALSE)</f>
        <v>India</v>
      </c>
      <c r="K1769" t="s">
        <v>9</v>
      </c>
      <c r="L1769">
        <v>5</v>
      </c>
    </row>
    <row r="1770" spans="1:12" ht="15" customHeight="1" x14ac:dyDescent="0.25">
      <c r="A1770" t="s">
        <v>3777</v>
      </c>
      <c r="B1770" s="1">
        <v>41072.756921296299</v>
      </c>
      <c r="C1770" s="3" t="s">
        <v>1314</v>
      </c>
      <c r="D1770">
        <v>32000</v>
      </c>
      <c r="E1770" t="s">
        <v>69</v>
      </c>
      <c r="F1770">
        <f>tblSalaries[[#This Row],[clean Salary (in local currency)]]*VLOOKUP(tblSalaries[[#This Row],[Currency]],tblXrate[],2,FALSE)</f>
        <v>50437.70470615309</v>
      </c>
      <c r="G1770" t="s">
        <v>207</v>
      </c>
      <c r="H1770" t="s">
        <v>20</v>
      </c>
      <c r="I1770" t="s">
        <v>71</v>
      </c>
      <c r="J1770" t="str">
        <f>VLOOKUP(tblSalaries[[#This Row],[Where do you work]],tblCountries[[Actual]:[Mapping]],2,FALSE)</f>
        <v>UK</v>
      </c>
      <c r="K1770" t="s">
        <v>9</v>
      </c>
      <c r="L1770">
        <v>20</v>
      </c>
    </row>
    <row r="1771" spans="1:12" ht="15" customHeight="1" x14ac:dyDescent="0.25">
      <c r="A1771" t="s">
        <v>3778</v>
      </c>
      <c r="B1771" s="1">
        <v>41072.769895833335</v>
      </c>
      <c r="C1771" s="3">
        <v>32000</v>
      </c>
      <c r="D1771">
        <v>32000</v>
      </c>
      <c r="E1771" t="s">
        <v>69</v>
      </c>
      <c r="F1771">
        <f>tblSalaries[[#This Row],[clean Salary (in local currency)]]*VLOOKUP(tblSalaries[[#This Row],[Currency]],tblXrate[],2,FALSE)</f>
        <v>50437.70470615309</v>
      </c>
      <c r="G1771" t="s">
        <v>14</v>
      </c>
      <c r="H1771" t="s">
        <v>20</v>
      </c>
      <c r="I1771" t="s">
        <v>71</v>
      </c>
      <c r="J1771" t="str">
        <f>VLOOKUP(tblSalaries[[#This Row],[Where do you work]],tblCountries[[Actual]:[Mapping]],2,FALSE)</f>
        <v>UK</v>
      </c>
      <c r="K1771" t="s">
        <v>13</v>
      </c>
      <c r="L1771">
        <v>1</v>
      </c>
    </row>
    <row r="1772" spans="1:12" ht="15" customHeight="1" x14ac:dyDescent="0.25">
      <c r="A1772" t="s">
        <v>3779</v>
      </c>
      <c r="B1772" s="1">
        <v>41072.841249999998</v>
      </c>
      <c r="C1772" s="3">
        <v>8900</v>
      </c>
      <c r="D1772">
        <v>1281600</v>
      </c>
      <c r="E1772" t="s">
        <v>32</v>
      </c>
      <c r="F1772">
        <f>tblSalaries[[#This Row],[clean Salary (in local currency)]]*VLOOKUP(tblSalaries[[#This Row],[Currency]],tblXrate[],2,FALSE)</f>
        <v>13603.016099449767</v>
      </c>
      <c r="G1772" t="s">
        <v>1916</v>
      </c>
      <c r="H1772" t="s">
        <v>52</v>
      </c>
      <c r="I1772" t="s">
        <v>1448</v>
      </c>
      <c r="J1772" t="str">
        <f>VLOOKUP(tblSalaries[[#This Row],[Where do you work]],tblCountries[[Actual]:[Mapping]],2,FALSE)</f>
        <v>Pakistan</v>
      </c>
      <c r="K1772" t="s">
        <v>13</v>
      </c>
      <c r="L1772">
        <v>8</v>
      </c>
    </row>
    <row r="1773" spans="1:12" ht="15" customHeight="1" x14ac:dyDescent="0.25">
      <c r="A1773" t="s">
        <v>3780</v>
      </c>
      <c r="B1773" s="1">
        <v>41072.866354166668</v>
      </c>
      <c r="C1773" s="3" t="s">
        <v>1917</v>
      </c>
      <c r="D1773">
        <v>145000</v>
      </c>
      <c r="E1773" t="s">
        <v>82</v>
      </c>
      <c r="F1773">
        <f>tblSalaries[[#This Row],[clean Salary (in local currency)]]*VLOOKUP(tblSalaries[[#This Row],[Currency]],tblXrate[],2,FALSE)</f>
        <v>147886.90017838217</v>
      </c>
      <c r="G1773" t="s">
        <v>944</v>
      </c>
      <c r="H1773" t="s">
        <v>488</v>
      </c>
      <c r="I1773" t="s">
        <v>84</v>
      </c>
      <c r="J1773" t="str">
        <f>VLOOKUP(tblSalaries[[#This Row],[Where do you work]],tblCountries[[Actual]:[Mapping]],2,FALSE)</f>
        <v>Australia</v>
      </c>
      <c r="K1773" t="s">
        <v>18</v>
      </c>
      <c r="L1773">
        <v>15</v>
      </c>
    </row>
    <row r="1774" spans="1:12" ht="15" customHeight="1" x14ac:dyDescent="0.25">
      <c r="A1774" t="s">
        <v>3781</v>
      </c>
      <c r="B1774" s="1">
        <v>41072.908263888887</v>
      </c>
      <c r="C1774" s="3">
        <v>280000</v>
      </c>
      <c r="D1774">
        <v>280000</v>
      </c>
      <c r="E1774" t="s">
        <v>40</v>
      </c>
      <c r="F1774">
        <f>tblSalaries[[#This Row],[clean Salary (in local currency)]]*VLOOKUP(tblSalaries[[#This Row],[Currency]],tblXrate[],2,FALSE)</f>
        <v>4986.216672483919</v>
      </c>
      <c r="G1774" t="s">
        <v>1918</v>
      </c>
      <c r="H1774" t="s">
        <v>20</v>
      </c>
      <c r="I1774" t="s">
        <v>8</v>
      </c>
      <c r="J1774" t="str">
        <f>VLOOKUP(tblSalaries[[#This Row],[Where do you work]],tblCountries[[Actual]:[Mapping]],2,FALSE)</f>
        <v>India</v>
      </c>
      <c r="K1774" t="s">
        <v>13</v>
      </c>
      <c r="L1774">
        <v>8</v>
      </c>
    </row>
    <row r="1775" spans="1:12" ht="15" customHeight="1" x14ac:dyDescent="0.25">
      <c r="A1775" t="s">
        <v>3782</v>
      </c>
      <c r="B1775" s="1">
        <v>41072.915520833332</v>
      </c>
      <c r="C1775" s="3">
        <v>4800</v>
      </c>
      <c r="D1775">
        <v>4800</v>
      </c>
      <c r="E1775" t="s">
        <v>6</v>
      </c>
      <c r="F1775">
        <f>tblSalaries[[#This Row],[clean Salary (in local currency)]]*VLOOKUP(tblSalaries[[#This Row],[Currency]],tblXrate[],2,FALSE)</f>
        <v>4800</v>
      </c>
      <c r="G1775" t="s">
        <v>1919</v>
      </c>
      <c r="H1775" t="s">
        <v>52</v>
      </c>
      <c r="I1775" t="s">
        <v>8</v>
      </c>
      <c r="J1775" t="str">
        <f>VLOOKUP(tblSalaries[[#This Row],[Where do you work]],tblCountries[[Actual]:[Mapping]],2,FALSE)</f>
        <v>India</v>
      </c>
      <c r="K1775" t="s">
        <v>13</v>
      </c>
      <c r="L1775">
        <v>3</v>
      </c>
    </row>
    <row r="1776" spans="1:12" ht="15" customHeight="1" x14ac:dyDescent="0.25">
      <c r="A1776" t="s">
        <v>3783</v>
      </c>
      <c r="B1776" s="1">
        <v>41073.014050925929</v>
      </c>
      <c r="C1776" s="3" t="s">
        <v>1920</v>
      </c>
      <c r="D1776">
        <v>450000</v>
      </c>
      <c r="E1776" t="s">
        <v>40</v>
      </c>
      <c r="F1776">
        <f>tblSalaries[[#This Row],[clean Salary (in local currency)]]*VLOOKUP(tblSalaries[[#This Row],[Currency]],tblXrate[],2,FALSE)</f>
        <v>8013.5625093491553</v>
      </c>
      <c r="G1776" t="s">
        <v>721</v>
      </c>
      <c r="H1776" t="s">
        <v>3996</v>
      </c>
      <c r="I1776" t="s">
        <v>8</v>
      </c>
      <c r="J1776" t="str">
        <f>VLOOKUP(tblSalaries[[#This Row],[Where do you work]],tblCountries[[Actual]:[Mapping]],2,FALSE)</f>
        <v>India</v>
      </c>
      <c r="K1776" t="s">
        <v>9</v>
      </c>
      <c r="L1776">
        <v>4</v>
      </c>
    </row>
    <row r="1777" spans="1:12" ht="15" customHeight="1" x14ac:dyDescent="0.25">
      <c r="A1777" t="s">
        <v>3784</v>
      </c>
      <c r="B1777" s="1">
        <v>41073.016331018516</v>
      </c>
      <c r="C1777" s="3">
        <v>80000</v>
      </c>
      <c r="D1777">
        <v>80000</v>
      </c>
      <c r="E1777" t="s">
        <v>6</v>
      </c>
      <c r="F1777">
        <f>tblSalaries[[#This Row],[clean Salary (in local currency)]]*VLOOKUP(tblSalaries[[#This Row],[Currency]],tblXrate[],2,FALSE)</f>
        <v>80000</v>
      </c>
      <c r="G1777" t="s">
        <v>1921</v>
      </c>
      <c r="H1777" t="s">
        <v>52</v>
      </c>
      <c r="I1777" t="s">
        <v>15</v>
      </c>
      <c r="J1777" t="str">
        <f>VLOOKUP(tblSalaries[[#This Row],[Where do you work]],tblCountries[[Actual]:[Mapping]],2,FALSE)</f>
        <v>USA</v>
      </c>
      <c r="K1777" t="s">
        <v>9</v>
      </c>
      <c r="L1777">
        <v>2</v>
      </c>
    </row>
    <row r="1778" spans="1:12" ht="15" customHeight="1" x14ac:dyDescent="0.25">
      <c r="A1778" t="s">
        <v>3785</v>
      </c>
      <c r="B1778" s="1">
        <v>41073.025972222225</v>
      </c>
      <c r="C1778" s="3" t="s">
        <v>1268</v>
      </c>
      <c r="D1778">
        <v>45000</v>
      </c>
      <c r="E1778" t="s">
        <v>22</v>
      </c>
      <c r="F1778">
        <f>tblSalaries[[#This Row],[clean Salary (in local currency)]]*VLOOKUP(tblSalaries[[#This Row],[Currency]],tblXrate[],2,FALSE)</f>
        <v>57167.974754622352</v>
      </c>
      <c r="G1778" t="s">
        <v>1922</v>
      </c>
      <c r="H1778" t="s">
        <v>20</v>
      </c>
      <c r="I1778" t="s">
        <v>628</v>
      </c>
      <c r="J1778" t="str">
        <f>VLOOKUP(tblSalaries[[#This Row],[Where do you work]],tblCountries[[Actual]:[Mapping]],2,FALSE)</f>
        <v>Netherlands</v>
      </c>
      <c r="K1778" t="s">
        <v>18</v>
      </c>
      <c r="L1778">
        <v>14</v>
      </c>
    </row>
    <row r="1779" spans="1:12" ht="15" customHeight="1" x14ac:dyDescent="0.25">
      <c r="A1779" t="s">
        <v>3786</v>
      </c>
      <c r="B1779" s="1">
        <v>41073.034953703704</v>
      </c>
      <c r="C1779" s="3">
        <v>20000</v>
      </c>
      <c r="D1779">
        <v>20000</v>
      </c>
      <c r="E1779" t="s">
        <v>6</v>
      </c>
      <c r="F1779">
        <f>tblSalaries[[#This Row],[clean Salary (in local currency)]]*VLOOKUP(tblSalaries[[#This Row],[Currency]],tblXrate[],2,FALSE)</f>
        <v>20000</v>
      </c>
      <c r="G1779" t="s">
        <v>1923</v>
      </c>
      <c r="H1779" t="s">
        <v>20</v>
      </c>
      <c r="I1779" t="s">
        <v>88</v>
      </c>
      <c r="J1779" t="str">
        <f>VLOOKUP(tblSalaries[[#This Row],[Where do you work]],tblCountries[[Actual]:[Mapping]],2,FALSE)</f>
        <v>Canada</v>
      </c>
      <c r="K1779" t="s">
        <v>18</v>
      </c>
      <c r="L1779">
        <v>2</v>
      </c>
    </row>
    <row r="1780" spans="1:12" ht="15" customHeight="1" x14ac:dyDescent="0.25">
      <c r="A1780" t="s">
        <v>3787</v>
      </c>
      <c r="B1780" s="1">
        <v>41073.080821759257</v>
      </c>
      <c r="C1780" s="3">
        <v>70000</v>
      </c>
      <c r="D1780">
        <v>70000</v>
      </c>
      <c r="E1780" t="s">
        <v>6</v>
      </c>
      <c r="F1780">
        <f>tblSalaries[[#This Row],[clean Salary (in local currency)]]*VLOOKUP(tblSalaries[[#This Row],[Currency]],tblXrate[],2,FALSE)</f>
        <v>70000</v>
      </c>
      <c r="G1780" t="s">
        <v>42</v>
      </c>
      <c r="H1780" t="s">
        <v>20</v>
      </c>
      <c r="I1780" t="s">
        <v>15</v>
      </c>
      <c r="J1780" t="str">
        <f>VLOOKUP(tblSalaries[[#This Row],[Where do you work]],tblCountries[[Actual]:[Mapping]],2,FALSE)</f>
        <v>USA</v>
      </c>
      <c r="K1780" t="s">
        <v>18</v>
      </c>
      <c r="L1780">
        <v>5</v>
      </c>
    </row>
    <row r="1781" spans="1:12" ht="15" customHeight="1" x14ac:dyDescent="0.25">
      <c r="A1781" t="s">
        <v>3788</v>
      </c>
      <c r="B1781" s="1">
        <v>41073.141030092593</v>
      </c>
      <c r="C1781" s="3" t="s">
        <v>1924</v>
      </c>
      <c r="D1781">
        <v>214000</v>
      </c>
      <c r="E1781" t="s">
        <v>6</v>
      </c>
      <c r="F1781">
        <f>tblSalaries[[#This Row],[clean Salary (in local currency)]]*VLOOKUP(tblSalaries[[#This Row],[Currency]],tblXrate[],2,FALSE)</f>
        <v>214000</v>
      </c>
      <c r="G1781" t="s">
        <v>1925</v>
      </c>
      <c r="H1781" t="s">
        <v>488</v>
      </c>
      <c r="I1781" t="s">
        <v>15</v>
      </c>
      <c r="J1781" t="str">
        <f>VLOOKUP(tblSalaries[[#This Row],[Where do you work]],tblCountries[[Actual]:[Mapping]],2,FALSE)</f>
        <v>USA</v>
      </c>
      <c r="K1781" t="s">
        <v>13</v>
      </c>
      <c r="L1781">
        <v>20</v>
      </c>
    </row>
    <row r="1782" spans="1:12" ht="15" customHeight="1" x14ac:dyDescent="0.25">
      <c r="A1782" t="s">
        <v>3789</v>
      </c>
      <c r="B1782" s="1">
        <v>41073.158784722225</v>
      </c>
      <c r="C1782" s="3">
        <v>78000</v>
      </c>
      <c r="D1782">
        <v>78000</v>
      </c>
      <c r="E1782" t="s">
        <v>6</v>
      </c>
      <c r="F1782">
        <f>tblSalaries[[#This Row],[clean Salary (in local currency)]]*VLOOKUP(tblSalaries[[#This Row],[Currency]],tblXrate[],2,FALSE)</f>
        <v>78000</v>
      </c>
      <c r="G1782" t="s">
        <v>1926</v>
      </c>
      <c r="H1782" t="s">
        <v>279</v>
      </c>
      <c r="I1782" t="s">
        <v>15</v>
      </c>
      <c r="J1782" t="str">
        <f>VLOOKUP(tblSalaries[[#This Row],[Where do you work]],tblCountries[[Actual]:[Mapping]],2,FALSE)</f>
        <v>USA</v>
      </c>
      <c r="K1782" t="s">
        <v>13</v>
      </c>
      <c r="L1782">
        <v>5</v>
      </c>
    </row>
    <row r="1783" spans="1:12" ht="15" customHeight="1" x14ac:dyDescent="0.25">
      <c r="A1783" t="s">
        <v>3790</v>
      </c>
      <c r="B1783" s="1">
        <v>41073.194178240738</v>
      </c>
      <c r="C1783" s="3">
        <v>42307.199999999997</v>
      </c>
      <c r="D1783">
        <v>42307</v>
      </c>
      <c r="E1783" t="s">
        <v>6</v>
      </c>
      <c r="F1783">
        <f>tblSalaries[[#This Row],[clean Salary (in local currency)]]*VLOOKUP(tblSalaries[[#This Row],[Currency]],tblXrate[],2,FALSE)</f>
        <v>42307</v>
      </c>
      <c r="G1783" t="s">
        <v>1927</v>
      </c>
      <c r="H1783" t="s">
        <v>20</v>
      </c>
      <c r="I1783" t="s">
        <v>15</v>
      </c>
      <c r="J1783" t="str">
        <f>VLOOKUP(tblSalaries[[#This Row],[Where do you work]],tblCountries[[Actual]:[Mapping]],2,FALSE)</f>
        <v>USA</v>
      </c>
      <c r="K1783" t="s">
        <v>18</v>
      </c>
      <c r="L1783">
        <v>25</v>
      </c>
    </row>
    <row r="1784" spans="1:12" ht="15" customHeight="1" x14ac:dyDescent="0.25">
      <c r="A1784" t="s">
        <v>3791</v>
      </c>
      <c r="B1784" s="1">
        <v>41073.194479166668</v>
      </c>
      <c r="C1784" s="3">
        <v>33250</v>
      </c>
      <c r="D1784">
        <v>33250</v>
      </c>
      <c r="E1784" t="s">
        <v>6</v>
      </c>
      <c r="F1784">
        <f>tblSalaries[[#This Row],[clean Salary (in local currency)]]*VLOOKUP(tblSalaries[[#This Row],[Currency]],tblXrate[],2,FALSE)</f>
        <v>33250</v>
      </c>
      <c r="G1784" t="s">
        <v>1928</v>
      </c>
      <c r="H1784" t="s">
        <v>52</v>
      </c>
      <c r="I1784" t="s">
        <v>15</v>
      </c>
      <c r="J1784" t="str">
        <f>VLOOKUP(tblSalaries[[#This Row],[Where do you work]],tblCountries[[Actual]:[Mapping]],2,FALSE)</f>
        <v>USA</v>
      </c>
      <c r="K1784" t="s">
        <v>13</v>
      </c>
      <c r="L1784">
        <v>20</v>
      </c>
    </row>
    <row r="1785" spans="1:12" ht="15" customHeight="1" x14ac:dyDescent="0.25">
      <c r="A1785" t="s">
        <v>3792</v>
      </c>
      <c r="B1785" s="1">
        <v>41073.222592592596</v>
      </c>
      <c r="C1785" s="3" t="s">
        <v>1929</v>
      </c>
      <c r="D1785">
        <v>19200</v>
      </c>
      <c r="E1785" t="s">
        <v>22</v>
      </c>
      <c r="F1785">
        <f>tblSalaries[[#This Row],[clean Salary (in local currency)]]*VLOOKUP(tblSalaries[[#This Row],[Currency]],tblXrate[],2,FALSE)</f>
        <v>24391.669228638868</v>
      </c>
      <c r="G1785" t="s">
        <v>1930</v>
      </c>
      <c r="H1785" t="s">
        <v>20</v>
      </c>
      <c r="I1785" t="s">
        <v>895</v>
      </c>
      <c r="J1785" t="str">
        <f>VLOOKUP(tblSalaries[[#This Row],[Where do you work]],tblCountries[[Actual]:[Mapping]],2,FALSE)</f>
        <v>italy</v>
      </c>
      <c r="K1785" t="s">
        <v>9</v>
      </c>
      <c r="L1785">
        <v>10</v>
      </c>
    </row>
    <row r="1786" spans="1:12" ht="15" customHeight="1" x14ac:dyDescent="0.25">
      <c r="A1786" t="s">
        <v>3793</v>
      </c>
      <c r="B1786" s="1">
        <v>41073.263472222221</v>
      </c>
      <c r="C1786" s="3">
        <v>120000</v>
      </c>
      <c r="D1786">
        <v>120000</v>
      </c>
      <c r="E1786" t="s">
        <v>6</v>
      </c>
      <c r="F1786">
        <f>tblSalaries[[#This Row],[clean Salary (in local currency)]]*VLOOKUP(tblSalaries[[#This Row],[Currency]],tblXrate[],2,FALSE)</f>
        <v>120000</v>
      </c>
      <c r="G1786" t="s">
        <v>1931</v>
      </c>
      <c r="H1786" t="s">
        <v>310</v>
      </c>
      <c r="I1786" t="s">
        <v>15</v>
      </c>
      <c r="J1786" t="str">
        <f>VLOOKUP(tblSalaries[[#This Row],[Where do you work]],tblCountries[[Actual]:[Mapping]],2,FALSE)</f>
        <v>USA</v>
      </c>
      <c r="K1786" t="s">
        <v>9</v>
      </c>
      <c r="L1786">
        <v>20</v>
      </c>
    </row>
    <row r="1787" spans="1:12" ht="15" customHeight="1" x14ac:dyDescent="0.25">
      <c r="A1787" t="s">
        <v>3794</v>
      </c>
      <c r="B1787" s="1">
        <v>41073.49895833333</v>
      </c>
      <c r="C1787" s="3">
        <v>20000</v>
      </c>
      <c r="D1787">
        <v>20000</v>
      </c>
      <c r="E1787" t="s">
        <v>6</v>
      </c>
      <c r="F1787">
        <f>tblSalaries[[#This Row],[clean Salary (in local currency)]]*VLOOKUP(tblSalaries[[#This Row],[Currency]],tblXrate[],2,FALSE)</f>
        <v>20000</v>
      </c>
      <c r="G1787" t="s">
        <v>1932</v>
      </c>
      <c r="H1787" t="s">
        <v>20</v>
      </c>
      <c r="I1787" t="s">
        <v>1933</v>
      </c>
      <c r="J1787" t="str">
        <f>VLOOKUP(tblSalaries[[#This Row],[Where do you work]],tblCountries[[Actual]:[Mapping]],2,FALSE)</f>
        <v>Hong Kong</v>
      </c>
      <c r="K1787" t="s">
        <v>25</v>
      </c>
      <c r="L1787">
        <v>1</v>
      </c>
    </row>
    <row r="1788" spans="1:12" ht="15" customHeight="1" x14ac:dyDescent="0.25">
      <c r="A1788" t="s">
        <v>3795</v>
      </c>
      <c r="B1788" s="1">
        <v>41073.72415509259</v>
      </c>
      <c r="C1788" s="3">
        <v>15000</v>
      </c>
      <c r="D1788">
        <v>15000</v>
      </c>
      <c r="E1788" t="s">
        <v>6</v>
      </c>
      <c r="F1788">
        <f>tblSalaries[[#This Row],[clean Salary (in local currency)]]*VLOOKUP(tblSalaries[[#This Row],[Currency]],tblXrate[],2,FALSE)</f>
        <v>15000</v>
      </c>
      <c r="G1788" t="s">
        <v>1002</v>
      </c>
      <c r="H1788" t="s">
        <v>20</v>
      </c>
      <c r="I1788" t="s">
        <v>8</v>
      </c>
      <c r="J1788" t="str">
        <f>VLOOKUP(tblSalaries[[#This Row],[Where do you work]],tblCountries[[Actual]:[Mapping]],2,FALSE)</f>
        <v>India</v>
      </c>
      <c r="K1788" t="s">
        <v>18</v>
      </c>
      <c r="L1788">
        <v>0.3</v>
      </c>
    </row>
    <row r="1789" spans="1:12" ht="15" customHeight="1" x14ac:dyDescent="0.25">
      <c r="A1789" t="s">
        <v>3796</v>
      </c>
      <c r="B1789" s="1">
        <v>41073.767361111109</v>
      </c>
      <c r="C1789" s="3" t="s">
        <v>1934</v>
      </c>
      <c r="D1789">
        <v>1000000</v>
      </c>
      <c r="E1789" t="s">
        <v>40</v>
      </c>
      <c r="F1789">
        <f>tblSalaries[[#This Row],[clean Salary (in local currency)]]*VLOOKUP(tblSalaries[[#This Row],[Currency]],tblXrate[],2,FALSE)</f>
        <v>17807.916687442568</v>
      </c>
      <c r="G1789" t="s">
        <v>1935</v>
      </c>
      <c r="H1789" t="s">
        <v>52</v>
      </c>
      <c r="I1789" t="s">
        <v>8</v>
      </c>
      <c r="J1789" t="str">
        <f>VLOOKUP(tblSalaries[[#This Row],[Where do you work]],tblCountries[[Actual]:[Mapping]],2,FALSE)</f>
        <v>India</v>
      </c>
      <c r="K1789" t="s">
        <v>18</v>
      </c>
      <c r="L1789">
        <v>10</v>
      </c>
    </row>
    <row r="1790" spans="1:12" ht="15" customHeight="1" x14ac:dyDescent="0.25">
      <c r="A1790" t="s">
        <v>3797</v>
      </c>
      <c r="B1790" s="1">
        <v>41073.805844907409</v>
      </c>
      <c r="C1790" s="3">
        <v>900000</v>
      </c>
      <c r="D1790">
        <v>900000</v>
      </c>
      <c r="E1790" t="s">
        <v>40</v>
      </c>
      <c r="F1790">
        <f>tblSalaries[[#This Row],[clean Salary (in local currency)]]*VLOOKUP(tblSalaries[[#This Row],[Currency]],tblXrate[],2,FALSE)</f>
        <v>16027.125018698311</v>
      </c>
      <c r="G1790" t="s">
        <v>1936</v>
      </c>
      <c r="H1790" t="s">
        <v>52</v>
      </c>
      <c r="I1790" t="s">
        <v>8</v>
      </c>
      <c r="J1790" t="str">
        <f>VLOOKUP(tblSalaries[[#This Row],[Where do you work]],tblCountries[[Actual]:[Mapping]],2,FALSE)</f>
        <v>India</v>
      </c>
      <c r="K1790" t="s">
        <v>18</v>
      </c>
      <c r="L1790">
        <v>6</v>
      </c>
    </row>
    <row r="1791" spans="1:12" ht="15" customHeight="1" x14ac:dyDescent="0.25">
      <c r="A1791" t="s">
        <v>3798</v>
      </c>
      <c r="B1791" s="1">
        <v>41073.815254629626</v>
      </c>
      <c r="C1791" s="3" t="s">
        <v>1937</v>
      </c>
      <c r="D1791">
        <v>36000</v>
      </c>
      <c r="E1791" t="s">
        <v>69</v>
      </c>
      <c r="F1791">
        <f>tblSalaries[[#This Row],[clean Salary (in local currency)]]*VLOOKUP(tblSalaries[[#This Row],[Currency]],tblXrate[],2,FALSE)</f>
        <v>56742.417794422225</v>
      </c>
      <c r="G1791" t="s">
        <v>1938</v>
      </c>
      <c r="H1791" t="s">
        <v>52</v>
      </c>
      <c r="I1791" t="s">
        <v>71</v>
      </c>
      <c r="J1791" t="str">
        <f>VLOOKUP(tblSalaries[[#This Row],[Where do you work]],tblCountries[[Actual]:[Mapping]],2,FALSE)</f>
        <v>UK</v>
      </c>
      <c r="K1791" t="s">
        <v>13</v>
      </c>
      <c r="L1791">
        <v>7</v>
      </c>
    </row>
    <row r="1792" spans="1:12" ht="15" customHeight="1" x14ac:dyDescent="0.25">
      <c r="A1792" t="s">
        <v>3799</v>
      </c>
      <c r="B1792" s="1">
        <v>41073.81962962963</v>
      </c>
      <c r="C1792" s="3">
        <v>1200000</v>
      </c>
      <c r="D1792">
        <v>1200000</v>
      </c>
      <c r="E1792" t="s">
        <v>40</v>
      </c>
      <c r="F1792">
        <f>tblSalaries[[#This Row],[clean Salary (in local currency)]]*VLOOKUP(tblSalaries[[#This Row],[Currency]],tblXrate[],2,FALSE)</f>
        <v>21369.500024931083</v>
      </c>
      <c r="G1792" t="s">
        <v>1939</v>
      </c>
      <c r="H1792" t="s">
        <v>52</v>
      </c>
      <c r="I1792" t="s">
        <v>8</v>
      </c>
      <c r="J1792" t="str">
        <f>VLOOKUP(tblSalaries[[#This Row],[Where do you work]],tblCountries[[Actual]:[Mapping]],2,FALSE)</f>
        <v>India</v>
      </c>
      <c r="K1792" t="s">
        <v>9</v>
      </c>
      <c r="L1792">
        <v>7</v>
      </c>
    </row>
    <row r="1793" spans="1:12" ht="15" customHeight="1" x14ac:dyDescent="0.25">
      <c r="A1793" t="s">
        <v>3800</v>
      </c>
      <c r="B1793" s="1">
        <v>41073.860625000001</v>
      </c>
      <c r="C1793" s="3">
        <v>425000</v>
      </c>
      <c r="D1793">
        <v>425000</v>
      </c>
      <c r="E1793" t="s">
        <v>40</v>
      </c>
      <c r="F1793">
        <f>tblSalaries[[#This Row],[clean Salary (in local currency)]]*VLOOKUP(tblSalaries[[#This Row],[Currency]],tblXrate[],2,FALSE)</f>
        <v>7568.3645921630914</v>
      </c>
      <c r="G1793" t="s">
        <v>932</v>
      </c>
      <c r="H1793" t="s">
        <v>310</v>
      </c>
      <c r="I1793" t="s">
        <v>8</v>
      </c>
      <c r="J1793" t="str">
        <f>VLOOKUP(tblSalaries[[#This Row],[Where do you work]],tblCountries[[Actual]:[Mapping]],2,FALSE)</f>
        <v>India</v>
      </c>
      <c r="K1793" t="s">
        <v>18</v>
      </c>
      <c r="L1793">
        <v>6</v>
      </c>
    </row>
    <row r="1794" spans="1:12" ht="15" customHeight="1" x14ac:dyDescent="0.25">
      <c r="A1794" t="s">
        <v>3801</v>
      </c>
      <c r="B1794" s="1">
        <v>41073.98097222222</v>
      </c>
      <c r="C1794" s="3">
        <v>50000</v>
      </c>
      <c r="D1794">
        <v>50000</v>
      </c>
      <c r="E1794" t="s">
        <v>69</v>
      </c>
      <c r="F1794">
        <f>tblSalaries[[#This Row],[clean Salary (in local currency)]]*VLOOKUP(tblSalaries[[#This Row],[Currency]],tblXrate[],2,FALSE)</f>
        <v>78808.913603364199</v>
      </c>
      <c r="G1794" t="s">
        <v>1621</v>
      </c>
      <c r="H1794" t="s">
        <v>310</v>
      </c>
      <c r="I1794" t="s">
        <v>71</v>
      </c>
      <c r="J1794" t="str">
        <f>VLOOKUP(tblSalaries[[#This Row],[Where do you work]],tblCountries[[Actual]:[Mapping]],2,FALSE)</f>
        <v>UK</v>
      </c>
      <c r="K1794" t="s">
        <v>18</v>
      </c>
      <c r="L1794">
        <v>10</v>
      </c>
    </row>
    <row r="1795" spans="1:12" ht="15" customHeight="1" x14ac:dyDescent="0.25">
      <c r="A1795" t="s">
        <v>3802</v>
      </c>
      <c r="B1795" s="1">
        <v>41074.080011574071</v>
      </c>
      <c r="C1795" s="3">
        <v>60000</v>
      </c>
      <c r="D1795">
        <v>60000</v>
      </c>
      <c r="E1795" t="s">
        <v>6</v>
      </c>
      <c r="F1795">
        <f>tblSalaries[[#This Row],[clean Salary (in local currency)]]*VLOOKUP(tblSalaries[[#This Row],[Currency]],tblXrate[],2,FALSE)</f>
        <v>60000</v>
      </c>
      <c r="G1795" t="s">
        <v>207</v>
      </c>
      <c r="H1795" t="s">
        <v>20</v>
      </c>
      <c r="I1795" t="s">
        <v>15</v>
      </c>
      <c r="J1795" t="str">
        <f>VLOOKUP(tblSalaries[[#This Row],[Where do you work]],tblCountries[[Actual]:[Mapping]],2,FALSE)</f>
        <v>USA</v>
      </c>
      <c r="K1795" t="s">
        <v>9</v>
      </c>
      <c r="L1795">
        <v>15</v>
      </c>
    </row>
    <row r="1796" spans="1:12" ht="15" customHeight="1" x14ac:dyDescent="0.25">
      <c r="A1796" t="s">
        <v>3803</v>
      </c>
      <c r="B1796" s="1">
        <v>41074.114386574074</v>
      </c>
      <c r="C1796" s="3">
        <v>57000</v>
      </c>
      <c r="D1796">
        <v>57000</v>
      </c>
      <c r="E1796" t="s">
        <v>6</v>
      </c>
      <c r="F1796">
        <f>tblSalaries[[#This Row],[clean Salary (in local currency)]]*VLOOKUP(tblSalaries[[#This Row],[Currency]],tblXrate[],2,FALSE)</f>
        <v>57000</v>
      </c>
      <c r="G1796" t="s">
        <v>1369</v>
      </c>
      <c r="H1796" t="s">
        <v>310</v>
      </c>
      <c r="I1796" t="s">
        <v>15</v>
      </c>
      <c r="J1796" t="str">
        <f>VLOOKUP(tblSalaries[[#This Row],[Where do you work]],tblCountries[[Actual]:[Mapping]],2,FALSE)</f>
        <v>USA</v>
      </c>
      <c r="K1796" t="s">
        <v>9</v>
      </c>
      <c r="L1796">
        <v>9</v>
      </c>
    </row>
    <row r="1797" spans="1:12" ht="15" customHeight="1" x14ac:dyDescent="0.25">
      <c r="A1797" t="s">
        <v>3804</v>
      </c>
      <c r="B1797" s="1">
        <v>41074.18236111111</v>
      </c>
      <c r="C1797" s="3">
        <v>40000</v>
      </c>
      <c r="D1797">
        <v>40000</v>
      </c>
      <c r="E1797" t="s">
        <v>6</v>
      </c>
      <c r="F1797">
        <f>tblSalaries[[#This Row],[clean Salary (in local currency)]]*VLOOKUP(tblSalaries[[#This Row],[Currency]],tblXrate[],2,FALSE)</f>
        <v>40000</v>
      </c>
      <c r="G1797" t="s">
        <v>1940</v>
      </c>
      <c r="H1797" t="s">
        <v>20</v>
      </c>
      <c r="I1797" t="s">
        <v>15</v>
      </c>
      <c r="J1797" t="str">
        <f>VLOOKUP(tblSalaries[[#This Row],[Where do you work]],tblCountries[[Actual]:[Mapping]],2,FALSE)</f>
        <v>USA</v>
      </c>
      <c r="K1797" t="s">
        <v>18</v>
      </c>
      <c r="L1797">
        <v>0</v>
      </c>
    </row>
    <row r="1798" spans="1:12" ht="15" customHeight="1" x14ac:dyDescent="0.25">
      <c r="A1798" t="s">
        <v>3805</v>
      </c>
      <c r="B1798" s="1">
        <v>41074.303252314814</v>
      </c>
      <c r="C1798" s="3">
        <v>80000</v>
      </c>
      <c r="D1798">
        <v>80000</v>
      </c>
      <c r="E1798" t="s">
        <v>6</v>
      </c>
      <c r="F1798">
        <f>tblSalaries[[#This Row],[clean Salary (in local currency)]]*VLOOKUP(tblSalaries[[#This Row],[Currency]],tblXrate[],2,FALSE)</f>
        <v>80000</v>
      </c>
      <c r="G1798" t="s">
        <v>1941</v>
      </c>
      <c r="H1798" t="s">
        <v>488</v>
      </c>
      <c r="I1798" t="s">
        <v>15</v>
      </c>
      <c r="J1798" t="str">
        <f>VLOOKUP(tblSalaries[[#This Row],[Where do you work]],tblCountries[[Actual]:[Mapping]],2,FALSE)</f>
        <v>USA</v>
      </c>
      <c r="K1798" t="s">
        <v>9</v>
      </c>
      <c r="L1798">
        <v>9</v>
      </c>
    </row>
    <row r="1799" spans="1:12" ht="15" customHeight="1" x14ac:dyDescent="0.25">
      <c r="A1799" t="s">
        <v>3806</v>
      </c>
      <c r="B1799" s="1">
        <v>41074.519097222219</v>
      </c>
      <c r="C1799" s="3">
        <v>118000</v>
      </c>
      <c r="D1799">
        <v>118000</v>
      </c>
      <c r="E1799" t="s">
        <v>6</v>
      </c>
      <c r="F1799">
        <f>tblSalaries[[#This Row],[clean Salary (in local currency)]]*VLOOKUP(tblSalaries[[#This Row],[Currency]],tblXrate[],2,FALSE)</f>
        <v>118000</v>
      </c>
      <c r="G1799" t="s">
        <v>1741</v>
      </c>
      <c r="H1799" t="s">
        <v>3998</v>
      </c>
      <c r="I1799" t="s">
        <v>15</v>
      </c>
      <c r="J1799" t="str">
        <f>VLOOKUP(tblSalaries[[#This Row],[Where do you work]],tblCountries[[Actual]:[Mapping]],2,FALSE)</f>
        <v>USA</v>
      </c>
      <c r="K1799" t="s">
        <v>9</v>
      </c>
      <c r="L1799">
        <v>6</v>
      </c>
    </row>
    <row r="1800" spans="1:12" ht="15" customHeight="1" x14ac:dyDescent="0.25">
      <c r="A1800" t="s">
        <v>3807</v>
      </c>
      <c r="B1800" s="1">
        <v>41074.589560185188</v>
      </c>
      <c r="C1800" s="3">
        <v>5000</v>
      </c>
      <c r="D1800">
        <v>60000</v>
      </c>
      <c r="E1800" t="s">
        <v>6</v>
      </c>
      <c r="F1800">
        <f>tblSalaries[[#This Row],[clean Salary (in local currency)]]*VLOOKUP(tblSalaries[[#This Row],[Currency]],tblXrate[],2,FALSE)</f>
        <v>60000</v>
      </c>
      <c r="G1800" t="s">
        <v>20</v>
      </c>
      <c r="H1800" t="s">
        <v>20</v>
      </c>
      <c r="I1800" t="s">
        <v>179</v>
      </c>
      <c r="J1800" t="str">
        <f>VLOOKUP(tblSalaries[[#This Row],[Where do you work]],tblCountries[[Actual]:[Mapping]],2,FALSE)</f>
        <v>UAE</v>
      </c>
      <c r="K1800" t="s">
        <v>9</v>
      </c>
      <c r="L1800">
        <v>5</v>
      </c>
    </row>
    <row r="1801" spans="1:12" ht="15" customHeight="1" x14ac:dyDescent="0.25">
      <c r="A1801" t="s">
        <v>3808</v>
      </c>
      <c r="B1801" s="1">
        <v>41074.768796296295</v>
      </c>
      <c r="C1801" s="3">
        <v>560</v>
      </c>
      <c r="D1801">
        <v>6720</v>
      </c>
      <c r="E1801" t="s">
        <v>6</v>
      </c>
      <c r="F1801">
        <f>tblSalaries[[#This Row],[clean Salary (in local currency)]]*VLOOKUP(tblSalaries[[#This Row],[Currency]],tblXrate[],2,FALSE)</f>
        <v>6720</v>
      </c>
      <c r="G1801" t="s">
        <v>1942</v>
      </c>
      <c r="H1801" t="s">
        <v>310</v>
      </c>
      <c r="I1801" t="s">
        <v>8</v>
      </c>
      <c r="J1801" t="str">
        <f>VLOOKUP(tblSalaries[[#This Row],[Where do you work]],tblCountries[[Actual]:[Mapping]],2,FALSE)</f>
        <v>India</v>
      </c>
      <c r="K1801" t="s">
        <v>9</v>
      </c>
      <c r="L1801">
        <v>5</v>
      </c>
    </row>
    <row r="1802" spans="1:12" ht="15" customHeight="1" x14ac:dyDescent="0.25">
      <c r="A1802" t="s">
        <v>3809</v>
      </c>
      <c r="B1802" s="1">
        <v>41074.918807870374</v>
      </c>
      <c r="C1802" s="3">
        <v>1720</v>
      </c>
      <c r="D1802">
        <v>20640</v>
      </c>
      <c r="E1802" t="s">
        <v>6</v>
      </c>
      <c r="F1802">
        <f>tblSalaries[[#This Row],[clean Salary (in local currency)]]*VLOOKUP(tblSalaries[[#This Row],[Currency]],tblXrate[],2,FALSE)</f>
        <v>20640</v>
      </c>
      <c r="G1802" t="s">
        <v>1943</v>
      </c>
      <c r="H1802" t="s">
        <v>52</v>
      </c>
      <c r="I1802" t="s">
        <v>171</v>
      </c>
      <c r="J1802" t="str">
        <f>VLOOKUP(tblSalaries[[#This Row],[Where do you work]],tblCountries[[Actual]:[Mapping]],2,FALSE)</f>
        <v>Singapore</v>
      </c>
      <c r="K1802" t="s">
        <v>9</v>
      </c>
      <c r="L1802">
        <v>3</v>
      </c>
    </row>
    <row r="1803" spans="1:12" ht="15" customHeight="1" x14ac:dyDescent="0.25">
      <c r="A1803" t="s">
        <v>3810</v>
      </c>
      <c r="B1803" s="1">
        <v>41075.024826388886</v>
      </c>
      <c r="C1803" s="3">
        <v>50000</v>
      </c>
      <c r="D1803">
        <v>50000</v>
      </c>
      <c r="E1803" t="s">
        <v>6</v>
      </c>
      <c r="F1803">
        <f>tblSalaries[[#This Row],[clean Salary (in local currency)]]*VLOOKUP(tblSalaries[[#This Row],[Currency]],tblXrate[],2,FALSE)</f>
        <v>50000</v>
      </c>
      <c r="G1803" t="s">
        <v>1944</v>
      </c>
      <c r="H1803" t="s">
        <v>20</v>
      </c>
      <c r="I1803" t="s">
        <v>15</v>
      </c>
      <c r="J1803" t="str">
        <f>VLOOKUP(tblSalaries[[#This Row],[Where do you work]],tblCountries[[Actual]:[Mapping]],2,FALSE)</f>
        <v>USA</v>
      </c>
      <c r="K1803" t="s">
        <v>13</v>
      </c>
      <c r="L1803">
        <v>15</v>
      </c>
    </row>
    <row r="1804" spans="1:12" ht="15" customHeight="1" x14ac:dyDescent="0.25">
      <c r="A1804" t="s">
        <v>3811</v>
      </c>
      <c r="B1804" s="1">
        <v>41075.036550925928</v>
      </c>
      <c r="C1804" s="3">
        <v>2000</v>
      </c>
      <c r="D1804">
        <v>24000</v>
      </c>
      <c r="E1804" t="s">
        <v>6</v>
      </c>
      <c r="F1804">
        <f>tblSalaries[[#This Row],[clean Salary (in local currency)]]*VLOOKUP(tblSalaries[[#This Row],[Currency]],tblXrate[],2,FALSE)</f>
        <v>24000</v>
      </c>
      <c r="G1804" t="s">
        <v>380</v>
      </c>
      <c r="H1804" t="s">
        <v>488</v>
      </c>
      <c r="I1804" t="s">
        <v>65</v>
      </c>
      <c r="J1804" t="str">
        <f>VLOOKUP(tblSalaries[[#This Row],[Where do you work]],tblCountries[[Actual]:[Mapping]],2,FALSE)</f>
        <v>Russia</v>
      </c>
      <c r="K1804" t="s">
        <v>13</v>
      </c>
      <c r="L1804">
        <v>23</v>
      </c>
    </row>
    <row r="1805" spans="1:12" ht="15" customHeight="1" x14ac:dyDescent="0.25">
      <c r="A1805" t="s">
        <v>3812</v>
      </c>
      <c r="B1805" s="1">
        <v>41075.043611111112</v>
      </c>
      <c r="C1805" s="3">
        <v>60000</v>
      </c>
      <c r="D1805">
        <v>60000</v>
      </c>
      <c r="E1805" t="s">
        <v>6</v>
      </c>
      <c r="F1805">
        <f>tblSalaries[[#This Row],[clean Salary (in local currency)]]*VLOOKUP(tblSalaries[[#This Row],[Currency]],tblXrate[],2,FALSE)</f>
        <v>60000</v>
      </c>
      <c r="G1805" t="s">
        <v>207</v>
      </c>
      <c r="H1805" t="s">
        <v>20</v>
      </c>
      <c r="I1805" t="s">
        <v>15</v>
      </c>
      <c r="J1805" t="str">
        <f>VLOOKUP(tblSalaries[[#This Row],[Where do you work]],tblCountries[[Actual]:[Mapping]],2,FALSE)</f>
        <v>USA</v>
      </c>
      <c r="K1805" t="s">
        <v>18</v>
      </c>
      <c r="L1805">
        <v>3</v>
      </c>
    </row>
    <row r="1806" spans="1:12" ht="15" customHeight="1" x14ac:dyDescent="0.25">
      <c r="A1806" t="s">
        <v>3813</v>
      </c>
      <c r="B1806" s="1">
        <v>41075.048715277779</v>
      </c>
      <c r="C1806" s="3">
        <v>37500</v>
      </c>
      <c r="D1806">
        <v>37500</v>
      </c>
      <c r="E1806" t="s">
        <v>6</v>
      </c>
      <c r="F1806">
        <f>tblSalaries[[#This Row],[clean Salary (in local currency)]]*VLOOKUP(tblSalaries[[#This Row],[Currency]],tblXrate[],2,FALSE)</f>
        <v>37500</v>
      </c>
      <c r="G1806" t="s">
        <v>83</v>
      </c>
      <c r="H1806" t="s">
        <v>356</v>
      </c>
      <c r="I1806" t="s">
        <v>8</v>
      </c>
      <c r="J1806" t="str">
        <f>VLOOKUP(tblSalaries[[#This Row],[Where do you work]],tblCountries[[Actual]:[Mapping]],2,FALSE)</f>
        <v>India</v>
      </c>
      <c r="K1806" t="s">
        <v>13</v>
      </c>
      <c r="L1806">
        <v>0</v>
      </c>
    </row>
    <row r="1807" spans="1:12" ht="15" customHeight="1" x14ac:dyDescent="0.25">
      <c r="A1807" t="s">
        <v>3814</v>
      </c>
      <c r="B1807" s="1">
        <v>41075.10050925926</v>
      </c>
      <c r="C1807" s="3">
        <v>40000</v>
      </c>
      <c r="D1807">
        <v>40000</v>
      </c>
      <c r="E1807" t="s">
        <v>6</v>
      </c>
      <c r="F1807">
        <f>tblSalaries[[#This Row],[clean Salary (in local currency)]]*VLOOKUP(tblSalaries[[#This Row],[Currency]],tblXrate[],2,FALSE)</f>
        <v>40000</v>
      </c>
      <c r="G1807" t="s">
        <v>1945</v>
      </c>
      <c r="H1807" t="s">
        <v>67</v>
      </c>
      <c r="I1807" t="s">
        <v>15</v>
      </c>
      <c r="J1807" t="str">
        <f>VLOOKUP(tblSalaries[[#This Row],[Where do you work]],tblCountries[[Actual]:[Mapping]],2,FALSE)</f>
        <v>USA</v>
      </c>
      <c r="K1807" t="s">
        <v>9</v>
      </c>
      <c r="L1807">
        <v>1</v>
      </c>
    </row>
    <row r="1808" spans="1:12" ht="15" customHeight="1" x14ac:dyDescent="0.25">
      <c r="A1808" t="s">
        <v>3815</v>
      </c>
      <c r="B1808" s="1">
        <v>41075.10429398148</v>
      </c>
      <c r="C1808" s="3" t="s">
        <v>1946</v>
      </c>
      <c r="D1808">
        <v>85000</v>
      </c>
      <c r="E1808" t="s">
        <v>6</v>
      </c>
      <c r="F1808">
        <f>tblSalaries[[#This Row],[clean Salary (in local currency)]]*VLOOKUP(tblSalaries[[#This Row],[Currency]],tblXrate[],2,FALSE)</f>
        <v>85000</v>
      </c>
      <c r="G1808" t="s">
        <v>1947</v>
      </c>
      <c r="H1808" t="s">
        <v>3998</v>
      </c>
      <c r="I1808" t="s">
        <v>15</v>
      </c>
      <c r="J1808" t="str">
        <f>VLOOKUP(tblSalaries[[#This Row],[Where do you work]],tblCountries[[Actual]:[Mapping]],2,FALSE)</f>
        <v>USA</v>
      </c>
      <c r="K1808" t="s">
        <v>18</v>
      </c>
      <c r="L1808">
        <v>15</v>
      </c>
    </row>
    <row r="1809" spans="1:12" ht="15" customHeight="1" x14ac:dyDescent="0.25">
      <c r="A1809" t="s">
        <v>3816</v>
      </c>
      <c r="B1809" s="1">
        <v>41075.1250462963</v>
      </c>
      <c r="C1809" s="3">
        <v>30000</v>
      </c>
      <c r="D1809">
        <v>30000</v>
      </c>
      <c r="E1809" t="s">
        <v>6</v>
      </c>
      <c r="F1809">
        <f>tblSalaries[[#This Row],[clean Salary (in local currency)]]*VLOOKUP(tblSalaries[[#This Row],[Currency]],tblXrate[],2,FALSE)</f>
        <v>30000</v>
      </c>
      <c r="G1809" t="s">
        <v>1664</v>
      </c>
      <c r="H1809" t="s">
        <v>20</v>
      </c>
      <c r="I1809" t="s">
        <v>143</v>
      </c>
      <c r="J1809" t="str">
        <f>VLOOKUP(tblSalaries[[#This Row],[Where do you work]],tblCountries[[Actual]:[Mapping]],2,FALSE)</f>
        <v>Brasil</v>
      </c>
      <c r="K1809" t="s">
        <v>18</v>
      </c>
      <c r="L1809">
        <v>1</v>
      </c>
    </row>
    <row r="1810" spans="1:12" ht="15" customHeight="1" x14ac:dyDescent="0.25">
      <c r="A1810" t="s">
        <v>3817</v>
      </c>
      <c r="B1810" s="1">
        <v>41075.160995370374</v>
      </c>
      <c r="C1810" s="3" t="s">
        <v>1948</v>
      </c>
      <c r="D1810">
        <v>33500</v>
      </c>
      <c r="E1810" t="s">
        <v>69</v>
      </c>
      <c r="F1810">
        <f>tblSalaries[[#This Row],[clean Salary (in local currency)]]*VLOOKUP(tblSalaries[[#This Row],[Currency]],tblXrate[],2,FALSE)</f>
        <v>52801.972114254015</v>
      </c>
      <c r="G1810" t="s">
        <v>1949</v>
      </c>
      <c r="H1810" t="s">
        <v>279</v>
      </c>
      <c r="I1810" t="s">
        <v>71</v>
      </c>
      <c r="J1810" t="str">
        <f>VLOOKUP(tblSalaries[[#This Row],[Where do you work]],tblCountries[[Actual]:[Mapping]],2,FALSE)</f>
        <v>UK</v>
      </c>
      <c r="K1810" t="s">
        <v>18</v>
      </c>
      <c r="L1810">
        <v>7</v>
      </c>
    </row>
    <row r="1811" spans="1:12" ht="15" customHeight="1" x14ac:dyDescent="0.25">
      <c r="A1811" t="s">
        <v>3818</v>
      </c>
      <c r="B1811" s="1">
        <v>41075.239236111112</v>
      </c>
      <c r="C1811" s="3">
        <v>29000</v>
      </c>
      <c r="D1811">
        <v>29000</v>
      </c>
      <c r="E1811" t="s">
        <v>6</v>
      </c>
      <c r="F1811">
        <f>tblSalaries[[#This Row],[clean Salary (in local currency)]]*VLOOKUP(tblSalaries[[#This Row],[Currency]],tblXrate[],2,FALSE)</f>
        <v>29000</v>
      </c>
      <c r="G1811" t="s">
        <v>1950</v>
      </c>
      <c r="H1811" t="s">
        <v>279</v>
      </c>
      <c r="I1811" t="s">
        <v>15</v>
      </c>
      <c r="J1811" t="str">
        <f>VLOOKUP(tblSalaries[[#This Row],[Where do you work]],tblCountries[[Actual]:[Mapping]],2,FALSE)</f>
        <v>USA</v>
      </c>
      <c r="K1811" t="s">
        <v>13</v>
      </c>
      <c r="L1811">
        <v>1</v>
      </c>
    </row>
    <row r="1812" spans="1:12" ht="15" customHeight="1" x14ac:dyDescent="0.25">
      <c r="A1812" t="s">
        <v>3819</v>
      </c>
      <c r="B1812" s="1">
        <v>41075.375092592592</v>
      </c>
      <c r="C1812" s="3">
        <v>48000</v>
      </c>
      <c r="D1812">
        <v>48000</v>
      </c>
      <c r="E1812" t="s">
        <v>6</v>
      </c>
      <c r="F1812">
        <f>tblSalaries[[#This Row],[clean Salary (in local currency)]]*VLOOKUP(tblSalaries[[#This Row],[Currency]],tblXrate[],2,FALSE)</f>
        <v>48000</v>
      </c>
      <c r="G1812" t="s">
        <v>310</v>
      </c>
      <c r="H1812" t="s">
        <v>310</v>
      </c>
      <c r="I1812" t="s">
        <v>15</v>
      </c>
      <c r="J1812" t="str">
        <f>VLOOKUP(tblSalaries[[#This Row],[Where do you work]],tblCountries[[Actual]:[Mapping]],2,FALSE)</f>
        <v>USA</v>
      </c>
      <c r="K1812" t="s">
        <v>9</v>
      </c>
      <c r="L1812">
        <v>1</v>
      </c>
    </row>
    <row r="1813" spans="1:12" ht="15" customHeight="1" x14ac:dyDescent="0.25">
      <c r="A1813" t="s">
        <v>3820</v>
      </c>
      <c r="B1813" s="1">
        <v>41075.375960648147</v>
      </c>
      <c r="C1813" s="3">
        <v>48000</v>
      </c>
      <c r="D1813">
        <v>48000</v>
      </c>
      <c r="E1813" t="s">
        <v>6</v>
      </c>
      <c r="F1813">
        <f>tblSalaries[[#This Row],[clean Salary (in local currency)]]*VLOOKUP(tblSalaries[[#This Row],[Currency]],tblXrate[],2,FALSE)</f>
        <v>48000</v>
      </c>
      <c r="G1813" t="s">
        <v>310</v>
      </c>
      <c r="H1813" t="s">
        <v>310</v>
      </c>
      <c r="I1813" t="s">
        <v>15</v>
      </c>
      <c r="J1813" t="str">
        <f>VLOOKUP(tblSalaries[[#This Row],[Where do you work]],tblCountries[[Actual]:[Mapping]],2,FALSE)</f>
        <v>USA</v>
      </c>
      <c r="K1813" t="s">
        <v>9</v>
      </c>
      <c r="L1813">
        <v>1</v>
      </c>
    </row>
    <row r="1814" spans="1:12" ht="15" customHeight="1" x14ac:dyDescent="0.25">
      <c r="A1814" t="s">
        <v>3821</v>
      </c>
      <c r="B1814" s="1">
        <v>41075.629988425928</v>
      </c>
      <c r="C1814" s="3">
        <v>700</v>
      </c>
      <c r="D1814">
        <v>8400</v>
      </c>
      <c r="E1814" t="s">
        <v>6</v>
      </c>
      <c r="F1814">
        <f>tblSalaries[[#This Row],[clean Salary (in local currency)]]*VLOOKUP(tblSalaries[[#This Row],[Currency]],tblXrate[],2,FALSE)</f>
        <v>8400</v>
      </c>
      <c r="G1814" t="s">
        <v>20</v>
      </c>
      <c r="H1814" t="s">
        <v>20</v>
      </c>
      <c r="I1814" t="s">
        <v>1951</v>
      </c>
      <c r="J1814" t="str">
        <f>VLOOKUP(tblSalaries[[#This Row],[Where do you work]],tblCountries[[Actual]:[Mapping]],2,FALSE)</f>
        <v>Baltic</v>
      </c>
      <c r="K1814" t="s">
        <v>13</v>
      </c>
      <c r="L1814">
        <v>0.3</v>
      </c>
    </row>
    <row r="1815" spans="1:12" ht="15" customHeight="1" x14ac:dyDescent="0.25">
      <c r="A1815" t="s">
        <v>3822</v>
      </c>
      <c r="B1815" s="1">
        <v>41075.655347222222</v>
      </c>
      <c r="C1815" s="3">
        <v>270000</v>
      </c>
      <c r="D1815">
        <v>270000</v>
      </c>
      <c r="E1815" t="s">
        <v>40</v>
      </c>
      <c r="F1815">
        <f>tblSalaries[[#This Row],[clean Salary (in local currency)]]*VLOOKUP(tblSalaries[[#This Row],[Currency]],tblXrate[],2,FALSE)</f>
        <v>4808.137505609493</v>
      </c>
      <c r="G1815" t="s">
        <v>91</v>
      </c>
      <c r="H1815" t="s">
        <v>52</v>
      </c>
      <c r="I1815" t="s">
        <v>8</v>
      </c>
      <c r="J1815" t="str">
        <f>VLOOKUP(tblSalaries[[#This Row],[Where do you work]],tblCountries[[Actual]:[Mapping]],2,FALSE)</f>
        <v>India</v>
      </c>
      <c r="K1815" t="s">
        <v>18</v>
      </c>
      <c r="L1815">
        <v>5</v>
      </c>
    </row>
    <row r="1816" spans="1:12" ht="15" customHeight="1" x14ac:dyDescent="0.25">
      <c r="A1816" t="s">
        <v>3823</v>
      </c>
      <c r="B1816" s="1">
        <v>41075.692210648151</v>
      </c>
      <c r="C1816" s="3">
        <v>1400000</v>
      </c>
      <c r="D1816">
        <v>1400000</v>
      </c>
      <c r="E1816" t="s">
        <v>40</v>
      </c>
      <c r="F1816">
        <f>tblSalaries[[#This Row],[clean Salary (in local currency)]]*VLOOKUP(tblSalaries[[#This Row],[Currency]],tblXrate[],2,FALSE)</f>
        <v>24931.083362419595</v>
      </c>
      <c r="G1816" t="s">
        <v>1952</v>
      </c>
      <c r="H1816" t="s">
        <v>52</v>
      </c>
      <c r="I1816" t="s">
        <v>8</v>
      </c>
      <c r="J1816" t="str">
        <f>VLOOKUP(tblSalaries[[#This Row],[Where do you work]],tblCountries[[Actual]:[Mapping]],2,FALSE)</f>
        <v>India</v>
      </c>
      <c r="K1816" t="s">
        <v>9</v>
      </c>
      <c r="L1816">
        <v>10</v>
      </c>
    </row>
    <row r="1817" spans="1:12" ht="15" customHeight="1" x14ac:dyDescent="0.25">
      <c r="A1817" t="s">
        <v>3824</v>
      </c>
      <c r="B1817" s="1">
        <v>41075.719664351855</v>
      </c>
      <c r="C1817" s="3" t="s">
        <v>873</v>
      </c>
      <c r="D1817">
        <v>700000</v>
      </c>
      <c r="E1817" t="s">
        <v>40</v>
      </c>
      <c r="F1817">
        <f>tblSalaries[[#This Row],[clean Salary (in local currency)]]*VLOOKUP(tblSalaries[[#This Row],[Currency]],tblXrate[],2,FALSE)</f>
        <v>12465.541681209797</v>
      </c>
      <c r="G1817" t="s">
        <v>1953</v>
      </c>
      <c r="H1817" t="s">
        <v>20</v>
      </c>
      <c r="I1817" t="s">
        <v>8</v>
      </c>
      <c r="J1817" t="str">
        <f>VLOOKUP(tblSalaries[[#This Row],[Where do you work]],tblCountries[[Actual]:[Mapping]],2,FALSE)</f>
        <v>India</v>
      </c>
      <c r="K1817" t="s">
        <v>18</v>
      </c>
      <c r="L1817">
        <v>4</v>
      </c>
    </row>
    <row r="1818" spans="1:12" ht="15" customHeight="1" x14ac:dyDescent="0.25">
      <c r="A1818" t="s">
        <v>3825</v>
      </c>
      <c r="B1818" s="1">
        <v>41075.73300925926</v>
      </c>
      <c r="C1818" s="3">
        <v>20000</v>
      </c>
      <c r="D1818">
        <v>20000</v>
      </c>
      <c r="E1818" t="s">
        <v>69</v>
      </c>
      <c r="F1818">
        <f>tblSalaries[[#This Row],[clean Salary (in local currency)]]*VLOOKUP(tblSalaries[[#This Row],[Currency]],tblXrate[],2,FALSE)</f>
        <v>31523.565441345683</v>
      </c>
      <c r="G1818" t="s">
        <v>310</v>
      </c>
      <c r="H1818" t="s">
        <v>310</v>
      </c>
      <c r="I1818" t="s">
        <v>71</v>
      </c>
      <c r="J1818" t="str">
        <f>VLOOKUP(tblSalaries[[#This Row],[Where do you work]],tblCountries[[Actual]:[Mapping]],2,FALSE)</f>
        <v>UK</v>
      </c>
      <c r="K1818" t="s">
        <v>18</v>
      </c>
      <c r="L1818">
        <v>10</v>
      </c>
    </row>
    <row r="1819" spans="1:12" ht="15" customHeight="1" x14ac:dyDescent="0.25">
      <c r="A1819" t="s">
        <v>3826</v>
      </c>
      <c r="B1819" s="1">
        <v>41075.733449074076</v>
      </c>
      <c r="C1819" s="3" t="s">
        <v>395</v>
      </c>
      <c r="D1819">
        <v>1000000</v>
      </c>
      <c r="E1819" t="s">
        <v>40</v>
      </c>
      <c r="F1819">
        <f>tblSalaries[[#This Row],[clean Salary (in local currency)]]*VLOOKUP(tblSalaries[[#This Row],[Currency]],tblXrate[],2,FALSE)</f>
        <v>17807.916687442568</v>
      </c>
      <c r="G1819" t="s">
        <v>1954</v>
      </c>
      <c r="H1819" t="s">
        <v>52</v>
      </c>
      <c r="I1819" t="s">
        <v>8</v>
      </c>
      <c r="J1819" t="str">
        <f>VLOOKUP(tblSalaries[[#This Row],[Where do you work]],tblCountries[[Actual]:[Mapping]],2,FALSE)</f>
        <v>India</v>
      </c>
      <c r="K1819" t="s">
        <v>13</v>
      </c>
      <c r="L1819">
        <v>10</v>
      </c>
    </row>
    <row r="1820" spans="1:12" ht="15" customHeight="1" x14ac:dyDescent="0.25">
      <c r="A1820" t="s">
        <v>3827</v>
      </c>
      <c r="B1820" s="1">
        <v>41075.759166666663</v>
      </c>
      <c r="C1820" s="3">
        <v>112000</v>
      </c>
      <c r="D1820">
        <v>112000</v>
      </c>
      <c r="E1820" t="s">
        <v>6</v>
      </c>
      <c r="F1820">
        <f>tblSalaries[[#This Row],[clean Salary (in local currency)]]*VLOOKUP(tblSalaries[[#This Row],[Currency]],tblXrate[],2,FALSE)</f>
        <v>112000</v>
      </c>
      <c r="G1820" t="s">
        <v>635</v>
      </c>
      <c r="H1820" t="s">
        <v>52</v>
      </c>
      <c r="I1820" t="s">
        <v>15</v>
      </c>
      <c r="J1820" t="str">
        <f>VLOOKUP(tblSalaries[[#This Row],[Where do you work]],tblCountries[[Actual]:[Mapping]],2,FALSE)</f>
        <v>USA</v>
      </c>
      <c r="K1820" t="s">
        <v>18</v>
      </c>
      <c r="L1820">
        <v>8</v>
      </c>
    </row>
    <row r="1821" spans="1:12" ht="15" customHeight="1" x14ac:dyDescent="0.25">
      <c r="A1821" t="s">
        <v>3828</v>
      </c>
      <c r="B1821" s="1">
        <v>41075.833634259259</v>
      </c>
      <c r="C1821" s="3">
        <v>11000</v>
      </c>
      <c r="D1821">
        <v>11000</v>
      </c>
      <c r="E1821" t="s">
        <v>6</v>
      </c>
      <c r="F1821">
        <f>tblSalaries[[#This Row],[clean Salary (in local currency)]]*VLOOKUP(tblSalaries[[#This Row],[Currency]],tblXrate[],2,FALSE)</f>
        <v>11000</v>
      </c>
      <c r="G1821" t="s">
        <v>1939</v>
      </c>
      <c r="H1821" t="s">
        <v>52</v>
      </c>
      <c r="I1821" t="s">
        <v>8</v>
      </c>
      <c r="J1821" t="str">
        <f>VLOOKUP(tblSalaries[[#This Row],[Where do you work]],tblCountries[[Actual]:[Mapping]],2,FALSE)</f>
        <v>India</v>
      </c>
      <c r="K1821" t="s">
        <v>13</v>
      </c>
      <c r="L1821">
        <v>8</v>
      </c>
    </row>
    <row r="1822" spans="1:12" ht="15" customHeight="1" x14ac:dyDescent="0.25">
      <c r="A1822" t="s">
        <v>3829</v>
      </c>
      <c r="B1822" s="1">
        <v>41075.868622685186</v>
      </c>
      <c r="C1822" s="3" t="s">
        <v>1955</v>
      </c>
      <c r="D1822">
        <v>90000</v>
      </c>
      <c r="E1822" t="s">
        <v>22</v>
      </c>
      <c r="F1822">
        <f>tblSalaries[[#This Row],[clean Salary (in local currency)]]*VLOOKUP(tblSalaries[[#This Row],[Currency]],tblXrate[],2,FALSE)</f>
        <v>114335.9495092447</v>
      </c>
      <c r="G1822" t="s">
        <v>488</v>
      </c>
      <c r="H1822" t="s">
        <v>488</v>
      </c>
      <c r="I1822" t="s">
        <v>1956</v>
      </c>
      <c r="J1822" t="str">
        <f>VLOOKUP(tblSalaries[[#This Row],[Where do you work]],tblCountries[[Actual]:[Mapping]],2,FALSE)</f>
        <v>Europe</v>
      </c>
      <c r="K1822" t="s">
        <v>18</v>
      </c>
      <c r="L1822">
        <v>20</v>
      </c>
    </row>
    <row r="1823" spans="1:12" ht="15" customHeight="1" x14ac:dyDescent="0.25">
      <c r="A1823" t="s">
        <v>3830</v>
      </c>
      <c r="B1823" s="1">
        <v>41075.897407407407</v>
      </c>
      <c r="C1823" s="3" t="s">
        <v>1957</v>
      </c>
      <c r="D1823">
        <v>16110</v>
      </c>
      <c r="E1823" t="s">
        <v>6</v>
      </c>
      <c r="F1823">
        <f>tblSalaries[[#This Row],[clean Salary (in local currency)]]*VLOOKUP(tblSalaries[[#This Row],[Currency]],tblXrate[],2,FALSE)</f>
        <v>16110</v>
      </c>
      <c r="G1823" t="s">
        <v>1958</v>
      </c>
      <c r="H1823" t="s">
        <v>20</v>
      </c>
      <c r="I1823" t="s">
        <v>1959</v>
      </c>
      <c r="J1823" t="str">
        <f>VLOOKUP(tblSalaries[[#This Row],[Where do you work]],tblCountries[[Actual]:[Mapping]],2,FALSE)</f>
        <v>Colombia</v>
      </c>
      <c r="K1823" t="s">
        <v>13</v>
      </c>
      <c r="L1823">
        <v>10</v>
      </c>
    </row>
    <row r="1824" spans="1:12" ht="15" customHeight="1" x14ac:dyDescent="0.25">
      <c r="A1824" t="s">
        <v>3831</v>
      </c>
      <c r="B1824" s="1">
        <v>41075.942187499997</v>
      </c>
      <c r="C1824" s="3">
        <v>72000</v>
      </c>
      <c r="D1824">
        <v>72000</v>
      </c>
      <c r="E1824" t="s">
        <v>6</v>
      </c>
      <c r="F1824">
        <f>tblSalaries[[#This Row],[clean Salary (in local currency)]]*VLOOKUP(tblSalaries[[#This Row],[Currency]],tblXrate[],2,FALSE)</f>
        <v>72000</v>
      </c>
      <c r="G1824" t="s">
        <v>1960</v>
      </c>
      <c r="H1824" t="s">
        <v>52</v>
      </c>
      <c r="I1824" t="s">
        <v>15</v>
      </c>
      <c r="J1824" t="str">
        <f>VLOOKUP(tblSalaries[[#This Row],[Where do you work]],tblCountries[[Actual]:[Mapping]],2,FALSE)</f>
        <v>USA</v>
      </c>
      <c r="K1824" t="s">
        <v>9</v>
      </c>
      <c r="L1824">
        <v>10</v>
      </c>
    </row>
    <row r="1825" spans="1:12" ht="15" customHeight="1" x14ac:dyDescent="0.25">
      <c r="A1825" t="s">
        <v>3832</v>
      </c>
      <c r="B1825" s="1">
        <v>41075.972916666666</v>
      </c>
      <c r="C1825" s="3">
        <v>60000</v>
      </c>
      <c r="D1825">
        <v>60000</v>
      </c>
      <c r="E1825" t="s">
        <v>6</v>
      </c>
      <c r="F1825">
        <f>tblSalaries[[#This Row],[clean Salary (in local currency)]]*VLOOKUP(tblSalaries[[#This Row],[Currency]],tblXrate[],2,FALSE)</f>
        <v>60000</v>
      </c>
      <c r="G1825" t="s">
        <v>1961</v>
      </c>
      <c r="H1825" t="s">
        <v>20</v>
      </c>
      <c r="I1825" t="s">
        <v>15</v>
      </c>
      <c r="J1825" t="str">
        <f>VLOOKUP(tblSalaries[[#This Row],[Where do you work]],tblCountries[[Actual]:[Mapping]],2,FALSE)</f>
        <v>USA</v>
      </c>
      <c r="K1825" t="s">
        <v>13</v>
      </c>
      <c r="L1825">
        <v>10</v>
      </c>
    </row>
    <row r="1826" spans="1:12" ht="15" customHeight="1" x14ac:dyDescent="0.25">
      <c r="A1826" t="s">
        <v>3833</v>
      </c>
      <c r="B1826" s="1">
        <v>41075.99318287037</v>
      </c>
      <c r="C1826" s="3">
        <v>67000</v>
      </c>
      <c r="D1826">
        <v>67000</v>
      </c>
      <c r="E1826" t="s">
        <v>6</v>
      </c>
      <c r="F1826">
        <f>tblSalaries[[#This Row],[clean Salary (in local currency)]]*VLOOKUP(tblSalaries[[#This Row],[Currency]],tblXrate[],2,FALSE)</f>
        <v>67000</v>
      </c>
      <c r="G1826" t="s">
        <v>1962</v>
      </c>
      <c r="H1826" t="s">
        <v>20</v>
      </c>
      <c r="I1826" t="s">
        <v>15</v>
      </c>
      <c r="J1826" t="str">
        <f>VLOOKUP(tblSalaries[[#This Row],[Where do you work]],tblCountries[[Actual]:[Mapping]],2,FALSE)</f>
        <v>USA</v>
      </c>
      <c r="K1826" t="s">
        <v>9</v>
      </c>
      <c r="L1826">
        <v>6</v>
      </c>
    </row>
    <row r="1827" spans="1:12" ht="15" customHeight="1" x14ac:dyDescent="0.25">
      <c r="A1827" t="s">
        <v>3834</v>
      </c>
      <c r="B1827" s="1">
        <v>41076.118622685186</v>
      </c>
      <c r="C1827" s="3">
        <v>54000</v>
      </c>
      <c r="D1827">
        <v>54000</v>
      </c>
      <c r="E1827" t="s">
        <v>6</v>
      </c>
      <c r="F1827">
        <f>tblSalaries[[#This Row],[clean Salary (in local currency)]]*VLOOKUP(tblSalaries[[#This Row],[Currency]],tblXrate[],2,FALSE)</f>
        <v>54000</v>
      </c>
      <c r="G1827" t="s">
        <v>1963</v>
      </c>
      <c r="H1827" t="s">
        <v>20</v>
      </c>
      <c r="I1827" t="s">
        <v>15</v>
      </c>
      <c r="J1827" t="str">
        <f>VLOOKUP(tblSalaries[[#This Row],[Where do you work]],tblCountries[[Actual]:[Mapping]],2,FALSE)</f>
        <v>USA</v>
      </c>
      <c r="K1827" t="s">
        <v>9</v>
      </c>
      <c r="L1827">
        <v>18</v>
      </c>
    </row>
    <row r="1828" spans="1:12" ht="15" customHeight="1" x14ac:dyDescent="0.25">
      <c r="A1828" t="s">
        <v>3835</v>
      </c>
      <c r="B1828" s="1">
        <v>41076.224340277775</v>
      </c>
      <c r="C1828" s="3">
        <v>38666</v>
      </c>
      <c r="D1828">
        <v>38666</v>
      </c>
      <c r="E1828" t="s">
        <v>6</v>
      </c>
      <c r="F1828">
        <f>tblSalaries[[#This Row],[clean Salary (in local currency)]]*VLOOKUP(tblSalaries[[#This Row],[Currency]],tblXrate[],2,FALSE)</f>
        <v>38666</v>
      </c>
      <c r="G1828" t="s">
        <v>1964</v>
      </c>
      <c r="H1828" t="s">
        <v>67</v>
      </c>
      <c r="I1828" t="s">
        <v>48</v>
      </c>
      <c r="J1828" t="str">
        <f>VLOOKUP(tblSalaries[[#This Row],[Where do you work]],tblCountries[[Actual]:[Mapping]],2,FALSE)</f>
        <v>South Africa</v>
      </c>
      <c r="K1828" t="s">
        <v>13</v>
      </c>
      <c r="L1828">
        <v>10</v>
      </c>
    </row>
    <row r="1829" spans="1:12" ht="15" customHeight="1" x14ac:dyDescent="0.25">
      <c r="A1829" t="s">
        <v>3836</v>
      </c>
      <c r="B1829" s="1">
        <v>41076.262418981481</v>
      </c>
      <c r="C1829" s="3">
        <v>63000</v>
      </c>
      <c r="D1829">
        <v>63000</v>
      </c>
      <c r="E1829" t="s">
        <v>6</v>
      </c>
      <c r="F1829">
        <f>tblSalaries[[#This Row],[clean Salary (in local currency)]]*VLOOKUP(tblSalaries[[#This Row],[Currency]],tblXrate[],2,FALSE)</f>
        <v>63000</v>
      </c>
      <c r="G1829" t="s">
        <v>1965</v>
      </c>
      <c r="H1829" t="s">
        <v>20</v>
      </c>
      <c r="I1829" t="s">
        <v>15</v>
      </c>
      <c r="J1829" t="str">
        <f>VLOOKUP(tblSalaries[[#This Row],[Where do you work]],tblCountries[[Actual]:[Mapping]],2,FALSE)</f>
        <v>USA</v>
      </c>
      <c r="K1829" t="s">
        <v>9</v>
      </c>
      <c r="L1829">
        <v>6</v>
      </c>
    </row>
    <row r="1830" spans="1:12" ht="15" customHeight="1" x14ac:dyDescent="0.25">
      <c r="A1830" t="s">
        <v>3837</v>
      </c>
      <c r="B1830" s="1">
        <v>41076.340960648151</v>
      </c>
      <c r="C1830" s="3" t="s">
        <v>423</v>
      </c>
      <c r="D1830">
        <v>63000</v>
      </c>
      <c r="E1830" t="s">
        <v>6</v>
      </c>
      <c r="F1830">
        <f>tblSalaries[[#This Row],[clean Salary (in local currency)]]*VLOOKUP(tblSalaries[[#This Row],[Currency]],tblXrate[],2,FALSE)</f>
        <v>63000</v>
      </c>
      <c r="G1830" t="s">
        <v>14</v>
      </c>
      <c r="H1830" t="s">
        <v>20</v>
      </c>
      <c r="I1830" t="s">
        <v>15</v>
      </c>
      <c r="J1830" t="str">
        <f>VLOOKUP(tblSalaries[[#This Row],[Where do you work]],tblCountries[[Actual]:[Mapping]],2,FALSE)</f>
        <v>USA</v>
      </c>
      <c r="K1830" t="s">
        <v>13</v>
      </c>
      <c r="L1830">
        <v>1</v>
      </c>
    </row>
    <row r="1831" spans="1:12" ht="15" customHeight="1" x14ac:dyDescent="0.25">
      <c r="A1831" t="s">
        <v>3838</v>
      </c>
      <c r="B1831" s="1">
        <v>41076.590868055559</v>
      </c>
      <c r="C1831" s="3" t="s">
        <v>1966</v>
      </c>
      <c r="D1831">
        <v>360000</v>
      </c>
      <c r="E1831" t="s">
        <v>40</v>
      </c>
      <c r="F1831">
        <f>tblSalaries[[#This Row],[clean Salary (in local currency)]]*VLOOKUP(tblSalaries[[#This Row],[Currency]],tblXrate[],2,FALSE)</f>
        <v>6410.8500074793246</v>
      </c>
      <c r="G1831" t="s">
        <v>20</v>
      </c>
      <c r="H1831" t="s">
        <v>20</v>
      </c>
      <c r="I1831" t="s">
        <v>8</v>
      </c>
      <c r="J1831" t="str">
        <f>VLOOKUP(tblSalaries[[#This Row],[Where do you work]],tblCountries[[Actual]:[Mapping]],2,FALSE)</f>
        <v>India</v>
      </c>
      <c r="K1831" t="s">
        <v>13</v>
      </c>
      <c r="L1831">
        <v>2</v>
      </c>
    </row>
    <row r="1832" spans="1:12" ht="15" customHeight="1" x14ac:dyDescent="0.25">
      <c r="A1832" t="s">
        <v>3839</v>
      </c>
      <c r="B1832" s="1">
        <v>41076.71371527778</v>
      </c>
      <c r="C1832" s="3" t="s">
        <v>1967</v>
      </c>
      <c r="D1832">
        <v>600000</v>
      </c>
      <c r="E1832" t="s">
        <v>40</v>
      </c>
      <c r="F1832">
        <f>tblSalaries[[#This Row],[clean Salary (in local currency)]]*VLOOKUP(tblSalaries[[#This Row],[Currency]],tblXrate[],2,FALSE)</f>
        <v>10684.750012465542</v>
      </c>
      <c r="G1832" t="s">
        <v>1968</v>
      </c>
      <c r="H1832" t="s">
        <v>52</v>
      </c>
      <c r="I1832" t="s">
        <v>8</v>
      </c>
      <c r="J1832" t="str">
        <f>VLOOKUP(tblSalaries[[#This Row],[Where do you work]],tblCountries[[Actual]:[Mapping]],2,FALSE)</f>
        <v>India</v>
      </c>
      <c r="K1832" t="s">
        <v>9</v>
      </c>
      <c r="L1832">
        <v>12</v>
      </c>
    </row>
    <row r="1833" spans="1:12" ht="15" customHeight="1" x14ac:dyDescent="0.25">
      <c r="A1833" t="s">
        <v>3840</v>
      </c>
      <c r="B1833" s="1">
        <v>41076.718090277776</v>
      </c>
      <c r="C1833" s="3">
        <v>40000</v>
      </c>
      <c r="D1833">
        <v>40000</v>
      </c>
      <c r="E1833" t="s">
        <v>6</v>
      </c>
      <c r="F1833">
        <f>tblSalaries[[#This Row],[clean Salary (in local currency)]]*VLOOKUP(tblSalaries[[#This Row],[Currency]],tblXrate[],2,FALSE)</f>
        <v>40000</v>
      </c>
      <c r="G1833" t="s">
        <v>1022</v>
      </c>
      <c r="H1833" t="s">
        <v>52</v>
      </c>
      <c r="I1833" t="s">
        <v>8</v>
      </c>
      <c r="J1833" t="str">
        <f>VLOOKUP(tblSalaries[[#This Row],[Where do you work]],tblCountries[[Actual]:[Mapping]],2,FALSE)</f>
        <v>India</v>
      </c>
      <c r="K1833" t="s">
        <v>9</v>
      </c>
      <c r="L1833">
        <v>5</v>
      </c>
    </row>
    <row r="1834" spans="1:12" ht="15" customHeight="1" x14ac:dyDescent="0.25">
      <c r="A1834" t="s">
        <v>3841</v>
      </c>
      <c r="B1834" s="1">
        <v>41076.742673611108</v>
      </c>
      <c r="C1834" s="3" t="s">
        <v>1969</v>
      </c>
      <c r="D1834">
        <v>350000</v>
      </c>
      <c r="E1834" t="s">
        <v>40</v>
      </c>
      <c r="F1834">
        <f>tblSalaries[[#This Row],[clean Salary (in local currency)]]*VLOOKUP(tblSalaries[[#This Row],[Currency]],tblXrate[],2,FALSE)</f>
        <v>6232.7708406048987</v>
      </c>
      <c r="G1834" t="s">
        <v>20</v>
      </c>
      <c r="H1834" t="s">
        <v>20</v>
      </c>
      <c r="I1834" t="s">
        <v>8</v>
      </c>
      <c r="J1834" t="str">
        <f>VLOOKUP(tblSalaries[[#This Row],[Where do you work]],tblCountries[[Actual]:[Mapping]],2,FALSE)</f>
        <v>India</v>
      </c>
      <c r="K1834" t="s">
        <v>9</v>
      </c>
      <c r="L1834">
        <v>6</v>
      </c>
    </row>
    <row r="1835" spans="1:12" ht="15" customHeight="1" x14ac:dyDescent="0.25">
      <c r="A1835" t="s">
        <v>3842</v>
      </c>
      <c r="B1835" s="1">
        <v>41076.772210648145</v>
      </c>
      <c r="C1835" s="3">
        <v>2342342</v>
      </c>
      <c r="D1835">
        <v>2342342</v>
      </c>
      <c r="E1835" t="s">
        <v>40</v>
      </c>
      <c r="F1835">
        <f>tblSalaries[[#This Row],[clean Salary (in local currency)]]*VLOOKUP(tblSalaries[[#This Row],[Currency]],tblXrate[],2,FALSE)</f>
        <v>41712.231189497601</v>
      </c>
      <c r="G1835" t="s">
        <v>1970</v>
      </c>
      <c r="H1835" t="s">
        <v>3997</v>
      </c>
      <c r="I1835" t="s">
        <v>8</v>
      </c>
      <c r="J1835" t="str">
        <f>VLOOKUP(tblSalaries[[#This Row],[Where do you work]],tblCountries[[Actual]:[Mapping]],2,FALSE)</f>
        <v>India</v>
      </c>
      <c r="K1835" t="s">
        <v>18</v>
      </c>
      <c r="L1835">
        <v>12</v>
      </c>
    </row>
    <row r="1836" spans="1:12" ht="15" customHeight="1" x14ac:dyDescent="0.25">
      <c r="A1836" t="s">
        <v>3843</v>
      </c>
      <c r="B1836" s="1">
        <v>41076.773206018515</v>
      </c>
      <c r="C1836" s="3" t="s">
        <v>1186</v>
      </c>
      <c r="D1836">
        <v>700000</v>
      </c>
      <c r="E1836" t="s">
        <v>40</v>
      </c>
      <c r="F1836">
        <f>tblSalaries[[#This Row],[clean Salary (in local currency)]]*VLOOKUP(tblSalaries[[#This Row],[Currency]],tblXrate[],2,FALSE)</f>
        <v>12465.541681209797</v>
      </c>
      <c r="G1836" t="s">
        <v>1971</v>
      </c>
      <c r="H1836" t="s">
        <v>52</v>
      </c>
      <c r="I1836" t="s">
        <v>8</v>
      </c>
      <c r="J1836" t="str">
        <f>VLOOKUP(tblSalaries[[#This Row],[Where do you work]],tblCountries[[Actual]:[Mapping]],2,FALSE)</f>
        <v>India</v>
      </c>
      <c r="K1836" t="s">
        <v>18</v>
      </c>
      <c r="L1836">
        <v>9</v>
      </c>
    </row>
    <row r="1837" spans="1:12" ht="15" customHeight="1" x14ac:dyDescent="0.25">
      <c r="A1837" t="s">
        <v>3844</v>
      </c>
      <c r="B1837" s="1">
        <v>41076.933680555558</v>
      </c>
      <c r="C1837" s="3">
        <v>20500</v>
      </c>
      <c r="D1837">
        <v>20500</v>
      </c>
      <c r="E1837" t="s">
        <v>69</v>
      </c>
      <c r="F1837">
        <f>tblSalaries[[#This Row],[clean Salary (in local currency)]]*VLOOKUP(tblSalaries[[#This Row],[Currency]],tblXrate[],2,FALSE)</f>
        <v>32311.654577379326</v>
      </c>
      <c r="G1837" t="s">
        <v>256</v>
      </c>
      <c r="H1837" t="s">
        <v>20</v>
      </c>
      <c r="I1837" t="s">
        <v>71</v>
      </c>
      <c r="J1837" t="str">
        <f>VLOOKUP(tblSalaries[[#This Row],[Where do you work]],tblCountries[[Actual]:[Mapping]],2,FALSE)</f>
        <v>UK</v>
      </c>
      <c r="K1837" t="s">
        <v>9</v>
      </c>
      <c r="L1837">
        <v>20</v>
      </c>
    </row>
    <row r="1838" spans="1:12" ht="15" customHeight="1" x14ac:dyDescent="0.25">
      <c r="A1838" t="s">
        <v>3845</v>
      </c>
      <c r="B1838" s="1">
        <v>41077.065810185188</v>
      </c>
      <c r="C1838" s="3" t="s">
        <v>694</v>
      </c>
      <c r="D1838">
        <v>400000</v>
      </c>
      <c r="E1838" t="s">
        <v>40</v>
      </c>
      <c r="F1838">
        <f>tblSalaries[[#This Row],[clean Salary (in local currency)]]*VLOOKUP(tblSalaries[[#This Row],[Currency]],tblXrate[],2,FALSE)</f>
        <v>7123.1666749770275</v>
      </c>
      <c r="G1838" t="s">
        <v>1972</v>
      </c>
      <c r="H1838" t="s">
        <v>20</v>
      </c>
      <c r="I1838" t="s">
        <v>8</v>
      </c>
      <c r="J1838" t="str">
        <f>VLOOKUP(tblSalaries[[#This Row],[Where do you work]],tblCountries[[Actual]:[Mapping]],2,FALSE)</f>
        <v>India</v>
      </c>
      <c r="K1838" t="s">
        <v>25</v>
      </c>
      <c r="L1838">
        <v>2</v>
      </c>
    </row>
    <row r="1839" spans="1:12" ht="15" customHeight="1" x14ac:dyDescent="0.25">
      <c r="A1839" t="s">
        <v>3846</v>
      </c>
      <c r="B1839" s="1">
        <v>41077.168055555558</v>
      </c>
      <c r="C1839" s="3" t="s">
        <v>1973</v>
      </c>
      <c r="D1839">
        <v>100000</v>
      </c>
      <c r="E1839" t="s">
        <v>6</v>
      </c>
      <c r="F1839">
        <f>tblSalaries[[#This Row],[clean Salary (in local currency)]]*VLOOKUP(tblSalaries[[#This Row],[Currency]],tblXrate[],2,FALSE)</f>
        <v>100000</v>
      </c>
      <c r="G1839" t="s">
        <v>1974</v>
      </c>
      <c r="H1839" t="s">
        <v>52</v>
      </c>
      <c r="I1839" t="s">
        <v>179</v>
      </c>
      <c r="J1839" t="str">
        <f>VLOOKUP(tblSalaries[[#This Row],[Where do you work]],tblCountries[[Actual]:[Mapping]],2,FALSE)</f>
        <v>UAE</v>
      </c>
      <c r="K1839" t="s">
        <v>13</v>
      </c>
      <c r="L1839">
        <v>15</v>
      </c>
    </row>
    <row r="1840" spans="1:12" ht="15" customHeight="1" x14ac:dyDescent="0.25">
      <c r="A1840" t="s">
        <v>3847</v>
      </c>
      <c r="B1840" s="1">
        <v>41077.485335648147</v>
      </c>
      <c r="C1840" s="3">
        <v>75000</v>
      </c>
      <c r="D1840">
        <v>75000</v>
      </c>
      <c r="E1840" t="s">
        <v>670</v>
      </c>
      <c r="F1840" s="16">
        <f>tblSalaries[[#This Row],[clean Salary (in local currency)]]*VLOOKUP(tblSalaries[[#This Row],[Currency]],tblXrate[],2,FALSE)</f>
        <v>59819.107020370408</v>
      </c>
      <c r="G1840" t="s">
        <v>557</v>
      </c>
      <c r="H1840" t="s">
        <v>310</v>
      </c>
      <c r="I1840" t="s">
        <v>672</v>
      </c>
      <c r="J1840" t="str">
        <f>VLOOKUP(tblSalaries[[#This Row],[Where do you work]],tblCountries[[Actual]:[Mapping]],2,FALSE)</f>
        <v>New Zealand</v>
      </c>
      <c r="K1840" t="s">
        <v>9</v>
      </c>
      <c r="L1840">
        <v>4</v>
      </c>
    </row>
    <row r="1841" spans="1:12" ht="15" customHeight="1" x14ac:dyDescent="0.25">
      <c r="A1841" t="s">
        <v>3848</v>
      </c>
      <c r="B1841" s="1">
        <v>41077.500659722224</v>
      </c>
      <c r="C1841" s="3">
        <v>25000</v>
      </c>
      <c r="D1841">
        <v>25000</v>
      </c>
      <c r="E1841" t="s">
        <v>6</v>
      </c>
      <c r="F1841">
        <f>tblSalaries[[#This Row],[clean Salary (in local currency)]]*VLOOKUP(tblSalaries[[#This Row],[Currency]],tblXrate[],2,FALSE)</f>
        <v>25000</v>
      </c>
      <c r="G1841" t="s">
        <v>153</v>
      </c>
      <c r="H1841" t="s">
        <v>20</v>
      </c>
      <c r="I1841" t="s">
        <v>8</v>
      </c>
      <c r="J1841" t="str">
        <f>VLOOKUP(tblSalaries[[#This Row],[Where do you work]],tblCountries[[Actual]:[Mapping]],2,FALSE)</f>
        <v>India</v>
      </c>
      <c r="K1841" t="s">
        <v>13</v>
      </c>
      <c r="L1841">
        <v>1.5</v>
      </c>
    </row>
    <row r="1842" spans="1:12" ht="15" customHeight="1" x14ac:dyDescent="0.25">
      <c r="A1842" t="s">
        <v>3849</v>
      </c>
      <c r="B1842" s="1">
        <v>41077.533935185187</v>
      </c>
      <c r="C1842" s="3">
        <v>5000</v>
      </c>
      <c r="D1842">
        <v>5000</v>
      </c>
      <c r="E1842" t="s">
        <v>6</v>
      </c>
      <c r="F1842">
        <f>tblSalaries[[#This Row],[clean Salary (in local currency)]]*VLOOKUP(tblSalaries[[#This Row],[Currency]],tblXrate[],2,FALSE)</f>
        <v>5000</v>
      </c>
      <c r="G1842" t="s">
        <v>1112</v>
      </c>
      <c r="H1842" t="s">
        <v>20</v>
      </c>
      <c r="I1842" t="s">
        <v>8</v>
      </c>
      <c r="J1842" t="str">
        <f>VLOOKUP(tblSalaries[[#This Row],[Where do you work]],tblCountries[[Actual]:[Mapping]],2,FALSE)</f>
        <v>India</v>
      </c>
      <c r="K1842" t="s">
        <v>18</v>
      </c>
      <c r="L1842">
        <v>10</v>
      </c>
    </row>
    <row r="1843" spans="1:12" ht="15" customHeight="1" x14ac:dyDescent="0.25">
      <c r="A1843" t="s">
        <v>3850</v>
      </c>
      <c r="B1843" s="1">
        <v>41077.560162037036</v>
      </c>
      <c r="C1843" s="3" t="s">
        <v>1975</v>
      </c>
      <c r="D1843">
        <v>63000</v>
      </c>
      <c r="E1843" t="s">
        <v>82</v>
      </c>
      <c r="F1843">
        <f>tblSalaries[[#This Row],[clean Salary (in local currency)]]*VLOOKUP(tblSalaries[[#This Row],[Currency]],tblXrate[],2,FALSE)</f>
        <v>64254.308353366054</v>
      </c>
      <c r="G1843" t="s">
        <v>1976</v>
      </c>
      <c r="H1843" t="s">
        <v>310</v>
      </c>
      <c r="I1843" t="s">
        <v>84</v>
      </c>
      <c r="J1843" t="str">
        <f>VLOOKUP(tblSalaries[[#This Row],[Where do you work]],tblCountries[[Actual]:[Mapping]],2,FALSE)</f>
        <v>Australia</v>
      </c>
      <c r="K1843" t="s">
        <v>13</v>
      </c>
      <c r="L1843">
        <v>3</v>
      </c>
    </row>
    <row r="1844" spans="1:12" ht="15" customHeight="1" x14ac:dyDescent="0.25">
      <c r="A1844" t="s">
        <v>3851</v>
      </c>
      <c r="B1844" s="1">
        <v>41077.667939814812</v>
      </c>
      <c r="C1844" s="3">
        <v>60000</v>
      </c>
      <c r="D1844">
        <v>60000</v>
      </c>
      <c r="E1844" t="s">
        <v>22</v>
      </c>
      <c r="F1844">
        <f>tblSalaries[[#This Row],[clean Salary (in local currency)]]*VLOOKUP(tblSalaries[[#This Row],[Currency]],tblXrate[],2,FALSE)</f>
        <v>76223.966339496474</v>
      </c>
      <c r="G1844" t="s">
        <v>1977</v>
      </c>
      <c r="H1844" t="s">
        <v>52</v>
      </c>
      <c r="I1844" t="s">
        <v>24</v>
      </c>
      <c r="J1844" t="str">
        <f>VLOOKUP(tblSalaries[[#This Row],[Where do you work]],tblCountries[[Actual]:[Mapping]],2,FALSE)</f>
        <v>Germany</v>
      </c>
      <c r="K1844" t="s">
        <v>9</v>
      </c>
      <c r="L1844">
        <v>6</v>
      </c>
    </row>
    <row r="1845" spans="1:12" ht="15" customHeight="1" x14ac:dyDescent="0.25">
      <c r="A1845" t="s">
        <v>3852</v>
      </c>
      <c r="B1845" s="1">
        <v>41078.237708333334</v>
      </c>
      <c r="C1845" s="3">
        <v>600000</v>
      </c>
      <c r="D1845">
        <v>600000</v>
      </c>
      <c r="E1845" t="s">
        <v>1362</v>
      </c>
      <c r="F1845">
        <f>tblSalaries[[#This Row],[clean Salary (in local currency)]]*VLOOKUP(tblSalaries[[#This Row],[Currency]],tblXrate[],2,FALSE)</f>
        <v>102542.54233725216</v>
      </c>
      <c r="G1845" t="s">
        <v>279</v>
      </c>
      <c r="H1845" t="s">
        <v>279</v>
      </c>
      <c r="I1845" t="s">
        <v>1978</v>
      </c>
      <c r="J1845" t="str">
        <f>VLOOKUP(tblSalaries[[#This Row],[Where do you work]],tblCountries[[Actual]:[Mapping]],2,FALSE)</f>
        <v>Denmark</v>
      </c>
      <c r="K1845" t="s">
        <v>18</v>
      </c>
      <c r="L1845">
        <v>20</v>
      </c>
    </row>
    <row r="1846" spans="1:12" ht="15" customHeight="1" x14ac:dyDescent="0.25">
      <c r="A1846" t="s">
        <v>3853</v>
      </c>
      <c r="B1846" s="1">
        <v>41078.260127314818</v>
      </c>
      <c r="C1846" s="3">
        <v>46000</v>
      </c>
      <c r="D1846">
        <v>46000</v>
      </c>
      <c r="E1846" t="s">
        <v>6</v>
      </c>
      <c r="F1846">
        <f>tblSalaries[[#This Row],[clean Salary (in local currency)]]*VLOOKUP(tblSalaries[[#This Row],[Currency]],tblXrate[],2,FALSE)</f>
        <v>46000</v>
      </c>
      <c r="G1846" t="s">
        <v>1979</v>
      </c>
      <c r="H1846" t="s">
        <v>20</v>
      </c>
      <c r="I1846" t="s">
        <v>15</v>
      </c>
      <c r="J1846" t="str">
        <f>VLOOKUP(tblSalaries[[#This Row],[Where do you work]],tblCountries[[Actual]:[Mapping]],2,FALSE)</f>
        <v>USA</v>
      </c>
      <c r="K1846" t="s">
        <v>13</v>
      </c>
      <c r="L1846">
        <v>1</v>
      </c>
    </row>
    <row r="1847" spans="1:12" ht="15" customHeight="1" x14ac:dyDescent="0.25">
      <c r="A1847" t="s">
        <v>3854</v>
      </c>
      <c r="B1847" s="1">
        <v>41078.346539351849</v>
      </c>
      <c r="C1847" s="3">
        <v>5000</v>
      </c>
      <c r="D1847">
        <v>5000</v>
      </c>
      <c r="E1847" t="s">
        <v>6</v>
      </c>
      <c r="F1847">
        <f>tblSalaries[[#This Row],[clean Salary (in local currency)]]*VLOOKUP(tblSalaries[[#This Row],[Currency]],tblXrate[],2,FALSE)</f>
        <v>5000</v>
      </c>
      <c r="G1847" t="s">
        <v>1980</v>
      </c>
      <c r="H1847" t="s">
        <v>20</v>
      </c>
      <c r="I1847" t="s">
        <v>8</v>
      </c>
      <c r="J1847" t="str">
        <f>VLOOKUP(tblSalaries[[#This Row],[Where do you work]],tblCountries[[Actual]:[Mapping]],2,FALSE)</f>
        <v>India</v>
      </c>
      <c r="K1847" t="s">
        <v>13</v>
      </c>
      <c r="L1847">
        <v>2</v>
      </c>
    </row>
    <row r="1848" spans="1:12" ht="15" customHeight="1" x14ac:dyDescent="0.25">
      <c r="A1848" t="s">
        <v>3855</v>
      </c>
      <c r="B1848" s="1">
        <v>41078.602766203701</v>
      </c>
      <c r="C1848" s="3" t="s">
        <v>1981</v>
      </c>
      <c r="D1848">
        <v>76300</v>
      </c>
      <c r="E1848" t="s">
        <v>82</v>
      </c>
      <c r="F1848">
        <f>tblSalaries[[#This Row],[clean Salary (in local currency)]]*VLOOKUP(tblSalaries[[#This Row],[Currency]],tblXrate[],2,FALSE)</f>
        <v>77819.106783521114</v>
      </c>
      <c r="G1848" t="s">
        <v>386</v>
      </c>
      <c r="H1848" t="s">
        <v>20</v>
      </c>
      <c r="I1848" t="s">
        <v>84</v>
      </c>
      <c r="J1848" t="str">
        <f>VLOOKUP(tblSalaries[[#This Row],[Where do you work]],tblCountries[[Actual]:[Mapping]],2,FALSE)</f>
        <v>Australia</v>
      </c>
      <c r="K1848" t="s">
        <v>13</v>
      </c>
      <c r="L1848">
        <v>3</v>
      </c>
    </row>
    <row r="1849" spans="1:12" ht="15" customHeight="1" x14ac:dyDescent="0.25">
      <c r="A1849" t="s">
        <v>3856</v>
      </c>
      <c r="B1849" s="1">
        <v>41078.744351851848</v>
      </c>
      <c r="C1849" s="3" t="s">
        <v>1326</v>
      </c>
      <c r="D1849">
        <v>350000</v>
      </c>
      <c r="E1849" t="s">
        <v>40</v>
      </c>
      <c r="F1849">
        <f>tblSalaries[[#This Row],[clean Salary (in local currency)]]*VLOOKUP(tblSalaries[[#This Row],[Currency]],tblXrate[],2,FALSE)</f>
        <v>6232.7708406048987</v>
      </c>
      <c r="G1849" t="s">
        <v>1982</v>
      </c>
      <c r="H1849" t="s">
        <v>52</v>
      </c>
      <c r="I1849" t="s">
        <v>8</v>
      </c>
      <c r="J1849" t="str">
        <f>VLOOKUP(tblSalaries[[#This Row],[Where do you work]],tblCountries[[Actual]:[Mapping]],2,FALSE)</f>
        <v>India</v>
      </c>
      <c r="K1849" t="s">
        <v>18</v>
      </c>
      <c r="L1849">
        <v>27</v>
      </c>
    </row>
    <row r="1850" spans="1:12" ht="15" customHeight="1" x14ac:dyDescent="0.25">
      <c r="A1850" t="s">
        <v>3857</v>
      </c>
      <c r="B1850" s="1">
        <v>41078.768599537034</v>
      </c>
      <c r="C1850" s="3" t="s">
        <v>68</v>
      </c>
      <c r="D1850">
        <v>35000</v>
      </c>
      <c r="E1850" t="s">
        <v>69</v>
      </c>
      <c r="F1850">
        <f>tblSalaries[[#This Row],[clean Salary (in local currency)]]*VLOOKUP(tblSalaries[[#This Row],[Currency]],tblXrate[],2,FALSE)</f>
        <v>55166.239522354947</v>
      </c>
      <c r="G1850" t="s">
        <v>1983</v>
      </c>
      <c r="H1850" t="s">
        <v>20</v>
      </c>
      <c r="I1850" t="s">
        <v>71</v>
      </c>
      <c r="J1850" t="str">
        <f>VLOOKUP(tblSalaries[[#This Row],[Where do you work]],tblCountries[[Actual]:[Mapping]],2,FALSE)</f>
        <v>UK</v>
      </c>
      <c r="K1850" t="s">
        <v>13</v>
      </c>
      <c r="L1850">
        <v>34</v>
      </c>
    </row>
    <row r="1851" spans="1:12" ht="15" customHeight="1" x14ac:dyDescent="0.25">
      <c r="A1851" t="s">
        <v>3858</v>
      </c>
      <c r="B1851" s="1">
        <v>41079.016250000001</v>
      </c>
      <c r="C1851" s="3">
        <v>45000</v>
      </c>
      <c r="D1851">
        <v>45000</v>
      </c>
      <c r="E1851" t="s">
        <v>6</v>
      </c>
      <c r="F1851">
        <f>tblSalaries[[#This Row],[clean Salary (in local currency)]]*VLOOKUP(tblSalaries[[#This Row],[Currency]],tblXrate[],2,FALSE)</f>
        <v>45000</v>
      </c>
      <c r="G1851" t="s">
        <v>89</v>
      </c>
      <c r="H1851" t="s">
        <v>310</v>
      </c>
      <c r="I1851" t="s">
        <v>15</v>
      </c>
      <c r="J1851" t="str">
        <f>VLOOKUP(tblSalaries[[#This Row],[Where do you work]],tblCountries[[Actual]:[Mapping]],2,FALSE)</f>
        <v>USA</v>
      </c>
      <c r="K1851" t="s">
        <v>18</v>
      </c>
      <c r="L1851">
        <v>5</v>
      </c>
    </row>
    <row r="1852" spans="1:12" ht="15" customHeight="1" x14ac:dyDescent="0.25">
      <c r="A1852" t="s">
        <v>3859</v>
      </c>
      <c r="B1852" s="1">
        <v>41079.076261574075</v>
      </c>
      <c r="C1852" s="3" t="s">
        <v>1984</v>
      </c>
      <c r="D1852">
        <v>60000</v>
      </c>
      <c r="E1852" t="s">
        <v>6</v>
      </c>
      <c r="F1852">
        <f>tblSalaries[[#This Row],[clean Salary (in local currency)]]*VLOOKUP(tblSalaries[[#This Row],[Currency]],tblXrate[],2,FALSE)</f>
        <v>60000</v>
      </c>
      <c r="G1852" t="s">
        <v>1985</v>
      </c>
      <c r="H1852" t="s">
        <v>52</v>
      </c>
      <c r="I1852" t="s">
        <v>88</v>
      </c>
      <c r="J1852" t="str">
        <f>VLOOKUP(tblSalaries[[#This Row],[Where do you work]],tblCountries[[Actual]:[Mapping]],2,FALSE)</f>
        <v>Canada</v>
      </c>
      <c r="K1852" t="s">
        <v>18</v>
      </c>
      <c r="L1852">
        <v>10</v>
      </c>
    </row>
    <row r="1853" spans="1:12" ht="15" customHeight="1" x14ac:dyDescent="0.25">
      <c r="A1853" t="s">
        <v>3860</v>
      </c>
      <c r="B1853" s="1">
        <v>41079.142754629633</v>
      </c>
      <c r="C1853" s="3">
        <v>43000</v>
      </c>
      <c r="D1853">
        <v>43000</v>
      </c>
      <c r="E1853" t="s">
        <v>6</v>
      </c>
      <c r="F1853">
        <f>tblSalaries[[#This Row],[clean Salary (in local currency)]]*VLOOKUP(tblSalaries[[#This Row],[Currency]],tblXrate[],2,FALSE)</f>
        <v>43000</v>
      </c>
      <c r="G1853" t="s">
        <v>687</v>
      </c>
      <c r="H1853" t="s">
        <v>20</v>
      </c>
      <c r="I1853" t="s">
        <v>15</v>
      </c>
      <c r="J1853" t="str">
        <f>VLOOKUP(tblSalaries[[#This Row],[Where do you work]],tblCountries[[Actual]:[Mapping]],2,FALSE)</f>
        <v>USA</v>
      </c>
      <c r="K1853" t="s">
        <v>9</v>
      </c>
      <c r="L1853">
        <v>5</v>
      </c>
    </row>
    <row r="1854" spans="1:12" ht="15" customHeight="1" x14ac:dyDescent="0.25">
      <c r="A1854" t="s">
        <v>3861</v>
      </c>
      <c r="B1854" s="1">
        <v>41079.204930555556</v>
      </c>
      <c r="C1854" s="3">
        <v>28000</v>
      </c>
      <c r="D1854">
        <v>28000</v>
      </c>
      <c r="E1854" t="s">
        <v>22</v>
      </c>
      <c r="F1854">
        <f>tblSalaries[[#This Row],[clean Salary (in local currency)]]*VLOOKUP(tblSalaries[[#This Row],[Currency]],tblXrate[],2,FALSE)</f>
        <v>35571.184291765021</v>
      </c>
      <c r="G1854" t="s">
        <v>270</v>
      </c>
      <c r="H1854" t="s">
        <v>488</v>
      </c>
      <c r="I1854" t="s">
        <v>608</v>
      </c>
      <c r="J1854" t="str">
        <f>VLOOKUP(tblSalaries[[#This Row],[Where do you work]],tblCountries[[Actual]:[Mapping]],2,FALSE)</f>
        <v>Spain</v>
      </c>
      <c r="K1854" t="s">
        <v>9</v>
      </c>
      <c r="L1854">
        <v>8</v>
      </c>
    </row>
    <row r="1855" spans="1:12" ht="15" customHeight="1" x14ac:dyDescent="0.25">
      <c r="A1855" t="s">
        <v>3862</v>
      </c>
      <c r="B1855" s="1">
        <v>41079.285266203704</v>
      </c>
      <c r="C1855" s="3">
        <v>48000</v>
      </c>
      <c r="D1855">
        <v>48000</v>
      </c>
      <c r="E1855" t="s">
        <v>6</v>
      </c>
      <c r="F1855">
        <f>tblSalaries[[#This Row],[clean Salary (in local currency)]]*VLOOKUP(tblSalaries[[#This Row],[Currency]],tblXrate[],2,FALSE)</f>
        <v>48000</v>
      </c>
      <c r="G1855" t="s">
        <v>1986</v>
      </c>
      <c r="H1855" t="s">
        <v>20</v>
      </c>
      <c r="I1855" t="s">
        <v>15</v>
      </c>
      <c r="J1855" t="str">
        <f>VLOOKUP(tblSalaries[[#This Row],[Where do you work]],tblCountries[[Actual]:[Mapping]],2,FALSE)</f>
        <v>USA</v>
      </c>
      <c r="K1855" t="s">
        <v>9</v>
      </c>
      <c r="L1855">
        <v>12</v>
      </c>
    </row>
    <row r="1856" spans="1:12" ht="15" customHeight="1" x14ac:dyDescent="0.25">
      <c r="A1856" t="s">
        <v>3863</v>
      </c>
      <c r="B1856" s="1">
        <v>41079.332638888889</v>
      </c>
      <c r="C1856" s="3">
        <v>120000</v>
      </c>
      <c r="D1856">
        <v>120000</v>
      </c>
      <c r="E1856" t="s">
        <v>82</v>
      </c>
      <c r="F1856">
        <f>tblSalaries[[#This Row],[clean Salary (in local currency)]]*VLOOKUP(tblSalaries[[#This Row],[Currency]],tblXrate[],2,FALSE)</f>
        <v>122389.15876831629</v>
      </c>
      <c r="G1856" t="s">
        <v>52</v>
      </c>
      <c r="H1856" t="s">
        <v>52</v>
      </c>
      <c r="I1856" t="s">
        <v>84</v>
      </c>
      <c r="J1856" t="str">
        <f>VLOOKUP(tblSalaries[[#This Row],[Where do you work]],tblCountries[[Actual]:[Mapping]],2,FALSE)</f>
        <v>Australia</v>
      </c>
      <c r="K1856" t="s">
        <v>25</v>
      </c>
      <c r="L1856">
        <v>8</v>
      </c>
    </row>
    <row r="1857" spans="1:12" ht="15" customHeight="1" x14ac:dyDescent="0.25">
      <c r="A1857" t="s">
        <v>3864</v>
      </c>
      <c r="B1857" s="1">
        <v>41079.527268518519</v>
      </c>
      <c r="C1857" s="3">
        <v>4000</v>
      </c>
      <c r="D1857">
        <v>4000</v>
      </c>
      <c r="E1857" t="s">
        <v>6</v>
      </c>
      <c r="F1857">
        <f>tblSalaries[[#This Row],[clean Salary (in local currency)]]*VLOOKUP(tblSalaries[[#This Row],[Currency]],tblXrate[],2,FALSE)</f>
        <v>4000</v>
      </c>
      <c r="G1857" t="s">
        <v>1987</v>
      </c>
      <c r="H1857" t="s">
        <v>20</v>
      </c>
      <c r="I1857" t="s">
        <v>8</v>
      </c>
      <c r="J1857" t="str">
        <f>VLOOKUP(tblSalaries[[#This Row],[Where do you work]],tblCountries[[Actual]:[Mapping]],2,FALSE)</f>
        <v>India</v>
      </c>
      <c r="K1857" t="s">
        <v>18</v>
      </c>
      <c r="L1857">
        <v>4</v>
      </c>
    </row>
    <row r="1858" spans="1:12" ht="15" customHeight="1" x14ac:dyDescent="0.25">
      <c r="A1858" t="s">
        <v>3865</v>
      </c>
      <c r="B1858" s="1">
        <v>41079.63585648148</v>
      </c>
      <c r="C1858" s="3">
        <v>250000</v>
      </c>
      <c r="D1858">
        <v>250000</v>
      </c>
      <c r="E1858" t="s">
        <v>40</v>
      </c>
      <c r="F1858">
        <f>tblSalaries[[#This Row],[clean Salary (in local currency)]]*VLOOKUP(tblSalaries[[#This Row],[Currency]],tblXrate[],2,FALSE)</f>
        <v>4451.9791718606421</v>
      </c>
      <c r="G1858" t="s">
        <v>765</v>
      </c>
      <c r="H1858" t="s">
        <v>3996</v>
      </c>
      <c r="I1858" t="s">
        <v>8</v>
      </c>
      <c r="J1858" t="str">
        <f>VLOOKUP(tblSalaries[[#This Row],[Where do you work]],tblCountries[[Actual]:[Mapping]],2,FALSE)</f>
        <v>India</v>
      </c>
      <c r="K1858" t="s">
        <v>9</v>
      </c>
      <c r="L1858">
        <v>3</v>
      </c>
    </row>
    <row r="1859" spans="1:12" ht="15" customHeight="1" x14ac:dyDescent="0.25">
      <c r="A1859" t="s">
        <v>3866</v>
      </c>
      <c r="B1859" s="1">
        <v>41079.709467592591</v>
      </c>
      <c r="C1859" s="3" t="s">
        <v>1988</v>
      </c>
      <c r="D1859">
        <v>52224</v>
      </c>
      <c r="E1859" t="s">
        <v>1989</v>
      </c>
      <c r="F1859">
        <f>tblSalaries[[#This Row],[clean Salary (in local currency)]]*VLOOKUP(tblSalaries[[#This Row],[Currency]],tblXrate[],2,FALSE)</f>
        <v>2953.8461538461538</v>
      </c>
      <c r="G1859" t="s">
        <v>1990</v>
      </c>
      <c r="H1859" t="s">
        <v>3996</v>
      </c>
      <c r="I1859" t="s">
        <v>1991</v>
      </c>
      <c r="J1859" t="str">
        <f>VLOOKUP(tblSalaries[[#This Row],[Where do you work]],tblCountries[[Actual]:[Mapping]],2,FALSE)</f>
        <v>Ethiopia</v>
      </c>
      <c r="K1859" t="s">
        <v>9</v>
      </c>
      <c r="L1859">
        <v>3</v>
      </c>
    </row>
    <row r="1860" spans="1:12" ht="15" customHeight="1" x14ac:dyDescent="0.25">
      <c r="A1860" t="s">
        <v>3867</v>
      </c>
      <c r="B1860" s="1">
        <v>41079.762291666666</v>
      </c>
      <c r="C1860" s="3">
        <v>25000</v>
      </c>
      <c r="D1860">
        <v>25000</v>
      </c>
      <c r="E1860" t="s">
        <v>69</v>
      </c>
      <c r="F1860">
        <f>tblSalaries[[#This Row],[clean Salary (in local currency)]]*VLOOKUP(tblSalaries[[#This Row],[Currency]],tblXrate[],2,FALSE)</f>
        <v>39404.456801682099</v>
      </c>
      <c r="G1860" t="s">
        <v>153</v>
      </c>
      <c r="H1860" t="s">
        <v>20</v>
      </c>
      <c r="I1860" t="s">
        <v>71</v>
      </c>
      <c r="J1860" t="str">
        <f>VLOOKUP(tblSalaries[[#This Row],[Where do you work]],tblCountries[[Actual]:[Mapping]],2,FALSE)</f>
        <v>UK</v>
      </c>
      <c r="K1860" t="s">
        <v>9</v>
      </c>
      <c r="L1860">
        <v>3</v>
      </c>
    </row>
    <row r="1861" spans="1:12" ht="15" customHeight="1" x14ac:dyDescent="0.25">
      <c r="A1861" t="s">
        <v>3868</v>
      </c>
      <c r="B1861" s="1">
        <v>41079.814872685187</v>
      </c>
      <c r="C1861" s="3">
        <v>74000</v>
      </c>
      <c r="D1861">
        <v>74000</v>
      </c>
      <c r="E1861" t="s">
        <v>82</v>
      </c>
      <c r="F1861">
        <f>tblSalaries[[#This Row],[clean Salary (in local currency)]]*VLOOKUP(tblSalaries[[#This Row],[Currency]],tblXrate[],2,FALSE)</f>
        <v>75473.31457379504</v>
      </c>
      <c r="G1861" t="s">
        <v>1241</v>
      </c>
      <c r="H1861" t="s">
        <v>20</v>
      </c>
      <c r="I1861" t="s">
        <v>84</v>
      </c>
      <c r="J1861" t="str">
        <f>VLOOKUP(tblSalaries[[#This Row],[Where do you work]],tblCountries[[Actual]:[Mapping]],2,FALSE)</f>
        <v>Australia</v>
      </c>
      <c r="K1861" t="s">
        <v>9</v>
      </c>
      <c r="L1861">
        <v>8</v>
      </c>
    </row>
    <row r="1862" spans="1:12" ht="15" customHeight="1" x14ac:dyDescent="0.25">
      <c r="A1862" t="s">
        <v>3869</v>
      </c>
      <c r="B1862" s="1">
        <v>41079.84479166667</v>
      </c>
      <c r="C1862" s="3">
        <v>750000</v>
      </c>
      <c r="D1862">
        <v>750000</v>
      </c>
      <c r="E1862" t="s">
        <v>40</v>
      </c>
      <c r="F1862">
        <f>tblSalaries[[#This Row],[clean Salary (in local currency)]]*VLOOKUP(tblSalaries[[#This Row],[Currency]],tblXrate[],2,FALSE)</f>
        <v>13355.937515581925</v>
      </c>
      <c r="G1862" t="s">
        <v>20</v>
      </c>
      <c r="H1862" t="s">
        <v>20</v>
      </c>
      <c r="I1862" t="s">
        <v>8</v>
      </c>
      <c r="J1862" t="str">
        <f>VLOOKUP(tblSalaries[[#This Row],[Where do you work]],tblCountries[[Actual]:[Mapping]],2,FALSE)</f>
        <v>India</v>
      </c>
      <c r="K1862" t="s">
        <v>9</v>
      </c>
      <c r="L1862">
        <v>5</v>
      </c>
    </row>
    <row r="1863" spans="1:12" ht="15" customHeight="1" x14ac:dyDescent="0.25">
      <c r="A1863" t="s">
        <v>3870</v>
      </c>
      <c r="B1863" s="1">
        <v>41079.858043981483</v>
      </c>
      <c r="C1863" s="3">
        <v>25000</v>
      </c>
      <c r="D1863">
        <v>25000</v>
      </c>
      <c r="E1863" t="s">
        <v>6</v>
      </c>
      <c r="F1863">
        <f>tblSalaries[[#This Row],[clean Salary (in local currency)]]*VLOOKUP(tblSalaries[[#This Row],[Currency]],tblXrate[],2,FALSE)</f>
        <v>25000</v>
      </c>
      <c r="G1863" t="s">
        <v>91</v>
      </c>
      <c r="H1863" t="s">
        <v>52</v>
      </c>
      <c r="I1863" t="s">
        <v>8</v>
      </c>
      <c r="J1863" t="str">
        <f>VLOOKUP(tblSalaries[[#This Row],[Where do you work]],tblCountries[[Actual]:[Mapping]],2,FALSE)</f>
        <v>India</v>
      </c>
      <c r="K1863" t="s">
        <v>9</v>
      </c>
      <c r="L1863">
        <v>10</v>
      </c>
    </row>
    <row r="1864" spans="1:12" ht="15" customHeight="1" x14ac:dyDescent="0.25">
      <c r="A1864" t="s">
        <v>3871</v>
      </c>
      <c r="B1864" s="1">
        <v>41079.875937500001</v>
      </c>
      <c r="C1864" s="3">
        <v>420000</v>
      </c>
      <c r="D1864">
        <v>420000</v>
      </c>
      <c r="E1864" t="s">
        <v>40</v>
      </c>
      <c r="F1864">
        <f>tblSalaries[[#This Row],[clean Salary (in local currency)]]*VLOOKUP(tblSalaries[[#This Row],[Currency]],tblXrate[],2,FALSE)</f>
        <v>7479.3250087258784</v>
      </c>
      <c r="G1864" t="s">
        <v>20</v>
      </c>
      <c r="H1864" t="s">
        <v>20</v>
      </c>
      <c r="I1864" t="s">
        <v>8</v>
      </c>
      <c r="J1864" t="str">
        <f>VLOOKUP(tblSalaries[[#This Row],[Where do you work]],tblCountries[[Actual]:[Mapping]],2,FALSE)</f>
        <v>India</v>
      </c>
      <c r="K1864" t="s">
        <v>9</v>
      </c>
      <c r="L1864">
        <v>2</v>
      </c>
    </row>
    <row r="1865" spans="1:12" ht="15" customHeight="1" x14ac:dyDescent="0.25">
      <c r="A1865" t="s">
        <v>3872</v>
      </c>
      <c r="B1865" s="1">
        <v>41079.879351851851</v>
      </c>
      <c r="C1865" s="3">
        <v>62000</v>
      </c>
      <c r="D1865">
        <v>62000</v>
      </c>
      <c r="E1865" t="s">
        <v>6</v>
      </c>
      <c r="F1865">
        <f>tblSalaries[[#This Row],[clean Salary (in local currency)]]*VLOOKUP(tblSalaries[[#This Row],[Currency]],tblXrate[],2,FALSE)</f>
        <v>62000</v>
      </c>
      <c r="G1865" t="s">
        <v>20</v>
      </c>
      <c r="H1865" t="s">
        <v>20</v>
      </c>
      <c r="I1865" t="s">
        <v>15</v>
      </c>
      <c r="J1865" t="str">
        <f>VLOOKUP(tblSalaries[[#This Row],[Where do you work]],tblCountries[[Actual]:[Mapping]],2,FALSE)</f>
        <v>USA</v>
      </c>
      <c r="K1865" t="s">
        <v>9</v>
      </c>
      <c r="L1865">
        <v>4</v>
      </c>
    </row>
    <row r="1866" spans="1:12" ht="15" customHeight="1" x14ac:dyDescent="0.25">
      <c r="A1866" t="s">
        <v>3873</v>
      </c>
      <c r="B1866" s="1">
        <v>41079.897638888891</v>
      </c>
      <c r="C1866" s="3">
        <v>48000</v>
      </c>
      <c r="D1866">
        <v>48000</v>
      </c>
      <c r="E1866" t="s">
        <v>6</v>
      </c>
      <c r="F1866">
        <f>tblSalaries[[#This Row],[clean Salary (in local currency)]]*VLOOKUP(tblSalaries[[#This Row],[Currency]],tblXrate[],2,FALSE)</f>
        <v>48000</v>
      </c>
      <c r="G1866" t="s">
        <v>1992</v>
      </c>
      <c r="H1866" t="s">
        <v>20</v>
      </c>
      <c r="I1866" t="s">
        <v>15</v>
      </c>
      <c r="J1866" t="str">
        <f>VLOOKUP(tblSalaries[[#This Row],[Where do you work]],tblCountries[[Actual]:[Mapping]],2,FALSE)</f>
        <v>USA</v>
      </c>
      <c r="K1866" t="s">
        <v>9</v>
      </c>
      <c r="L1866">
        <v>1</v>
      </c>
    </row>
    <row r="1867" spans="1:12" ht="15" customHeight="1" x14ac:dyDescent="0.25">
      <c r="A1867" t="s">
        <v>3874</v>
      </c>
      <c r="B1867" s="1">
        <v>41079.946469907409</v>
      </c>
      <c r="C1867" s="3">
        <v>5000</v>
      </c>
      <c r="D1867">
        <v>5000</v>
      </c>
      <c r="E1867" t="s">
        <v>6</v>
      </c>
      <c r="F1867">
        <f>tblSalaries[[#This Row],[clean Salary (in local currency)]]*VLOOKUP(tblSalaries[[#This Row],[Currency]],tblXrate[],2,FALSE)</f>
        <v>5000</v>
      </c>
      <c r="G1867" t="s">
        <v>1993</v>
      </c>
      <c r="H1867" t="s">
        <v>3997</v>
      </c>
      <c r="I1867" t="s">
        <v>8</v>
      </c>
      <c r="J1867" t="str">
        <f>VLOOKUP(tblSalaries[[#This Row],[Where do you work]],tblCountries[[Actual]:[Mapping]],2,FALSE)</f>
        <v>India</v>
      </c>
      <c r="K1867" t="s">
        <v>9</v>
      </c>
      <c r="L1867">
        <v>3</v>
      </c>
    </row>
    <row r="1868" spans="1:12" ht="15" customHeight="1" x14ac:dyDescent="0.25">
      <c r="A1868" t="s">
        <v>3875</v>
      </c>
      <c r="B1868" s="1">
        <v>41080.019375000003</v>
      </c>
      <c r="C1868" s="3" t="s">
        <v>1994</v>
      </c>
      <c r="D1868">
        <v>276000</v>
      </c>
      <c r="E1868" t="s">
        <v>40</v>
      </c>
      <c r="F1868">
        <f>tblSalaries[[#This Row],[clean Salary (in local currency)]]*VLOOKUP(tblSalaries[[#This Row],[Currency]],tblXrate[],2,FALSE)</f>
        <v>4914.9850057341491</v>
      </c>
      <c r="G1868" t="s">
        <v>1995</v>
      </c>
      <c r="H1868" t="s">
        <v>3996</v>
      </c>
      <c r="I1868" t="s">
        <v>8</v>
      </c>
      <c r="J1868" t="str">
        <f>VLOOKUP(tblSalaries[[#This Row],[Where do you work]],tblCountries[[Actual]:[Mapping]],2,FALSE)</f>
        <v>India</v>
      </c>
      <c r="K1868" t="s">
        <v>13</v>
      </c>
      <c r="L1868">
        <v>6</v>
      </c>
    </row>
    <row r="1869" spans="1:12" ht="15" customHeight="1" x14ac:dyDescent="0.25">
      <c r="A1869" t="s">
        <v>3876</v>
      </c>
      <c r="B1869" s="1">
        <v>41080.038518518515</v>
      </c>
      <c r="C1869" s="3">
        <v>75000</v>
      </c>
      <c r="D1869">
        <v>75000</v>
      </c>
      <c r="E1869" t="s">
        <v>6</v>
      </c>
      <c r="F1869">
        <f>tblSalaries[[#This Row],[clean Salary (in local currency)]]*VLOOKUP(tblSalaries[[#This Row],[Currency]],tblXrate[],2,FALSE)</f>
        <v>75000</v>
      </c>
      <c r="G1869" t="s">
        <v>153</v>
      </c>
      <c r="H1869" t="s">
        <v>20</v>
      </c>
      <c r="I1869" t="s">
        <v>15</v>
      </c>
      <c r="J1869" t="str">
        <f>VLOOKUP(tblSalaries[[#This Row],[Where do you work]],tblCountries[[Actual]:[Mapping]],2,FALSE)</f>
        <v>USA</v>
      </c>
      <c r="K1869" t="s">
        <v>25</v>
      </c>
      <c r="L1869">
        <v>3</v>
      </c>
    </row>
    <row r="1870" spans="1:12" ht="15" customHeight="1" x14ac:dyDescent="0.25">
      <c r="A1870" t="s">
        <v>3877</v>
      </c>
      <c r="B1870" s="1">
        <v>41080.056122685186</v>
      </c>
      <c r="C1870" s="3">
        <v>250000</v>
      </c>
      <c r="D1870">
        <v>250000</v>
      </c>
      <c r="E1870" t="s">
        <v>40</v>
      </c>
      <c r="F1870">
        <f>tblSalaries[[#This Row],[clean Salary (in local currency)]]*VLOOKUP(tblSalaries[[#This Row],[Currency]],tblXrate[],2,FALSE)</f>
        <v>4451.9791718606421</v>
      </c>
      <c r="G1870" t="s">
        <v>1996</v>
      </c>
      <c r="H1870" t="s">
        <v>20</v>
      </c>
      <c r="I1870" t="s">
        <v>8</v>
      </c>
      <c r="J1870" t="str">
        <f>VLOOKUP(tblSalaries[[#This Row],[Where do you work]],tblCountries[[Actual]:[Mapping]],2,FALSE)</f>
        <v>India</v>
      </c>
      <c r="K1870" t="s">
        <v>186</v>
      </c>
      <c r="L1870">
        <v>1.6</v>
      </c>
    </row>
    <row r="1871" spans="1:12" ht="15" customHeight="1" x14ac:dyDescent="0.25">
      <c r="A1871" t="s">
        <v>3878</v>
      </c>
      <c r="B1871" s="1">
        <v>41080.071666666663</v>
      </c>
      <c r="C1871" s="3">
        <v>700</v>
      </c>
      <c r="D1871">
        <v>8400</v>
      </c>
      <c r="E1871" t="s">
        <v>6</v>
      </c>
      <c r="F1871">
        <f>tblSalaries[[#This Row],[clean Salary (in local currency)]]*VLOOKUP(tblSalaries[[#This Row],[Currency]],tblXrate[],2,FALSE)</f>
        <v>8400</v>
      </c>
      <c r="G1871" t="s">
        <v>931</v>
      </c>
      <c r="H1871" t="s">
        <v>3996</v>
      </c>
      <c r="I1871" t="s">
        <v>8</v>
      </c>
      <c r="J1871" t="str">
        <f>VLOOKUP(tblSalaries[[#This Row],[Where do you work]],tblCountries[[Actual]:[Mapping]],2,FALSE)</f>
        <v>India</v>
      </c>
      <c r="K1871" t="s">
        <v>13</v>
      </c>
      <c r="L1871">
        <v>6</v>
      </c>
    </row>
    <row r="1872" spans="1:12" ht="15" customHeight="1" x14ac:dyDescent="0.25">
      <c r="A1872" t="s">
        <v>3879</v>
      </c>
      <c r="B1872" s="1">
        <v>41080.079282407409</v>
      </c>
      <c r="C1872" s="3">
        <v>20000</v>
      </c>
      <c r="D1872">
        <v>20000</v>
      </c>
      <c r="E1872" t="s">
        <v>6</v>
      </c>
      <c r="F1872">
        <f>tblSalaries[[#This Row],[clean Salary (in local currency)]]*VLOOKUP(tblSalaries[[#This Row],[Currency]],tblXrate[],2,FALSE)</f>
        <v>20000</v>
      </c>
      <c r="G1872" t="s">
        <v>1997</v>
      </c>
      <c r="H1872" t="s">
        <v>52</v>
      </c>
      <c r="I1872" t="s">
        <v>8</v>
      </c>
      <c r="J1872" t="str">
        <f>VLOOKUP(tblSalaries[[#This Row],[Where do you work]],tblCountries[[Actual]:[Mapping]],2,FALSE)</f>
        <v>India</v>
      </c>
      <c r="K1872" t="s">
        <v>18</v>
      </c>
      <c r="L1872">
        <v>5</v>
      </c>
    </row>
    <row r="1873" spans="1:12" ht="15" customHeight="1" x14ac:dyDescent="0.25">
      <c r="A1873" t="s">
        <v>3880</v>
      </c>
      <c r="B1873" s="1">
        <v>41080.105462962965</v>
      </c>
      <c r="C1873" s="3">
        <v>110000</v>
      </c>
      <c r="D1873">
        <v>110000</v>
      </c>
      <c r="E1873" t="s">
        <v>6</v>
      </c>
      <c r="F1873">
        <f>tblSalaries[[#This Row],[clean Salary (in local currency)]]*VLOOKUP(tblSalaries[[#This Row],[Currency]],tblXrate[],2,FALSE)</f>
        <v>110000</v>
      </c>
      <c r="G1873" t="s">
        <v>1998</v>
      </c>
      <c r="H1873" t="s">
        <v>3998</v>
      </c>
      <c r="I1873" t="s">
        <v>15</v>
      </c>
      <c r="J1873" t="str">
        <f>VLOOKUP(tblSalaries[[#This Row],[Where do you work]],tblCountries[[Actual]:[Mapping]],2,FALSE)</f>
        <v>USA</v>
      </c>
      <c r="K1873" t="s">
        <v>9</v>
      </c>
      <c r="L1873">
        <v>10</v>
      </c>
    </row>
    <row r="1874" spans="1:12" ht="15" customHeight="1" x14ac:dyDescent="0.25">
      <c r="A1874" t="s">
        <v>3881</v>
      </c>
      <c r="B1874" s="1">
        <v>41080.161574074074</v>
      </c>
      <c r="C1874" s="3">
        <v>50000</v>
      </c>
      <c r="D1874">
        <v>50000</v>
      </c>
      <c r="E1874" t="s">
        <v>6</v>
      </c>
      <c r="F1874">
        <f>tblSalaries[[#This Row],[clean Salary (in local currency)]]*VLOOKUP(tblSalaries[[#This Row],[Currency]],tblXrate[],2,FALSE)</f>
        <v>50000</v>
      </c>
      <c r="G1874" t="s">
        <v>1999</v>
      </c>
      <c r="H1874" t="s">
        <v>20</v>
      </c>
      <c r="I1874" t="s">
        <v>15</v>
      </c>
      <c r="J1874" t="str">
        <f>VLOOKUP(tblSalaries[[#This Row],[Where do you work]],tblCountries[[Actual]:[Mapping]],2,FALSE)</f>
        <v>USA</v>
      </c>
      <c r="K1874" t="s">
        <v>13</v>
      </c>
      <c r="L1874">
        <v>3.5</v>
      </c>
    </row>
    <row r="1875" spans="1:12" ht="15" customHeight="1" x14ac:dyDescent="0.25">
      <c r="A1875" t="s">
        <v>3882</v>
      </c>
      <c r="B1875" s="1">
        <v>41080.163831018515</v>
      </c>
      <c r="C1875" s="3">
        <v>46000</v>
      </c>
      <c r="D1875">
        <v>46000</v>
      </c>
      <c r="E1875" t="s">
        <v>6</v>
      </c>
      <c r="F1875">
        <f>tblSalaries[[#This Row],[clean Salary (in local currency)]]*VLOOKUP(tblSalaries[[#This Row],[Currency]],tblXrate[],2,FALSE)</f>
        <v>46000</v>
      </c>
      <c r="G1875" t="s">
        <v>2000</v>
      </c>
      <c r="H1875" t="s">
        <v>20</v>
      </c>
      <c r="I1875" t="s">
        <v>15</v>
      </c>
      <c r="J1875" t="str">
        <f>VLOOKUP(tblSalaries[[#This Row],[Where do you work]],tblCountries[[Actual]:[Mapping]],2,FALSE)</f>
        <v>USA</v>
      </c>
      <c r="K1875" t="s">
        <v>9</v>
      </c>
      <c r="L1875">
        <v>8</v>
      </c>
    </row>
    <row r="1876" spans="1:12" ht="15" customHeight="1" x14ac:dyDescent="0.25">
      <c r="A1876" t="s">
        <v>3883</v>
      </c>
      <c r="B1876" s="1">
        <v>41080.210925925923</v>
      </c>
      <c r="C1876" s="3">
        <v>115000</v>
      </c>
      <c r="D1876">
        <v>115000</v>
      </c>
      <c r="E1876" t="s">
        <v>6</v>
      </c>
      <c r="F1876">
        <f>tblSalaries[[#This Row],[clean Salary (in local currency)]]*VLOOKUP(tblSalaries[[#This Row],[Currency]],tblXrate[],2,FALSE)</f>
        <v>115000</v>
      </c>
      <c r="G1876" t="s">
        <v>207</v>
      </c>
      <c r="H1876" t="s">
        <v>20</v>
      </c>
      <c r="I1876" t="s">
        <v>15</v>
      </c>
      <c r="J1876" t="str">
        <f>VLOOKUP(tblSalaries[[#This Row],[Where do you work]],tblCountries[[Actual]:[Mapping]],2,FALSE)</f>
        <v>USA</v>
      </c>
      <c r="K1876" t="s">
        <v>13</v>
      </c>
      <c r="L1876">
        <v>15</v>
      </c>
    </row>
    <row r="1877" spans="1:12" ht="15" customHeight="1" x14ac:dyDescent="0.25">
      <c r="A1877" t="s">
        <v>3884</v>
      </c>
      <c r="B1877" s="1">
        <v>41080.537453703706</v>
      </c>
      <c r="C1877" s="3">
        <v>180000</v>
      </c>
      <c r="D1877">
        <v>180000</v>
      </c>
      <c r="E1877" t="s">
        <v>40</v>
      </c>
      <c r="F1877">
        <f>tblSalaries[[#This Row],[clean Salary (in local currency)]]*VLOOKUP(tblSalaries[[#This Row],[Currency]],tblXrate[],2,FALSE)</f>
        <v>3205.4250037396623</v>
      </c>
      <c r="G1877" t="s">
        <v>2001</v>
      </c>
      <c r="H1877" t="s">
        <v>20</v>
      </c>
      <c r="I1877" t="s">
        <v>8</v>
      </c>
      <c r="J1877" t="str">
        <f>VLOOKUP(tblSalaries[[#This Row],[Where do you work]],tblCountries[[Actual]:[Mapping]],2,FALSE)</f>
        <v>India</v>
      </c>
      <c r="K1877" t="s">
        <v>9</v>
      </c>
      <c r="L1877">
        <v>3</v>
      </c>
    </row>
    <row r="1878" spans="1:12" ht="15" customHeight="1" x14ac:dyDescent="0.25">
      <c r="A1878" t="s">
        <v>3885</v>
      </c>
      <c r="B1878" s="1">
        <v>41080.545335648145</v>
      </c>
      <c r="C1878" s="3" t="s">
        <v>1704</v>
      </c>
      <c r="D1878">
        <v>60000</v>
      </c>
      <c r="E1878" t="s">
        <v>22</v>
      </c>
      <c r="F1878">
        <f>tblSalaries[[#This Row],[clean Salary (in local currency)]]*VLOOKUP(tblSalaries[[#This Row],[Currency]],tblXrate[],2,FALSE)</f>
        <v>76223.966339496474</v>
      </c>
      <c r="G1878" t="s">
        <v>201</v>
      </c>
      <c r="H1878" t="s">
        <v>52</v>
      </c>
      <c r="I1878" t="s">
        <v>983</v>
      </c>
      <c r="J1878" t="str">
        <f>VLOOKUP(tblSalaries[[#This Row],[Where do you work]],tblCountries[[Actual]:[Mapping]],2,FALSE)</f>
        <v>Europe</v>
      </c>
      <c r="K1878" t="s">
        <v>18</v>
      </c>
      <c r="L1878">
        <v>20</v>
      </c>
    </row>
    <row r="1879" spans="1:12" ht="15" customHeight="1" x14ac:dyDescent="0.25">
      <c r="A1879" t="s">
        <v>3886</v>
      </c>
      <c r="B1879" s="1">
        <v>41080.589479166665</v>
      </c>
      <c r="C1879" s="3">
        <v>52500</v>
      </c>
      <c r="D1879">
        <v>52500</v>
      </c>
      <c r="E1879" t="s">
        <v>6</v>
      </c>
      <c r="F1879">
        <f>tblSalaries[[#This Row],[clean Salary (in local currency)]]*VLOOKUP(tblSalaries[[#This Row],[Currency]],tblXrate[],2,FALSE)</f>
        <v>52500</v>
      </c>
      <c r="G1879" t="s">
        <v>2002</v>
      </c>
      <c r="H1879" t="s">
        <v>20</v>
      </c>
      <c r="I1879" t="s">
        <v>2003</v>
      </c>
      <c r="J1879" t="str">
        <f>VLOOKUP(tblSalaries[[#This Row],[Where do you work]],tblCountries[[Actual]:[Mapping]],2,FALSE)</f>
        <v>South Africa</v>
      </c>
      <c r="K1879" t="s">
        <v>9</v>
      </c>
      <c r="L1879">
        <v>21</v>
      </c>
    </row>
    <row r="1880" spans="1:12" ht="15" customHeight="1" x14ac:dyDescent="0.25">
      <c r="A1880" t="s">
        <v>3887</v>
      </c>
      <c r="B1880" s="1">
        <v>41080.873877314814</v>
      </c>
      <c r="C1880" s="3">
        <v>8400</v>
      </c>
      <c r="D1880">
        <v>100800</v>
      </c>
      <c r="E1880" t="s">
        <v>6</v>
      </c>
      <c r="F1880">
        <f>tblSalaries[[#This Row],[clean Salary (in local currency)]]*VLOOKUP(tblSalaries[[#This Row],[Currency]],tblXrate[],2,FALSE)</f>
        <v>100800</v>
      </c>
      <c r="G1880" t="s">
        <v>1741</v>
      </c>
      <c r="H1880" t="s">
        <v>3998</v>
      </c>
      <c r="I1880" t="s">
        <v>2004</v>
      </c>
      <c r="J1880" t="str">
        <f>VLOOKUP(tblSalaries[[#This Row],[Where do you work]],tblCountries[[Actual]:[Mapping]],2,FALSE)</f>
        <v>Oman</v>
      </c>
      <c r="K1880" t="s">
        <v>9</v>
      </c>
      <c r="L1880">
        <v>4</v>
      </c>
    </row>
    <row r="1881" spans="1:12" ht="15" customHeight="1" x14ac:dyDescent="0.25">
      <c r="A1881" t="s">
        <v>3888</v>
      </c>
      <c r="B1881" s="1">
        <v>41081.157210648147</v>
      </c>
      <c r="C1881" s="3">
        <v>21000</v>
      </c>
      <c r="D1881">
        <v>21000</v>
      </c>
      <c r="E1881" t="s">
        <v>6</v>
      </c>
      <c r="F1881">
        <f>tblSalaries[[#This Row],[clean Salary (in local currency)]]*VLOOKUP(tblSalaries[[#This Row],[Currency]],tblXrate[],2,FALSE)</f>
        <v>21000</v>
      </c>
      <c r="G1881" t="s">
        <v>2005</v>
      </c>
      <c r="H1881" t="s">
        <v>3997</v>
      </c>
      <c r="I1881" t="s">
        <v>8</v>
      </c>
      <c r="J1881" t="str">
        <f>VLOOKUP(tblSalaries[[#This Row],[Where do you work]],tblCountries[[Actual]:[Mapping]],2,FALSE)</f>
        <v>India</v>
      </c>
      <c r="K1881" t="s">
        <v>13</v>
      </c>
      <c r="L1881">
        <v>5</v>
      </c>
    </row>
    <row r="1882" spans="1:12" ht="15" customHeight="1" x14ac:dyDescent="0.25">
      <c r="A1882" t="s">
        <v>3889</v>
      </c>
      <c r="B1882" s="1">
        <v>41081.171006944445</v>
      </c>
      <c r="C1882" s="3">
        <v>40000</v>
      </c>
      <c r="D1882">
        <v>40000</v>
      </c>
      <c r="E1882" t="s">
        <v>6</v>
      </c>
      <c r="F1882">
        <f>tblSalaries[[#This Row],[clean Salary (in local currency)]]*VLOOKUP(tblSalaries[[#This Row],[Currency]],tblXrate[],2,FALSE)</f>
        <v>40000</v>
      </c>
      <c r="G1882" t="s">
        <v>2006</v>
      </c>
      <c r="H1882" t="s">
        <v>20</v>
      </c>
      <c r="I1882" t="s">
        <v>15</v>
      </c>
      <c r="J1882" t="str">
        <f>VLOOKUP(tblSalaries[[#This Row],[Where do you work]],tblCountries[[Actual]:[Mapping]],2,FALSE)</f>
        <v>USA</v>
      </c>
      <c r="K1882" t="s">
        <v>25</v>
      </c>
      <c r="L1882">
        <v>3</v>
      </c>
    </row>
    <row r="1883" spans="1:12" ht="15" customHeight="1" x14ac:dyDescent="0.25">
      <c r="A1883" t="s">
        <v>3890</v>
      </c>
      <c r="B1883" s="1">
        <v>41081.197453703702</v>
      </c>
      <c r="C1883" s="3">
        <v>46359</v>
      </c>
      <c r="D1883">
        <v>46359</v>
      </c>
      <c r="E1883" t="s">
        <v>6</v>
      </c>
      <c r="F1883">
        <f>tblSalaries[[#This Row],[clean Salary (in local currency)]]*VLOOKUP(tblSalaries[[#This Row],[Currency]],tblXrate[],2,FALSE)</f>
        <v>46359</v>
      </c>
      <c r="G1883" t="s">
        <v>153</v>
      </c>
      <c r="H1883" t="s">
        <v>20</v>
      </c>
      <c r="I1883" t="s">
        <v>15</v>
      </c>
      <c r="J1883" t="str">
        <f>VLOOKUP(tblSalaries[[#This Row],[Where do you work]],tblCountries[[Actual]:[Mapping]],2,FALSE)</f>
        <v>USA</v>
      </c>
      <c r="K1883" t="s">
        <v>13</v>
      </c>
      <c r="L1883">
        <v>5</v>
      </c>
    </row>
    <row r="1884" spans="1:12" ht="15" customHeight="1" x14ac:dyDescent="0.25">
      <c r="A1884" t="s">
        <v>3891</v>
      </c>
      <c r="B1884" s="1">
        <v>41081.198888888888</v>
      </c>
      <c r="C1884" s="3">
        <v>70000</v>
      </c>
      <c r="D1884">
        <v>70000</v>
      </c>
      <c r="E1884" t="s">
        <v>6</v>
      </c>
      <c r="F1884">
        <f>tblSalaries[[#This Row],[clean Salary (in local currency)]]*VLOOKUP(tblSalaries[[#This Row],[Currency]],tblXrate[],2,FALSE)</f>
        <v>70000</v>
      </c>
      <c r="G1884" t="s">
        <v>2007</v>
      </c>
      <c r="H1884" t="s">
        <v>20</v>
      </c>
      <c r="I1884" t="s">
        <v>15</v>
      </c>
      <c r="J1884" t="str">
        <f>VLOOKUP(tblSalaries[[#This Row],[Where do you work]],tblCountries[[Actual]:[Mapping]],2,FALSE)</f>
        <v>USA</v>
      </c>
      <c r="K1884" t="s">
        <v>9</v>
      </c>
      <c r="L1884">
        <v>10</v>
      </c>
    </row>
  </sheetData>
  <conditionalFormatting sqref="A2:L2 A1772:C1772 E1772:I1772 A1710:C1710 E1710:I1710 A1702:C1702 E1702:I1702 A1644:I1701 A1643:C1643 E1643:I1643 A1298:C1298 E1298:I1298 A1086:C1086 E1086:I1086 A1075:I1085 A1074:C1074 E1074:I1074 A1046:I1073 A1045:C1045 E1045:I1045 A869:C869 E869:I869 A803:C803 E803:I803 A800:I802 A799:C799 E799:I799 A783:I798 A782:C782 E782:I782 A747:I781 A746:C746 E746:I746 A710:I745 A709:C709 E709:I709 A706:I708 A705:C705 E705:I705 A695:I704 A694:C694 E694:I694 A688:I693 A687:C687 E687:I687 A656:I686 A655:C655 E655:I655 A632:I654 A631:C631 E631:I631 A593:I630 A592:C592 E592:I592 A420:C420 E420:I420 A35:I40 A3:C34 E3:I34 A43:I43 A41:C42 E41:I42 A45:I48 A44:C44 E44:I44 A51:I55 A49:C50 E49:I50 A57:I57 A56:C56 E56:I56 A59:I75 A58:C58 E58:I58 A76:C76 E76:I76 A89:I97 A88:C88 E88:I88 A99:I99 A98:C98 E98:I98 A101:I135 A100:C100 E100:I100 A137:I150 A136:C136 E136:I136 A152:I154 A151:C151 E151:I151 A156:I211 A155:C155 E155:I155 A213:I237 A212:C212 E212:I212 A239:I273 A238:C238 E238:I238 A274:C274 E274:I274 A306:C306 E306:I306 A275:I305 A307:I419 A421:I591 A804:I868 A870:I1044 A1087:I1297 A1299:I1642 A1703:I1709 A1711:I1771 A1773:I1884 A77:I87 J3:L1884">
    <cfRule type="expression" dxfId="41" priority="1">
      <formula>$E2="ERR"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QL697"/>
  <sheetViews>
    <sheetView workbookViewId="0">
      <selection activeCell="K14" sqref="K14"/>
    </sheetView>
  </sheetViews>
  <sheetFormatPr baseColWidth="10" defaultRowHeight="11.25" x14ac:dyDescent="0.2"/>
  <cols>
    <col min="1" max="1" width="14.5703125" style="10" customWidth="1"/>
    <col min="2" max="2" width="16.85546875" style="10" customWidth="1"/>
    <col min="3" max="3" width="13.85546875" style="9" customWidth="1"/>
    <col min="4" max="4" width="2.5703125" style="9" customWidth="1"/>
    <col min="5" max="5" width="16.28515625" style="9" customWidth="1"/>
    <col min="6" max="6" width="16.85546875" style="9" customWidth="1"/>
    <col min="7" max="7" width="3.42578125" style="9" customWidth="1"/>
    <col min="8" max="8" width="14.140625" style="9" customWidth="1"/>
    <col min="9" max="9" width="14.7109375" style="9" customWidth="1"/>
    <col min="10" max="10" width="9.5703125" style="9" customWidth="1"/>
    <col min="11" max="11" width="12" style="9" customWidth="1"/>
    <col min="12" max="14" width="12.5703125" style="9" customWidth="1"/>
    <col min="15" max="17" width="4.85546875" style="9" customWidth="1"/>
    <col min="18" max="18" width="4" style="9" customWidth="1"/>
    <col min="19" max="19" width="15.28515625" style="9" customWidth="1"/>
    <col min="20" max="20" width="13.5703125" style="9" customWidth="1"/>
    <col min="21" max="24" width="4.85546875" style="9" customWidth="1"/>
    <col min="25" max="25" width="4" style="9" customWidth="1"/>
    <col min="26" max="26" width="15.28515625" style="9" customWidth="1"/>
    <col min="27" max="27" width="13.5703125" style="9" customWidth="1"/>
    <col min="28" max="30" width="4.85546875" style="9" customWidth="1"/>
    <col min="31" max="31" width="15.28515625" style="9" customWidth="1"/>
    <col min="32" max="32" width="13.5703125" style="9" customWidth="1"/>
    <col min="33" max="35" width="4.85546875" style="9" customWidth="1"/>
    <col min="36" max="36" width="15.28515625" style="9" customWidth="1"/>
    <col min="37" max="37" width="13.5703125" style="9" customWidth="1"/>
    <col min="38" max="38" width="4.85546875" style="9" customWidth="1"/>
    <col min="39" max="39" width="15.28515625" style="9" customWidth="1"/>
    <col min="40" max="40" width="13.5703125" style="9" customWidth="1"/>
    <col min="41" max="42" width="15.28515625" style="9" customWidth="1"/>
    <col min="43" max="43" width="17.140625" style="9" customWidth="1"/>
    <col min="44" max="44" width="9.5703125" style="9" customWidth="1"/>
    <col min="45" max="45" width="18.42578125" style="9" customWidth="1"/>
    <col min="46" max="46" width="23" style="9" customWidth="1"/>
    <col min="47" max="47" width="18.42578125" style="9" customWidth="1"/>
    <col min="48" max="48" width="23" style="9" customWidth="1"/>
    <col min="49" max="49" width="18.42578125" style="9" customWidth="1"/>
    <col min="50" max="50" width="23" style="9" customWidth="1"/>
    <col min="51" max="51" width="18.42578125" style="9" customWidth="1"/>
    <col min="52" max="52" width="23" style="9" customWidth="1"/>
    <col min="53" max="53" width="18.42578125" style="9" customWidth="1"/>
    <col min="54" max="54" width="23" style="9" customWidth="1"/>
    <col min="55" max="55" width="18.42578125" style="9" customWidth="1"/>
    <col min="56" max="56" width="34.28515625" style="9" customWidth="1"/>
    <col min="57" max="57" width="29.7109375" style="9" customWidth="1"/>
    <col min="58" max="58" width="23" style="9" customWidth="1"/>
    <col min="59" max="59" width="18.42578125" style="9" customWidth="1"/>
    <col min="60" max="60" width="23" style="9" customWidth="1"/>
    <col min="61" max="61" width="18.42578125" style="9" customWidth="1"/>
    <col min="62" max="62" width="23" style="9" customWidth="1"/>
    <col min="63" max="63" width="18.42578125" style="9" customWidth="1"/>
    <col min="64" max="64" width="23" style="9" customWidth="1"/>
    <col min="65" max="65" width="18.42578125" style="9" customWidth="1"/>
    <col min="66" max="66" width="23" style="9" customWidth="1"/>
    <col min="67" max="67" width="18.42578125" style="9" customWidth="1"/>
    <col min="68" max="68" width="23" style="9" customWidth="1"/>
    <col min="69" max="69" width="18.42578125" style="9" customWidth="1"/>
    <col min="70" max="70" width="34.28515625" style="9" customWidth="1"/>
    <col min="71" max="71" width="29.7109375" style="9" customWidth="1"/>
    <col min="72" max="72" width="23" style="9" customWidth="1"/>
    <col min="73" max="73" width="18.42578125" style="9" customWidth="1"/>
    <col min="74" max="74" width="23" style="9" customWidth="1"/>
    <col min="75" max="75" width="18.42578125" style="9" customWidth="1"/>
    <col min="76" max="76" width="23" style="9" customWidth="1"/>
    <col min="77" max="77" width="18.42578125" style="9" customWidth="1"/>
    <col min="78" max="78" width="23" style="9" customWidth="1"/>
    <col min="79" max="79" width="18.42578125" style="9" customWidth="1"/>
    <col min="80" max="80" width="34.28515625" style="9" customWidth="1"/>
    <col min="81" max="81" width="29.7109375" style="9" customWidth="1"/>
    <col min="82" max="82" width="23" style="9" customWidth="1"/>
    <col min="83" max="83" width="18.42578125" style="9" customWidth="1"/>
    <col min="84" max="84" width="23" style="9" customWidth="1"/>
    <col min="85" max="85" width="18.42578125" style="9" customWidth="1"/>
    <col min="86" max="86" width="23" style="9" customWidth="1"/>
    <col min="87" max="87" width="18.42578125" style="9" customWidth="1"/>
    <col min="88" max="88" width="23" style="9" customWidth="1"/>
    <col min="89" max="89" width="18.42578125" style="9" customWidth="1"/>
    <col min="90" max="90" width="34.28515625" style="9" customWidth="1"/>
    <col min="91" max="91" width="29.7109375" style="9" customWidth="1"/>
    <col min="92" max="92" width="23" style="9" customWidth="1"/>
    <col min="93" max="93" width="18.42578125" style="9" customWidth="1"/>
    <col min="94" max="94" width="23" style="9" customWidth="1"/>
    <col min="95" max="95" width="18.42578125" style="9" customWidth="1"/>
    <col min="96" max="96" width="34.28515625" style="9" customWidth="1"/>
    <col min="97" max="97" width="29.7109375" style="9" customWidth="1"/>
    <col min="98" max="98" width="23" style="9" customWidth="1"/>
    <col min="99" max="99" width="18.42578125" style="9" customWidth="1"/>
    <col min="100" max="100" width="34.28515625" style="9" customWidth="1"/>
    <col min="101" max="101" width="29.7109375" style="9" customWidth="1"/>
    <col min="102" max="102" width="23" style="9" customWidth="1"/>
    <col min="103" max="103" width="18.42578125" style="9" customWidth="1"/>
    <col min="104" max="104" width="36" style="9" customWidth="1"/>
    <col min="105" max="105" width="31.5703125" style="9" customWidth="1"/>
    <col min="106" max="106" width="26.7109375" style="9" customWidth="1"/>
    <col min="107" max="107" width="22.140625" style="9" customWidth="1"/>
    <col min="108" max="114" width="2.7109375" style="9" customWidth="1"/>
    <col min="115" max="115" width="15.28515625" style="9" customWidth="1"/>
    <col min="116" max="116" width="13.5703125" style="9" customWidth="1"/>
    <col min="117" max="118" width="1.85546875" style="9" customWidth="1"/>
    <col min="119" max="124" width="2.7109375" style="9" customWidth="1"/>
    <col min="125" max="125" width="15.28515625" style="9" customWidth="1"/>
    <col min="126" max="126" width="13.5703125" style="9" customWidth="1"/>
    <col min="127" max="128" width="2.7109375" style="9" customWidth="1"/>
    <col min="129" max="129" width="15.28515625" style="9" customWidth="1"/>
    <col min="130" max="130" width="13.5703125" style="9" customWidth="1"/>
    <col min="131" max="132" width="2.7109375" style="9" customWidth="1"/>
    <col min="133" max="133" width="15.28515625" style="9" customWidth="1"/>
    <col min="134" max="134" width="13.5703125" style="9" customWidth="1"/>
    <col min="135" max="135" width="15.28515625" style="9" customWidth="1"/>
    <col min="136" max="136" width="9.5703125" style="9" customWidth="1"/>
    <col min="137" max="149" width="11.7109375" style="9" customWidth="1"/>
    <col min="150" max="150" width="13.42578125" style="9" customWidth="1"/>
    <col min="151" max="151" width="9.5703125" style="9" customWidth="1"/>
    <col min="152" max="152" width="5.28515625" style="9" customWidth="1"/>
    <col min="153" max="153" width="10.42578125" style="9" customWidth="1"/>
    <col min="154" max="154" width="5.28515625" style="9" customWidth="1"/>
    <col min="155" max="157" width="10.42578125" style="9" customWidth="1"/>
    <col min="158" max="159" width="5.28515625" style="9" customWidth="1"/>
    <col min="160" max="160" width="10.42578125" style="9" customWidth="1"/>
    <col min="161" max="161" width="5.28515625" style="9" customWidth="1"/>
    <col min="162" max="168" width="10.42578125" style="9" customWidth="1"/>
    <col min="169" max="170" width="5.28515625" style="9" customWidth="1"/>
    <col min="171" max="171" width="10.42578125" style="9" customWidth="1"/>
    <col min="172" max="173" width="5.28515625" style="9" customWidth="1"/>
    <col min="174" max="174" width="10.42578125" style="9" customWidth="1"/>
    <col min="175" max="175" width="5.28515625" style="9" customWidth="1"/>
    <col min="176" max="176" width="9.5703125" style="9" customWidth="1"/>
    <col min="177" max="178" width="5.28515625" style="9" customWidth="1"/>
    <col min="179" max="181" width="10.42578125" style="9" customWidth="1"/>
    <col min="182" max="182" width="5.28515625" style="9" customWidth="1"/>
    <col min="183" max="185" width="10.42578125" style="9" customWidth="1"/>
    <col min="186" max="186" width="5.28515625" style="9" customWidth="1"/>
    <col min="187" max="188" width="10.42578125" style="9" customWidth="1"/>
    <col min="189" max="189" width="5.28515625" style="9" customWidth="1"/>
    <col min="190" max="192" width="10.42578125" style="9" customWidth="1"/>
    <col min="193" max="194" width="5.28515625" style="9" customWidth="1"/>
    <col min="195" max="200" width="10.42578125" style="9" customWidth="1"/>
    <col min="201" max="201" width="5.28515625" style="9" customWidth="1"/>
    <col min="202" max="203" width="10.42578125" style="9" customWidth="1"/>
    <col min="204" max="206" width="5.28515625" style="9" customWidth="1"/>
    <col min="207" max="209" width="10.42578125" style="9" customWidth="1"/>
    <col min="210" max="210" width="5.28515625" style="9" customWidth="1"/>
    <col min="211" max="211" width="10.42578125" style="9" customWidth="1"/>
    <col min="212" max="212" width="5.28515625" style="9" customWidth="1"/>
    <col min="213" max="213" width="10.42578125" style="9" customWidth="1"/>
    <col min="214" max="214" width="9.5703125" style="9" customWidth="1"/>
    <col min="215" max="216" width="5.28515625" style="9" customWidth="1"/>
    <col min="217" max="221" width="10.42578125" style="9" customWidth="1"/>
    <col min="222" max="222" width="5.28515625" style="9" customWidth="1"/>
    <col min="223" max="223" width="10.42578125" style="9" customWidth="1"/>
    <col min="224" max="224" width="5.28515625" style="9" customWidth="1"/>
    <col min="225" max="225" width="10.42578125" style="9" customWidth="1"/>
    <col min="226" max="226" width="5.28515625" style="9" customWidth="1"/>
    <col min="227" max="227" width="10.42578125" style="9" customWidth="1"/>
    <col min="228" max="228" width="5.28515625" style="9" customWidth="1"/>
    <col min="229" max="229" width="9.5703125" style="9" customWidth="1"/>
    <col min="230" max="230" width="5.28515625" style="9" customWidth="1"/>
    <col min="231" max="234" width="10.42578125" style="9" customWidth="1"/>
    <col min="235" max="235" width="5.28515625" style="9" customWidth="1"/>
    <col min="236" max="236" width="10.42578125" style="9" customWidth="1"/>
    <col min="237" max="240" width="5.28515625" style="9" customWidth="1"/>
    <col min="241" max="243" width="10.42578125" style="9" customWidth="1"/>
    <col min="244" max="245" width="9.5703125" style="9" customWidth="1"/>
    <col min="246" max="247" width="5.28515625" style="9" customWidth="1"/>
    <col min="248" max="250" width="10.42578125" style="9" customWidth="1"/>
    <col min="251" max="251" width="5.28515625" style="9" customWidth="1"/>
    <col min="252" max="253" width="10.42578125" style="9" customWidth="1"/>
    <col min="254" max="258" width="5.28515625" style="9" customWidth="1"/>
    <col min="259" max="259" width="10.42578125" style="9" customWidth="1"/>
    <col min="260" max="260" width="5.28515625" style="9" customWidth="1"/>
    <col min="261" max="264" width="10.42578125" style="9" customWidth="1"/>
    <col min="265" max="266" width="5.28515625" style="9" customWidth="1"/>
    <col min="267" max="267" width="10.42578125" style="9" customWidth="1"/>
    <col min="268" max="271" width="5.28515625" style="9" customWidth="1"/>
    <col min="272" max="272" width="10.42578125" style="9" customWidth="1"/>
    <col min="273" max="274" width="5.28515625" style="9" customWidth="1"/>
    <col min="275" max="282" width="10.42578125" style="9" customWidth="1"/>
    <col min="283" max="283" width="5.28515625" style="9" customWidth="1"/>
    <col min="284" max="284" width="10.42578125" style="9" customWidth="1"/>
    <col min="285" max="285" width="5.28515625" style="9" customWidth="1"/>
    <col min="286" max="287" width="10.42578125" style="9" customWidth="1"/>
    <col min="288" max="292" width="5.28515625" style="9" customWidth="1"/>
    <col min="293" max="294" width="10.42578125" style="9" customWidth="1"/>
    <col min="295" max="295" width="5.28515625" style="9" customWidth="1"/>
    <col min="296" max="297" width="10.42578125" style="9" customWidth="1"/>
    <col min="298" max="299" width="5.28515625" style="9" customWidth="1"/>
    <col min="300" max="301" width="10.42578125" style="9" customWidth="1"/>
    <col min="302" max="302" width="9.5703125" style="9" customWidth="1"/>
    <col min="303" max="305" width="10.42578125" style="9" customWidth="1"/>
    <col min="306" max="306" width="5.28515625" style="9" customWidth="1"/>
    <col min="307" max="307" width="10.42578125" style="9" customWidth="1"/>
    <col min="308" max="308" width="5.28515625" style="9" customWidth="1"/>
    <col min="309" max="310" width="10.42578125" style="9" customWidth="1"/>
    <col min="311" max="311" width="5.28515625" style="9" customWidth="1"/>
    <col min="312" max="313" width="10.42578125" style="9" customWidth="1"/>
    <col min="314" max="315" width="5.28515625" style="9" customWidth="1"/>
    <col min="316" max="316" width="10.42578125" style="9" customWidth="1"/>
    <col min="317" max="317" width="5.28515625" style="9" customWidth="1"/>
    <col min="318" max="319" width="10.42578125" style="9" customWidth="1"/>
    <col min="320" max="323" width="5.28515625" style="9" customWidth="1"/>
    <col min="324" max="327" width="10.42578125" style="9" customWidth="1"/>
    <col min="328" max="329" width="5.28515625" style="9" customWidth="1"/>
    <col min="330" max="332" width="10.42578125" style="9" customWidth="1"/>
    <col min="333" max="333" width="5.28515625" style="9" customWidth="1"/>
    <col min="334" max="334" width="10.42578125" style="9" customWidth="1"/>
    <col min="335" max="335" width="5.28515625" style="9" customWidth="1"/>
    <col min="336" max="345" width="10.42578125" style="9" customWidth="1"/>
    <col min="346" max="346" width="5.28515625" style="9" customWidth="1"/>
    <col min="347" max="347" width="10.42578125" style="9" customWidth="1"/>
    <col min="348" max="348" width="9.5703125" style="9" customWidth="1"/>
    <col min="349" max="350" width="5.28515625" style="9" customWidth="1"/>
    <col min="351" max="351" width="10.42578125" style="9" customWidth="1"/>
    <col min="352" max="355" width="5.28515625" style="9" customWidth="1"/>
    <col min="356" max="357" width="10.42578125" style="9" customWidth="1"/>
    <col min="358" max="360" width="5.28515625" style="9" customWidth="1"/>
    <col min="361" max="361" width="9.5703125" style="9" customWidth="1"/>
    <col min="362" max="362" width="10.42578125" style="9" customWidth="1"/>
    <col min="363" max="363" width="5.28515625" style="9" customWidth="1"/>
    <col min="364" max="365" width="10.42578125" style="9" customWidth="1"/>
    <col min="366" max="366" width="5.28515625" style="9" customWidth="1"/>
    <col min="367" max="368" width="10.42578125" style="9" customWidth="1"/>
    <col min="369" max="369" width="5.28515625" style="9" customWidth="1"/>
    <col min="370" max="370" width="10.42578125" style="9" customWidth="1"/>
    <col min="371" max="371" width="5.28515625" style="9" customWidth="1"/>
    <col min="372" max="377" width="10.42578125" style="9" customWidth="1"/>
    <col min="378" max="378" width="5.28515625" style="9" customWidth="1"/>
    <col min="379" max="380" width="10.42578125" style="9" customWidth="1"/>
    <col min="381" max="381" width="5.28515625" style="9" customWidth="1"/>
    <col min="382" max="382" width="10.42578125" style="9" customWidth="1"/>
    <col min="383" max="383" width="5.28515625" style="9" customWidth="1"/>
    <col min="384" max="384" width="9.5703125" style="9" customWidth="1"/>
    <col min="385" max="385" width="10.42578125" style="9" customWidth="1"/>
    <col min="386" max="387" width="5.28515625" style="9" customWidth="1"/>
    <col min="388" max="388" width="10.42578125" style="9" customWidth="1"/>
    <col min="389" max="389" width="8.7109375" style="9" customWidth="1"/>
    <col min="390" max="390" width="10.42578125" style="9" customWidth="1"/>
    <col min="391" max="391" width="5.28515625" style="9" customWidth="1"/>
    <col min="392" max="392" width="10.42578125" style="9" customWidth="1"/>
    <col min="393" max="393" width="5.28515625" style="9" customWidth="1"/>
    <col min="394" max="397" width="10.42578125" style="9" customWidth="1"/>
    <col min="398" max="398" width="5.28515625" style="9" customWidth="1"/>
    <col min="399" max="400" width="10.42578125" style="9" customWidth="1"/>
    <col min="401" max="401" width="5.28515625" style="9" customWidth="1"/>
    <col min="402" max="403" width="10.42578125" style="9" customWidth="1"/>
    <col min="404" max="404" width="9.5703125" style="9" customWidth="1"/>
    <col min="405" max="405" width="5.28515625" style="9" customWidth="1"/>
    <col min="406" max="406" width="10.42578125" style="9" customWidth="1"/>
    <col min="407" max="407" width="5.28515625" style="9" customWidth="1"/>
    <col min="408" max="408" width="9.5703125" style="9" customWidth="1"/>
    <col min="409" max="411" width="5.28515625" style="9" customWidth="1"/>
    <col min="412" max="413" width="10.42578125" style="9" customWidth="1"/>
    <col min="414" max="414" width="5.28515625" style="9" customWidth="1"/>
    <col min="415" max="415" width="10.42578125" style="9" customWidth="1"/>
    <col min="416" max="417" width="5.28515625" style="9" customWidth="1"/>
    <col min="418" max="418" width="10.42578125" style="9" customWidth="1"/>
    <col min="419" max="420" width="5.28515625" style="9" customWidth="1"/>
    <col min="421" max="422" width="10.42578125" style="9" customWidth="1"/>
    <col min="423" max="423" width="5.28515625" style="9" customWidth="1"/>
    <col min="424" max="428" width="10.42578125" style="9" customWidth="1"/>
    <col min="429" max="429" width="9.5703125" style="9" customWidth="1"/>
    <col min="430" max="432" width="10.42578125" style="9" customWidth="1"/>
    <col min="433" max="433" width="5.28515625" style="9" customWidth="1"/>
    <col min="434" max="439" width="10.42578125" style="9" customWidth="1"/>
    <col min="440" max="441" width="5.28515625" style="9" customWidth="1"/>
    <col min="442" max="444" width="10.42578125" style="9" customWidth="1"/>
    <col min="445" max="445" width="9.5703125" style="9" customWidth="1"/>
    <col min="446" max="446" width="10.42578125" style="9" customWidth="1"/>
    <col min="447" max="447" width="5.28515625" style="9" customWidth="1"/>
    <col min="448" max="449" width="10.42578125" style="9" customWidth="1"/>
    <col min="450" max="450" width="8.7109375" style="9" customWidth="1"/>
    <col min="451" max="451" width="5.28515625" style="9" customWidth="1"/>
    <col min="452" max="452" width="10.42578125" style="9" customWidth="1"/>
    <col min="453" max="454" width="5.28515625" style="9" customWidth="1"/>
    <col min="455" max="456" width="10.42578125" style="9" customWidth="1"/>
    <col min="457" max="457" width="5.28515625" style="9" customWidth="1"/>
    <col min="458" max="459" width="10.42578125" style="9" customWidth="1"/>
    <col min="460" max="460" width="5.28515625" style="9" customWidth="1"/>
    <col min="461" max="462" width="10.42578125" style="9" customWidth="1"/>
    <col min="463" max="464" width="5.28515625" style="9" customWidth="1"/>
    <col min="465" max="466" width="10.42578125" style="9" customWidth="1"/>
    <col min="467" max="467" width="9.5703125" style="9" customWidth="1"/>
    <col min="468" max="468" width="10.42578125" style="9" customWidth="1"/>
    <col min="469" max="469" width="5.28515625" style="9" customWidth="1"/>
    <col min="470" max="475" width="10.42578125" style="9" customWidth="1"/>
    <col min="476" max="476" width="5.28515625" style="9" customWidth="1"/>
    <col min="477" max="479" width="10.42578125" style="9" customWidth="1"/>
    <col min="480" max="481" width="5.28515625" style="9" customWidth="1"/>
    <col min="482" max="482" width="10.42578125" style="9" customWidth="1"/>
    <col min="483" max="483" width="9.5703125" style="9" customWidth="1"/>
    <col min="484" max="484" width="10.42578125" style="9" customWidth="1"/>
    <col min="485" max="486" width="5.28515625" style="9" customWidth="1"/>
    <col min="487" max="487" width="10.42578125" style="9" customWidth="1"/>
    <col min="488" max="488" width="5.28515625" style="9" customWidth="1"/>
    <col min="489" max="489" width="9.5703125" style="9" customWidth="1"/>
    <col min="490" max="490" width="5.28515625" style="9" customWidth="1"/>
    <col min="491" max="491" width="9.5703125" style="9" customWidth="1"/>
    <col min="492" max="493" width="5.28515625" style="9" customWidth="1"/>
    <col min="494" max="494" width="10.42578125" style="9" customWidth="1"/>
    <col min="495" max="497" width="5.28515625" style="9" customWidth="1"/>
    <col min="498" max="498" width="10.42578125" style="9" customWidth="1"/>
    <col min="499" max="499" width="5.28515625" style="9" customWidth="1"/>
    <col min="500" max="502" width="10.42578125" style="9" customWidth="1"/>
    <col min="503" max="503" width="5.28515625" style="9" customWidth="1"/>
    <col min="504" max="505" width="10.42578125" style="9" customWidth="1"/>
    <col min="506" max="506" width="5.28515625" style="9" customWidth="1"/>
    <col min="507" max="507" width="9.5703125" style="9" customWidth="1"/>
    <col min="508" max="508" width="10.42578125" style="9" customWidth="1"/>
    <col min="509" max="510" width="5.28515625" style="9" customWidth="1"/>
    <col min="511" max="511" width="10.42578125" style="9" customWidth="1"/>
    <col min="512" max="512" width="5.28515625" style="9" customWidth="1"/>
    <col min="513" max="515" width="10.42578125" style="9" customWidth="1"/>
    <col min="516" max="516" width="9.5703125" style="9" customWidth="1"/>
    <col min="517" max="517" width="5.28515625" style="9" customWidth="1"/>
    <col min="518" max="518" width="9.5703125" style="9" customWidth="1"/>
    <col min="519" max="521" width="10.42578125" style="9" customWidth="1"/>
    <col min="522" max="523" width="5.28515625" style="9" customWidth="1"/>
    <col min="524" max="524" width="10.42578125" style="9" customWidth="1"/>
    <col min="525" max="527" width="5.28515625" style="9" customWidth="1"/>
    <col min="528" max="529" width="10.42578125" style="9" customWidth="1"/>
    <col min="530" max="530" width="5.28515625" style="9" customWidth="1"/>
    <col min="531" max="532" width="10.42578125" style="9" customWidth="1"/>
    <col min="533" max="533" width="5.28515625" style="9" customWidth="1"/>
    <col min="534" max="534" width="10.42578125" style="9" customWidth="1"/>
    <col min="535" max="535" width="5.28515625" style="9" customWidth="1"/>
    <col min="536" max="536" width="10.42578125" style="9" customWidth="1"/>
    <col min="537" max="537" width="9.5703125" style="9" customWidth="1"/>
    <col min="538" max="538" width="10.42578125" style="9" customWidth="1"/>
    <col min="539" max="539" width="5.28515625" style="9" customWidth="1"/>
    <col min="540" max="542" width="10.42578125" style="9" customWidth="1"/>
    <col min="543" max="544" width="5.28515625" style="9" customWidth="1"/>
    <col min="545" max="545" width="10.42578125" style="9" customWidth="1"/>
    <col min="546" max="546" width="9.5703125" style="9" customWidth="1"/>
    <col min="547" max="547" width="5.28515625" style="9" customWidth="1"/>
    <col min="548" max="549" width="10.42578125" style="9" customWidth="1"/>
    <col min="550" max="550" width="5.28515625" style="9" customWidth="1"/>
    <col min="551" max="554" width="10.42578125" style="9" customWidth="1"/>
    <col min="555" max="555" width="5.28515625" style="9" customWidth="1"/>
    <col min="556" max="558" width="10.42578125" style="9" customWidth="1"/>
    <col min="559" max="560" width="5.28515625" style="9" customWidth="1"/>
    <col min="561" max="565" width="10.42578125" style="9" customWidth="1"/>
    <col min="566" max="566" width="5.28515625" style="9" customWidth="1"/>
    <col min="567" max="567" width="9.5703125" style="9" customWidth="1"/>
    <col min="568" max="569" width="5.28515625" style="9" customWidth="1"/>
    <col min="570" max="570" width="10.42578125" style="9" customWidth="1"/>
    <col min="571" max="572" width="5.28515625" style="9" customWidth="1"/>
    <col min="573" max="573" width="9.5703125" style="9" customWidth="1"/>
    <col min="574" max="575" width="5.28515625" style="9" customWidth="1"/>
    <col min="576" max="578" width="10.42578125" style="9" customWidth="1"/>
    <col min="579" max="579" width="6.140625" style="9" customWidth="1"/>
    <col min="580" max="581" width="10.42578125" style="9" customWidth="1"/>
    <col min="582" max="582" width="6.140625" style="9" customWidth="1"/>
    <col min="583" max="584" width="10.42578125" style="9" customWidth="1"/>
    <col min="585" max="586" width="6.140625" style="9" customWidth="1"/>
    <col min="587" max="589" width="9.5703125" style="9" customWidth="1"/>
    <col min="590" max="590" width="6.140625" style="9" customWidth="1"/>
    <col min="591" max="591" width="9.5703125" style="9" customWidth="1"/>
    <col min="592" max="592" width="6.140625" style="9" customWidth="1"/>
    <col min="593" max="593" width="10.42578125" style="9" customWidth="1"/>
    <col min="594" max="595" width="6.140625" style="9" customWidth="1"/>
    <col min="596" max="596" width="10.42578125" style="9" customWidth="1"/>
    <col min="597" max="597" width="6.140625" style="9" customWidth="1"/>
    <col min="598" max="598" width="10.42578125" style="9" customWidth="1"/>
    <col min="599" max="599" width="6.140625" style="9" customWidth="1"/>
    <col min="600" max="602" width="10.42578125" style="9" customWidth="1"/>
    <col min="603" max="603" width="9.5703125" style="9" customWidth="1"/>
    <col min="604" max="606" width="6.140625" style="9" customWidth="1"/>
    <col min="607" max="607" width="10.42578125" style="9" customWidth="1"/>
    <col min="608" max="608" width="6.140625" style="9" customWidth="1"/>
    <col min="609" max="612" width="10.42578125" style="9" customWidth="1"/>
    <col min="613" max="613" width="6.140625" style="9" customWidth="1"/>
    <col min="614" max="614" width="10.42578125" style="9" customWidth="1"/>
    <col min="615" max="615" width="6.140625" style="9" customWidth="1"/>
    <col min="616" max="618" width="10.42578125" style="9" customWidth="1"/>
    <col min="619" max="619" width="6.140625" style="9" customWidth="1"/>
    <col min="620" max="622" width="10.42578125" style="9" customWidth="1"/>
    <col min="623" max="625" width="6.140625" style="9" customWidth="1"/>
    <col min="626" max="628" width="10.42578125" style="9" customWidth="1"/>
    <col min="629" max="632" width="6.140625" style="9" customWidth="1"/>
    <col min="633" max="634" width="10.42578125" style="9" customWidth="1"/>
    <col min="635" max="635" width="6.140625" style="9" customWidth="1"/>
    <col min="636" max="639" width="10.42578125" style="9" customWidth="1"/>
    <col min="640" max="640" width="6.140625" style="9" customWidth="1"/>
    <col min="641" max="641" width="10.42578125" style="9" customWidth="1"/>
    <col min="642" max="642" width="6.140625" style="9" customWidth="1"/>
    <col min="643" max="646" width="10.42578125" style="9" customWidth="1"/>
    <col min="647" max="647" width="6.140625" style="9" customWidth="1"/>
    <col min="648" max="649" width="10.42578125" style="9" customWidth="1"/>
    <col min="650" max="651" width="6.140625" style="9" customWidth="1"/>
    <col min="652" max="652" width="10.42578125" style="9" customWidth="1"/>
    <col min="653" max="653" width="9.5703125" style="9" customWidth="1"/>
    <col min="654" max="654" width="6.140625" style="9" customWidth="1"/>
    <col min="655" max="656" width="10.42578125" style="9" customWidth="1"/>
    <col min="657" max="660" width="6.140625" style="9" customWidth="1"/>
    <col min="661" max="661" width="10.42578125" style="9" customWidth="1"/>
    <col min="662" max="662" width="6.140625" style="9" customWidth="1"/>
    <col min="663" max="663" width="10.42578125" style="9" customWidth="1"/>
    <col min="664" max="665" width="6.140625" style="9" customWidth="1"/>
    <col min="666" max="666" width="9.5703125" style="9" customWidth="1"/>
    <col min="667" max="668" width="10.42578125" style="9" customWidth="1"/>
    <col min="669" max="669" width="6.140625" style="9" customWidth="1"/>
    <col min="670" max="670" width="10.42578125" style="9" customWidth="1"/>
    <col min="671" max="671" width="6.140625" style="9" customWidth="1"/>
    <col min="672" max="672" width="10.42578125" style="9" customWidth="1"/>
    <col min="673" max="674" width="6.140625" style="9" customWidth="1"/>
    <col min="675" max="675" width="10.42578125" style="9" customWidth="1"/>
    <col min="676" max="676" width="9.5703125" style="9" customWidth="1"/>
    <col min="677" max="678" width="10.42578125" style="9" customWidth="1"/>
    <col min="679" max="683" width="5.28515625" style="9" customWidth="1"/>
    <col min="684" max="685" width="10.42578125" style="9" customWidth="1"/>
    <col min="686" max="691" width="5.28515625" style="9" customWidth="1"/>
    <col min="692" max="692" width="10.42578125" style="9" customWidth="1"/>
    <col min="693" max="698" width="5.28515625" style="9" customWidth="1"/>
    <col min="699" max="699" width="10.42578125" style="9" customWidth="1"/>
    <col min="700" max="702" width="6.140625" style="9" customWidth="1"/>
    <col min="703" max="714" width="10.42578125" style="9" customWidth="1"/>
    <col min="715" max="715" width="4.42578125" style="9" customWidth="1"/>
    <col min="716" max="716" width="10.42578125" style="9" customWidth="1"/>
    <col min="717" max="718" width="4.42578125" style="9" customWidth="1"/>
    <col min="719" max="720" width="10.42578125" style="9" customWidth="1"/>
    <col min="721" max="721" width="4.42578125" style="9" customWidth="1"/>
    <col min="722" max="723" width="10.42578125" style="9" customWidth="1"/>
    <col min="724" max="724" width="4.42578125" style="9" customWidth="1"/>
    <col min="725" max="727" width="10.42578125" style="9" customWidth="1"/>
    <col min="728" max="728" width="4.42578125" style="9" customWidth="1"/>
    <col min="729" max="733" width="10.42578125" style="9" customWidth="1"/>
    <col min="734" max="734" width="4.42578125" style="9" customWidth="1"/>
    <col min="735" max="735" width="10.42578125" style="9" customWidth="1"/>
    <col min="736" max="737" width="4.42578125" style="9" customWidth="1"/>
    <col min="738" max="738" width="10.42578125" style="9" customWidth="1"/>
    <col min="739" max="739" width="4.42578125" style="9" customWidth="1"/>
    <col min="740" max="740" width="9.5703125" style="9" customWidth="1"/>
    <col min="741" max="741" width="10.42578125" style="9" customWidth="1"/>
    <col min="742" max="742" width="9.5703125" style="9" customWidth="1"/>
    <col min="743" max="744" width="4.42578125" style="9" customWidth="1"/>
    <col min="745" max="747" width="10.42578125" style="9" customWidth="1"/>
    <col min="748" max="748" width="4.42578125" style="9" customWidth="1"/>
    <col min="749" max="750" width="10.42578125" style="9" customWidth="1"/>
    <col min="751" max="751" width="4.42578125" style="9" customWidth="1"/>
    <col min="752" max="754" width="10.42578125" style="9" customWidth="1"/>
    <col min="755" max="756" width="4.42578125" style="9" customWidth="1"/>
    <col min="757" max="757" width="10.42578125" style="9" customWidth="1"/>
    <col min="758" max="758" width="4.42578125" style="9" customWidth="1"/>
    <col min="759" max="760" width="9.5703125" style="9" customWidth="1"/>
    <col min="761" max="762" width="4.42578125" style="9" customWidth="1"/>
    <col min="763" max="763" width="10.42578125" style="9" customWidth="1"/>
    <col min="764" max="764" width="9.5703125" style="9" customWidth="1"/>
    <col min="765" max="765" width="4.42578125" style="9" customWidth="1"/>
    <col min="766" max="772" width="10.42578125" style="9" customWidth="1"/>
    <col min="773" max="773" width="5.28515625" style="9" customWidth="1"/>
    <col min="774" max="774" width="9.5703125" style="9" customWidth="1"/>
    <col min="775" max="775" width="10.42578125" style="9" customWidth="1"/>
    <col min="776" max="776" width="5.28515625" style="9" customWidth="1"/>
    <col min="777" max="777" width="10.42578125" style="9" customWidth="1"/>
    <col min="778" max="778" width="5.28515625" style="9" customWidth="1"/>
    <col min="779" max="782" width="10.42578125" style="9" customWidth="1"/>
    <col min="783" max="783" width="5.28515625" style="9" customWidth="1"/>
    <col min="784" max="789" width="10.42578125" style="9" customWidth="1"/>
    <col min="790" max="790" width="5.28515625" style="9" customWidth="1"/>
    <col min="791" max="791" width="10.42578125" style="9" customWidth="1"/>
    <col min="792" max="792" width="5.28515625" style="9" customWidth="1"/>
    <col min="793" max="793" width="9.5703125" style="9" customWidth="1"/>
    <col min="794" max="795" width="5.28515625" style="9" customWidth="1"/>
    <col min="796" max="796" width="10.42578125" style="9" customWidth="1"/>
    <col min="797" max="797" width="5.28515625" style="9" customWidth="1"/>
    <col min="798" max="800" width="10.42578125" style="9" customWidth="1"/>
    <col min="801" max="801" width="5.28515625" style="9" customWidth="1"/>
    <col min="802" max="804" width="10.42578125" style="9" customWidth="1"/>
    <col min="805" max="805" width="5.28515625" style="9" customWidth="1"/>
    <col min="806" max="807" width="10.42578125" style="9" customWidth="1"/>
    <col min="808" max="808" width="5.28515625" style="9" customWidth="1"/>
    <col min="809" max="809" width="10.42578125" style="9" customWidth="1"/>
    <col min="810" max="810" width="5.28515625" style="9" customWidth="1"/>
    <col min="811" max="811" width="10.42578125" style="9" customWidth="1"/>
    <col min="812" max="812" width="5.28515625" style="9" customWidth="1"/>
    <col min="813" max="813" width="10.42578125" style="9" customWidth="1"/>
    <col min="814" max="815" width="5.28515625" style="9" customWidth="1"/>
    <col min="816" max="816" width="10.42578125" style="9" customWidth="1"/>
    <col min="817" max="817" width="5.28515625" style="9" customWidth="1"/>
    <col min="818" max="818" width="9.5703125" style="9" customWidth="1"/>
    <col min="819" max="819" width="5.28515625" style="9" customWidth="1"/>
    <col min="820" max="820" width="10.42578125" style="9" customWidth="1"/>
    <col min="821" max="822" width="5.28515625" style="9" customWidth="1"/>
    <col min="823" max="823" width="10.42578125" style="9" customWidth="1"/>
    <col min="824" max="824" width="5.28515625" style="9" customWidth="1"/>
    <col min="825" max="825" width="10.42578125" style="9" customWidth="1"/>
    <col min="826" max="826" width="5.28515625" style="9" customWidth="1"/>
    <col min="827" max="827" width="9.5703125" style="9" customWidth="1"/>
    <col min="828" max="829" width="10.42578125" style="9" customWidth="1"/>
    <col min="830" max="830" width="5.28515625" style="9" customWidth="1"/>
    <col min="831" max="831" width="10.42578125" style="9" customWidth="1"/>
    <col min="832" max="833" width="9.5703125" style="9" customWidth="1"/>
    <col min="834" max="835" width="5.28515625" style="9" customWidth="1"/>
    <col min="836" max="836" width="10.42578125" style="9" customWidth="1"/>
    <col min="837" max="837" width="5.28515625" style="9" customWidth="1"/>
    <col min="838" max="839" width="10.42578125" style="9" customWidth="1"/>
    <col min="840" max="841" width="5.28515625" style="9" customWidth="1"/>
    <col min="842" max="843" width="10.42578125" style="9" customWidth="1"/>
    <col min="844" max="845" width="5.28515625" style="9" customWidth="1"/>
    <col min="846" max="847" width="10.42578125" style="9" customWidth="1"/>
    <col min="848" max="849" width="5.28515625" style="9" customWidth="1"/>
    <col min="850" max="851" width="10.42578125" style="9" customWidth="1"/>
    <col min="852" max="853" width="5.28515625" style="9" customWidth="1"/>
    <col min="854" max="854" width="10.42578125" style="9" customWidth="1"/>
    <col min="855" max="855" width="5.28515625" style="9" customWidth="1"/>
    <col min="856" max="856" width="10.42578125" style="9" customWidth="1"/>
    <col min="857" max="857" width="5.28515625" style="9" customWidth="1"/>
    <col min="858" max="858" width="10.42578125" style="9" customWidth="1"/>
    <col min="859" max="860" width="5.28515625" style="9" customWidth="1"/>
    <col min="861" max="862" width="10.42578125" style="9" customWidth="1"/>
    <col min="863" max="864" width="5.28515625" style="9" customWidth="1"/>
    <col min="865" max="865" width="10.42578125" style="9" customWidth="1"/>
    <col min="866" max="866" width="5.28515625" style="9" customWidth="1"/>
    <col min="867" max="870" width="10.42578125" style="9" customWidth="1"/>
    <col min="871" max="871" width="5.28515625" style="9" customWidth="1"/>
    <col min="872" max="872" width="10.42578125" style="9" customWidth="1"/>
    <col min="873" max="873" width="5.28515625" style="9" customWidth="1"/>
    <col min="874" max="874" width="10.42578125" style="9" customWidth="1"/>
    <col min="875" max="875" width="5.28515625" style="9" customWidth="1"/>
    <col min="876" max="876" width="10.42578125" style="9" customWidth="1"/>
    <col min="877" max="879" width="5.28515625" style="9" customWidth="1"/>
    <col min="880" max="881" width="10.42578125" style="9" customWidth="1"/>
    <col min="882" max="882" width="5.28515625" style="9" customWidth="1"/>
    <col min="883" max="885" width="10.42578125" style="9" customWidth="1"/>
    <col min="886" max="886" width="5.28515625" style="9" customWidth="1"/>
    <col min="887" max="887" width="9.5703125" style="9" customWidth="1"/>
    <col min="888" max="888" width="10.42578125" style="9" customWidth="1"/>
    <col min="889" max="889" width="5.28515625" style="9" customWidth="1"/>
    <col min="890" max="890" width="10.42578125" style="9" customWidth="1"/>
    <col min="891" max="892" width="5.28515625" style="9" customWidth="1"/>
    <col min="893" max="893" width="10.42578125" style="9" customWidth="1"/>
    <col min="894" max="894" width="5.28515625" style="9" customWidth="1"/>
    <col min="895" max="896" width="10.42578125" style="9" customWidth="1"/>
    <col min="897" max="897" width="5.28515625" style="9" customWidth="1"/>
    <col min="898" max="898" width="9.5703125" style="9" customWidth="1"/>
    <col min="899" max="901" width="5.28515625" style="9" customWidth="1"/>
    <col min="902" max="902" width="10.42578125" style="9" customWidth="1"/>
    <col min="903" max="903" width="5.28515625" style="9" customWidth="1"/>
    <col min="904" max="904" width="10.42578125" style="9" customWidth="1"/>
    <col min="905" max="905" width="5.28515625" style="9" customWidth="1"/>
    <col min="906" max="907" width="10.42578125" style="9" customWidth="1"/>
    <col min="908" max="908" width="5.28515625" style="9" customWidth="1"/>
    <col min="909" max="909" width="10.42578125" style="9" customWidth="1"/>
    <col min="910" max="913" width="5.28515625" style="9" customWidth="1"/>
    <col min="914" max="916" width="10.42578125" style="9" customWidth="1"/>
    <col min="917" max="917" width="5.28515625" style="9" customWidth="1"/>
    <col min="918" max="918" width="10.42578125" style="9" customWidth="1"/>
    <col min="919" max="919" width="8.7109375" style="9" customWidth="1"/>
    <col min="920" max="921" width="5.28515625" style="9" customWidth="1"/>
    <col min="922" max="924" width="10.42578125" style="9" customWidth="1"/>
    <col min="925" max="925" width="5.28515625" style="9" customWidth="1"/>
    <col min="926" max="926" width="9.5703125" style="9" customWidth="1"/>
    <col min="927" max="927" width="10.42578125" style="9" customWidth="1"/>
    <col min="928" max="928" width="5.28515625" style="9" customWidth="1"/>
    <col min="929" max="931" width="10.42578125" style="9" customWidth="1"/>
    <col min="932" max="932" width="5.28515625" style="9" customWidth="1"/>
    <col min="933" max="934" width="10.42578125" style="9" customWidth="1"/>
    <col min="935" max="935" width="9.5703125" style="9" customWidth="1"/>
    <col min="936" max="936" width="10.42578125" style="9" customWidth="1"/>
    <col min="937" max="938" width="5.28515625" style="9" customWidth="1"/>
    <col min="939" max="939" width="10.42578125" style="9" customWidth="1"/>
    <col min="940" max="940" width="9.5703125" style="9" customWidth="1"/>
    <col min="941" max="943" width="5.28515625" style="9" customWidth="1"/>
    <col min="944" max="944" width="10.42578125" style="9" customWidth="1"/>
    <col min="945" max="945" width="5.28515625" style="9" customWidth="1"/>
    <col min="946" max="947" width="10.42578125" style="9" customWidth="1"/>
    <col min="948" max="948" width="5.28515625" style="9" customWidth="1"/>
    <col min="949" max="949" width="9.5703125" style="9" customWidth="1"/>
    <col min="950" max="951" width="5.28515625" style="9" customWidth="1"/>
    <col min="952" max="952" width="10.42578125" style="9" customWidth="1"/>
    <col min="953" max="955" width="5.28515625" style="9" customWidth="1"/>
    <col min="956" max="956" width="10.42578125" style="9" customWidth="1"/>
    <col min="957" max="957" width="9.5703125" style="9" customWidth="1"/>
    <col min="958" max="958" width="10.42578125" style="9" customWidth="1"/>
    <col min="959" max="959" width="5.28515625" style="9" customWidth="1"/>
    <col min="960" max="960" width="9.5703125" style="9" customWidth="1"/>
    <col min="961" max="964" width="5.28515625" style="9" customWidth="1"/>
    <col min="965" max="966" width="10.42578125" style="9" customWidth="1"/>
    <col min="967" max="971" width="5.28515625" style="9" customWidth="1"/>
    <col min="972" max="972" width="9.5703125" style="9" customWidth="1"/>
    <col min="973" max="973" width="6.140625" style="9" customWidth="1"/>
    <col min="974" max="975" width="10.42578125" style="9" customWidth="1"/>
    <col min="976" max="978" width="9.5703125" style="9" customWidth="1"/>
    <col min="979" max="979" width="6.140625" style="9" customWidth="1"/>
    <col min="980" max="980" width="9.5703125" style="9" customWidth="1"/>
    <col min="981" max="981" width="10.42578125" style="9" customWidth="1"/>
    <col min="982" max="984" width="6.140625" style="9" customWidth="1"/>
    <col min="985" max="985" width="10.42578125" style="9" customWidth="1"/>
    <col min="986" max="986" width="9.5703125" style="9" customWidth="1"/>
    <col min="987" max="988" width="6.140625" style="9" customWidth="1"/>
    <col min="989" max="990" width="10.42578125" style="9" customWidth="1"/>
    <col min="991" max="991" width="6.140625" style="9" customWidth="1"/>
    <col min="992" max="994" width="10.42578125" style="9" customWidth="1"/>
    <col min="995" max="995" width="6.140625" style="9" customWidth="1"/>
    <col min="996" max="996" width="10.42578125" style="9" customWidth="1"/>
    <col min="997" max="999" width="6.140625" style="9" customWidth="1"/>
    <col min="1000" max="1000" width="10.42578125" style="9" customWidth="1"/>
    <col min="1001" max="1003" width="6.140625" style="9" customWidth="1"/>
    <col min="1004" max="1005" width="10.42578125" style="9" customWidth="1"/>
    <col min="1006" max="1007" width="6.140625" style="9" customWidth="1"/>
    <col min="1008" max="1008" width="10.42578125" style="9" customWidth="1"/>
    <col min="1009" max="1009" width="9.5703125" style="9" customWidth="1"/>
    <col min="1010" max="1012" width="10.42578125" style="9" customWidth="1"/>
    <col min="1013" max="1013" width="6.140625" style="9" customWidth="1"/>
    <col min="1014" max="1015" width="10.42578125" style="9" customWidth="1"/>
    <col min="1016" max="1016" width="4.42578125" style="9" customWidth="1"/>
    <col min="1017" max="1017" width="5.28515625" style="9" customWidth="1"/>
    <col min="1018" max="1018" width="10.42578125" style="9" customWidth="1"/>
    <col min="1019" max="1021" width="5.28515625" style="9" customWidth="1"/>
    <col min="1022" max="1022" width="8.140625" style="9" customWidth="1"/>
    <col min="1023" max="1024" width="10.42578125" style="9" customWidth="1"/>
    <col min="1025" max="1025" width="9.5703125" style="9" customWidth="1"/>
    <col min="1026" max="1031" width="10.42578125" style="9" customWidth="1"/>
    <col min="1032" max="1033" width="4.42578125" style="9" customWidth="1"/>
    <col min="1034" max="1035" width="10.42578125" style="9" customWidth="1"/>
    <col min="1036" max="1036" width="4.42578125" style="9" customWidth="1"/>
    <col min="1037" max="1039" width="10.42578125" style="9" customWidth="1"/>
    <col min="1040" max="1041" width="4.42578125" style="9" customWidth="1"/>
    <col min="1042" max="1044" width="10.42578125" style="9" customWidth="1"/>
    <col min="1045" max="1047" width="4.42578125" style="9" customWidth="1"/>
    <col min="1048" max="1048" width="10.42578125" style="9" customWidth="1"/>
    <col min="1049" max="1049" width="4.42578125" style="9" customWidth="1"/>
    <col min="1050" max="1050" width="10.42578125" style="9" customWidth="1"/>
    <col min="1051" max="1051" width="4.42578125" style="9" customWidth="1"/>
    <col min="1052" max="1052" width="10.42578125" style="9" customWidth="1"/>
    <col min="1053" max="1053" width="4.42578125" style="9" customWidth="1"/>
    <col min="1054" max="1054" width="10.42578125" style="9" customWidth="1"/>
    <col min="1055" max="1055" width="9.5703125" style="9" customWidth="1"/>
    <col min="1056" max="1056" width="10.42578125" style="9" customWidth="1"/>
    <col min="1057" max="1057" width="5.28515625" style="9" customWidth="1"/>
    <col min="1058" max="1058" width="10.42578125" style="9" customWidth="1"/>
    <col min="1059" max="1059" width="5.28515625" style="9" customWidth="1"/>
    <col min="1060" max="1060" width="10.42578125" style="9" customWidth="1"/>
    <col min="1061" max="1067" width="5.28515625" style="9" customWidth="1"/>
    <col min="1068" max="1068" width="10.42578125" style="9" customWidth="1"/>
    <col min="1069" max="1073" width="5.28515625" style="9" customWidth="1"/>
    <col min="1074" max="1074" width="9.5703125" style="9" customWidth="1"/>
    <col min="1075" max="1075" width="5.28515625" style="9" customWidth="1"/>
    <col min="1076" max="1076" width="10.42578125" style="9" customWidth="1"/>
    <col min="1077" max="1080" width="5.28515625" style="9" customWidth="1"/>
    <col min="1081" max="1082" width="10.42578125" style="9" customWidth="1"/>
    <col min="1083" max="1083" width="11.140625" style="9" customWidth="1"/>
    <col min="1084" max="1084" width="9.140625" style="9" customWidth="1"/>
    <col min="1085" max="1085" width="4.42578125" style="9" customWidth="1"/>
    <col min="1086" max="1086" width="10.42578125" style="9" customWidth="1"/>
    <col min="1087" max="1087" width="4.42578125" style="9" customWidth="1"/>
    <col min="1088" max="1088" width="5.28515625" style="9" customWidth="1"/>
    <col min="1089" max="1090" width="10.42578125" style="9" customWidth="1"/>
    <col min="1091" max="1091" width="5.28515625" style="9" customWidth="1"/>
    <col min="1092" max="1092" width="10.42578125" style="9" customWidth="1"/>
    <col min="1093" max="1096" width="5.28515625" style="9" customWidth="1"/>
    <col min="1097" max="1097" width="10.42578125" style="9" customWidth="1"/>
    <col min="1098" max="1100" width="5.28515625" style="9" customWidth="1"/>
    <col min="1101" max="1101" width="10.42578125" style="9" customWidth="1"/>
    <col min="1102" max="1103" width="5.28515625" style="9" customWidth="1"/>
    <col min="1104" max="1104" width="10.42578125" style="9" customWidth="1"/>
    <col min="1105" max="1108" width="5.28515625" style="9" customWidth="1"/>
    <col min="1109" max="1109" width="10.42578125" style="9" customWidth="1"/>
    <col min="1110" max="1111" width="5.28515625" style="9" customWidth="1"/>
    <col min="1112" max="1112" width="10.42578125" style="9" customWidth="1"/>
    <col min="1113" max="1113" width="5.28515625" style="9" customWidth="1"/>
    <col min="1114" max="1115" width="10.42578125" style="9" customWidth="1"/>
    <col min="1116" max="1119" width="5.28515625" style="9" customWidth="1"/>
    <col min="1120" max="1121" width="10.42578125" style="9" customWidth="1"/>
    <col min="1122" max="1124" width="5.28515625" style="9" customWidth="1"/>
    <col min="1125" max="1127" width="10.42578125" style="9" customWidth="1"/>
    <col min="1128" max="1128" width="6.140625" style="9" customWidth="1"/>
    <col min="1129" max="1129" width="10.85546875" style="9" customWidth="1"/>
    <col min="1130" max="1130" width="9.5703125" style="9" customWidth="1"/>
    <col min="1131" max="16384" width="11.42578125" style="9"/>
  </cols>
  <sheetData>
    <row r="1" spans="1:1130" ht="15" x14ac:dyDescent="0.25">
      <c r="A1" s="30" t="s">
        <v>4017</v>
      </c>
      <c r="B1" s="31" t="s">
        <v>4010</v>
      </c>
      <c r="E1" s="22" t="s">
        <v>4004</v>
      </c>
      <c r="F1" s="29" t="s">
        <v>4011</v>
      </c>
      <c r="G1"/>
      <c r="H1" s="22" t="s">
        <v>4004</v>
      </c>
      <c r="I1" s="29" t="s">
        <v>4021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</row>
    <row r="2" spans="1:1130" ht="15" x14ac:dyDescent="0.25">
      <c r="A2"/>
      <c r="B2"/>
      <c r="E2" s="23" t="s">
        <v>1745</v>
      </c>
      <c r="F2" s="26">
        <v>177600</v>
      </c>
      <c r="G2"/>
      <c r="H2" s="23" t="s">
        <v>15</v>
      </c>
      <c r="I2" s="42">
        <v>617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</row>
    <row r="3" spans="1:1130" ht="15" x14ac:dyDescent="0.25">
      <c r="A3" s="22" t="s">
        <v>4004</v>
      </c>
      <c r="B3" s="32" t="s">
        <v>4011</v>
      </c>
      <c r="C3" s="33" t="s">
        <v>4019</v>
      </c>
      <c r="D3"/>
      <c r="E3" s="24" t="s">
        <v>46</v>
      </c>
      <c r="F3" s="27">
        <v>137525.55715529469</v>
      </c>
      <c r="G3"/>
      <c r="H3" s="24" t="s">
        <v>8</v>
      </c>
      <c r="I3" s="43">
        <v>565</v>
      </c>
      <c r="J3" s="15"/>
      <c r="K3" s="15"/>
      <c r="L3" s="1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</row>
    <row r="4" spans="1:1130" ht="15" x14ac:dyDescent="0.25">
      <c r="A4" s="23" t="s">
        <v>310</v>
      </c>
      <c r="B4" s="35">
        <v>54196.440581630908</v>
      </c>
      <c r="C4" s="38">
        <v>135</v>
      </c>
      <c r="D4" s="13"/>
      <c r="E4" s="24" t="s">
        <v>983</v>
      </c>
      <c r="F4" s="27">
        <v>123889.35329046159</v>
      </c>
      <c r="G4"/>
      <c r="H4" s="24" t="s">
        <v>71</v>
      </c>
      <c r="I4" s="43">
        <v>154</v>
      </c>
      <c r="J4" s="15"/>
      <c r="K4" s="15"/>
      <c r="L4" s="1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</row>
    <row r="5" spans="1:1130" ht="15" x14ac:dyDescent="0.25">
      <c r="A5" s="34" t="s">
        <v>4016</v>
      </c>
      <c r="B5" s="36">
        <v>90133.48438717227</v>
      </c>
      <c r="C5" s="39">
        <v>34</v>
      </c>
      <c r="D5" s="13"/>
      <c r="E5" s="24" t="s">
        <v>2004</v>
      </c>
      <c r="F5" s="27">
        <v>100800</v>
      </c>
      <c r="G5"/>
      <c r="H5" s="24" t="s">
        <v>84</v>
      </c>
      <c r="I5" s="43">
        <v>81</v>
      </c>
      <c r="J5" s="15"/>
      <c r="K5" s="15"/>
      <c r="L5" s="1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</row>
    <row r="6" spans="1:1130" ht="15" x14ac:dyDescent="0.25">
      <c r="A6" s="34" t="s">
        <v>4012</v>
      </c>
      <c r="B6" s="36">
        <v>36818.858318840161</v>
      </c>
      <c r="C6" s="39">
        <v>71</v>
      </c>
      <c r="D6" s="13"/>
      <c r="E6" s="24" t="s">
        <v>1458</v>
      </c>
      <c r="F6" s="27">
        <v>100000</v>
      </c>
      <c r="G6"/>
      <c r="H6" s="24" t="s">
        <v>88</v>
      </c>
      <c r="I6" s="43">
        <v>58</v>
      </c>
      <c r="J6" s="15"/>
      <c r="K6" s="15"/>
      <c r="L6" s="15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</row>
    <row r="7" spans="1:1130" ht="15" x14ac:dyDescent="0.25">
      <c r="A7" s="34" t="s">
        <v>4013</v>
      </c>
      <c r="B7" s="36">
        <v>53332.66756094755</v>
      </c>
      <c r="C7" s="39">
        <v>26</v>
      </c>
      <c r="D7" s="13"/>
      <c r="E7" s="24" t="s">
        <v>583</v>
      </c>
      <c r="F7" s="27">
        <v>99016.174371435307</v>
      </c>
      <c r="G7"/>
      <c r="H7" s="24" t="s">
        <v>17</v>
      </c>
      <c r="I7" s="43">
        <v>29</v>
      </c>
      <c r="J7" s="15"/>
      <c r="K7" s="15"/>
      <c r="L7" s="15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</row>
    <row r="8" spans="1:1130" ht="15" x14ac:dyDescent="0.25">
      <c r="A8" s="34" t="s">
        <v>4014</v>
      </c>
      <c r="B8" s="36">
        <v>70596.085110780885</v>
      </c>
      <c r="C8" s="39">
        <v>3</v>
      </c>
      <c r="D8" s="13"/>
      <c r="E8" s="24" t="s">
        <v>639</v>
      </c>
      <c r="F8" s="27">
        <v>95000</v>
      </c>
      <c r="G8"/>
      <c r="H8" s="24" t="s">
        <v>628</v>
      </c>
      <c r="I8" s="43">
        <v>23</v>
      </c>
      <c r="J8" s="15"/>
      <c r="K8" s="15"/>
      <c r="L8" s="15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</row>
    <row r="9" spans="1:1130" ht="15" x14ac:dyDescent="0.25">
      <c r="A9" s="34" t="s">
        <v>4015</v>
      </c>
      <c r="B9" s="36">
        <v>39404.456801682099</v>
      </c>
      <c r="C9" s="39">
        <v>1</v>
      </c>
      <c r="D9" s="13"/>
      <c r="E9" s="24" t="s">
        <v>84</v>
      </c>
      <c r="F9" s="27">
        <v>92857.629854916348</v>
      </c>
      <c r="G9"/>
      <c r="H9" s="24" t="s">
        <v>111</v>
      </c>
      <c r="I9" s="43">
        <v>20</v>
      </c>
      <c r="J9" s="15"/>
      <c r="K9" s="15"/>
      <c r="L9" s="15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</row>
    <row r="10" spans="1:1130" ht="15" x14ac:dyDescent="0.25">
      <c r="A10" s="24" t="s">
        <v>20</v>
      </c>
      <c r="B10" s="36">
        <v>46295.76941704948</v>
      </c>
      <c r="C10" s="39">
        <v>743</v>
      </c>
      <c r="D10" s="13"/>
      <c r="E10" s="24" t="s">
        <v>88</v>
      </c>
      <c r="F10" s="27">
        <v>89799.526836779929</v>
      </c>
      <c r="G10"/>
      <c r="H10" s="24" t="s">
        <v>48</v>
      </c>
      <c r="I10" s="43">
        <v>19</v>
      </c>
      <c r="J10" s="15"/>
      <c r="K10" s="15"/>
      <c r="L10" s="15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</row>
    <row r="11" spans="1:1130" ht="15" x14ac:dyDescent="0.25">
      <c r="A11" s="34" t="s">
        <v>4016</v>
      </c>
      <c r="B11" s="36">
        <v>51738.33532451393</v>
      </c>
      <c r="C11" s="39">
        <v>226</v>
      </c>
      <c r="D11" s="13"/>
      <c r="E11" s="24" t="s">
        <v>1497</v>
      </c>
      <c r="F11" s="27">
        <v>87167.974754622352</v>
      </c>
      <c r="G11"/>
      <c r="H11" s="24" t="s">
        <v>179</v>
      </c>
      <c r="I11" s="43">
        <v>19</v>
      </c>
      <c r="J11" s="15"/>
      <c r="K11" s="15"/>
      <c r="L11" s="15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</row>
    <row r="12" spans="1:1130" ht="15" x14ac:dyDescent="0.25">
      <c r="A12" s="34" t="s">
        <v>4012</v>
      </c>
      <c r="B12" s="36">
        <v>39262.066151184503</v>
      </c>
      <c r="C12" s="39">
        <v>408</v>
      </c>
      <c r="D12" s="13"/>
      <c r="E12" s="24" t="s">
        <v>447</v>
      </c>
      <c r="F12" s="27">
        <v>84477.260092140481</v>
      </c>
      <c r="G12"/>
      <c r="H12" s="25" t="s">
        <v>4005</v>
      </c>
      <c r="I12" s="44">
        <v>1585</v>
      </c>
      <c r="J12" s="15"/>
      <c r="K12" s="15"/>
      <c r="L12" s="15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</row>
    <row r="13" spans="1:1130" ht="15" x14ac:dyDescent="0.25">
      <c r="A13" s="34" t="s">
        <v>4013</v>
      </c>
      <c r="B13" s="36">
        <v>59470.266950847887</v>
      </c>
      <c r="C13" s="39">
        <v>91</v>
      </c>
      <c r="D13" s="14"/>
      <c r="E13" s="24" t="s">
        <v>877</v>
      </c>
      <c r="F13" s="27">
        <v>82525.525402351297</v>
      </c>
      <c r="G13"/>
      <c r="H13"/>
      <c r="I13"/>
      <c r="J13" s="15"/>
      <c r="K13" s="15"/>
      <c r="L13" s="15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</row>
    <row r="14" spans="1:1130" ht="15" x14ac:dyDescent="0.25">
      <c r="A14" s="34" t="s">
        <v>4014</v>
      </c>
      <c r="B14" s="36">
        <v>59959.956368615771</v>
      </c>
      <c r="C14" s="39">
        <v>14</v>
      </c>
      <c r="D14"/>
      <c r="E14" s="24" t="s">
        <v>24</v>
      </c>
      <c r="F14" s="27">
        <v>79637.147017647629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</row>
    <row r="15" spans="1:1130" ht="15" x14ac:dyDescent="0.25">
      <c r="A15" s="34" t="s">
        <v>4015</v>
      </c>
      <c r="B15" s="36">
        <v>108684.05553913918</v>
      </c>
      <c r="C15" s="39">
        <v>4</v>
      </c>
      <c r="D15"/>
      <c r="E15" s="24" t="s">
        <v>292</v>
      </c>
      <c r="F15" s="27">
        <v>78000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</row>
    <row r="16" spans="1:1130" ht="15" x14ac:dyDescent="0.25">
      <c r="A16" s="24" t="s">
        <v>356</v>
      </c>
      <c r="B16" s="36">
        <v>62950.73322114734</v>
      </c>
      <c r="C16" s="39">
        <v>90</v>
      </c>
      <c r="D16"/>
      <c r="E16" s="24" t="s">
        <v>548</v>
      </c>
      <c r="F16" s="27">
        <v>78000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</row>
    <row r="17" spans="1:1130" ht="15" x14ac:dyDescent="0.25">
      <c r="A17" s="34" t="s">
        <v>4016</v>
      </c>
      <c r="B17" s="36">
        <v>64860.048881374933</v>
      </c>
      <c r="C17" s="39">
        <v>34</v>
      </c>
      <c r="D17"/>
      <c r="E17" s="24" t="s">
        <v>515</v>
      </c>
      <c r="F17" s="27">
        <v>75389.415540034111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</row>
    <row r="18" spans="1:1130" ht="15" x14ac:dyDescent="0.25">
      <c r="A18" s="34" t="s">
        <v>4012</v>
      </c>
      <c r="B18" s="36">
        <v>57126.967678189671</v>
      </c>
      <c r="C18" s="39">
        <v>38</v>
      </c>
      <c r="D18"/>
      <c r="E18" s="24" t="s">
        <v>628</v>
      </c>
      <c r="F18" s="27">
        <v>73006.431203838249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</row>
    <row r="19" spans="1:1130" ht="15" x14ac:dyDescent="0.25">
      <c r="A19" s="34" t="s">
        <v>4013</v>
      </c>
      <c r="B19" s="36">
        <v>77030.289365842968</v>
      </c>
      <c r="C19" s="39">
        <v>15</v>
      </c>
      <c r="D19"/>
      <c r="E19" s="24" t="s">
        <v>299</v>
      </c>
      <c r="F19" s="27">
        <v>73000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</row>
    <row r="20" spans="1:1130" ht="15" x14ac:dyDescent="0.25">
      <c r="A20" s="34" t="s">
        <v>4014</v>
      </c>
      <c r="B20" s="36">
        <v>61680.232832597329</v>
      </c>
      <c r="C20" s="39">
        <v>2</v>
      </c>
      <c r="D20" s="10"/>
      <c r="E20" s="24" t="s">
        <v>15</v>
      </c>
      <c r="F20" s="27">
        <v>72738.12965964344</v>
      </c>
      <c r="G20"/>
      <c r="H20"/>
      <c r="I20"/>
      <c r="J20" s="1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</row>
    <row r="21" spans="1:1130" ht="15" x14ac:dyDescent="0.25">
      <c r="A21" s="34" t="s">
        <v>4015</v>
      </c>
      <c r="B21" s="36">
        <v>10684.750012465542</v>
      </c>
      <c r="C21" s="39">
        <v>1</v>
      </c>
      <c r="E21" s="24" t="s">
        <v>672</v>
      </c>
      <c r="F21" s="27">
        <v>70287.554967112796</v>
      </c>
      <c r="G21"/>
      <c r="H21"/>
      <c r="I21"/>
      <c r="J21" s="10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</row>
    <row r="22" spans="1:1130" ht="15" x14ac:dyDescent="0.25">
      <c r="A22" s="24" t="s">
        <v>488</v>
      </c>
      <c r="B22" s="36">
        <v>65103.929025765538</v>
      </c>
      <c r="C22" s="39">
        <v>67</v>
      </c>
      <c r="D22" s="11"/>
      <c r="E22" s="24" t="s">
        <v>654</v>
      </c>
      <c r="F22" s="27">
        <v>67564.774036395989</v>
      </c>
      <c r="G22"/>
      <c r="H22"/>
      <c r="I22"/>
      <c r="J22" s="1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</row>
    <row r="23" spans="1:1130" ht="15" x14ac:dyDescent="0.25">
      <c r="A23" s="34" t="s">
        <v>4016</v>
      </c>
      <c r="B23" s="36">
        <v>80749.945700862285</v>
      </c>
      <c r="C23" s="39">
        <v>12</v>
      </c>
      <c r="D23" s="11"/>
      <c r="E23" s="24" t="s">
        <v>71</v>
      </c>
      <c r="F23" s="27">
        <v>67240.730112795849</v>
      </c>
      <c r="G23"/>
      <c r="H23"/>
      <c r="I23"/>
      <c r="J23" s="1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</row>
    <row r="24" spans="1:1130" ht="15" x14ac:dyDescent="0.25">
      <c r="A24" s="34" t="s">
        <v>4012</v>
      </c>
      <c r="B24" s="36">
        <v>40991.648112489325</v>
      </c>
      <c r="C24" s="39">
        <v>29</v>
      </c>
      <c r="D24" s="11"/>
      <c r="E24" s="24" t="s">
        <v>416</v>
      </c>
      <c r="F24" s="27">
        <v>66840</v>
      </c>
      <c r="G24"/>
      <c r="H24"/>
      <c r="I24"/>
      <c r="J24" s="1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</row>
    <row r="25" spans="1:1130" ht="15" x14ac:dyDescent="0.25">
      <c r="A25" s="34" t="s">
        <v>4013</v>
      </c>
      <c r="B25" s="36">
        <v>86164.517247196665</v>
      </c>
      <c r="C25" s="39">
        <v>21</v>
      </c>
      <c r="D25" s="11"/>
      <c r="E25" s="24" t="s">
        <v>36</v>
      </c>
      <c r="F25" s="27">
        <v>61652.484774262724</v>
      </c>
      <c r="G25"/>
      <c r="H25"/>
      <c r="I25"/>
      <c r="J25" s="11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</row>
    <row r="26" spans="1:1130" ht="15" x14ac:dyDescent="0.25">
      <c r="A26" s="34" t="s">
        <v>4014</v>
      </c>
      <c r="B26" s="36">
        <v>78950.247772524468</v>
      </c>
      <c r="C26" s="39">
        <v>5</v>
      </c>
      <c r="D26" s="11"/>
      <c r="E26" s="24" t="s">
        <v>106</v>
      </c>
      <c r="F26" s="27">
        <v>56952.725049143286</v>
      </c>
      <c r="G26"/>
      <c r="H26"/>
      <c r="I26"/>
      <c r="J26" s="11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</row>
    <row r="27" spans="1:1130" ht="15" x14ac:dyDescent="0.25">
      <c r="A27" s="24" t="s">
        <v>3998</v>
      </c>
      <c r="B27" s="36">
        <v>97265.875618660808</v>
      </c>
      <c r="C27" s="39">
        <v>75</v>
      </c>
      <c r="D27" s="11"/>
      <c r="E27" s="24" t="s">
        <v>65</v>
      </c>
      <c r="F27" s="27">
        <v>55905.222222222219</v>
      </c>
      <c r="G27"/>
      <c r="H27"/>
      <c r="I27"/>
      <c r="J27" s="11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</row>
    <row r="28" spans="1:1130" ht="15" x14ac:dyDescent="0.25">
      <c r="A28" s="34" t="s">
        <v>4016</v>
      </c>
      <c r="B28" s="36">
        <v>104517.25793432142</v>
      </c>
      <c r="C28" s="39">
        <v>28</v>
      </c>
      <c r="D28" s="11"/>
      <c r="E28" s="24" t="s">
        <v>1011</v>
      </c>
      <c r="F28" s="27">
        <v>53066.666666666664</v>
      </c>
      <c r="G28"/>
      <c r="H28"/>
      <c r="I28"/>
      <c r="J28" s="1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</row>
    <row r="29" spans="1:1130" ht="15" x14ac:dyDescent="0.25">
      <c r="A29" s="34" t="s">
        <v>4012</v>
      </c>
      <c r="B29" s="36">
        <v>72757.58164698293</v>
      </c>
      <c r="C29" s="39">
        <v>23</v>
      </c>
      <c r="D29" s="11"/>
      <c r="E29" s="24" t="s">
        <v>171</v>
      </c>
      <c r="F29" s="27">
        <v>52154.754053796576</v>
      </c>
      <c r="G29"/>
      <c r="H29"/>
      <c r="I29"/>
      <c r="J29" s="1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</row>
    <row r="30" spans="1:1130" ht="15" x14ac:dyDescent="0.25">
      <c r="A30" s="34" t="s">
        <v>4013</v>
      </c>
      <c r="B30" s="36">
        <v>99917.314179493667</v>
      </c>
      <c r="C30" s="39">
        <v>16</v>
      </c>
      <c r="D30" s="11"/>
      <c r="E30" s="24" t="s">
        <v>1344</v>
      </c>
      <c r="F30" s="27">
        <v>51497.005988023957</v>
      </c>
      <c r="G30"/>
      <c r="H30"/>
      <c r="I30"/>
      <c r="J30" s="1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</row>
    <row r="31" spans="1:1130" ht="15" x14ac:dyDescent="0.25">
      <c r="A31" s="34" t="s">
        <v>4014</v>
      </c>
      <c r="B31" s="36">
        <v>137044.50556075695</v>
      </c>
      <c r="C31" s="39">
        <v>8</v>
      </c>
      <c r="D31" s="11"/>
      <c r="E31" s="24" t="s">
        <v>1519</v>
      </c>
      <c r="F31" s="27">
        <v>50815.977559664309</v>
      </c>
      <c r="G31"/>
      <c r="H31"/>
      <c r="I31"/>
      <c r="J31" s="1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</row>
    <row r="32" spans="1:1130" ht="15" x14ac:dyDescent="0.25">
      <c r="A32" s="24" t="s">
        <v>279</v>
      </c>
      <c r="B32" s="36">
        <v>51715.151424567113</v>
      </c>
      <c r="C32" s="39">
        <v>74</v>
      </c>
      <c r="D32" s="11"/>
      <c r="E32" s="24" t="s">
        <v>644</v>
      </c>
      <c r="F32" s="27">
        <v>50000</v>
      </c>
      <c r="G32"/>
      <c r="H32"/>
      <c r="I32"/>
      <c r="J32" s="1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</row>
    <row r="33" spans="1:1130" ht="15" x14ac:dyDescent="0.25">
      <c r="A33" s="34" t="s">
        <v>4016</v>
      </c>
      <c r="B33" s="36">
        <v>58474.42975091171</v>
      </c>
      <c r="C33" s="39">
        <v>26</v>
      </c>
      <c r="D33"/>
      <c r="E33" s="24" t="s">
        <v>48</v>
      </c>
      <c r="F33" s="27">
        <v>49555.624994016209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</row>
    <row r="34" spans="1:1130" ht="15" x14ac:dyDescent="0.25">
      <c r="A34" s="34" t="s">
        <v>4012</v>
      </c>
      <c r="B34" s="36">
        <v>34871.032597243655</v>
      </c>
      <c r="C34" s="39">
        <v>35</v>
      </c>
      <c r="D34"/>
      <c r="E34" s="24" t="s">
        <v>197</v>
      </c>
      <c r="F34" s="27">
        <v>48000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</row>
    <row r="35" spans="1:1130" ht="15" x14ac:dyDescent="0.25">
      <c r="A35" s="34" t="s">
        <v>4013</v>
      </c>
      <c r="B35" s="36">
        <v>88113.989099073457</v>
      </c>
      <c r="C35" s="39">
        <v>10</v>
      </c>
      <c r="D35"/>
      <c r="E35" s="24" t="s">
        <v>895</v>
      </c>
      <c r="F35" s="27">
        <v>47258.859130487806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</row>
    <row r="36" spans="1:1130" ht="15" x14ac:dyDescent="0.25">
      <c r="A36" s="34" t="s">
        <v>4014</v>
      </c>
      <c r="B36" s="36">
        <v>68320</v>
      </c>
      <c r="C36" s="39">
        <v>3</v>
      </c>
      <c r="D36"/>
      <c r="E36" s="24" t="s">
        <v>608</v>
      </c>
      <c r="F36" s="27">
        <v>46235.660112252495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</row>
    <row r="37" spans="1:1130" ht="15" x14ac:dyDescent="0.25">
      <c r="A37" s="24" t="s">
        <v>52</v>
      </c>
      <c r="B37" s="36">
        <v>46488.240712802566</v>
      </c>
      <c r="C37" s="39">
        <v>558</v>
      </c>
      <c r="D37"/>
      <c r="E37" s="24" t="s">
        <v>136</v>
      </c>
      <c r="F37" s="27">
        <v>44759.985974790194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</row>
    <row r="38" spans="1:1130" ht="15" x14ac:dyDescent="0.25">
      <c r="A38" s="34" t="s">
        <v>4016</v>
      </c>
      <c r="B38" s="36">
        <v>55746.006706750282</v>
      </c>
      <c r="C38" s="39">
        <v>170</v>
      </c>
      <c r="D38"/>
      <c r="E38" s="24" t="s">
        <v>935</v>
      </c>
      <c r="F38" s="27">
        <v>43489.586535798582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</row>
    <row r="39" spans="1:1130" ht="15" x14ac:dyDescent="0.25">
      <c r="A39" s="34" t="s">
        <v>4012</v>
      </c>
      <c r="B39" s="36">
        <v>34721.255226900117</v>
      </c>
      <c r="C39" s="39">
        <v>251</v>
      </c>
      <c r="D39"/>
      <c r="E39" s="24" t="s">
        <v>179</v>
      </c>
      <c r="F39" s="27">
        <v>43014.900191685309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</row>
    <row r="40" spans="1:1130" ht="15" x14ac:dyDescent="0.25">
      <c r="A40" s="34" t="s">
        <v>4013</v>
      </c>
      <c r="B40" s="36">
        <v>53803.971452740712</v>
      </c>
      <c r="C40" s="39">
        <v>105</v>
      </c>
      <c r="D40"/>
      <c r="E40" s="24" t="s">
        <v>111</v>
      </c>
      <c r="F40" s="27">
        <v>42672.036574334947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</row>
    <row r="41" spans="1:1130" ht="15" x14ac:dyDescent="0.25">
      <c r="A41" s="34" t="s">
        <v>4014</v>
      </c>
      <c r="B41" s="36">
        <v>64194.670318435397</v>
      </c>
      <c r="C41" s="39">
        <v>31</v>
      </c>
      <c r="D41"/>
      <c r="E41" s="24" t="s">
        <v>1176</v>
      </c>
      <c r="F41" s="27">
        <v>42666.666666666664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</row>
    <row r="42" spans="1:1130" ht="15" x14ac:dyDescent="0.25">
      <c r="A42" s="34" t="s">
        <v>4015</v>
      </c>
      <c r="B42" s="36">
        <v>109130.33323508203</v>
      </c>
      <c r="C42" s="39">
        <v>1</v>
      </c>
      <c r="D42"/>
      <c r="E42" s="24" t="s">
        <v>21</v>
      </c>
      <c r="F42" s="27">
        <v>41731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</row>
    <row r="43" spans="1:1130" ht="15" x14ac:dyDescent="0.25">
      <c r="A43" s="24" t="s">
        <v>3997</v>
      </c>
      <c r="B43" s="36">
        <v>45952.334217962794</v>
      </c>
      <c r="C43" s="39">
        <v>7</v>
      </c>
      <c r="D43"/>
      <c r="E43" s="24" t="s">
        <v>59</v>
      </c>
      <c r="F43" s="27">
        <v>41707.21358209449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</row>
    <row r="44" spans="1:1130" ht="15" x14ac:dyDescent="0.25">
      <c r="A44" s="34" t="s">
        <v>4016</v>
      </c>
      <c r="B44" s="36">
        <v>90000</v>
      </c>
      <c r="C44" s="39">
        <v>1</v>
      </c>
      <c r="D44"/>
      <c r="E44" s="24" t="s">
        <v>1055</v>
      </c>
      <c r="F44" s="27">
        <v>36400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</row>
    <row r="45" spans="1:1130" ht="15" x14ac:dyDescent="0.25">
      <c r="A45" s="34" t="s">
        <v>4012</v>
      </c>
      <c r="B45" s="36">
        <v>37990.821667248398</v>
      </c>
      <c r="C45" s="39">
        <v>5</v>
      </c>
      <c r="D45"/>
      <c r="E45" s="24" t="s">
        <v>1773</v>
      </c>
      <c r="F45" s="27">
        <v>36000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</row>
    <row r="46" spans="1:1130" ht="15" x14ac:dyDescent="0.25">
      <c r="A46" s="34" t="s">
        <v>4013</v>
      </c>
      <c r="B46" s="36">
        <v>41712.231189497601</v>
      </c>
      <c r="C46" s="39">
        <v>1</v>
      </c>
      <c r="D46"/>
      <c r="E46" s="24" t="s">
        <v>1052</v>
      </c>
      <c r="F46" s="27">
        <v>36000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</row>
    <row r="47" spans="1:1130" ht="15" x14ac:dyDescent="0.25">
      <c r="A47" s="24" t="s">
        <v>3996</v>
      </c>
      <c r="B47" s="36">
        <v>19574.158532349131</v>
      </c>
      <c r="C47" s="39">
        <v>83</v>
      </c>
      <c r="D47"/>
      <c r="E47" s="24" t="s">
        <v>133</v>
      </c>
      <c r="F47" s="27">
        <v>35832.121212121208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</row>
    <row r="48" spans="1:1130" ht="15" x14ac:dyDescent="0.25">
      <c r="A48" s="34" t="s">
        <v>4016</v>
      </c>
      <c r="B48" s="36">
        <v>35744.065510373337</v>
      </c>
      <c r="C48" s="39">
        <v>13</v>
      </c>
      <c r="D48"/>
      <c r="E48" s="24" t="s">
        <v>989</v>
      </c>
      <c r="F48" s="27">
        <v>35000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</row>
    <row r="49" spans="1:1130" ht="15" x14ac:dyDescent="0.25">
      <c r="A49" s="34" t="s">
        <v>4012</v>
      </c>
      <c r="B49" s="36">
        <v>14400.202102464205</v>
      </c>
      <c r="C49" s="39">
        <v>65</v>
      </c>
      <c r="D49"/>
      <c r="E49" s="24" t="s">
        <v>75</v>
      </c>
      <c r="F49" s="27">
        <v>34210.345381590014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</row>
    <row r="50" spans="1:1130" ht="15" x14ac:dyDescent="0.25">
      <c r="A50" s="34" t="s">
        <v>4013</v>
      </c>
      <c r="B50" s="36">
        <v>46742.29247248781</v>
      </c>
      <c r="C50" s="39">
        <v>4</v>
      </c>
      <c r="D50"/>
      <c r="E50" s="24" t="s">
        <v>30</v>
      </c>
      <c r="F50" s="27">
        <v>32907.763410971675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</row>
    <row r="51" spans="1:1130" ht="15" x14ac:dyDescent="0.25">
      <c r="A51" s="34" t="s">
        <v>4014</v>
      </c>
      <c r="B51" s="36">
        <v>37000</v>
      </c>
      <c r="C51" s="39">
        <v>1</v>
      </c>
      <c r="D51"/>
      <c r="E51" s="24" t="s">
        <v>359</v>
      </c>
      <c r="F51" s="27">
        <v>32166.959188895635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</row>
    <row r="52" spans="1:1130" ht="15" x14ac:dyDescent="0.25">
      <c r="A52" s="24" t="s">
        <v>67</v>
      </c>
      <c r="B52" s="36">
        <v>59812.969274133837</v>
      </c>
      <c r="C52" s="39">
        <v>51</v>
      </c>
      <c r="D52"/>
      <c r="E52" s="24" t="s">
        <v>166</v>
      </c>
      <c r="F52" s="27">
        <v>32138.498288519273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</row>
    <row r="53" spans="1:1130" ht="15" x14ac:dyDescent="0.25">
      <c r="A53" s="34" t="s">
        <v>4016</v>
      </c>
      <c r="B53" s="36">
        <v>70901.910144551352</v>
      </c>
      <c r="C53" s="39">
        <v>24</v>
      </c>
      <c r="D53"/>
      <c r="E53" s="24" t="s">
        <v>169</v>
      </c>
      <c r="F53" s="27">
        <v>30066.120056134718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</row>
    <row r="54" spans="1:1130" ht="15" x14ac:dyDescent="0.25">
      <c r="A54" s="34" t="s">
        <v>4012</v>
      </c>
      <c r="B54" s="36">
        <v>46255.84223277156</v>
      </c>
      <c r="C54" s="39">
        <v>21</v>
      </c>
      <c r="D54"/>
      <c r="E54" s="24" t="s">
        <v>726</v>
      </c>
      <c r="F54" s="27">
        <v>28872.83679733074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</row>
    <row r="55" spans="1:1130" ht="15" x14ac:dyDescent="0.25">
      <c r="A55" s="34" t="s">
        <v>4013</v>
      </c>
      <c r="B55" s="36">
        <v>63098.942935174477</v>
      </c>
      <c r="C55" s="39">
        <v>4</v>
      </c>
      <c r="D55"/>
      <c r="E55" s="24" t="s">
        <v>499</v>
      </c>
      <c r="F55" s="27">
        <v>28109.627547434993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</row>
    <row r="56" spans="1:1130" ht="15" x14ac:dyDescent="0.25">
      <c r="A56" s="34" t="s">
        <v>4014</v>
      </c>
      <c r="B56" s="36">
        <v>62523.56544134568</v>
      </c>
      <c r="C56" s="39">
        <v>2</v>
      </c>
      <c r="D56"/>
      <c r="E56" s="24" t="s">
        <v>1118</v>
      </c>
      <c r="F56" s="27">
        <v>24996.133222785022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</row>
    <row r="57" spans="1:1130" ht="15" x14ac:dyDescent="0.25">
      <c r="A57" s="25" t="s">
        <v>4005</v>
      </c>
      <c r="B57" s="37">
        <v>49814.598255587036</v>
      </c>
      <c r="C57" s="40">
        <v>1883</v>
      </c>
      <c r="D57"/>
      <c r="E57" s="24" t="s">
        <v>1700</v>
      </c>
      <c r="F57" s="27">
        <v>24864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</row>
    <row r="58" spans="1:1130" ht="15" x14ac:dyDescent="0.25">
      <c r="A58"/>
      <c r="B58"/>
      <c r="C58"/>
      <c r="D58"/>
      <c r="E58" s="24" t="s">
        <v>38</v>
      </c>
      <c r="F58" s="27">
        <v>24716.347245901055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</row>
    <row r="59" spans="1:1130" ht="15" x14ac:dyDescent="0.25">
      <c r="A59"/>
      <c r="B59"/>
      <c r="C59"/>
      <c r="D59"/>
      <c r="E59" s="24" t="s">
        <v>577</v>
      </c>
      <c r="F59" s="27">
        <v>24000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</row>
    <row r="60" spans="1:1130" ht="15" x14ac:dyDescent="0.25">
      <c r="A60"/>
      <c r="B60"/>
      <c r="C60"/>
      <c r="D60"/>
      <c r="E60" s="24" t="s">
        <v>1331</v>
      </c>
      <c r="F60" s="27">
        <v>24000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</row>
    <row r="61" spans="1:1130" ht="15" x14ac:dyDescent="0.25">
      <c r="A61"/>
      <c r="B61"/>
      <c r="C61"/>
      <c r="D61"/>
      <c r="E61" s="24" t="s">
        <v>716</v>
      </c>
      <c r="F61" s="27">
        <v>22921.154792448855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</row>
    <row r="62" spans="1:1130" ht="15" x14ac:dyDescent="0.25">
      <c r="A62"/>
      <c r="B62"/>
      <c r="C62"/>
      <c r="D62"/>
      <c r="E62" s="24" t="s">
        <v>163</v>
      </c>
      <c r="F62" s="27">
        <v>21000</v>
      </c>
      <c r="G62"/>
      <c r="H62"/>
      <c r="I62"/>
    </row>
    <row r="63" spans="1:1130" ht="15" x14ac:dyDescent="0.25">
      <c r="A63"/>
      <c r="B63"/>
      <c r="C63"/>
      <c r="D63"/>
      <c r="E63" s="24" t="s">
        <v>1074</v>
      </c>
      <c r="F63" s="27">
        <v>20571</v>
      </c>
      <c r="G63"/>
      <c r="H63"/>
      <c r="I63"/>
    </row>
    <row r="64" spans="1:1130" ht="15" x14ac:dyDescent="0.25">
      <c r="A64"/>
      <c r="B64"/>
      <c r="C64"/>
      <c r="D64"/>
      <c r="E64" s="24" t="s">
        <v>1933</v>
      </c>
      <c r="F64" s="27">
        <v>20000</v>
      </c>
      <c r="G64"/>
      <c r="H64"/>
      <c r="I64"/>
    </row>
    <row r="65" spans="1:9" ht="15" x14ac:dyDescent="0.25">
      <c r="A65"/>
      <c r="B65"/>
      <c r="C65"/>
      <c r="D65"/>
      <c r="E65" s="24" t="s">
        <v>1156</v>
      </c>
      <c r="F65" s="27">
        <v>20000</v>
      </c>
      <c r="G65"/>
      <c r="H65"/>
      <c r="I65"/>
    </row>
    <row r="66" spans="1:9" ht="15" x14ac:dyDescent="0.25">
      <c r="A66"/>
      <c r="B66"/>
      <c r="C66"/>
      <c r="D66"/>
      <c r="E66" s="24" t="s">
        <v>847</v>
      </c>
      <c r="F66" s="27">
        <v>19831.432821021317</v>
      </c>
      <c r="G66"/>
      <c r="H66"/>
      <c r="I66"/>
    </row>
    <row r="67" spans="1:9" ht="15" x14ac:dyDescent="0.25">
      <c r="A67"/>
      <c r="B67"/>
      <c r="C67"/>
      <c r="D67"/>
      <c r="E67" s="24" t="s">
        <v>1066</v>
      </c>
      <c r="F67" s="27">
        <v>19055.991584874118</v>
      </c>
      <c r="G67"/>
      <c r="H67"/>
      <c r="I67"/>
    </row>
    <row r="68" spans="1:9" ht="15" x14ac:dyDescent="0.25">
      <c r="A68"/>
      <c r="B68"/>
      <c r="C68"/>
      <c r="D68"/>
      <c r="E68" s="24" t="s">
        <v>1503</v>
      </c>
      <c r="F68" s="27">
        <v>18000</v>
      </c>
      <c r="G68"/>
      <c r="H68"/>
      <c r="I68"/>
    </row>
    <row r="69" spans="1:9" ht="15" x14ac:dyDescent="0.25">
      <c r="A69"/>
      <c r="B69"/>
      <c r="C69"/>
      <c r="D69"/>
      <c r="E69" s="24" t="s">
        <v>512</v>
      </c>
      <c r="F69" s="27">
        <v>18000</v>
      </c>
      <c r="G69"/>
      <c r="H69"/>
      <c r="I69"/>
    </row>
    <row r="70" spans="1:9" ht="15" x14ac:dyDescent="0.25">
      <c r="A70"/>
      <c r="B70"/>
      <c r="C70"/>
      <c r="D70"/>
      <c r="E70" s="24" t="s">
        <v>1444</v>
      </c>
      <c r="F70" s="27">
        <v>17700</v>
      </c>
      <c r="G70"/>
      <c r="H70"/>
      <c r="I70"/>
    </row>
    <row r="71" spans="1:9" ht="15" x14ac:dyDescent="0.25">
      <c r="A71"/>
      <c r="B71"/>
      <c r="C71"/>
      <c r="D71"/>
      <c r="E71" s="24" t="s">
        <v>347</v>
      </c>
      <c r="F71" s="27">
        <v>17479.292364753517</v>
      </c>
      <c r="G71"/>
      <c r="H71"/>
      <c r="I71"/>
    </row>
    <row r="72" spans="1:9" ht="15" x14ac:dyDescent="0.25">
      <c r="A72"/>
      <c r="B72"/>
      <c r="C72"/>
      <c r="D72"/>
      <c r="E72" s="24" t="s">
        <v>690</v>
      </c>
      <c r="F72" s="27">
        <v>17046.090103460039</v>
      </c>
      <c r="G72"/>
      <c r="H72"/>
      <c r="I72"/>
    </row>
    <row r="73" spans="1:9" ht="15" x14ac:dyDescent="0.25">
      <c r="A73"/>
      <c r="B73"/>
      <c r="C73"/>
      <c r="D73"/>
      <c r="E73" s="24" t="s">
        <v>73</v>
      </c>
      <c r="F73" s="27">
        <v>16449.976756585475</v>
      </c>
      <c r="G73"/>
      <c r="H73"/>
      <c r="I73"/>
    </row>
    <row r="74" spans="1:9" ht="15" x14ac:dyDescent="0.25">
      <c r="A74"/>
      <c r="B74"/>
      <c r="C74"/>
      <c r="D74"/>
      <c r="E74" s="24" t="s">
        <v>1722</v>
      </c>
      <c r="F74" s="27">
        <v>15840</v>
      </c>
      <c r="G74"/>
      <c r="H74"/>
      <c r="I74"/>
    </row>
    <row r="75" spans="1:9" ht="15" x14ac:dyDescent="0.25">
      <c r="A75"/>
      <c r="B75"/>
      <c r="C75"/>
      <c r="D75"/>
      <c r="E75" s="24" t="s">
        <v>1043</v>
      </c>
      <c r="F75" s="27">
        <v>15600</v>
      </c>
      <c r="G75"/>
      <c r="H75"/>
      <c r="I75"/>
    </row>
    <row r="76" spans="1:9" ht="15" x14ac:dyDescent="0.25">
      <c r="A76"/>
      <c r="B76"/>
      <c r="C76"/>
      <c r="D76"/>
      <c r="E76" s="24" t="s">
        <v>1306</v>
      </c>
      <c r="F76" s="27">
        <v>15404.364569961488</v>
      </c>
      <c r="G76"/>
      <c r="H76"/>
      <c r="I76"/>
    </row>
    <row r="77" spans="1:9" ht="15" x14ac:dyDescent="0.25">
      <c r="A77"/>
      <c r="B77"/>
      <c r="C77"/>
      <c r="D77"/>
      <c r="E77" s="24" t="s">
        <v>818</v>
      </c>
      <c r="F77" s="27">
        <v>15000</v>
      </c>
      <c r="G77"/>
      <c r="H77"/>
      <c r="I77"/>
    </row>
    <row r="78" spans="1:9" ht="15" x14ac:dyDescent="0.25">
      <c r="A78"/>
      <c r="B78"/>
      <c r="C78"/>
      <c r="D78"/>
      <c r="E78" s="24" t="s">
        <v>1707</v>
      </c>
      <c r="F78" s="27">
        <v>14400</v>
      </c>
      <c r="G78"/>
      <c r="H78"/>
      <c r="I78"/>
    </row>
    <row r="79" spans="1:9" ht="15" x14ac:dyDescent="0.25">
      <c r="A79"/>
      <c r="B79"/>
      <c r="C79"/>
      <c r="D79"/>
      <c r="E79" s="24" t="s">
        <v>1731</v>
      </c>
      <c r="F79" s="27">
        <v>13745.704467353951</v>
      </c>
      <c r="G79"/>
      <c r="H79"/>
      <c r="I79"/>
    </row>
    <row r="80" spans="1:9" ht="15" x14ac:dyDescent="0.25">
      <c r="A80"/>
      <c r="B80"/>
      <c r="C80"/>
      <c r="D80"/>
      <c r="E80" s="24" t="s">
        <v>8</v>
      </c>
      <c r="F80" s="27">
        <v>13529.430894182482</v>
      </c>
      <c r="G80"/>
      <c r="H80"/>
      <c r="I80"/>
    </row>
    <row r="81" spans="1:9" ht="15" x14ac:dyDescent="0.25">
      <c r="A81"/>
      <c r="B81"/>
      <c r="C81"/>
      <c r="D81"/>
      <c r="E81" s="24" t="s">
        <v>1291</v>
      </c>
      <c r="F81" s="27">
        <v>13500</v>
      </c>
      <c r="G81"/>
      <c r="H81"/>
      <c r="I81"/>
    </row>
    <row r="82" spans="1:9" ht="15" x14ac:dyDescent="0.25">
      <c r="A82"/>
      <c r="B82"/>
      <c r="C82"/>
      <c r="D82"/>
      <c r="E82" s="24" t="s">
        <v>870</v>
      </c>
      <c r="F82" s="27">
        <v>13494.896250642014</v>
      </c>
      <c r="G82"/>
      <c r="H82"/>
      <c r="I82"/>
    </row>
    <row r="83" spans="1:9" ht="15" x14ac:dyDescent="0.25">
      <c r="A83"/>
      <c r="B83"/>
      <c r="C83"/>
      <c r="D83"/>
      <c r="E83" s="24" t="s">
        <v>1804</v>
      </c>
      <c r="F83" s="27">
        <v>13000</v>
      </c>
      <c r="G83"/>
      <c r="H83"/>
      <c r="I83"/>
    </row>
    <row r="84" spans="1:9" ht="15" x14ac:dyDescent="0.25">
      <c r="A84"/>
      <c r="B84"/>
      <c r="C84"/>
      <c r="D84"/>
      <c r="E84" s="24" t="s">
        <v>1086</v>
      </c>
      <c r="F84" s="27">
        <v>13000</v>
      </c>
      <c r="G84"/>
      <c r="H84"/>
      <c r="I84"/>
    </row>
    <row r="85" spans="1:9" ht="15" x14ac:dyDescent="0.25">
      <c r="A85"/>
      <c r="B85"/>
      <c r="C85"/>
      <c r="D85"/>
      <c r="E85" s="24" t="s">
        <v>184</v>
      </c>
      <c r="F85" s="27">
        <v>12362</v>
      </c>
      <c r="G85"/>
      <c r="H85"/>
      <c r="I85"/>
    </row>
    <row r="86" spans="1:9" ht="15" x14ac:dyDescent="0.25">
      <c r="A86"/>
      <c r="B86"/>
      <c r="C86"/>
      <c r="D86"/>
      <c r="E86" s="24" t="s">
        <v>1126</v>
      </c>
      <c r="F86" s="27">
        <v>12000</v>
      </c>
      <c r="G86"/>
      <c r="H86"/>
      <c r="I86"/>
    </row>
    <row r="87" spans="1:9" ht="15" x14ac:dyDescent="0.25">
      <c r="A87"/>
      <c r="B87"/>
      <c r="C87"/>
      <c r="D87"/>
      <c r="E87" s="24" t="s">
        <v>1679</v>
      </c>
      <c r="F87" s="27">
        <v>12000</v>
      </c>
      <c r="G87"/>
      <c r="H87"/>
      <c r="I87"/>
    </row>
    <row r="88" spans="1:9" ht="15" x14ac:dyDescent="0.25">
      <c r="A88"/>
      <c r="B88"/>
      <c r="E88" s="24" t="s">
        <v>574</v>
      </c>
      <c r="F88" s="27">
        <v>12000</v>
      </c>
      <c r="G88"/>
      <c r="H88"/>
      <c r="I88"/>
    </row>
    <row r="89" spans="1:9" ht="15" x14ac:dyDescent="0.25">
      <c r="A89"/>
      <c r="B89"/>
      <c r="E89" s="24" t="s">
        <v>17</v>
      </c>
      <c r="F89" s="27">
        <v>11873.552586779413</v>
      </c>
      <c r="G89"/>
      <c r="H89"/>
      <c r="I89"/>
    </row>
    <row r="90" spans="1:9" ht="15" x14ac:dyDescent="0.25">
      <c r="A90"/>
      <c r="B90"/>
      <c r="E90" s="24" t="s">
        <v>27</v>
      </c>
      <c r="F90" s="27">
        <v>11650</v>
      </c>
      <c r="G90"/>
      <c r="H90"/>
      <c r="I90"/>
    </row>
    <row r="91" spans="1:9" ht="15" x14ac:dyDescent="0.25">
      <c r="A91"/>
      <c r="B91"/>
      <c r="E91" s="24" t="s">
        <v>1809</v>
      </c>
      <c r="F91" s="27">
        <v>11000</v>
      </c>
      <c r="G91"/>
      <c r="H91"/>
      <c r="I91"/>
    </row>
    <row r="92" spans="1:9" ht="15" x14ac:dyDescent="0.25">
      <c r="A92"/>
      <c r="B92"/>
      <c r="E92" s="24" t="s">
        <v>425</v>
      </c>
      <c r="F92" s="27">
        <v>10299.008645025993</v>
      </c>
      <c r="G92"/>
      <c r="H92"/>
      <c r="I92"/>
    </row>
    <row r="93" spans="1:9" ht="15" x14ac:dyDescent="0.25">
      <c r="A93"/>
      <c r="B93"/>
      <c r="E93" s="24" t="s">
        <v>1027</v>
      </c>
      <c r="F93" s="27">
        <v>10000</v>
      </c>
      <c r="G93"/>
      <c r="H93"/>
      <c r="I93"/>
    </row>
    <row r="94" spans="1:9" ht="15" x14ac:dyDescent="0.25">
      <c r="A94"/>
      <c r="B94"/>
      <c r="E94" s="24" t="s">
        <v>1676</v>
      </c>
      <c r="F94" s="27">
        <v>10000</v>
      </c>
      <c r="G94"/>
      <c r="H94"/>
      <c r="I94"/>
    </row>
    <row r="95" spans="1:9" ht="15" x14ac:dyDescent="0.25">
      <c r="A95"/>
      <c r="B95"/>
      <c r="E95" s="24" t="s">
        <v>1671</v>
      </c>
      <c r="F95" s="27">
        <v>9600</v>
      </c>
      <c r="G95"/>
      <c r="H95"/>
      <c r="I95"/>
    </row>
    <row r="96" spans="1:9" ht="15" x14ac:dyDescent="0.25">
      <c r="A96"/>
      <c r="B96"/>
      <c r="E96" s="24" t="s">
        <v>1771</v>
      </c>
      <c r="F96" s="27">
        <v>9376.2513877177607</v>
      </c>
      <c r="G96"/>
      <c r="H96"/>
      <c r="I96"/>
    </row>
    <row r="97" spans="1:9" ht="15" x14ac:dyDescent="0.25">
      <c r="A97"/>
      <c r="B97"/>
      <c r="E97" s="24" t="s">
        <v>1951</v>
      </c>
      <c r="F97" s="27">
        <v>8400</v>
      </c>
      <c r="G97"/>
      <c r="H97"/>
      <c r="I97"/>
    </row>
    <row r="98" spans="1:9" ht="15" x14ac:dyDescent="0.25">
      <c r="A98"/>
      <c r="B98"/>
      <c r="E98" s="24" t="s">
        <v>1411</v>
      </c>
      <c r="F98" s="27">
        <v>7261.724659606657</v>
      </c>
      <c r="G98"/>
      <c r="H98"/>
      <c r="I98"/>
    </row>
    <row r="99" spans="1:9" ht="15" x14ac:dyDescent="0.25">
      <c r="A99"/>
      <c r="B99"/>
      <c r="E99" s="24" t="s">
        <v>526</v>
      </c>
      <c r="F99" s="27">
        <v>6629</v>
      </c>
      <c r="G99"/>
      <c r="H99"/>
      <c r="I99"/>
    </row>
    <row r="100" spans="1:9" ht="15" x14ac:dyDescent="0.25">
      <c r="A100"/>
      <c r="B100"/>
      <c r="E100" s="24" t="s">
        <v>1860</v>
      </c>
      <c r="F100" s="27">
        <v>6000</v>
      </c>
      <c r="G100"/>
      <c r="H100"/>
      <c r="I100"/>
    </row>
    <row r="101" spans="1:9" ht="15" x14ac:dyDescent="0.25">
      <c r="A101"/>
      <c r="B101"/>
      <c r="E101" s="24" t="s">
        <v>680</v>
      </c>
      <c r="F101" s="27">
        <v>6000</v>
      </c>
      <c r="G101"/>
      <c r="H101"/>
      <c r="I101"/>
    </row>
    <row r="102" spans="1:9" ht="15" x14ac:dyDescent="0.25">
      <c r="A102"/>
      <c r="B102"/>
      <c r="E102" s="24" t="s">
        <v>567</v>
      </c>
      <c r="F102" s="27">
        <v>5250</v>
      </c>
      <c r="G102"/>
      <c r="H102"/>
      <c r="I102"/>
    </row>
    <row r="103" spans="1:9" ht="15" x14ac:dyDescent="0.25">
      <c r="A103"/>
      <c r="B103"/>
      <c r="E103" s="24" t="s">
        <v>992</v>
      </c>
      <c r="F103" s="27">
        <v>5000</v>
      </c>
      <c r="G103"/>
      <c r="H103"/>
      <c r="I103"/>
    </row>
    <row r="104" spans="1:9" ht="15" x14ac:dyDescent="0.25">
      <c r="A104"/>
      <c r="B104"/>
      <c r="E104" s="24" t="s">
        <v>851</v>
      </c>
      <c r="F104" s="27">
        <v>4800</v>
      </c>
      <c r="G104"/>
      <c r="H104"/>
      <c r="I104"/>
    </row>
    <row r="105" spans="1:9" ht="15" x14ac:dyDescent="0.25">
      <c r="A105"/>
      <c r="B105"/>
      <c r="E105" s="24" t="s">
        <v>1371</v>
      </c>
      <c r="F105" s="27">
        <v>4400</v>
      </c>
      <c r="G105"/>
      <c r="H105"/>
      <c r="I105"/>
    </row>
    <row r="106" spans="1:9" ht="15" x14ac:dyDescent="0.25">
      <c r="A106"/>
      <c r="B106"/>
      <c r="E106" s="24" t="s">
        <v>799</v>
      </c>
      <c r="F106" s="27">
        <v>3000</v>
      </c>
      <c r="G106"/>
      <c r="H106"/>
      <c r="I106"/>
    </row>
    <row r="107" spans="1:9" ht="15" x14ac:dyDescent="0.25">
      <c r="A107"/>
      <c r="B107"/>
      <c r="E107" s="24" t="s">
        <v>1991</v>
      </c>
      <c r="F107" s="27">
        <v>2953.8461538461538</v>
      </c>
      <c r="G107"/>
      <c r="H107"/>
      <c r="I107"/>
    </row>
    <row r="108" spans="1:9" ht="15" x14ac:dyDescent="0.25">
      <c r="A108"/>
      <c r="B108"/>
      <c r="E108" s="25" t="s">
        <v>4005</v>
      </c>
      <c r="F108" s="28">
        <v>49814.598255587051</v>
      </c>
      <c r="G108"/>
      <c r="H108"/>
      <c r="I108"/>
    </row>
    <row r="109" spans="1:9" ht="15" x14ac:dyDescent="0.25">
      <c r="A109"/>
      <c r="B109"/>
      <c r="E109"/>
      <c r="F109"/>
      <c r="G109"/>
    </row>
    <row r="110" spans="1:9" ht="15" x14ac:dyDescent="0.25">
      <c r="A110"/>
      <c r="B110"/>
    </row>
    <row r="111" spans="1:9" ht="15" x14ac:dyDescent="0.25">
      <c r="A111"/>
      <c r="B111"/>
    </row>
    <row r="112" spans="1:9" ht="15" x14ac:dyDescent="0.25">
      <c r="A112"/>
      <c r="B112"/>
    </row>
    <row r="113" spans="1:2" ht="15" x14ac:dyDescent="0.25">
      <c r="A113"/>
      <c r="B113"/>
    </row>
    <row r="114" spans="1:2" ht="15" x14ac:dyDescent="0.25">
      <c r="A114"/>
      <c r="B114"/>
    </row>
    <row r="115" spans="1:2" ht="15" x14ac:dyDescent="0.25">
      <c r="A115"/>
      <c r="B115"/>
    </row>
    <row r="116" spans="1:2" ht="15" x14ac:dyDescent="0.25">
      <c r="A116"/>
      <c r="B116"/>
    </row>
    <row r="117" spans="1:2" ht="15" x14ac:dyDescent="0.25">
      <c r="A117"/>
      <c r="B117"/>
    </row>
    <row r="118" spans="1:2" ht="15" x14ac:dyDescent="0.25">
      <c r="A118"/>
      <c r="B118"/>
    </row>
    <row r="119" spans="1:2" ht="15" x14ac:dyDescent="0.25">
      <c r="A119"/>
      <c r="B119"/>
    </row>
    <row r="120" spans="1:2" ht="15" x14ac:dyDescent="0.25">
      <c r="A120"/>
      <c r="B120"/>
    </row>
    <row r="121" spans="1:2" ht="15" x14ac:dyDescent="0.25">
      <c r="A121"/>
      <c r="B121"/>
    </row>
    <row r="122" spans="1:2" ht="15" x14ac:dyDescent="0.25">
      <c r="A122"/>
      <c r="B122"/>
    </row>
    <row r="123" spans="1:2" ht="15" x14ac:dyDescent="0.25">
      <c r="A123"/>
      <c r="B123"/>
    </row>
    <row r="124" spans="1:2" ht="15" x14ac:dyDescent="0.25">
      <c r="A124"/>
      <c r="B124"/>
    </row>
    <row r="125" spans="1:2" ht="15" x14ac:dyDescent="0.25">
      <c r="A125"/>
      <c r="B125"/>
    </row>
    <row r="126" spans="1:2" ht="15" x14ac:dyDescent="0.25">
      <c r="A126"/>
      <c r="B126"/>
    </row>
    <row r="127" spans="1:2" ht="15" x14ac:dyDescent="0.25">
      <c r="A127"/>
      <c r="B127"/>
    </row>
    <row r="128" spans="1:2" ht="15" x14ac:dyDescent="0.25">
      <c r="A128"/>
      <c r="B128"/>
    </row>
    <row r="129" spans="1:2" ht="15" x14ac:dyDescent="0.25">
      <c r="A129"/>
      <c r="B129"/>
    </row>
    <row r="130" spans="1:2" ht="15" x14ac:dyDescent="0.25">
      <c r="A130"/>
      <c r="B130"/>
    </row>
    <row r="131" spans="1:2" ht="15" x14ac:dyDescent="0.25">
      <c r="A131"/>
      <c r="B131"/>
    </row>
    <row r="132" spans="1:2" ht="15" x14ac:dyDescent="0.25">
      <c r="A132"/>
      <c r="B132"/>
    </row>
    <row r="133" spans="1:2" ht="15" x14ac:dyDescent="0.25">
      <c r="A133"/>
      <c r="B133"/>
    </row>
    <row r="134" spans="1:2" ht="15" x14ac:dyDescent="0.25">
      <c r="A134"/>
      <c r="B134"/>
    </row>
    <row r="135" spans="1:2" ht="15" x14ac:dyDescent="0.25">
      <c r="A135"/>
      <c r="B135"/>
    </row>
    <row r="136" spans="1:2" ht="15" x14ac:dyDescent="0.25">
      <c r="A136"/>
      <c r="B136"/>
    </row>
    <row r="137" spans="1:2" ht="15" x14ac:dyDescent="0.25">
      <c r="A137"/>
      <c r="B137"/>
    </row>
    <row r="138" spans="1:2" ht="15" x14ac:dyDescent="0.25">
      <c r="A138"/>
      <c r="B138"/>
    </row>
    <row r="139" spans="1:2" ht="15" x14ac:dyDescent="0.25">
      <c r="A139"/>
      <c r="B139"/>
    </row>
    <row r="140" spans="1:2" ht="15" x14ac:dyDescent="0.25">
      <c r="A140"/>
      <c r="B140"/>
    </row>
    <row r="141" spans="1:2" ht="15" x14ac:dyDescent="0.25">
      <c r="A141"/>
      <c r="B141"/>
    </row>
    <row r="142" spans="1:2" ht="15" x14ac:dyDescent="0.25">
      <c r="A142"/>
      <c r="B142"/>
    </row>
    <row r="143" spans="1:2" ht="15" x14ac:dyDescent="0.25">
      <c r="A143"/>
      <c r="B143"/>
    </row>
    <row r="144" spans="1:2" ht="15" x14ac:dyDescent="0.25">
      <c r="A144"/>
      <c r="B144"/>
    </row>
    <row r="145" spans="1:2" ht="15" x14ac:dyDescent="0.25">
      <c r="A145"/>
      <c r="B145"/>
    </row>
    <row r="146" spans="1:2" ht="15" x14ac:dyDescent="0.25">
      <c r="A146"/>
      <c r="B146"/>
    </row>
    <row r="147" spans="1:2" ht="15" x14ac:dyDescent="0.25">
      <c r="A147"/>
      <c r="B147"/>
    </row>
    <row r="148" spans="1:2" ht="15" x14ac:dyDescent="0.25">
      <c r="A148"/>
      <c r="B148"/>
    </row>
    <row r="149" spans="1:2" ht="15" x14ac:dyDescent="0.25">
      <c r="A149"/>
      <c r="B149"/>
    </row>
    <row r="150" spans="1:2" ht="15" x14ac:dyDescent="0.25">
      <c r="A150"/>
      <c r="B150"/>
    </row>
    <row r="151" spans="1:2" ht="15" x14ac:dyDescent="0.25">
      <c r="A151"/>
      <c r="B151"/>
    </row>
    <row r="152" spans="1:2" ht="15" x14ac:dyDescent="0.25">
      <c r="A152"/>
      <c r="B152"/>
    </row>
    <row r="153" spans="1:2" ht="15" x14ac:dyDescent="0.25">
      <c r="A153"/>
      <c r="B153"/>
    </row>
    <row r="154" spans="1:2" ht="15" x14ac:dyDescent="0.25">
      <c r="A154"/>
      <c r="B154"/>
    </row>
    <row r="155" spans="1:2" ht="15" x14ac:dyDescent="0.25">
      <c r="A155"/>
      <c r="B155"/>
    </row>
    <row r="156" spans="1:2" ht="15" x14ac:dyDescent="0.25">
      <c r="A156"/>
      <c r="B156"/>
    </row>
    <row r="157" spans="1:2" ht="15" x14ac:dyDescent="0.25">
      <c r="A157"/>
      <c r="B157"/>
    </row>
    <row r="158" spans="1:2" ht="15" x14ac:dyDescent="0.25">
      <c r="A158"/>
      <c r="B158"/>
    </row>
    <row r="159" spans="1:2" ht="15" x14ac:dyDescent="0.25">
      <c r="A159"/>
      <c r="B159"/>
    </row>
    <row r="160" spans="1:2" ht="15" x14ac:dyDescent="0.25">
      <c r="A160"/>
      <c r="B160"/>
    </row>
    <row r="161" spans="1:2" ht="15" x14ac:dyDescent="0.25">
      <c r="A161"/>
      <c r="B161"/>
    </row>
    <row r="162" spans="1:2" ht="15" x14ac:dyDescent="0.25">
      <c r="A162"/>
      <c r="B162"/>
    </row>
    <row r="163" spans="1:2" ht="15" x14ac:dyDescent="0.25">
      <c r="A163"/>
      <c r="B163"/>
    </row>
    <row r="164" spans="1:2" ht="15" x14ac:dyDescent="0.25">
      <c r="A164"/>
      <c r="B164"/>
    </row>
    <row r="165" spans="1:2" ht="15" x14ac:dyDescent="0.25">
      <c r="A165"/>
      <c r="B165"/>
    </row>
    <row r="166" spans="1:2" ht="15" x14ac:dyDescent="0.25">
      <c r="A166"/>
      <c r="B166"/>
    </row>
    <row r="167" spans="1:2" ht="15" x14ac:dyDescent="0.25">
      <c r="A167"/>
      <c r="B167"/>
    </row>
    <row r="168" spans="1:2" ht="15" x14ac:dyDescent="0.25">
      <c r="A168"/>
      <c r="B168"/>
    </row>
    <row r="169" spans="1:2" ht="15" x14ac:dyDescent="0.25">
      <c r="A169"/>
      <c r="B169"/>
    </row>
    <row r="170" spans="1:2" ht="15" x14ac:dyDescent="0.25">
      <c r="A170"/>
      <c r="B170"/>
    </row>
    <row r="171" spans="1:2" ht="15" x14ac:dyDescent="0.25">
      <c r="A171"/>
      <c r="B171"/>
    </row>
    <row r="172" spans="1:2" ht="15" x14ac:dyDescent="0.25">
      <c r="A172"/>
      <c r="B172"/>
    </row>
    <row r="173" spans="1:2" ht="15" x14ac:dyDescent="0.25">
      <c r="A173"/>
      <c r="B173"/>
    </row>
    <row r="174" spans="1:2" ht="15" x14ac:dyDescent="0.25">
      <c r="A174"/>
      <c r="B174"/>
    </row>
    <row r="175" spans="1:2" ht="15" x14ac:dyDescent="0.25">
      <c r="A175"/>
      <c r="B175"/>
    </row>
    <row r="176" spans="1:2" ht="15" x14ac:dyDescent="0.25">
      <c r="A176"/>
      <c r="B176"/>
    </row>
    <row r="177" spans="1:2" ht="15" x14ac:dyDescent="0.25">
      <c r="A177"/>
      <c r="B177"/>
    </row>
    <row r="178" spans="1:2" ht="15" x14ac:dyDescent="0.25">
      <c r="A178"/>
      <c r="B178"/>
    </row>
    <row r="179" spans="1:2" ht="15" x14ac:dyDescent="0.25">
      <c r="A179"/>
      <c r="B179"/>
    </row>
    <row r="180" spans="1:2" ht="15" x14ac:dyDescent="0.25">
      <c r="A180"/>
      <c r="B180"/>
    </row>
    <row r="181" spans="1:2" ht="15" x14ac:dyDescent="0.25">
      <c r="A181"/>
      <c r="B181"/>
    </row>
    <row r="182" spans="1:2" ht="15" x14ac:dyDescent="0.25">
      <c r="A182"/>
      <c r="B182"/>
    </row>
    <row r="183" spans="1:2" ht="15" x14ac:dyDescent="0.25">
      <c r="A183"/>
      <c r="B183"/>
    </row>
    <row r="184" spans="1:2" ht="15" x14ac:dyDescent="0.25">
      <c r="A184"/>
      <c r="B184"/>
    </row>
    <row r="185" spans="1:2" ht="15" x14ac:dyDescent="0.25">
      <c r="A185"/>
      <c r="B185"/>
    </row>
    <row r="186" spans="1:2" ht="15" x14ac:dyDescent="0.25">
      <c r="A186"/>
      <c r="B186"/>
    </row>
    <row r="187" spans="1:2" ht="15" x14ac:dyDescent="0.25">
      <c r="A187"/>
      <c r="B187"/>
    </row>
    <row r="188" spans="1:2" ht="15" x14ac:dyDescent="0.25">
      <c r="A188"/>
      <c r="B188"/>
    </row>
    <row r="189" spans="1:2" ht="15" x14ac:dyDescent="0.25">
      <c r="A189"/>
      <c r="B189"/>
    </row>
    <row r="190" spans="1:2" ht="15" x14ac:dyDescent="0.25">
      <c r="A190"/>
      <c r="B190"/>
    </row>
    <row r="191" spans="1:2" ht="15" x14ac:dyDescent="0.25">
      <c r="A191"/>
      <c r="B191"/>
    </row>
    <row r="192" spans="1:2" ht="15" x14ac:dyDescent="0.25">
      <c r="A192"/>
      <c r="B192"/>
    </row>
    <row r="193" spans="1:2" ht="15" x14ac:dyDescent="0.25">
      <c r="A193"/>
      <c r="B193"/>
    </row>
    <row r="194" spans="1:2" ht="15" x14ac:dyDescent="0.25">
      <c r="A194"/>
      <c r="B194"/>
    </row>
    <row r="195" spans="1:2" ht="15" x14ac:dyDescent="0.25">
      <c r="A195"/>
      <c r="B195"/>
    </row>
    <row r="196" spans="1:2" ht="15" x14ac:dyDescent="0.25">
      <c r="A196"/>
      <c r="B196"/>
    </row>
    <row r="197" spans="1:2" ht="15" x14ac:dyDescent="0.25">
      <c r="A197"/>
      <c r="B197"/>
    </row>
    <row r="198" spans="1:2" ht="15" x14ac:dyDescent="0.25">
      <c r="A198"/>
      <c r="B198"/>
    </row>
    <row r="199" spans="1:2" ht="15" x14ac:dyDescent="0.25">
      <c r="A199"/>
      <c r="B199"/>
    </row>
    <row r="200" spans="1:2" ht="15" x14ac:dyDescent="0.25">
      <c r="A200"/>
      <c r="B200"/>
    </row>
    <row r="201" spans="1:2" ht="15" x14ac:dyDescent="0.25">
      <c r="A201"/>
      <c r="B201"/>
    </row>
    <row r="202" spans="1:2" ht="15" x14ac:dyDescent="0.25">
      <c r="A202"/>
      <c r="B202"/>
    </row>
    <row r="203" spans="1:2" ht="15" x14ac:dyDescent="0.25">
      <c r="A203"/>
      <c r="B203"/>
    </row>
    <row r="204" spans="1:2" ht="15" x14ac:dyDescent="0.25">
      <c r="A204"/>
      <c r="B204"/>
    </row>
    <row r="205" spans="1:2" ht="15" x14ac:dyDescent="0.25">
      <c r="A205"/>
      <c r="B205"/>
    </row>
    <row r="206" spans="1:2" ht="15" x14ac:dyDescent="0.25">
      <c r="A206"/>
      <c r="B206"/>
    </row>
    <row r="207" spans="1:2" ht="15" x14ac:dyDescent="0.25">
      <c r="A207"/>
      <c r="B207"/>
    </row>
    <row r="208" spans="1:2" ht="15" x14ac:dyDescent="0.25">
      <c r="A208"/>
      <c r="B208"/>
    </row>
    <row r="209" spans="1:2" ht="15" x14ac:dyDescent="0.25">
      <c r="A209"/>
      <c r="B209"/>
    </row>
    <row r="210" spans="1:2" ht="15" x14ac:dyDescent="0.25">
      <c r="A210"/>
      <c r="B210"/>
    </row>
    <row r="211" spans="1:2" ht="15" x14ac:dyDescent="0.25">
      <c r="A211"/>
      <c r="B211"/>
    </row>
    <row r="212" spans="1:2" ht="15" x14ac:dyDescent="0.25">
      <c r="A212"/>
      <c r="B212"/>
    </row>
    <row r="213" spans="1:2" ht="15" x14ac:dyDescent="0.25">
      <c r="A213"/>
      <c r="B213"/>
    </row>
    <row r="214" spans="1:2" ht="15" x14ac:dyDescent="0.25">
      <c r="A214"/>
      <c r="B214"/>
    </row>
    <row r="215" spans="1:2" ht="15" x14ac:dyDescent="0.25">
      <c r="A215"/>
      <c r="B215"/>
    </row>
    <row r="216" spans="1:2" ht="15" x14ac:dyDescent="0.25">
      <c r="A216"/>
      <c r="B216"/>
    </row>
    <row r="217" spans="1:2" ht="15" x14ac:dyDescent="0.25">
      <c r="A217"/>
      <c r="B217"/>
    </row>
    <row r="218" spans="1:2" ht="15" x14ac:dyDescent="0.25">
      <c r="A218"/>
      <c r="B218"/>
    </row>
    <row r="219" spans="1:2" ht="15" x14ac:dyDescent="0.25">
      <c r="A219"/>
      <c r="B219"/>
    </row>
    <row r="220" spans="1:2" ht="15" x14ac:dyDescent="0.25">
      <c r="A220"/>
      <c r="B220"/>
    </row>
    <row r="221" spans="1:2" ht="15" x14ac:dyDescent="0.25">
      <c r="A221"/>
      <c r="B221"/>
    </row>
    <row r="222" spans="1:2" ht="15" x14ac:dyDescent="0.25">
      <c r="A222"/>
      <c r="B222"/>
    </row>
    <row r="223" spans="1:2" ht="15" x14ac:dyDescent="0.25">
      <c r="A223"/>
      <c r="B223"/>
    </row>
    <row r="224" spans="1:2" ht="15" x14ac:dyDescent="0.25">
      <c r="A224"/>
      <c r="B224"/>
    </row>
    <row r="225" spans="1:2" ht="15" x14ac:dyDescent="0.25">
      <c r="A225"/>
      <c r="B225"/>
    </row>
    <row r="226" spans="1:2" ht="15" x14ac:dyDescent="0.25">
      <c r="A226"/>
      <c r="B226"/>
    </row>
    <row r="227" spans="1:2" ht="15" x14ac:dyDescent="0.25">
      <c r="A227"/>
      <c r="B227"/>
    </row>
    <row r="228" spans="1:2" ht="15" x14ac:dyDescent="0.25">
      <c r="A228"/>
      <c r="B228"/>
    </row>
    <row r="229" spans="1:2" ht="15" x14ac:dyDescent="0.25">
      <c r="A229"/>
      <c r="B229"/>
    </row>
    <row r="230" spans="1:2" ht="15" x14ac:dyDescent="0.25">
      <c r="A230"/>
      <c r="B230"/>
    </row>
    <row r="231" spans="1:2" ht="15" x14ac:dyDescent="0.25">
      <c r="A231"/>
      <c r="B231"/>
    </row>
    <row r="232" spans="1:2" ht="15" x14ac:dyDescent="0.25">
      <c r="A232"/>
      <c r="B232"/>
    </row>
    <row r="233" spans="1:2" ht="15" x14ac:dyDescent="0.25">
      <c r="A233"/>
      <c r="B233"/>
    </row>
    <row r="234" spans="1:2" ht="15" x14ac:dyDescent="0.25">
      <c r="A234"/>
      <c r="B234"/>
    </row>
    <row r="235" spans="1:2" ht="15" x14ac:dyDescent="0.25">
      <c r="A235"/>
      <c r="B235"/>
    </row>
    <row r="236" spans="1:2" ht="15" x14ac:dyDescent="0.25">
      <c r="A236"/>
      <c r="B236"/>
    </row>
    <row r="237" spans="1:2" ht="15" x14ac:dyDescent="0.25">
      <c r="A237"/>
      <c r="B237"/>
    </row>
    <row r="238" spans="1:2" ht="15" x14ac:dyDescent="0.25">
      <c r="A238"/>
      <c r="B238"/>
    </row>
    <row r="239" spans="1:2" ht="15" x14ac:dyDescent="0.25">
      <c r="A239"/>
      <c r="B239"/>
    </row>
    <row r="240" spans="1:2" ht="15" x14ac:dyDescent="0.25">
      <c r="A240"/>
      <c r="B240"/>
    </row>
    <row r="241" spans="1:2" ht="15" x14ac:dyDescent="0.25">
      <c r="A241"/>
      <c r="B241"/>
    </row>
    <row r="242" spans="1:2" ht="15" x14ac:dyDescent="0.25">
      <c r="A242"/>
      <c r="B242"/>
    </row>
    <row r="243" spans="1:2" ht="15" x14ac:dyDescent="0.25">
      <c r="A243"/>
      <c r="B243"/>
    </row>
    <row r="244" spans="1:2" ht="15" x14ac:dyDescent="0.25">
      <c r="A244"/>
      <c r="B244"/>
    </row>
    <row r="245" spans="1:2" ht="15" x14ac:dyDescent="0.25">
      <c r="A245"/>
      <c r="B245"/>
    </row>
    <row r="246" spans="1:2" ht="15" x14ac:dyDescent="0.25">
      <c r="A246"/>
      <c r="B246"/>
    </row>
    <row r="247" spans="1:2" ht="15" x14ac:dyDescent="0.25">
      <c r="A247"/>
      <c r="B247"/>
    </row>
    <row r="248" spans="1:2" ht="15" x14ac:dyDescent="0.25">
      <c r="A248"/>
      <c r="B248"/>
    </row>
    <row r="249" spans="1:2" ht="15" x14ac:dyDescent="0.25">
      <c r="A249"/>
      <c r="B249"/>
    </row>
    <row r="250" spans="1:2" ht="15" x14ac:dyDescent="0.25">
      <c r="A250"/>
      <c r="B250"/>
    </row>
    <row r="251" spans="1:2" ht="15" x14ac:dyDescent="0.25">
      <c r="A251"/>
      <c r="B251"/>
    </row>
    <row r="252" spans="1:2" ht="15" x14ac:dyDescent="0.25">
      <c r="A252"/>
      <c r="B252"/>
    </row>
    <row r="253" spans="1:2" ht="15" x14ac:dyDescent="0.25">
      <c r="A253"/>
      <c r="B253"/>
    </row>
    <row r="254" spans="1:2" ht="15" x14ac:dyDescent="0.25">
      <c r="A254"/>
      <c r="B254"/>
    </row>
    <row r="255" spans="1:2" ht="15" x14ac:dyDescent="0.25">
      <c r="A255"/>
      <c r="B255"/>
    </row>
    <row r="256" spans="1:2" ht="15" x14ac:dyDescent="0.25">
      <c r="A256"/>
      <c r="B256"/>
    </row>
    <row r="257" spans="1:2" ht="15" x14ac:dyDescent="0.25">
      <c r="A257"/>
      <c r="B257"/>
    </row>
    <row r="258" spans="1:2" ht="15" x14ac:dyDescent="0.25">
      <c r="A258"/>
      <c r="B258"/>
    </row>
    <row r="259" spans="1:2" ht="15" x14ac:dyDescent="0.25">
      <c r="A259"/>
      <c r="B259"/>
    </row>
    <row r="260" spans="1:2" ht="15" x14ac:dyDescent="0.25">
      <c r="A260"/>
      <c r="B260"/>
    </row>
    <row r="261" spans="1:2" ht="15" x14ac:dyDescent="0.25">
      <c r="A261"/>
      <c r="B261"/>
    </row>
    <row r="262" spans="1:2" ht="15" x14ac:dyDescent="0.25">
      <c r="A262"/>
      <c r="B262"/>
    </row>
    <row r="263" spans="1:2" ht="15" x14ac:dyDescent="0.25">
      <c r="A263"/>
      <c r="B263"/>
    </row>
    <row r="264" spans="1:2" ht="15" x14ac:dyDescent="0.25">
      <c r="A264"/>
      <c r="B264"/>
    </row>
    <row r="265" spans="1:2" ht="15" x14ac:dyDescent="0.25">
      <c r="A265"/>
      <c r="B265"/>
    </row>
    <row r="266" spans="1:2" ht="15" x14ac:dyDescent="0.25">
      <c r="A266"/>
      <c r="B266"/>
    </row>
    <row r="267" spans="1:2" ht="15" x14ac:dyDescent="0.25">
      <c r="A267"/>
      <c r="B267"/>
    </row>
    <row r="268" spans="1:2" ht="15" x14ac:dyDescent="0.25">
      <c r="A268"/>
      <c r="B268"/>
    </row>
    <row r="269" spans="1:2" ht="15" x14ac:dyDescent="0.25">
      <c r="A269"/>
      <c r="B269"/>
    </row>
    <row r="270" spans="1:2" ht="15" x14ac:dyDescent="0.25">
      <c r="A270"/>
      <c r="B270"/>
    </row>
    <row r="271" spans="1:2" ht="15" x14ac:dyDescent="0.25">
      <c r="A271"/>
      <c r="B271"/>
    </row>
    <row r="272" spans="1:2" ht="15" x14ac:dyDescent="0.25">
      <c r="A272"/>
      <c r="B272"/>
    </row>
    <row r="273" spans="1:2" ht="15" x14ac:dyDescent="0.25">
      <c r="A273"/>
      <c r="B273"/>
    </row>
    <row r="274" spans="1:2" ht="15" x14ac:dyDescent="0.25">
      <c r="A274"/>
      <c r="B274"/>
    </row>
    <row r="275" spans="1:2" ht="15" x14ac:dyDescent="0.25">
      <c r="A275"/>
      <c r="B275"/>
    </row>
    <row r="276" spans="1:2" ht="15" x14ac:dyDescent="0.25">
      <c r="A276"/>
      <c r="B276"/>
    </row>
    <row r="277" spans="1:2" ht="15" x14ac:dyDescent="0.25">
      <c r="A277"/>
      <c r="B277"/>
    </row>
    <row r="278" spans="1:2" ht="15" x14ac:dyDescent="0.25">
      <c r="A278"/>
      <c r="B278"/>
    </row>
    <row r="279" spans="1:2" ht="15" x14ac:dyDescent="0.25">
      <c r="A279"/>
      <c r="B279"/>
    </row>
    <row r="280" spans="1:2" ht="15" x14ac:dyDescent="0.25">
      <c r="A280"/>
      <c r="B280"/>
    </row>
    <row r="281" spans="1:2" ht="15" x14ac:dyDescent="0.25">
      <c r="A281"/>
      <c r="B281"/>
    </row>
    <row r="282" spans="1:2" ht="15" x14ac:dyDescent="0.25">
      <c r="A282"/>
      <c r="B282"/>
    </row>
    <row r="283" spans="1:2" ht="15" x14ac:dyDescent="0.25">
      <c r="A283"/>
      <c r="B283"/>
    </row>
    <row r="284" spans="1:2" ht="15" x14ac:dyDescent="0.25">
      <c r="A284"/>
      <c r="B284"/>
    </row>
    <row r="285" spans="1:2" ht="15" x14ac:dyDescent="0.25">
      <c r="A285"/>
      <c r="B285"/>
    </row>
    <row r="286" spans="1:2" ht="15" x14ac:dyDescent="0.25">
      <c r="A286"/>
      <c r="B286"/>
    </row>
    <row r="287" spans="1:2" ht="15" x14ac:dyDescent="0.25">
      <c r="A287"/>
      <c r="B287"/>
    </row>
    <row r="288" spans="1:2" ht="15" x14ac:dyDescent="0.25">
      <c r="A288"/>
      <c r="B288"/>
    </row>
    <row r="289" spans="1:2" ht="15" x14ac:dyDescent="0.25">
      <c r="A289"/>
      <c r="B289"/>
    </row>
    <row r="290" spans="1:2" ht="15" x14ac:dyDescent="0.25">
      <c r="A290"/>
      <c r="B290"/>
    </row>
    <row r="291" spans="1:2" ht="15" x14ac:dyDescent="0.25">
      <c r="A291"/>
      <c r="B291"/>
    </row>
    <row r="292" spans="1:2" ht="15" x14ac:dyDescent="0.25">
      <c r="A292"/>
      <c r="B292"/>
    </row>
    <row r="293" spans="1:2" ht="15" x14ac:dyDescent="0.25">
      <c r="A293"/>
      <c r="B293"/>
    </row>
    <row r="294" spans="1:2" ht="15" x14ac:dyDescent="0.25">
      <c r="A294"/>
      <c r="B294"/>
    </row>
    <row r="295" spans="1:2" ht="15" x14ac:dyDescent="0.25">
      <c r="A295"/>
      <c r="B295"/>
    </row>
    <row r="296" spans="1:2" ht="15" x14ac:dyDescent="0.25">
      <c r="A296"/>
      <c r="B296"/>
    </row>
    <row r="297" spans="1:2" ht="15" x14ac:dyDescent="0.25">
      <c r="A297"/>
      <c r="B297"/>
    </row>
    <row r="298" spans="1:2" ht="15" x14ac:dyDescent="0.25">
      <c r="A298"/>
      <c r="B298"/>
    </row>
    <row r="299" spans="1:2" ht="15" x14ac:dyDescent="0.25">
      <c r="A299"/>
      <c r="B299"/>
    </row>
    <row r="300" spans="1:2" ht="15" x14ac:dyDescent="0.25">
      <c r="A300"/>
      <c r="B300"/>
    </row>
    <row r="301" spans="1:2" ht="15" x14ac:dyDescent="0.25">
      <c r="A301"/>
      <c r="B301"/>
    </row>
    <row r="302" spans="1:2" ht="15" x14ac:dyDescent="0.25">
      <c r="A302"/>
      <c r="B302"/>
    </row>
    <row r="303" spans="1:2" ht="15" x14ac:dyDescent="0.25">
      <c r="A303"/>
      <c r="B303"/>
    </row>
    <row r="304" spans="1:2" ht="15" x14ac:dyDescent="0.25">
      <c r="A304"/>
      <c r="B304"/>
    </row>
    <row r="305" spans="1:2" ht="15" x14ac:dyDescent="0.25">
      <c r="A305"/>
      <c r="B305"/>
    </row>
    <row r="306" spans="1:2" ht="15" x14ac:dyDescent="0.25">
      <c r="A306"/>
      <c r="B306"/>
    </row>
    <row r="307" spans="1:2" ht="15" x14ac:dyDescent="0.25">
      <c r="A307"/>
      <c r="B307"/>
    </row>
    <row r="308" spans="1:2" ht="15" x14ac:dyDescent="0.25">
      <c r="A308"/>
      <c r="B308"/>
    </row>
    <row r="309" spans="1:2" ht="15" x14ac:dyDescent="0.25">
      <c r="A309"/>
      <c r="B309"/>
    </row>
    <row r="310" spans="1:2" ht="15" x14ac:dyDescent="0.25">
      <c r="A310"/>
      <c r="B310"/>
    </row>
    <row r="311" spans="1:2" ht="15" x14ac:dyDescent="0.25">
      <c r="A311"/>
      <c r="B311"/>
    </row>
    <row r="312" spans="1:2" ht="15" x14ac:dyDescent="0.25">
      <c r="A312"/>
      <c r="B312"/>
    </row>
    <row r="313" spans="1:2" ht="15" x14ac:dyDescent="0.25">
      <c r="A313"/>
      <c r="B313"/>
    </row>
    <row r="314" spans="1:2" ht="15" x14ac:dyDescent="0.25">
      <c r="A314"/>
      <c r="B314"/>
    </row>
    <row r="315" spans="1:2" ht="15" x14ac:dyDescent="0.25">
      <c r="A315"/>
      <c r="B315"/>
    </row>
    <row r="316" spans="1:2" ht="15" x14ac:dyDescent="0.25">
      <c r="A316"/>
      <c r="B316"/>
    </row>
    <row r="317" spans="1:2" ht="15" x14ac:dyDescent="0.25">
      <c r="A317"/>
      <c r="B317"/>
    </row>
    <row r="318" spans="1:2" ht="15" x14ac:dyDescent="0.25">
      <c r="A318"/>
      <c r="B318"/>
    </row>
    <row r="319" spans="1:2" ht="15" x14ac:dyDescent="0.25">
      <c r="A319"/>
      <c r="B319"/>
    </row>
    <row r="320" spans="1:2" ht="15" x14ac:dyDescent="0.25">
      <c r="A320"/>
      <c r="B320"/>
    </row>
    <row r="321" spans="1:2" ht="15" x14ac:dyDescent="0.25">
      <c r="A321"/>
      <c r="B321"/>
    </row>
    <row r="322" spans="1:2" ht="15" x14ac:dyDescent="0.25">
      <c r="A322"/>
      <c r="B322"/>
    </row>
    <row r="323" spans="1:2" ht="15" x14ac:dyDescent="0.25">
      <c r="A323"/>
      <c r="B323"/>
    </row>
    <row r="324" spans="1:2" ht="15" x14ac:dyDescent="0.25">
      <c r="A324"/>
      <c r="B324"/>
    </row>
    <row r="325" spans="1:2" ht="15" x14ac:dyDescent="0.25">
      <c r="A325"/>
      <c r="B325"/>
    </row>
    <row r="326" spans="1:2" ht="15" x14ac:dyDescent="0.25">
      <c r="A326"/>
      <c r="B326"/>
    </row>
    <row r="327" spans="1:2" ht="15" x14ac:dyDescent="0.25">
      <c r="A327"/>
      <c r="B327"/>
    </row>
    <row r="328" spans="1:2" ht="15" x14ac:dyDescent="0.25">
      <c r="A328"/>
      <c r="B328"/>
    </row>
    <row r="329" spans="1:2" ht="15" x14ac:dyDescent="0.25">
      <c r="A329"/>
      <c r="B329"/>
    </row>
    <row r="330" spans="1:2" ht="15" x14ac:dyDescent="0.25">
      <c r="A330"/>
      <c r="B330"/>
    </row>
    <row r="331" spans="1:2" ht="15" x14ac:dyDescent="0.25">
      <c r="A331"/>
      <c r="B331"/>
    </row>
    <row r="332" spans="1:2" ht="15" x14ac:dyDescent="0.25">
      <c r="A332"/>
      <c r="B332"/>
    </row>
    <row r="333" spans="1:2" ht="15" x14ac:dyDescent="0.25">
      <c r="A333"/>
      <c r="B333"/>
    </row>
    <row r="334" spans="1:2" ht="15" x14ac:dyDescent="0.25">
      <c r="A334"/>
      <c r="B334"/>
    </row>
    <row r="335" spans="1:2" ht="15" x14ac:dyDescent="0.25">
      <c r="A335"/>
      <c r="B335"/>
    </row>
    <row r="336" spans="1:2" ht="15" x14ac:dyDescent="0.25">
      <c r="A336"/>
      <c r="B336"/>
    </row>
    <row r="337" spans="1:2" ht="15" x14ac:dyDescent="0.25">
      <c r="A337"/>
      <c r="B337"/>
    </row>
    <row r="338" spans="1:2" ht="15" x14ac:dyDescent="0.25">
      <c r="A338"/>
      <c r="B338"/>
    </row>
    <row r="339" spans="1:2" ht="15" x14ac:dyDescent="0.25">
      <c r="A339"/>
      <c r="B339"/>
    </row>
    <row r="340" spans="1:2" ht="15" x14ac:dyDescent="0.25">
      <c r="A340"/>
      <c r="B340"/>
    </row>
    <row r="341" spans="1:2" ht="15" x14ac:dyDescent="0.25">
      <c r="A341"/>
      <c r="B341"/>
    </row>
    <row r="342" spans="1:2" ht="15" x14ac:dyDescent="0.25">
      <c r="A342"/>
      <c r="B342"/>
    </row>
    <row r="343" spans="1:2" ht="15" x14ac:dyDescent="0.25">
      <c r="A343"/>
      <c r="B343"/>
    </row>
    <row r="344" spans="1:2" ht="15" x14ac:dyDescent="0.25">
      <c r="A344"/>
      <c r="B344"/>
    </row>
    <row r="345" spans="1:2" ht="15" x14ac:dyDescent="0.25">
      <c r="A345"/>
      <c r="B345"/>
    </row>
    <row r="346" spans="1:2" ht="15" x14ac:dyDescent="0.25">
      <c r="A346"/>
      <c r="B346"/>
    </row>
    <row r="347" spans="1:2" ht="15" x14ac:dyDescent="0.25">
      <c r="A347"/>
      <c r="B347"/>
    </row>
    <row r="348" spans="1:2" ht="15" x14ac:dyDescent="0.25">
      <c r="A348"/>
      <c r="B348"/>
    </row>
    <row r="349" spans="1:2" ht="15" x14ac:dyDescent="0.25">
      <c r="A349"/>
      <c r="B349"/>
    </row>
    <row r="350" spans="1:2" ht="15" x14ac:dyDescent="0.25">
      <c r="A350"/>
      <c r="B350"/>
    </row>
    <row r="351" spans="1:2" ht="15" x14ac:dyDescent="0.25">
      <c r="A351"/>
      <c r="B351"/>
    </row>
    <row r="352" spans="1:2" ht="15" x14ac:dyDescent="0.25">
      <c r="A352"/>
      <c r="B352"/>
    </row>
    <row r="353" spans="1:2" ht="15" x14ac:dyDescent="0.25">
      <c r="A353"/>
      <c r="B353"/>
    </row>
    <row r="354" spans="1:2" ht="15" x14ac:dyDescent="0.25">
      <c r="A354"/>
      <c r="B354"/>
    </row>
    <row r="355" spans="1:2" ht="15" x14ac:dyDescent="0.25">
      <c r="A355"/>
      <c r="B355"/>
    </row>
    <row r="356" spans="1:2" ht="15" x14ac:dyDescent="0.25">
      <c r="A356"/>
      <c r="B356"/>
    </row>
    <row r="357" spans="1:2" ht="15" x14ac:dyDescent="0.25">
      <c r="A357"/>
      <c r="B357"/>
    </row>
    <row r="358" spans="1:2" ht="15" x14ac:dyDescent="0.25">
      <c r="A358"/>
      <c r="B358"/>
    </row>
    <row r="359" spans="1:2" ht="15" x14ac:dyDescent="0.25">
      <c r="A359"/>
      <c r="B359"/>
    </row>
    <row r="360" spans="1:2" ht="15" x14ac:dyDescent="0.25">
      <c r="A360"/>
      <c r="B360"/>
    </row>
    <row r="361" spans="1:2" ht="15" x14ac:dyDescent="0.25">
      <c r="A361"/>
      <c r="B361"/>
    </row>
    <row r="362" spans="1:2" ht="15" x14ac:dyDescent="0.25">
      <c r="A362"/>
      <c r="B362"/>
    </row>
    <row r="363" spans="1:2" ht="15" x14ac:dyDescent="0.25">
      <c r="A363"/>
      <c r="B363"/>
    </row>
    <row r="364" spans="1:2" ht="15" x14ac:dyDescent="0.25">
      <c r="A364"/>
      <c r="B364"/>
    </row>
    <row r="365" spans="1:2" ht="15" x14ac:dyDescent="0.25">
      <c r="A365"/>
      <c r="B365"/>
    </row>
    <row r="366" spans="1:2" ht="15" x14ac:dyDescent="0.25">
      <c r="A366"/>
      <c r="B366"/>
    </row>
    <row r="367" spans="1:2" ht="15" x14ac:dyDescent="0.25">
      <c r="A367"/>
      <c r="B367"/>
    </row>
    <row r="368" spans="1:2" ht="15" x14ac:dyDescent="0.25">
      <c r="A368"/>
      <c r="B368"/>
    </row>
    <row r="369" spans="1:2" ht="15" x14ac:dyDescent="0.25">
      <c r="A369"/>
      <c r="B369"/>
    </row>
    <row r="370" spans="1:2" ht="15" x14ac:dyDescent="0.25">
      <c r="A370"/>
      <c r="B370"/>
    </row>
    <row r="371" spans="1:2" ht="15" x14ac:dyDescent="0.25">
      <c r="A371"/>
      <c r="B371"/>
    </row>
    <row r="372" spans="1:2" ht="15" x14ac:dyDescent="0.25">
      <c r="A372"/>
      <c r="B372"/>
    </row>
    <row r="373" spans="1:2" ht="15" x14ac:dyDescent="0.25">
      <c r="A373"/>
      <c r="B373"/>
    </row>
    <row r="374" spans="1:2" ht="15" x14ac:dyDescent="0.25">
      <c r="A374"/>
      <c r="B374"/>
    </row>
    <row r="375" spans="1:2" ht="15" x14ac:dyDescent="0.25">
      <c r="A375"/>
      <c r="B375"/>
    </row>
    <row r="376" spans="1:2" ht="15" x14ac:dyDescent="0.25">
      <c r="A376"/>
      <c r="B376"/>
    </row>
    <row r="377" spans="1:2" ht="15" x14ac:dyDescent="0.25">
      <c r="A377"/>
      <c r="B377"/>
    </row>
    <row r="378" spans="1:2" ht="15" x14ac:dyDescent="0.25">
      <c r="A378"/>
      <c r="B378"/>
    </row>
    <row r="379" spans="1:2" x14ac:dyDescent="0.2">
      <c r="A379" s="12"/>
      <c r="B379" s="12"/>
    </row>
    <row r="380" spans="1:2" x14ac:dyDescent="0.2">
      <c r="A380" s="12"/>
      <c r="B380" s="12"/>
    </row>
    <row r="381" spans="1:2" x14ac:dyDescent="0.2">
      <c r="A381" s="12"/>
      <c r="B381" s="12"/>
    </row>
    <row r="382" spans="1:2" x14ac:dyDescent="0.2">
      <c r="A382" s="12"/>
      <c r="B382" s="12"/>
    </row>
    <row r="383" spans="1:2" x14ac:dyDescent="0.2">
      <c r="A383" s="12"/>
      <c r="B383" s="12"/>
    </row>
    <row r="384" spans="1:2" x14ac:dyDescent="0.2">
      <c r="A384" s="12"/>
      <c r="B384" s="12"/>
    </row>
    <row r="385" spans="1:2" x14ac:dyDescent="0.2">
      <c r="A385" s="12"/>
      <c r="B385" s="12"/>
    </row>
    <row r="386" spans="1:2" x14ac:dyDescent="0.2">
      <c r="A386" s="12"/>
      <c r="B386" s="12"/>
    </row>
    <row r="387" spans="1:2" x14ac:dyDescent="0.2">
      <c r="A387" s="12"/>
      <c r="B387" s="12"/>
    </row>
    <row r="388" spans="1:2" x14ac:dyDescent="0.2">
      <c r="A388" s="12"/>
      <c r="B388" s="12"/>
    </row>
    <row r="389" spans="1:2" x14ac:dyDescent="0.2">
      <c r="A389" s="12"/>
      <c r="B389" s="12"/>
    </row>
    <row r="390" spans="1:2" x14ac:dyDescent="0.2">
      <c r="A390" s="12"/>
      <c r="B390" s="12"/>
    </row>
    <row r="391" spans="1:2" x14ac:dyDescent="0.2">
      <c r="A391" s="12"/>
      <c r="B391" s="12"/>
    </row>
    <row r="392" spans="1:2" x14ac:dyDescent="0.2">
      <c r="A392" s="12"/>
      <c r="B392" s="12"/>
    </row>
    <row r="393" spans="1:2" x14ac:dyDescent="0.2">
      <c r="A393" s="12"/>
      <c r="B393" s="12"/>
    </row>
    <row r="394" spans="1:2" x14ac:dyDescent="0.2">
      <c r="A394" s="12"/>
      <c r="B394" s="12"/>
    </row>
    <row r="395" spans="1:2" x14ac:dyDescent="0.2">
      <c r="A395" s="12"/>
      <c r="B395" s="12"/>
    </row>
    <row r="396" spans="1:2" x14ac:dyDescent="0.2">
      <c r="A396" s="12"/>
      <c r="B396" s="12"/>
    </row>
    <row r="397" spans="1:2" x14ac:dyDescent="0.2">
      <c r="A397" s="12"/>
      <c r="B397" s="12"/>
    </row>
    <row r="398" spans="1:2" x14ac:dyDescent="0.2">
      <c r="A398" s="12"/>
      <c r="B398" s="12"/>
    </row>
    <row r="399" spans="1:2" x14ac:dyDescent="0.2">
      <c r="A399" s="12"/>
      <c r="B399" s="12"/>
    </row>
    <row r="400" spans="1:2" x14ac:dyDescent="0.2">
      <c r="A400" s="12"/>
      <c r="B400" s="12"/>
    </row>
    <row r="401" spans="1:2" x14ac:dyDescent="0.2">
      <c r="A401" s="12"/>
      <c r="B401" s="12"/>
    </row>
    <row r="402" spans="1:2" x14ac:dyDescent="0.2">
      <c r="A402" s="12"/>
      <c r="B402" s="12"/>
    </row>
    <row r="403" spans="1:2" x14ac:dyDescent="0.2">
      <c r="A403" s="12"/>
      <c r="B403" s="12"/>
    </row>
    <row r="404" spans="1:2" x14ac:dyDescent="0.2">
      <c r="A404" s="12"/>
      <c r="B404" s="12"/>
    </row>
    <row r="405" spans="1:2" x14ac:dyDescent="0.2">
      <c r="A405" s="12"/>
      <c r="B405" s="12"/>
    </row>
    <row r="406" spans="1:2" x14ac:dyDescent="0.2">
      <c r="A406" s="12"/>
      <c r="B406" s="12"/>
    </row>
    <row r="407" spans="1:2" x14ac:dyDescent="0.2">
      <c r="A407" s="12"/>
      <c r="B407" s="12"/>
    </row>
    <row r="408" spans="1:2" x14ac:dyDescent="0.2">
      <c r="A408" s="12"/>
      <c r="B408" s="12"/>
    </row>
    <row r="409" spans="1:2" x14ac:dyDescent="0.2">
      <c r="A409" s="12"/>
      <c r="B409" s="12"/>
    </row>
    <row r="410" spans="1:2" x14ac:dyDescent="0.2">
      <c r="A410" s="12"/>
      <c r="B410" s="12"/>
    </row>
    <row r="411" spans="1:2" x14ac:dyDescent="0.2">
      <c r="A411" s="12"/>
      <c r="B411" s="12"/>
    </row>
    <row r="412" spans="1:2" x14ac:dyDescent="0.2">
      <c r="A412" s="12"/>
      <c r="B412" s="12"/>
    </row>
    <row r="413" spans="1:2" x14ac:dyDescent="0.2">
      <c r="A413" s="12"/>
      <c r="B413" s="12"/>
    </row>
    <row r="414" spans="1:2" x14ac:dyDescent="0.2">
      <c r="A414" s="12"/>
      <c r="B414" s="12"/>
    </row>
    <row r="415" spans="1:2" x14ac:dyDescent="0.2">
      <c r="A415" s="12"/>
      <c r="B415" s="12"/>
    </row>
    <row r="416" spans="1:2" x14ac:dyDescent="0.2">
      <c r="A416" s="12"/>
      <c r="B416" s="12"/>
    </row>
    <row r="417" spans="1:2" x14ac:dyDescent="0.2">
      <c r="A417" s="12"/>
      <c r="B417" s="12"/>
    </row>
    <row r="418" spans="1:2" x14ac:dyDescent="0.2">
      <c r="A418" s="12"/>
      <c r="B418" s="12"/>
    </row>
    <row r="419" spans="1:2" x14ac:dyDescent="0.2">
      <c r="A419" s="12"/>
      <c r="B419" s="12"/>
    </row>
    <row r="420" spans="1:2" x14ac:dyDescent="0.2">
      <c r="A420" s="12"/>
      <c r="B420" s="12"/>
    </row>
    <row r="421" spans="1:2" x14ac:dyDescent="0.2">
      <c r="A421" s="12"/>
      <c r="B421" s="12"/>
    </row>
    <row r="422" spans="1:2" x14ac:dyDescent="0.2">
      <c r="A422" s="12"/>
      <c r="B422" s="12"/>
    </row>
    <row r="423" spans="1:2" x14ac:dyDescent="0.2">
      <c r="A423" s="12"/>
      <c r="B423" s="12"/>
    </row>
    <row r="424" spans="1:2" x14ac:dyDescent="0.2">
      <c r="A424" s="12"/>
      <c r="B424" s="12"/>
    </row>
    <row r="425" spans="1:2" x14ac:dyDescent="0.2">
      <c r="A425" s="12"/>
      <c r="B425" s="12"/>
    </row>
    <row r="426" spans="1:2" x14ac:dyDescent="0.2">
      <c r="A426" s="12"/>
      <c r="B426" s="12"/>
    </row>
    <row r="427" spans="1:2" x14ac:dyDescent="0.2">
      <c r="A427" s="12"/>
      <c r="B427" s="12"/>
    </row>
    <row r="428" spans="1:2" x14ac:dyDescent="0.2">
      <c r="A428" s="12"/>
      <c r="B428" s="12"/>
    </row>
    <row r="429" spans="1:2" x14ac:dyDescent="0.2">
      <c r="A429" s="12"/>
      <c r="B429" s="12"/>
    </row>
    <row r="430" spans="1:2" x14ac:dyDescent="0.2">
      <c r="A430" s="12"/>
      <c r="B430" s="12"/>
    </row>
    <row r="431" spans="1:2" x14ac:dyDescent="0.2">
      <c r="A431" s="12"/>
      <c r="B431" s="12"/>
    </row>
    <row r="432" spans="1:2" x14ac:dyDescent="0.2">
      <c r="A432" s="12"/>
      <c r="B432" s="12"/>
    </row>
    <row r="433" spans="1:2" x14ac:dyDescent="0.2">
      <c r="A433" s="12"/>
      <c r="B433" s="12"/>
    </row>
    <row r="434" spans="1:2" x14ac:dyDescent="0.2">
      <c r="A434" s="12"/>
      <c r="B434" s="12"/>
    </row>
    <row r="435" spans="1:2" x14ac:dyDescent="0.2">
      <c r="A435" s="12"/>
      <c r="B435" s="12"/>
    </row>
    <row r="436" spans="1:2" x14ac:dyDescent="0.2">
      <c r="A436" s="12"/>
      <c r="B436" s="12"/>
    </row>
    <row r="437" spans="1:2" x14ac:dyDescent="0.2">
      <c r="A437" s="12"/>
      <c r="B437" s="12"/>
    </row>
    <row r="438" spans="1:2" x14ac:dyDescent="0.2">
      <c r="A438" s="12"/>
      <c r="B438" s="12"/>
    </row>
    <row r="439" spans="1:2" x14ac:dyDescent="0.2">
      <c r="A439" s="12"/>
      <c r="B439" s="12"/>
    </row>
    <row r="440" spans="1:2" x14ac:dyDescent="0.2">
      <c r="A440" s="12"/>
      <c r="B440" s="12"/>
    </row>
    <row r="441" spans="1:2" x14ac:dyDescent="0.2">
      <c r="A441" s="12"/>
      <c r="B441" s="12"/>
    </row>
    <row r="442" spans="1:2" x14ac:dyDescent="0.2">
      <c r="A442" s="12"/>
      <c r="B442" s="12"/>
    </row>
    <row r="443" spans="1:2" x14ac:dyDescent="0.2">
      <c r="A443" s="12"/>
      <c r="B443" s="12"/>
    </row>
    <row r="444" spans="1:2" x14ac:dyDescent="0.2">
      <c r="A444" s="12"/>
      <c r="B444" s="12"/>
    </row>
    <row r="445" spans="1:2" x14ac:dyDescent="0.2">
      <c r="A445" s="12"/>
      <c r="B445" s="12"/>
    </row>
    <row r="446" spans="1:2" x14ac:dyDescent="0.2">
      <c r="A446" s="12"/>
      <c r="B446" s="12"/>
    </row>
    <row r="447" spans="1:2" x14ac:dyDescent="0.2">
      <c r="A447" s="12"/>
      <c r="B447" s="12"/>
    </row>
    <row r="448" spans="1:2" x14ac:dyDescent="0.2">
      <c r="A448" s="12"/>
      <c r="B448" s="12"/>
    </row>
    <row r="449" spans="1:2" x14ac:dyDescent="0.2">
      <c r="A449" s="12"/>
      <c r="B449" s="12"/>
    </row>
    <row r="450" spans="1:2" x14ac:dyDescent="0.2">
      <c r="A450" s="12"/>
      <c r="B450" s="12"/>
    </row>
    <row r="451" spans="1:2" x14ac:dyDescent="0.2">
      <c r="A451" s="12"/>
      <c r="B451" s="12"/>
    </row>
    <row r="452" spans="1:2" x14ac:dyDescent="0.2">
      <c r="A452" s="12"/>
      <c r="B452" s="12"/>
    </row>
    <row r="453" spans="1:2" x14ac:dyDescent="0.2">
      <c r="A453" s="12"/>
      <c r="B453" s="12"/>
    </row>
    <row r="454" spans="1:2" x14ac:dyDescent="0.2">
      <c r="A454" s="12"/>
      <c r="B454" s="12"/>
    </row>
    <row r="455" spans="1:2" x14ac:dyDescent="0.2">
      <c r="A455" s="12"/>
      <c r="B455" s="12"/>
    </row>
    <row r="456" spans="1:2" x14ac:dyDescent="0.2">
      <c r="A456" s="12"/>
      <c r="B456" s="12"/>
    </row>
    <row r="457" spans="1:2" x14ac:dyDescent="0.2">
      <c r="A457" s="12"/>
      <c r="B457" s="12"/>
    </row>
    <row r="458" spans="1:2" x14ac:dyDescent="0.2">
      <c r="A458" s="12"/>
      <c r="B458" s="12"/>
    </row>
    <row r="459" spans="1:2" x14ac:dyDescent="0.2">
      <c r="A459" s="12"/>
      <c r="B459" s="12"/>
    </row>
    <row r="460" spans="1:2" x14ac:dyDescent="0.2">
      <c r="A460" s="12"/>
      <c r="B460" s="12"/>
    </row>
    <row r="461" spans="1:2" x14ac:dyDescent="0.2">
      <c r="A461" s="12"/>
      <c r="B461" s="12"/>
    </row>
    <row r="462" spans="1:2" x14ac:dyDescent="0.2">
      <c r="A462" s="12"/>
      <c r="B462" s="12"/>
    </row>
    <row r="463" spans="1:2" x14ac:dyDescent="0.2">
      <c r="A463" s="12"/>
      <c r="B463" s="12"/>
    </row>
    <row r="464" spans="1:2" x14ac:dyDescent="0.2">
      <c r="A464" s="12"/>
      <c r="B464" s="12"/>
    </row>
    <row r="465" spans="1:2" x14ac:dyDescent="0.2">
      <c r="A465" s="12"/>
      <c r="B465" s="12"/>
    </row>
    <row r="466" spans="1:2" x14ac:dyDescent="0.2">
      <c r="A466" s="12"/>
      <c r="B466" s="12"/>
    </row>
    <row r="467" spans="1:2" x14ac:dyDescent="0.2">
      <c r="A467" s="12"/>
      <c r="B467" s="12"/>
    </row>
    <row r="468" spans="1:2" x14ac:dyDescent="0.2">
      <c r="A468" s="12"/>
      <c r="B468" s="12"/>
    </row>
    <row r="469" spans="1:2" x14ac:dyDescent="0.2">
      <c r="A469" s="12"/>
      <c r="B469" s="12"/>
    </row>
    <row r="470" spans="1:2" x14ac:dyDescent="0.2">
      <c r="A470" s="12"/>
      <c r="B470" s="12"/>
    </row>
    <row r="471" spans="1:2" x14ac:dyDescent="0.2">
      <c r="A471" s="12"/>
      <c r="B471" s="12"/>
    </row>
    <row r="472" spans="1:2" x14ac:dyDescent="0.2">
      <c r="A472" s="12"/>
      <c r="B472" s="12"/>
    </row>
    <row r="473" spans="1:2" x14ac:dyDescent="0.2">
      <c r="A473" s="12"/>
      <c r="B473" s="12"/>
    </row>
    <row r="474" spans="1:2" x14ac:dyDescent="0.2">
      <c r="A474" s="12"/>
      <c r="B474" s="12"/>
    </row>
    <row r="475" spans="1:2" x14ac:dyDescent="0.2">
      <c r="A475" s="12"/>
      <c r="B475" s="12"/>
    </row>
    <row r="476" spans="1:2" x14ac:dyDescent="0.2">
      <c r="A476" s="12"/>
      <c r="B476" s="12"/>
    </row>
    <row r="477" spans="1:2" x14ac:dyDescent="0.2">
      <c r="A477" s="12"/>
      <c r="B477" s="12"/>
    </row>
    <row r="478" spans="1:2" x14ac:dyDescent="0.2">
      <c r="A478" s="12"/>
      <c r="B478" s="12"/>
    </row>
    <row r="479" spans="1:2" x14ac:dyDescent="0.2">
      <c r="A479" s="12"/>
      <c r="B479" s="12"/>
    </row>
    <row r="480" spans="1:2" x14ac:dyDescent="0.2">
      <c r="A480" s="12"/>
      <c r="B480" s="12"/>
    </row>
    <row r="481" spans="1:2" x14ac:dyDescent="0.2">
      <c r="A481" s="12"/>
      <c r="B481" s="12"/>
    </row>
    <row r="482" spans="1:2" x14ac:dyDescent="0.2">
      <c r="A482" s="12"/>
      <c r="B482" s="12"/>
    </row>
    <row r="483" spans="1:2" x14ac:dyDescent="0.2">
      <c r="A483" s="12"/>
      <c r="B483" s="12"/>
    </row>
    <row r="484" spans="1:2" x14ac:dyDescent="0.2">
      <c r="A484" s="12"/>
      <c r="B484" s="12"/>
    </row>
    <row r="485" spans="1:2" x14ac:dyDescent="0.2">
      <c r="A485" s="12"/>
      <c r="B485" s="12"/>
    </row>
    <row r="486" spans="1:2" x14ac:dyDescent="0.2">
      <c r="A486" s="12"/>
      <c r="B486" s="12"/>
    </row>
    <row r="487" spans="1:2" x14ac:dyDescent="0.2">
      <c r="A487" s="12"/>
      <c r="B487" s="12"/>
    </row>
    <row r="488" spans="1:2" x14ac:dyDescent="0.2">
      <c r="A488" s="12"/>
      <c r="B488" s="12"/>
    </row>
    <row r="489" spans="1:2" x14ac:dyDescent="0.2">
      <c r="A489" s="12"/>
      <c r="B489" s="12"/>
    </row>
    <row r="490" spans="1:2" x14ac:dyDescent="0.2">
      <c r="A490" s="12"/>
      <c r="B490" s="12"/>
    </row>
    <row r="491" spans="1:2" x14ac:dyDescent="0.2">
      <c r="A491" s="12"/>
      <c r="B491" s="12"/>
    </row>
    <row r="492" spans="1:2" x14ac:dyDescent="0.2">
      <c r="A492" s="12"/>
      <c r="B492" s="12"/>
    </row>
    <row r="493" spans="1:2" x14ac:dyDescent="0.2">
      <c r="A493" s="12"/>
      <c r="B493" s="12"/>
    </row>
    <row r="494" spans="1:2" x14ac:dyDescent="0.2">
      <c r="A494" s="12"/>
      <c r="B494" s="12"/>
    </row>
    <row r="495" spans="1:2" x14ac:dyDescent="0.2">
      <c r="A495" s="12"/>
      <c r="B495" s="12"/>
    </row>
    <row r="496" spans="1:2" x14ac:dyDescent="0.2">
      <c r="A496" s="12"/>
      <c r="B496" s="12"/>
    </row>
    <row r="497" spans="1:2" x14ac:dyDescent="0.2">
      <c r="A497" s="12"/>
      <c r="B497" s="12"/>
    </row>
    <row r="498" spans="1:2" x14ac:dyDescent="0.2">
      <c r="A498" s="12"/>
      <c r="B498" s="12"/>
    </row>
    <row r="499" spans="1:2" x14ac:dyDescent="0.2">
      <c r="A499" s="12"/>
      <c r="B499" s="12"/>
    </row>
    <row r="500" spans="1:2" x14ac:dyDescent="0.2">
      <c r="A500" s="12"/>
      <c r="B500" s="12"/>
    </row>
    <row r="501" spans="1:2" x14ac:dyDescent="0.2">
      <c r="A501" s="12"/>
      <c r="B501" s="12"/>
    </row>
    <row r="502" spans="1:2" x14ac:dyDescent="0.2">
      <c r="A502" s="12"/>
      <c r="B502" s="12"/>
    </row>
    <row r="503" spans="1:2" x14ac:dyDescent="0.2">
      <c r="A503" s="12"/>
      <c r="B503" s="12"/>
    </row>
    <row r="504" spans="1:2" x14ac:dyDescent="0.2">
      <c r="A504" s="12"/>
      <c r="B504" s="12"/>
    </row>
    <row r="505" spans="1:2" x14ac:dyDescent="0.2">
      <c r="A505" s="12"/>
      <c r="B505" s="12"/>
    </row>
    <row r="506" spans="1:2" x14ac:dyDescent="0.2">
      <c r="A506" s="12"/>
      <c r="B506" s="12"/>
    </row>
    <row r="507" spans="1:2" x14ac:dyDescent="0.2">
      <c r="A507" s="12"/>
      <c r="B507" s="12"/>
    </row>
    <row r="508" spans="1:2" x14ac:dyDescent="0.2">
      <c r="A508" s="12"/>
      <c r="B508" s="12"/>
    </row>
    <row r="509" spans="1:2" x14ac:dyDescent="0.2">
      <c r="A509" s="12"/>
      <c r="B509" s="12"/>
    </row>
    <row r="510" spans="1:2" x14ac:dyDescent="0.2">
      <c r="A510" s="12"/>
      <c r="B510" s="12"/>
    </row>
    <row r="511" spans="1:2" x14ac:dyDescent="0.2">
      <c r="A511" s="12"/>
      <c r="B511" s="12"/>
    </row>
    <row r="512" spans="1:2" x14ac:dyDescent="0.2">
      <c r="A512" s="12"/>
      <c r="B512" s="12"/>
    </row>
    <row r="513" spans="1:2" x14ac:dyDescent="0.2">
      <c r="A513" s="12"/>
      <c r="B513" s="12"/>
    </row>
    <row r="514" spans="1:2" x14ac:dyDescent="0.2">
      <c r="A514" s="12"/>
      <c r="B514" s="12"/>
    </row>
    <row r="515" spans="1:2" x14ac:dyDescent="0.2">
      <c r="A515" s="12"/>
      <c r="B515" s="12"/>
    </row>
    <row r="516" spans="1:2" x14ac:dyDescent="0.2">
      <c r="A516" s="12"/>
      <c r="B516" s="12"/>
    </row>
    <row r="517" spans="1:2" x14ac:dyDescent="0.2">
      <c r="A517" s="12"/>
      <c r="B517" s="12"/>
    </row>
    <row r="518" spans="1:2" x14ac:dyDescent="0.2">
      <c r="A518" s="12"/>
      <c r="B518" s="12"/>
    </row>
    <row r="519" spans="1:2" x14ac:dyDescent="0.2">
      <c r="A519" s="12"/>
      <c r="B519" s="12"/>
    </row>
    <row r="520" spans="1:2" x14ac:dyDescent="0.2">
      <c r="A520" s="12"/>
      <c r="B520" s="12"/>
    </row>
    <row r="521" spans="1:2" x14ac:dyDescent="0.2">
      <c r="A521" s="12"/>
      <c r="B521" s="12"/>
    </row>
    <row r="522" spans="1:2" x14ac:dyDescent="0.2">
      <c r="A522" s="12"/>
      <c r="B522" s="12"/>
    </row>
    <row r="523" spans="1:2" x14ac:dyDescent="0.2">
      <c r="A523" s="12"/>
      <c r="B523" s="12"/>
    </row>
    <row r="524" spans="1:2" x14ac:dyDescent="0.2">
      <c r="A524" s="12"/>
      <c r="B524" s="12"/>
    </row>
    <row r="525" spans="1:2" x14ac:dyDescent="0.2">
      <c r="A525" s="12"/>
      <c r="B525" s="12"/>
    </row>
    <row r="526" spans="1:2" x14ac:dyDescent="0.2">
      <c r="A526" s="12"/>
      <c r="B526" s="12"/>
    </row>
    <row r="527" spans="1:2" x14ac:dyDescent="0.2">
      <c r="A527" s="12"/>
      <c r="B527" s="12"/>
    </row>
    <row r="528" spans="1:2" x14ac:dyDescent="0.2">
      <c r="A528" s="12"/>
      <c r="B528" s="12"/>
    </row>
    <row r="529" spans="1:2" x14ac:dyDescent="0.2">
      <c r="A529" s="12"/>
      <c r="B529" s="12"/>
    </row>
    <row r="530" spans="1:2" x14ac:dyDescent="0.2">
      <c r="A530" s="12"/>
      <c r="B530" s="12"/>
    </row>
    <row r="531" spans="1:2" x14ac:dyDescent="0.2">
      <c r="A531" s="12"/>
      <c r="B531" s="12"/>
    </row>
    <row r="532" spans="1:2" x14ac:dyDescent="0.2">
      <c r="A532" s="12"/>
      <c r="B532" s="12"/>
    </row>
    <row r="533" spans="1:2" x14ac:dyDescent="0.2">
      <c r="A533" s="12"/>
      <c r="B533" s="12"/>
    </row>
    <row r="534" spans="1:2" x14ac:dyDescent="0.2">
      <c r="A534" s="12"/>
      <c r="B534" s="12"/>
    </row>
    <row r="535" spans="1:2" x14ac:dyDescent="0.2">
      <c r="A535" s="12"/>
      <c r="B535" s="12"/>
    </row>
    <row r="536" spans="1:2" x14ac:dyDescent="0.2">
      <c r="A536" s="12"/>
      <c r="B536" s="12"/>
    </row>
    <row r="537" spans="1:2" x14ac:dyDescent="0.2">
      <c r="A537" s="12"/>
      <c r="B537" s="12"/>
    </row>
    <row r="538" spans="1:2" x14ac:dyDescent="0.2">
      <c r="A538" s="12"/>
      <c r="B538" s="12"/>
    </row>
    <row r="539" spans="1:2" x14ac:dyDescent="0.2">
      <c r="A539" s="12"/>
      <c r="B539" s="12"/>
    </row>
    <row r="540" spans="1:2" x14ac:dyDescent="0.2">
      <c r="A540" s="12"/>
      <c r="B540" s="12"/>
    </row>
    <row r="541" spans="1:2" x14ac:dyDescent="0.2">
      <c r="A541" s="12"/>
      <c r="B541" s="12"/>
    </row>
    <row r="542" spans="1:2" x14ac:dyDescent="0.2">
      <c r="A542" s="12"/>
      <c r="B542" s="12"/>
    </row>
    <row r="543" spans="1:2" x14ac:dyDescent="0.2">
      <c r="A543" s="12"/>
      <c r="B543" s="12"/>
    </row>
    <row r="544" spans="1:2" x14ac:dyDescent="0.2">
      <c r="A544" s="12"/>
      <c r="B544" s="12"/>
    </row>
    <row r="545" spans="1:2" x14ac:dyDescent="0.2">
      <c r="A545" s="12"/>
      <c r="B545" s="12"/>
    </row>
    <row r="546" spans="1:2" x14ac:dyDescent="0.2">
      <c r="A546" s="12"/>
      <c r="B546" s="12"/>
    </row>
    <row r="547" spans="1:2" x14ac:dyDescent="0.2">
      <c r="A547" s="12"/>
      <c r="B547" s="12"/>
    </row>
    <row r="548" spans="1:2" x14ac:dyDescent="0.2">
      <c r="A548" s="12"/>
      <c r="B548" s="12"/>
    </row>
    <row r="549" spans="1:2" x14ac:dyDescent="0.2">
      <c r="A549" s="12"/>
      <c r="B549" s="12"/>
    </row>
    <row r="550" spans="1:2" x14ac:dyDescent="0.2">
      <c r="A550" s="12"/>
      <c r="B550" s="12"/>
    </row>
    <row r="551" spans="1:2" x14ac:dyDescent="0.2">
      <c r="A551" s="12"/>
      <c r="B551" s="12"/>
    </row>
    <row r="552" spans="1:2" x14ac:dyDescent="0.2">
      <c r="A552" s="12"/>
      <c r="B552" s="12"/>
    </row>
    <row r="553" spans="1:2" x14ac:dyDescent="0.2">
      <c r="A553" s="12"/>
      <c r="B553" s="12"/>
    </row>
    <row r="554" spans="1:2" x14ac:dyDescent="0.2">
      <c r="A554" s="12"/>
      <c r="B554" s="12"/>
    </row>
    <row r="555" spans="1:2" x14ac:dyDescent="0.2">
      <c r="A555" s="12"/>
      <c r="B555" s="12"/>
    </row>
    <row r="556" spans="1:2" x14ac:dyDescent="0.2">
      <c r="A556" s="12"/>
      <c r="B556" s="12"/>
    </row>
    <row r="557" spans="1:2" x14ac:dyDescent="0.2">
      <c r="A557" s="12"/>
      <c r="B557" s="12"/>
    </row>
    <row r="558" spans="1:2" x14ac:dyDescent="0.2">
      <c r="A558" s="12"/>
      <c r="B558" s="12"/>
    </row>
    <row r="559" spans="1:2" x14ac:dyDescent="0.2">
      <c r="A559" s="12"/>
      <c r="B559" s="12"/>
    </row>
    <row r="560" spans="1:2" x14ac:dyDescent="0.2">
      <c r="A560" s="12"/>
      <c r="B560" s="12"/>
    </row>
    <row r="561" spans="1:2" x14ac:dyDescent="0.2">
      <c r="A561" s="12"/>
      <c r="B561" s="12"/>
    </row>
    <row r="562" spans="1:2" x14ac:dyDescent="0.2">
      <c r="A562" s="12"/>
      <c r="B562" s="12"/>
    </row>
    <row r="563" spans="1:2" x14ac:dyDescent="0.2">
      <c r="A563" s="12"/>
      <c r="B563" s="12"/>
    </row>
    <row r="564" spans="1:2" x14ac:dyDescent="0.2">
      <c r="A564" s="12"/>
      <c r="B564" s="12"/>
    </row>
    <row r="565" spans="1:2" x14ac:dyDescent="0.2">
      <c r="A565" s="12"/>
      <c r="B565" s="12"/>
    </row>
    <row r="566" spans="1:2" x14ac:dyDescent="0.2">
      <c r="A566" s="12"/>
      <c r="B566" s="12"/>
    </row>
    <row r="567" spans="1:2" x14ac:dyDescent="0.2">
      <c r="A567" s="12"/>
      <c r="B567" s="12"/>
    </row>
    <row r="568" spans="1:2" x14ac:dyDescent="0.2">
      <c r="A568" s="12"/>
      <c r="B568" s="12"/>
    </row>
    <row r="569" spans="1:2" x14ac:dyDescent="0.2">
      <c r="A569" s="12"/>
      <c r="B569" s="12"/>
    </row>
    <row r="570" spans="1:2" x14ac:dyDescent="0.2">
      <c r="A570" s="12"/>
      <c r="B570" s="12"/>
    </row>
    <row r="571" spans="1:2" x14ac:dyDescent="0.2">
      <c r="A571" s="12"/>
      <c r="B571" s="12"/>
    </row>
    <row r="572" spans="1:2" x14ac:dyDescent="0.2">
      <c r="A572" s="12"/>
      <c r="B572" s="12"/>
    </row>
    <row r="573" spans="1:2" x14ac:dyDescent="0.2">
      <c r="A573" s="12"/>
      <c r="B573" s="12"/>
    </row>
    <row r="574" spans="1:2" x14ac:dyDescent="0.2">
      <c r="A574" s="12"/>
      <c r="B574" s="12"/>
    </row>
    <row r="575" spans="1:2" x14ac:dyDescent="0.2">
      <c r="A575" s="12"/>
      <c r="B575" s="12"/>
    </row>
    <row r="576" spans="1:2" x14ac:dyDescent="0.2">
      <c r="A576" s="12"/>
      <c r="B576" s="12"/>
    </row>
    <row r="577" spans="1:2" x14ac:dyDescent="0.2">
      <c r="A577" s="12"/>
      <c r="B577" s="12"/>
    </row>
    <row r="578" spans="1:2" x14ac:dyDescent="0.2">
      <c r="A578" s="12"/>
      <c r="B578" s="12"/>
    </row>
    <row r="579" spans="1:2" x14ac:dyDescent="0.2">
      <c r="A579" s="12"/>
      <c r="B579" s="12"/>
    </row>
    <row r="580" spans="1:2" x14ac:dyDescent="0.2">
      <c r="A580" s="12"/>
      <c r="B580" s="12"/>
    </row>
    <row r="581" spans="1:2" x14ac:dyDescent="0.2">
      <c r="A581" s="12"/>
      <c r="B581" s="12"/>
    </row>
    <row r="582" spans="1:2" x14ac:dyDescent="0.2">
      <c r="A582" s="12"/>
      <c r="B582" s="12"/>
    </row>
    <row r="583" spans="1:2" x14ac:dyDescent="0.2">
      <c r="A583" s="12"/>
      <c r="B583" s="12"/>
    </row>
    <row r="584" spans="1:2" x14ac:dyDescent="0.2">
      <c r="A584" s="12"/>
      <c r="B584" s="12"/>
    </row>
    <row r="585" spans="1:2" x14ac:dyDescent="0.2">
      <c r="A585" s="12"/>
      <c r="B585" s="12"/>
    </row>
    <row r="586" spans="1:2" x14ac:dyDescent="0.2">
      <c r="A586" s="12"/>
      <c r="B586" s="12"/>
    </row>
    <row r="587" spans="1:2" x14ac:dyDescent="0.2">
      <c r="A587" s="12"/>
      <c r="B587" s="12"/>
    </row>
    <row r="588" spans="1:2" x14ac:dyDescent="0.2">
      <c r="A588" s="12"/>
      <c r="B588" s="12"/>
    </row>
    <row r="589" spans="1:2" x14ac:dyDescent="0.2">
      <c r="A589" s="12"/>
      <c r="B589" s="12"/>
    </row>
    <row r="590" spans="1:2" x14ac:dyDescent="0.2">
      <c r="A590" s="12"/>
      <c r="B590" s="12"/>
    </row>
    <row r="591" spans="1:2" x14ac:dyDescent="0.2">
      <c r="A591" s="12"/>
      <c r="B591" s="12"/>
    </row>
    <row r="592" spans="1:2" x14ac:dyDescent="0.2">
      <c r="A592" s="12"/>
      <c r="B592" s="12"/>
    </row>
    <row r="593" spans="1:2" x14ac:dyDescent="0.2">
      <c r="A593" s="12"/>
      <c r="B593" s="12"/>
    </row>
    <row r="594" spans="1:2" x14ac:dyDescent="0.2">
      <c r="A594" s="12"/>
      <c r="B594" s="12"/>
    </row>
    <row r="595" spans="1:2" x14ac:dyDescent="0.2">
      <c r="A595" s="12"/>
      <c r="B595" s="12"/>
    </row>
    <row r="596" spans="1:2" x14ac:dyDescent="0.2">
      <c r="A596" s="12"/>
      <c r="B596" s="12"/>
    </row>
    <row r="597" spans="1:2" x14ac:dyDescent="0.2">
      <c r="A597" s="12"/>
      <c r="B597" s="12"/>
    </row>
    <row r="598" spans="1:2" x14ac:dyDescent="0.2">
      <c r="A598" s="12"/>
      <c r="B598" s="12"/>
    </row>
    <row r="599" spans="1:2" x14ac:dyDescent="0.2">
      <c r="A599" s="12"/>
      <c r="B599" s="12"/>
    </row>
    <row r="600" spans="1:2" x14ac:dyDescent="0.2">
      <c r="A600" s="12"/>
      <c r="B600" s="12"/>
    </row>
    <row r="601" spans="1:2" x14ac:dyDescent="0.2">
      <c r="A601" s="12"/>
      <c r="B601" s="12"/>
    </row>
    <row r="602" spans="1:2" x14ac:dyDescent="0.2">
      <c r="A602" s="12"/>
      <c r="B602" s="12"/>
    </row>
    <row r="603" spans="1:2" x14ac:dyDescent="0.2">
      <c r="A603" s="12"/>
      <c r="B603" s="12"/>
    </row>
    <row r="604" spans="1:2" x14ac:dyDescent="0.2">
      <c r="A604" s="12"/>
      <c r="B604" s="12"/>
    </row>
    <row r="605" spans="1:2" x14ac:dyDescent="0.2">
      <c r="A605" s="12"/>
      <c r="B605" s="12"/>
    </row>
    <row r="606" spans="1:2" x14ac:dyDescent="0.2">
      <c r="A606" s="12"/>
      <c r="B606" s="12"/>
    </row>
    <row r="607" spans="1:2" x14ac:dyDescent="0.2">
      <c r="A607" s="12"/>
      <c r="B607" s="12"/>
    </row>
    <row r="608" spans="1:2" x14ac:dyDescent="0.2">
      <c r="A608" s="12"/>
      <c r="B608" s="12"/>
    </row>
    <row r="609" spans="1:2" x14ac:dyDescent="0.2">
      <c r="A609" s="12"/>
      <c r="B609" s="12"/>
    </row>
    <row r="610" spans="1:2" x14ac:dyDescent="0.2">
      <c r="A610" s="12"/>
      <c r="B610" s="12"/>
    </row>
    <row r="611" spans="1:2" x14ac:dyDescent="0.2">
      <c r="A611" s="12"/>
      <c r="B611" s="12"/>
    </row>
    <row r="612" spans="1:2" x14ac:dyDescent="0.2">
      <c r="A612" s="12"/>
      <c r="B612" s="12"/>
    </row>
    <row r="613" spans="1:2" x14ac:dyDescent="0.2">
      <c r="A613" s="12"/>
      <c r="B613" s="12"/>
    </row>
    <row r="614" spans="1:2" x14ac:dyDescent="0.2">
      <c r="A614" s="12"/>
      <c r="B614" s="12"/>
    </row>
    <row r="615" spans="1:2" x14ac:dyDescent="0.2">
      <c r="A615" s="12"/>
      <c r="B615" s="12"/>
    </row>
    <row r="616" spans="1:2" x14ac:dyDescent="0.2">
      <c r="A616" s="12"/>
      <c r="B616" s="12"/>
    </row>
    <row r="617" spans="1:2" x14ac:dyDescent="0.2">
      <c r="A617" s="12"/>
      <c r="B617" s="12"/>
    </row>
    <row r="618" spans="1:2" x14ac:dyDescent="0.2">
      <c r="A618" s="12"/>
      <c r="B618" s="12"/>
    </row>
    <row r="619" spans="1:2" x14ac:dyDescent="0.2">
      <c r="A619" s="12"/>
      <c r="B619" s="12"/>
    </row>
    <row r="620" spans="1:2" x14ac:dyDescent="0.2">
      <c r="A620" s="12"/>
      <c r="B620" s="12"/>
    </row>
    <row r="621" spans="1:2" x14ac:dyDescent="0.2">
      <c r="A621" s="12"/>
      <c r="B621" s="12"/>
    </row>
    <row r="622" spans="1:2" x14ac:dyDescent="0.2">
      <c r="A622" s="12"/>
      <c r="B622" s="12"/>
    </row>
    <row r="623" spans="1:2" x14ac:dyDescent="0.2">
      <c r="A623" s="12"/>
      <c r="B623" s="12"/>
    </row>
    <row r="624" spans="1:2" x14ac:dyDescent="0.2">
      <c r="A624" s="12"/>
      <c r="B624" s="12"/>
    </row>
    <row r="625" spans="1:2" x14ac:dyDescent="0.2">
      <c r="A625" s="12"/>
      <c r="B625" s="12"/>
    </row>
    <row r="626" spans="1:2" x14ac:dyDescent="0.2">
      <c r="A626" s="12"/>
      <c r="B626" s="12"/>
    </row>
    <row r="627" spans="1:2" x14ac:dyDescent="0.2">
      <c r="A627" s="12"/>
      <c r="B627" s="12"/>
    </row>
    <row r="628" spans="1:2" x14ac:dyDescent="0.2">
      <c r="A628" s="12"/>
      <c r="B628" s="12"/>
    </row>
    <row r="629" spans="1:2" x14ac:dyDescent="0.2">
      <c r="A629" s="12"/>
      <c r="B629" s="12"/>
    </row>
    <row r="630" spans="1:2" x14ac:dyDescent="0.2">
      <c r="A630" s="12"/>
      <c r="B630" s="12"/>
    </row>
    <row r="631" spans="1:2" x14ac:dyDescent="0.2">
      <c r="A631" s="12"/>
      <c r="B631" s="12"/>
    </row>
    <row r="632" spans="1:2" x14ac:dyDescent="0.2">
      <c r="A632" s="12"/>
      <c r="B632" s="12"/>
    </row>
    <row r="633" spans="1:2" x14ac:dyDescent="0.2">
      <c r="A633" s="12"/>
      <c r="B633" s="12"/>
    </row>
    <row r="634" spans="1:2" x14ac:dyDescent="0.2">
      <c r="A634" s="12"/>
      <c r="B634" s="12"/>
    </row>
    <row r="635" spans="1:2" x14ac:dyDescent="0.2">
      <c r="A635" s="12"/>
      <c r="B635" s="12"/>
    </row>
    <row r="636" spans="1:2" x14ac:dyDescent="0.2">
      <c r="A636" s="12"/>
      <c r="B636" s="12"/>
    </row>
    <row r="637" spans="1:2" x14ac:dyDescent="0.2">
      <c r="A637" s="12"/>
      <c r="B637" s="12"/>
    </row>
    <row r="638" spans="1:2" x14ac:dyDescent="0.2">
      <c r="A638" s="12"/>
      <c r="B638" s="12"/>
    </row>
    <row r="639" spans="1:2" x14ac:dyDescent="0.2">
      <c r="A639" s="12"/>
      <c r="B639" s="12"/>
    </row>
    <row r="640" spans="1:2" x14ac:dyDescent="0.2">
      <c r="A640" s="12"/>
      <c r="B640" s="12"/>
    </row>
    <row r="641" spans="1:2" x14ac:dyDescent="0.2">
      <c r="A641" s="12"/>
      <c r="B641" s="12"/>
    </row>
    <row r="642" spans="1:2" x14ac:dyDescent="0.2">
      <c r="A642" s="12"/>
      <c r="B642" s="12"/>
    </row>
    <row r="643" spans="1:2" x14ac:dyDescent="0.2">
      <c r="A643" s="12"/>
      <c r="B643" s="12"/>
    </row>
    <row r="644" spans="1:2" x14ac:dyDescent="0.2">
      <c r="A644" s="12"/>
      <c r="B644" s="12"/>
    </row>
    <row r="645" spans="1:2" x14ac:dyDescent="0.2">
      <c r="A645" s="12"/>
      <c r="B645" s="12"/>
    </row>
    <row r="646" spans="1:2" x14ac:dyDescent="0.2">
      <c r="A646" s="12"/>
      <c r="B646" s="12"/>
    </row>
    <row r="647" spans="1:2" x14ac:dyDescent="0.2">
      <c r="A647" s="12"/>
      <c r="B647" s="12"/>
    </row>
    <row r="648" spans="1:2" x14ac:dyDescent="0.2">
      <c r="A648" s="12"/>
      <c r="B648" s="12"/>
    </row>
    <row r="649" spans="1:2" x14ac:dyDescent="0.2">
      <c r="A649" s="12"/>
      <c r="B649" s="12"/>
    </row>
    <row r="650" spans="1:2" x14ac:dyDescent="0.2">
      <c r="A650" s="12"/>
      <c r="B650" s="12"/>
    </row>
    <row r="651" spans="1:2" x14ac:dyDescent="0.2">
      <c r="A651" s="12"/>
      <c r="B651" s="12"/>
    </row>
    <row r="652" spans="1:2" x14ac:dyDescent="0.2">
      <c r="A652" s="12"/>
      <c r="B652" s="12"/>
    </row>
    <row r="653" spans="1:2" x14ac:dyDescent="0.2">
      <c r="A653" s="12"/>
      <c r="B653" s="12"/>
    </row>
    <row r="654" spans="1:2" x14ac:dyDescent="0.2">
      <c r="A654" s="12"/>
      <c r="B654" s="12"/>
    </row>
    <row r="655" spans="1:2" x14ac:dyDescent="0.2">
      <c r="A655" s="12"/>
      <c r="B655" s="12"/>
    </row>
    <row r="656" spans="1:2" x14ac:dyDescent="0.2">
      <c r="A656" s="12"/>
      <c r="B656" s="12"/>
    </row>
    <row r="657" spans="1:2" x14ac:dyDescent="0.2">
      <c r="A657" s="12"/>
      <c r="B657" s="12"/>
    </row>
    <row r="658" spans="1:2" x14ac:dyDescent="0.2">
      <c r="A658" s="12"/>
      <c r="B658" s="12"/>
    </row>
    <row r="659" spans="1:2" x14ac:dyDescent="0.2">
      <c r="A659" s="12"/>
      <c r="B659" s="12"/>
    </row>
    <row r="660" spans="1:2" x14ac:dyDescent="0.2">
      <c r="A660" s="12"/>
      <c r="B660" s="12"/>
    </row>
    <row r="661" spans="1:2" x14ac:dyDescent="0.2">
      <c r="A661" s="12"/>
      <c r="B661" s="12"/>
    </row>
    <row r="662" spans="1:2" x14ac:dyDescent="0.2">
      <c r="A662" s="12"/>
      <c r="B662" s="12"/>
    </row>
    <row r="663" spans="1:2" x14ac:dyDescent="0.2">
      <c r="A663" s="12"/>
      <c r="B663" s="12"/>
    </row>
    <row r="664" spans="1:2" x14ac:dyDescent="0.2">
      <c r="A664" s="12"/>
      <c r="B664" s="12"/>
    </row>
    <row r="665" spans="1:2" x14ac:dyDescent="0.2">
      <c r="A665" s="12"/>
      <c r="B665" s="12"/>
    </row>
    <row r="666" spans="1:2" x14ac:dyDescent="0.2">
      <c r="A666" s="12"/>
      <c r="B666" s="12"/>
    </row>
    <row r="667" spans="1:2" x14ac:dyDescent="0.2">
      <c r="A667" s="12"/>
      <c r="B667" s="12"/>
    </row>
    <row r="668" spans="1:2" x14ac:dyDescent="0.2">
      <c r="A668" s="12"/>
      <c r="B668" s="12"/>
    </row>
    <row r="669" spans="1:2" x14ac:dyDescent="0.2">
      <c r="A669" s="12"/>
      <c r="B669" s="12"/>
    </row>
    <row r="670" spans="1:2" x14ac:dyDescent="0.2">
      <c r="A670" s="12"/>
      <c r="B670" s="12"/>
    </row>
    <row r="671" spans="1:2" x14ac:dyDescent="0.2">
      <c r="A671" s="12"/>
      <c r="B671" s="12"/>
    </row>
    <row r="672" spans="1:2" x14ac:dyDescent="0.2">
      <c r="A672" s="12"/>
      <c r="B672" s="12"/>
    </row>
    <row r="673" spans="1:2" x14ac:dyDescent="0.2">
      <c r="A673" s="12"/>
      <c r="B673" s="12"/>
    </row>
    <row r="674" spans="1:2" x14ac:dyDescent="0.2">
      <c r="A674" s="12"/>
      <c r="B674" s="12"/>
    </row>
    <row r="675" spans="1:2" x14ac:dyDescent="0.2">
      <c r="A675" s="12"/>
      <c r="B675" s="12"/>
    </row>
    <row r="676" spans="1:2" x14ac:dyDescent="0.2">
      <c r="A676" s="12"/>
      <c r="B676" s="12"/>
    </row>
    <row r="677" spans="1:2" x14ac:dyDescent="0.2">
      <c r="A677" s="12"/>
      <c r="B677" s="12"/>
    </row>
    <row r="678" spans="1:2" x14ac:dyDescent="0.2">
      <c r="A678" s="12"/>
      <c r="B678" s="12"/>
    </row>
    <row r="679" spans="1:2" x14ac:dyDescent="0.2">
      <c r="A679" s="12"/>
      <c r="B679" s="12"/>
    </row>
    <row r="680" spans="1:2" x14ac:dyDescent="0.2">
      <c r="A680" s="12"/>
      <c r="B680" s="12"/>
    </row>
    <row r="681" spans="1:2" x14ac:dyDescent="0.2">
      <c r="A681" s="12"/>
      <c r="B681" s="12"/>
    </row>
    <row r="682" spans="1:2" x14ac:dyDescent="0.2">
      <c r="A682" s="12"/>
      <c r="B682" s="12"/>
    </row>
    <row r="683" spans="1:2" x14ac:dyDescent="0.2">
      <c r="A683" s="12"/>
      <c r="B683" s="12"/>
    </row>
    <row r="684" spans="1:2" x14ac:dyDescent="0.2">
      <c r="A684" s="12"/>
      <c r="B684" s="12"/>
    </row>
    <row r="685" spans="1:2" x14ac:dyDescent="0.2">
      <c r="A685" s="12"/>
      <c r="B685" s="12"/>
    </row>
    <row r="686" spans="1:2" x14ac:dyDescent="0.2">
      <c r="A686" s="12"/>
      <c r="B686" s="12"/>
    </row>
    <row r="687" spans="1:2" x14ac:dyDescent="0.2">
      <c r="A687" s="12"/>
      <c r="B687" s="12"/>
    </row>
    <row r="688" spans="1:2" x14ac:dyDescent="0.2">
      <c r="A688" s="12"/>
      <c r="B688" s="12"/>
    </row>
    <row r="689" spans="1:2" x14ac:dyDescent="0.2">
      <c r="A689" s="12"/>
      <c r="B689" s="12"/>
    </row>
    <row r="690" spans="1:2" x14ac:dyDescent="0.2">
      <c r="A690" s="12"/>
      <c r="B690" s="12"/>
    </row>
    <row r="691" spans="1:2" x14ac:dyDescent="0.2">
      <c r="A691" s="12"/>
      <c r="B691" s="12"/>
    </row>
    <row r="692" spans="1:2" x14ac:dyDescent="0.2">
      <c r="A692" s="12"/>
      <c r="B692" s="12"/>
    </row>
    <row r="693" spans="1:2" x14ac:dyDescent="0.2">
      <c r="A693" s="12"/>
      <c r="B693" s="12"/>
    </row>
    <row r="694" spans="1:2" x14ac:dyDescent="0.2">
      <c r="A694" s="12"/>
      <c r="B694" s="12"/>
    </row>
    <row r="695" spans="1:2" x14ac:dyDescent="0.2">
      <c r="A695" s="12"/>
      <c r="B695" s="12"/>
    </row>
    <row r="696" spans="1:2" x14ac:dyDescent="0.2">
      <c r="A696" s="12"/>
      <c r="B696" s="12"/>
    </row>
    <row r="697" spans="1:2" x14ac:dyDescent="0.2">
      <c r="A697" s="12"/>
      <c r="B697" s="12"/>
    </row>
  </sheetData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mapping</vt:lpstr>
      <vt:lpstr>Data</vt:lpstr>
      <vt:lpstr>Pivot Tables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Luis Eusebio Hernandez Nicasio</cp:lastModifiedBy>
  <dcterms:created xsi:type="dcterms:W3CDTF">2012-06-21T06:10:20Z</dcterms:created>
  <dcterms:modified xsi:type="dcterms:W3CDTF">2012-06-29T22:19:51Z</dcterms:modified>
</cp:coreProperties>
</file>