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microsofteur.sharepoint.com/teams/KyndrylMicrosoftpartnership/Shared Documents/BSNI Transformation/ESLZ Workshop - June 3rd/"/>
    </mc:Choice>
  </mc:AlternateContent>
  <xr:revisionPtr revIDLastSave="92" documentId="8_{D6B96474-E7E3-4974-B406-0BDE3A656713}" xr6:coauthVersionLast="47" xr6:coauthVersionMax="47" xr10:uidLastSave="{F254817D-B846-436C-B3CC-6CB81E6E66F8}"/>
  <bookViews>
    <workbookView xWindow="-110" yWindow="-110" windowWidth="19420" windowHeight="10420" tabRatio="771" firstSheet="4" activeTab="6" xr2:uid="{6E26156C-8F7F-924A-AD01-93C837E42982}"/>
  </bookViews>
  <sheets>
    <sheet name="Overview" sheetId="34" r:id="rId1"/>
    <sheet name="Master" sheetId="3" r:id="rId2"/>
    <sheet name="A-1-Planning Enterprise Enroll" sheetId="4" r:id="rId3"/>
    <sheet name="A-2-Azure AD Tenants" sheetId="5" r:id="rId4"/>
    <sheet name="B-1-Access Management" sheetId="1" r:id="rId5"/>
    <sheet name="B-2-Auth Landing Zone" sheetId="2" r:id="rId6"/>
    <sheet name="C-1-Management Group Hierarchy" sheetId="6" r:id="rId7"/>
    <sheet name="C-2-Subscription Organization" sheetId="7" r:id="rId8"/>
    <sheet name="C-3-Subscription Quota" sheetId="8" r:id="rId9"/>
    <sheet name="C-4-Establish Cost Management" sheetId="9" r:id="rId10"/>
    <sheet name="D-1-IP-Adressing" sheetId="10" r:id="rId11"/>
    <sheet name="D-2-DNS" sheetId="12" r:id="rId12"/>
    <sheet name="D-3-Azure Networking Topology" sheetId="14" r:id="rId13"/>
    <sheet name="D-3-A" sheetId="13" r:id="rId14"/>
    <sheet name="D-3-B" sheetId="15" r:id="rId15"/>
    <sheet name="D-4-Connectivity Azure" sheetId="16" r:id="rId16"/>
    <sheet name="D-5-Connectivity PaaS" sheetId="17" r:id="rId17"/>
    <sheet name="D-6-Inbound-Outbound" sheetId="18" r:id="rId18"/>
    <sheet name="D-7-Application Delivery" sheetId="19" r:id="rId19"/>
    <sheet name="D-8-Network Segmentation" sheetId="20" r:id="rId20"/>
    <sheet name="D-9-Network Encryption" sheetId="21" r:id="rId21"/>
    <sheet name="D-10-Traffic Inspection" sheetId="22" r:id="rId22"/>
    <sheet name="E-1-Management Monitoring" sheetId="24" r:id="rId23"/>
    <sheet name="E-2-App Management Monitoring" sheetId="25" r:id="rId24"/>
    <sheet name="F-1-BCDR" sheetId="26" r:id="rId25"/>
    <sheet name="G-1-Define EKM" sheetId="29" r:id="rId26"/>
    <sheet name="G-2-Planning for Governance" sheetId="30" r:id="rId27"/>
    <sheet name="G-3-Define SM&amp;A policy" sheetId="28" r:id="rId28"/>
    <sheet name="G-4-Planning for Platform Sec" sheetId="31" r:id="rId29"/>
    <sheet name="H-1-Planning for DevOps" sheetId="32" r:id="rId30"/>
    <sheet name="H-2-Define Responsibilities" sheetId="33" r:id="rId31"/>
  </sheets>
  <definedNames>
    <definedName name="A_1">'A-1-Planning Enterprise Enroll'!$A$7:$D$28</definedName>
    <definedName name="A_2">'A-2-Azure AD Tenants'!$A$7:$D$17</definedName>
    <definedName name="B_1">'B-1-Access Management'!$A$16:$D$38</definedName>
    <definedName name="B_2">'B-2-Auth Landing Zone'!$A$7:$D$22</definedName>
    <definedName name="C_1">'C-1-Management Group Hierarchy'!$A$7:$D$22</definedName>
    <definedName name="C_2">'C-2-Subscription Organization'!$A$7:$D$29</definedName>
    <definedName name="C_3">'C-3-Subscription Quota'!$A$7:$D$17</definedName>
    <definedName name="C_4">'C-4-Establish Cost Management'!$A$7:$D$14</definedName>
    <definedName name="D_1">'D-1-IP-Adressing'!$A$7:$D$20</definedName>
    <definedName name="D_10" localSheetId="22">'E-1-Management Monitoring'!$A$7:$D$20</definedName>
    <definedName name="D_10" localSheetId="23">'E-2-App Management Monitoring'!$A$7:$D$18</definedName>
    <definedName name="D_10" localSheetId="24">'F-1-BCDR'!$A$7:$D$22</definedName>
    <definedName name="D_10" localSheetId="25">'G-1-Define EKM'!$A$7:$D$26</definedName>
    <definedName name="D_10" localSheetId="26">'G-2-Planning for Governance'!$A$7:$D$19</definedName>
    <definedName name="D_10" localSheetId="27">'G-3-Define SM&amp;A policy'!$A$7:$D$21</definedName>
    <definedName name="D_10" localSheetId="28">'G-4-Planning for Platform Sec'!$A$7:$D$19</definedName>
    <definedName name="D_10" localSheetId="29">'H-1-Planning for DevOps'!$A$7:$D$25</definedName>
    <definedName name="D_10" localSheetId="30">'H-2-Define Responsibilities'!$A$7:$D$13</definedName>
    <definedName name="D_10">'D-10-Traffic Inspection'!$A$7:$D$17</definedName>
    <definedName name="D_2">'D-2-DNS'!$A$7:$D$23</definedName>
    <definedName name="D_3_A">'D-3-A'!$A$8:$D$39</definedName>
    <definedName name="D_3_B">'D-3-B'!$A$10:$D$46</definedName>
    <definedName name="D_4">'D-4-Connectivity Azure'!$A$7:$D$31</definedName>
    <definedName name="D_5">'D-5-Connectivity PaaS'!$A$7:$D$28</definedName>
    <definedName name="D_6">'D-6-Inbound-Outbound'!$A$7:$D$28</definedName>
    <definedName name="D_7">'D-7-Application Delivery'!$A$7:$D$21</definedName>
    <definedName name="D_8">'D-8-Network Segmentation'!$A$7:$D$22</definedName>
    <definedName name="D_9">'D-9-Network Encryption'!$A$7:$D$21</definedName>
    <definedName name="E_1">'E-1-Management Monitoring'!$A$7:$D$26</definedName>
    <definedName name="E_2">'E-2-App Management Monitoring'!$A$7:$D$18</definedName>
    <definedName name="F_1">'F-1-BCDR'!$A$7:$D$27</definedName>
    <definedName name="G_1">'G-1-Define EKM'!$A$7:$D$31</definedName>
    <definedName name="G_2">'G-2-Planning for Governance'!$A$7:$D$23</definedName>
    <definedName name="G_3">'G-3-Define SM&amp;A policy'!$A$7:$D$25</definedName>
    <definedName name="G_4" localSheetId="29">'H-1-Planning for DevOps'!$A$7:$D$25</definedName>
    <definedName name="G_4" localSheetId="30">'H-2-Define Responsibilities'!$A$7:$D$13</definedName>
    <definedName name="G_4">'G-4-Planning for Platform Sec'!$A$7:$D$19</definedName>
    <definedName name="H_1">'H-1-Planning for DevOps'!$A$7:$D$25</definedName>
    <definedName name="H_2">'H-2-Define Responsibilities'!$A$7:$D$13</definedName>
    <definedName name="Values_Briefing">Master!$A$8:$A$19</definedName>
    <definedName name="Values_Decision">Master!$A$1:$A$6</definedName>
    <definedName name="Values_Documentation">Master!$C$1:$C$6</definedName>
    <definedName name="Values_Implementation">Master!$E$1:$E$6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4" l="1"/>
  <c r="D13" i="34" l="1"/>
  <c r="E13" i="34"/>
  <c r="E1" i="33"/>
  <c r="D1" i="33" s="1"/>
  <c r="C1" i="33"/>
  <c r="E1" i="32"/>
  <c r="D1" i="32" s="1"/>
  <c r="C1" i="32"/>
  <c r="E1" i="31"/>
  <c r="D1" i="31" s="1"/>
  <c r="C1" i="31"/>
  <c r="E1" i="28"/>
  <c r="D1" i="28" s="1"/>
  <c r="C1" i="28"/>
  <c r="E1" i="30"/>
  <c r="D1" i="30" s="1"/>
  <c r="C1" i="30"/>
  <c r="E1" i="29"/>
  <c r="D1" i="29" s="1"/>
  <c r="C1" i="29"/>
  <c r="E1" i="26"/>
  <c r="D1" i="26" s="1"/>
  <c r="C1" i="26"/>
  <c r="E1" i="25"/>
  <c r="D1" i="25" s="1"/>
  <c r="C1" i="25"/>
  <c r="E1" i="24"/>
  <c r="D1" i="24" s="1"/>
  <c r="C1" i="24"/>
  <c r="E1" i="22"/>
  <c r="D1" i="22" s="1"/>
  <c r="C1" i="22"/>
  <c r="E1" i="21"/>
  <c r="D1" i="21" s="1"/>
  <c r="C1" i="21"/>
  <c r="E1" i="20"/>
  <c r="D1" i="20" s="1"/>
  <c r="C1" i="20"/>
  <c r="E1" i="19"/>
  <c r="D1" i="19" s="1"/>
  <c r="C1" i="19"/>
  <c r="E1" i="18"/>
  <c r="D1" i="18" s="1"/>
  <c r="C1" i="18"/>
  <c r="E1" i="17"/>
  <c r="D1" i="17" s="1"/>
  <c r="C1" i="17"/>
  <c r="E1" i="16"/>
  <c r="D1" i="16" s="1"/>
  <c r="C1" i="16"/>
  <c r="E1" i="13"/>
  <c r="D1" i="13" s="1"/>
  <c r="C1" i="13"/>
  <c r="E1" i="12"/>
  <c r="D1" i="12" s="1"/>
  <c r="C1" i="12"/>
  <c r="E1" i="10"/>
  <c r="D1" i="10" s="1"/>
  <c r="C1" i="10"/>
  <c r="E1" i="9"/>
  <c r="D1" i="9" s="1"/>
  <c r="C1" i="9"/>
  <c r="E1" i="8"/>
  <c r="D1" i="8" s="1"/>
  <c r="C1" i="8"/>
  <c r="E1" i="7"/>
  <c r="D1" i="7" s="1"/>
  <c r="C1" i="7"/>
  <c r="E1" i="6"/>
  <c r="D1" i="6" s="1"/>
  <c r="C1" i="6"/>
  <c r="E1" i="2"/>
  <c r="D1" i="2" s="1"/>
  <c r="C1" i="2"/>
  <c r="E1" i="1"/>
  <c r="D1" i="1" s="1"/>
  <c r="C1" i="1"/>
  <c r="E1" i="5"/>
  <c r="D1" i="5" s="1"/>
  <c r="C1" i="5"/>
  <c r="C1" i="4"/>
  <c r="E1" i="4" l="1"/>
  <c r="E2" i="34" s="1"/>
  <c r="E29" i="34"/>
  <c r="E30" i="34"/>
  <c r="E14" i="34"/>
  <c r="E15" i="34"/>
  <c r="E16" i="34"/>
  <c r="E17" i="34"/>
  <c r="E18" i="34"/>
  <c r="E19" i="34"/>
  <c r="E20" i="34"/>
  <c r="E21" i="34"/>
  <c r="E22" i="34"/>
  <c r="E23" i="34"/>
  <c r="E24" i="34"/>
  <c r="E25" i="34"/>
  <c r="E26" i="34"/>
  <c r="E27" i="34"/>
  <c r="E3" i="34"/>
  <c r="E4" i="34"/>
  <c r="E5" i="34"/>
  <c r="E6" i="34"/>
  <c r="E7" i="34"/>
  <c r="E8" i="34"/>
  <c r="E9" i="34"/>
  <c r="E10" i="34"/>
  <c r="E11" i="34"/>
  <c r="E12" i="34"/>
  <c r="D29" i="34"/>
  <c r="D30" i="34"/>
  <c r="D14" i="34"/>
  <c r="D15" i="34"/>
  <c r="D16" i="34"/>
  <c r="D17" i="34"/>
  <c r="D18" i="34"/>
  <c r="D19" i="34"/>
  <c r="D20" i="34"/>
  <c r="D21" i="34"/>
  <c r="D22" i="34"/>
  <c r="D23" i="34"/>
  <c r="D24" i="34"/>
  <c r="D25" i="34"/>
  <c r="D26" i="34"/>
  <c r="D27" i="34"/>
  <c r="D3" i="34"/>
  <c r="D4" i="34"/>
  <c r="D5" i="34"/>
  <c r="D6" i="34"/>
  <c r="D7" i="34"/>
  <c r="D8" i="34"/>
  <c r="D9" i="34"/>
  <c r="D10" i="34"/>
  <c r="D11" i="34"/>
  <c r="D12" i="34"/>
  <c r="C23" i="34"/>
  <c r="C22" i="34"/>
  <c r="C29" i="34"/>
  <c r="C27" i="34"/>
  <c r="C26" i="34"/>
  <c r="C25" i="34"/>
  <c r="C24" i="34"/>
  <c r="C21" i="34"/>
  <c r="C20" i="34"/>
  <c r="C19" i="34"/>
  <c r="C18" i="34"/>
  <c r="C17" i="34"/>
  <c r="C16" i="34"/>
  <c r="C15" i="34"/>
  <c r="C14" i="34"/>
  <c r="C9" i="34"/>
  <c r="C12" i="34"/>
  <c r="C11" i="34"/>
  <c r="C10" i="34"/>
  <c r="C8" i="34"/>
  <c r="C7" i="34"/>
  <c r="C6" i="34"/>
  <c r="C5" i="34"/>
  <c r="C3" i="34"/>
  <c r="C2" i="34"/>
  <c r="D1" i="4" l="1"/>
  <c r="D31" i="34" s="1"/>
  <c r="C4" i="34"/>
  <c r="E31" i="34"/>
  <c r="F31" i="34"/>
  <c r="C30" i="34"/>
  <c r="C31" i="34" s="1"/>
</calcChain>
</file>

<file path=xl/sharedStrings.xml><?xml version="1.0" encoding="utf-8"?>
<sst xmlns="http://schemas.openxmlformats.org/spreadsheetml/2006/main" count="2157" uniqueCount="580">
  <si>
    <t>Area</t>
  </si>
  <si>
    <t>Topic</t>
  </si>
  <si>
    <t>Descision</t>
  </si>
  <si>
    <t>Documentation</t>
  </si>
  <si>
    <t>Implementation</t>
  </si>
  <si>
    <t>Remark</t>
  </si>
  <si>
    <t>Sup Topic</t>
  </si>
  <si>
    <t>A - Enterprise Enrollment and Azure AD Tenants</t>
  </si>
  <si>
    <t>1. Planning for Enterprise Enrollment</t>
  </si>
  <si>
    <t>MCA instead of EA</t>
  </si>
  <si>
    <t>2. Define Azure AD Tenants</t>
  </si>
  <si>
    <t>B - Identity and Access Management</t>
  </si>
  <si>
    <t>1. Planning for identity and access management</t>
  </si>
  <si>
    <t>2. Planning for Authentication Inside the Landing Zone</t>
  </si>
  <si>
    <t>C - Management Group and Subscription Organization</t>
  </si>
  <si>
    <t>1. Define Management Group Hierarchy</t>
  </si>
  <si>
    <t>2. Subscription Organization and Governance</t>
  </si>
  <si>
    <t>3. Configure Subscription Quota and Capacity</t>
  </si>
  <si>
    <t>4. Establish Cost Management</t>
  </si>
  <si>
    <t>D - Network Topology and Connectivity</t>
  </si>
  <si>
    <t>1. Planning for IP Addressing</t>
  </si>
  <si>
    <t>2. Configure DNS and name resolution for on-premises and Azure resources</t>
  </si>
  <si>
    <t>3. Define an Azure Networking Topology (A)</t>
  </si>
  <si>
    <t>A. Azure Virtual WAN (Microsoft Managed) Based Network Topology</t>
  </si>
  <si>
    <t>3. Define an Azure Networking Topology (B)</t>
  </si>
  <si>
    <t>/</t>
  </si>
  <si>
    <t>Using Azure Virtual WAN (D.3.A.)</t>
  </si>
  <si>
    <t>B. Traditional Azure Networking (Customer Managed) Topology</t>
  </si>
  <si>
    <t>4. Connectivity to Azure</t>
  </si>
  <si>
    <t>5. Connectivity to Azure PaaS Services</t>
  </si>
  <si>
    <t>6. Planning for Inbound and Outbound Internet Connectivity</t>
  </si>
  <si>
    <t>7. Planning for Application Delivery</t>
  </si>
  <si>
    <t>8. Planning for "Landing Zone" Network Segmentation</t>
  </si>
  <si>
    <t>9. Define Network Encryption Requirements</t>
  </si>
  <si>
    <t>10. Planning for Traffic Inspection</t>
  </si>
  <si>
    <t>E - Management and Monitoring</t>
  </si>
  <si>
    <t>1. Planning for Platform Management and Monitoring</t>
  </si>
  <si>
    <t>2. Planning for Application Management and Monitoring</t>
  </si>
  <si>
    <t>F - Business Continuity and Disaster Recovery</t>
  </si>
  <si>
    <t>1. Planning for BCDR</t>
  </si>
  <si>
    <t>G - Security, Governance and Compliance</t>
  </si>
  <si>
    <t>1. Define Encryption and Key Management</t>
  </si>
  <si>
    <t>2. Planning for Governance</t>
  </si>
  <si>
    <t>3. Define Security Monitoring and Audit policy</t>
  </si>
  <si>
    <t>4. Planning for Platform Security</t>
  </si>
  <si>
    <t>5. Service Enablement Framework</t>
  </si>
  <si>
    <t>Separate document</t>
  </si>
  <si>
    <t>H - Platform Automation and DevOps</t>
  </si>
  <si>
    <t>1. Planning for a DevOps Approach</t>
  </si>
  <si>
    <t>2. Define Central and Federated Responsibilities</t>
  </si>
  <si>
    <t>Ergebnis</t>
  </si>
  <si>
    <t>Yes</t>
  </si>
  <si>
    <t>To Do</t>
  </si>
  <si>
    <t>No</t>
  </si>
  <si>
    <t>In Progress</t>
  </si>
  <si>
    <t>Maybe</t>
  </si>
  <si>
    <t>Ready for Review</t>
  </si>
  <si>
    <t>Ok</t>
  </si>
  <si>
    <t>Reviewed</t>
  </si>
  <si>
    <t>Approved</t>
  </si>
  <si>
    <t>Skip</t>
  </si>
  <si>
    <t>A - Enterprise-Enrollment-and-Azure-AD-Tenants</t>
  </si>
  <si>
    <t>1 - Planning for Enterprise Enrollment</t>
  </si>
  <si>
    <t>An Enterprise Enrollment, often referred to as the Enterprise Agreement, represents the commercial relationship between Microsoft and the customer regarding their use of Azure. It provides the basis for billing across all customer subscriptions and therefore has an impact on administration of the customer estate.</t>
  </si>
  <si>
    <t>Design Considerations</t>
  </si>
  <si>
    <t>Decision</t>
  </si>
  <si>
    <t>Justification</t>
  </si>
  <si>
    <t>Link</t>
  </si>
  <si>
    <t>The Enrollment provides a hierarchical organizational structure to govern the management of customer subscriptions.</t>
  </si>
  <si>
    <t>Multiple customers environments can be separated at an EA account level to support holistic isolation.</t>
  </si>
  <si>
    <t>A "Work and School Account" account type is sourced from a company Azure AD tenant and allows enforcing various enterprise security controls, e.g. MFA and Conditional Access. A "Microsoft Account" (MSA) account type is a consumer/personal account and does not support the recommended enterprise security controls.</t>
  </si>
  <si>
    <t>There can be multiple administrators appointed to a single enrollment.</t>
  </si>
  <si>
    <t>Each Subscription must have an associated Account Owner.</t>
  </si>
  <si>
    <t>Each Account owner will be made a subscription owner for any subscriptions provisioned under that account.</t>
  </si>
  <si>
    <t>A subscription can only belong to one Account Owner at any given time.</t>
  </si>
  <si>
    <t>A subscription can be suspended based on a specified set of criteria.</t>
  </si>
  <si>
    <t>Design Recommendations</t>
  </si>
  <si>
    <t>Only use the authentication type "Work and School Account" for all account types. Avoid using the MSA account type.</t>
  </si>
  <si>
    <t>Setup the notification contact email address to ensure notifications are sent to an appropriate group mailbox.</t>
  </si>
  <si>
    <t>Assign a budget for each account and establish an alert associated with the budget.</t>
  </si>
  <si>
    <t>Organisation can have a variety of structures such as functional, divisional, geographic, matrix or team structure. Leverage organizational structure to map organization structure to enterprise enrollment.</t>
  </si>
  <si>
    <t>Create a new department for IT if business domains have independent IT capabilities.</t>
  </si>
  <si>
    <t>If multiple Azure AD tenants are used, ensure the Account Owner is associated with the same tenant as where subscriptions for the account are provisioned.</t>
  </si>
  <si>
    <t>Setup enterprise Dev/Test/Prod environments at an EA account level to support holistic isolation.</t>
  </si>
  <si>
    <t>Do not ignore notification emails sent to the notification account email address. Microsoft sends important EA wide communications to this account.</t>
  </si>
  <si>
    <t>Do not move or rename an EA Account in Azure AD.</t>
  </si>
  <si>
    <t>Periodically audit EA portal to review who has access.</t>
  </si>
  <si>
    <t>A-Enterprise-Enrollment-and-Azure-AD-Tenants</t>
  </si>
  <si>
    <t>2-Define Azure AD Tenants</t>
  </si>
  <si>
    <t xml:space="preserve">Azure AD Tenant provide identity and access management which is an important part of security posture ensuring that only authenticated and authorized user have access to resources to which they have permission to access.  Azure AD not only provide these services to applications and services deployed in Azure but to services and applications also deployed outside Azure(such as on-premesis or third party cloud providers). Azure AD service is also utlized by SaaS application such as office 365 and azure marketplace applications. Organization already using on-premesis active directory can leverage their existing infrastructure and can extend authentication to the cloud by integrating AD with Azure AD.  Each Azure AD has one or more domains. A directory can have many subscriptions associated with it, but only one tenant. 
It is very important that we asked basic security question in design phase of Azure AD such how organization is managing credential, control of human and application access and how to control programatic access. </t>
  </si>
  <si>
    <t>Multiple Azure AD tenants can be leveraged under the same enterprise enrollment.</t>
  </si>
  <si>
    <t>Leverage Azure AD SSO based on the selected planning topology.</t>
  </si>
  <si>
    <t>In case organisation does not have existing identity infrastructure, then it is recommended to start by implementing Azure AD only identity deployment. Such deployment with Azure AD domain services  and Enterprise mobility suite  provide end to end protection for SaaS &amp; enteprise application as well as devices.</t>
  </si>
  <si>
    <t>MFA provides a second barrier of authentication adding another layer of security. It is recommended to enforce MFA  and conditional access policies  for all privileged accounts to make it more secure. MFA does provide another barrier of authentication but does not stop phishing or social engineering such as hacker taking physical possesion of your phone or Sim Swapping or clonning. It is recommended that MFA should be implemented with device management policy(such as strong pin locking and encryption and erasing device remotely when its lost). Out of band multifactor authentication (such as biometric) is also consider secure form of MFA.</t>
  </si>
  <si>
    <t>Plan and implement for emergency access  or break-glass accounts to prevent tenant-wide account lockout.</t>
  </si>
  <si>
    <t>Use Azure AD priviledged identity management  for Identity and access management.</t>
  </si>
  <si>
    <t>If Dev/Test/Prod are going to be completely isolated environments from an identity perspective, separate them at a tenant level (i.e. use multiple tenants).</t>
  </si>
  <si>
    <t>Avoid creating a new Azure AD tenant unless there is a strong IAM justification and processes are already in-place.</t>
  </si>
  <si>
    <t>B - Identity-and-Access-Management</t>
  </si>
  <si>
    <t>1 - Planning for Access Management</t>
  </si>
  <si>
    <t>Plan for Zero Trust</t>
  </si>
  <si>
    <t>Plan for the principal of least privilege</t>
  </si>
  <si>
    <t>Plan for conditional access based on various criteria such as geographic location</t>
  </si>
  <si>
    <t>Plan for blocking legacy authentication</t>
  </si>
  <si>
    <t>Plan for modern password authentication</t>
  </si>
  <si>
    <t>Alternatively, plan for passwordless authentication</t>
  </si>
  <si>
    <t>Plan for Identity protection</t>
  </si>
  <si>
    <t>Plan for simulated attack</t>
  </si>
  <si>
    <t xml:space="preserve">Enterprise organizations will typically follow a least-privileged approach to operational access and this model should be expanded to consider Azure through Azure AD RBAC and custom role definitions. It is critical to plan how to govern control plane and data plane access to resources in Azure, while also fully aligning with Joiner/Mover/Leaver (JML) processes.  Any design for IAM and RBAC must meet regulatory, security, and operational requirements before it can be accepted. </t>
  </si>
  <si>
    <t xml:space="preserve">There are limits around the number of custom roles and role assignments which must be considered when laying down a framework around IAM and governance. They can be found here: Azure RBAC Service Limits </t>
  </si>
  <si>
    <t>There is a limit of 2000 custom RBAC role assignments per subscription.</t>
  </si>
  <si>
    <t>There is a limit of 500 custom RBAC role assignments per management group.</t>
  </si>
  <si>
    <t>Centralized versus federated resource ownership.</t>
  </si>
  <si>
    <t>&gt; Shared resources or any aspect of the environment that implements or enforces a security boundary, such as the network, must be managed centrally. This is both a requirement of many regulatory frameworks as well as standard practice for any organization which must grant or deny access to confidential or business critical resources.</t>
  </si>
  <si>
    <t>&gt; The management of application resources which do not violate security boundaries or other aspects required to maintain security and compliance can be delegated to application teams. Allowing users to provision resources within a securely managed environment allows organizations to take advantage of the agile nature of cloud while preventing the violation of any critical security or governance boundary.</t>
  </si>
  <si>
    <t>Use Azure RBAC  to manage data plane access to resources where possible (e.g. Key Vault, Storage account, Azure SQL Database).</t>
  </si>
  <si>
    <t>Deploy Azure AD Conditional Access policies for any user with rights to the Azure environment(s). Doing so will provide another mechanism to help protect a controlled Azure environment from unauthorized access.</t>
  </si>
  <si>
    <t>Enforce MFA for any user with rights to the Azure environment(s). This is a requirement of many compliance frameworks and greatly lowers the risk of credential theft and unauthorized access.</t>
  </si>
  <si>
    <t>Use Azure AD Privileged Identity Management (PIM ) to establish zero standing access and least privilege. We recommend that customers map the organization roles to the minimum level of access needed. Azure AD PIM can either be an extension of existing tools and processes, utilize Azure native as outlined above, or both as needed.</t>
  </si>
  <si>
    <t>Use "Azure AD only" groups for Azure control plane resources in Azure AD PIM when granting access to resources.</t>
  </si>
  <si>
    <t>&gt; Add on-premises groups to the "Azure AD only" group if there is an existing group management system already in place.</t>
  </si>
  <si>
    <t>Use Azure AD PIM access reviews to periodically validate resource entitlements. Access reviews are part of many compliance frameworks so many organizations will already have a process in place to address this requirement.</t>
  </si>
  <si>
    <t>Integrate Azure AD logs with the platform-central Azure Monitor . Azure Monitor allows for a single source of truth around log and monitoring data in Azure, giving organizations a cloud native options to meet requirements around log collection and retention.</t>
  </si>
  <si>
    <t>If any data sovereignty requirements exist, custom user policies can be deployed to enforce them.</t>
  </si>
  <si>
    <t>Use custom RBAC role definitions within the Azure AD tenant, considering the following key roles:</t>
  </si>
  <si>
    <t>Use Azure Security Center just-in-time (JIT) for all IaaS resources to enable network level protection for ephemeral user access to IaaS VMs.</t>
  </si>
  <si>
    <t>Use Azure AD managed identities (MI) for Azure resources, avoiding username and password-based authentication. As many security breaches of public cloud resources originated with the theft of credentials embedded in code or other text sources, enforcing managed identities for programmatic access greatly reduces the risk credential theft.</t>
  </si>
  <si>
    <t>Use privileged identities for automation runbooks that require elevated access permissions. Automated workflows that violate critical security boundaries should be governed by the same tools and policies users of equivalent privilege are.</t>
  </si>
  <si>
    <t>Do not add users directly to Azure resource scopes. This lack of centralized management greatly increases the management required to prevent unauthorized access to restricted data.</t>
  </si>
  <si>
    <t>2 - Planning for Authentication Inside the Landing Zone</t>
  </si>
  <si>
    <t>A critical design decision enterprise organization must make when adopting Azure is whether to extend and existing on-premises identity domain into Azure or create a brand new one. Requirements for authentication inside the "Landing Zone" should therefore be thoroughly assessed and incorporated into plans to deploy Windows Server AD, Azure AD-DS or both.  Most Azure environments will use at least Azure AD for Azure fabric authentication and Windows Server AD local host authentication and Group Policy Management.</t>
  </si>
  <si>
    <t>Centralized and delegated responsibilities to manage resources deployed inside the "Landing Zone".</t>
  </si>
  <si>
    <t>Applications relying on domain services and using older protocols can leverages Azure AD DS .</t>
  </si>
  <si>
    <t>There are priviledge operations such as creating service principal objects, registring applications in Azure AD, procuring and handling certificates or wildcard certificates, which will require special permissions. Plan approrpriately for user who will be handling such requests.</t>
  </si>
  <si>
    <t>If organization have scenario where the application using Integrated Windows authentication needed to be access remotely through Azure AD then consider design for Azure AD Application Proxy .</t>
  </si>
  <si>
    <t>There is a different between Azure AD, Azure AD DS and Windows Server AD DS. Evaluate your application need and understand and document the authentication provider each one will be using. Plan accordingly for all applications.</t>
  </si>
  <si>
    <t>Use both centralized and delegated responsibilities to manage resources deployed inside the "Landing Zone" based on role and security requirements.</t>
  </si>
  <si>
    <t>There are privileged operations such as creating service principal objects, registering applications in Azure AD, procuring and handling certificates or wildcard certificates, which will require special permissions. Consider which users will be handling such requests and how to secure and monitor their accounts with the degree of diligence required.</t>
  </si>
  <si>
    <t>If an organization has a scenario where an application using Integrated Windows authentication must be accessed remotely through Azure AD, then consider using Azure AD Application Proxy .</t>
  </si>
  <si>
    <t>Evaluate the compatibility of workloads for Windows Server AD DS and Azure AD DS.</t>
  </si>
  <si>
    <t>Ensure your network design allows any resource that requires Windows Server AD DS for local authentication and management to access the appropriate domain controllers.
&gt; For Windows Server AD DS, consider Shared Services environment which can offer local authentication and host management larger enterprise wide network context.</t>
  </si>
  <si>
    <t>Deploy Azure AD DS within the primary region as this service can be projected into only one subscription.</t>
  </si>
  <si>
    <t>Use managed identities instead of service principal objects for authentication to Azure services. This reduces exposure to credential theft.</t>
  </si>
  <si>
    <t>1 - Define Management Group Hierarchy</t>
  </si>
  <si>
    <t>Within an Azure AD tenant, Management Group structures help to support organizational mapping and must therefore be appropriately considered when planning Azure adoption at-scale.</t>
  </si>
  <si>
    <t>Management groups can be used to aggregate Policy and Initiative assignments.</t>
  </si>
  <si>
    <t>A management group tree can support up to six levels of depth. This limit doesn't include the Root level or the subscription level.</t>
  </si>
  <si>
    <t>Keep the Management Group hierarchy reasonably flat with ideally no more than 3-4 levels. _x000D_
_x000D_
This reduces management overhead and complexity.</t>
  </si>
  <si>
    <t>Avoid duplicating your organizational structure into a deeply nested management group hierarchy. Management groups should be used for policy assignment purposes, NOT for billing purposes.
This facilitates the use of management groups for its intended purpose in an Enterprise Scale architecture, which is to provide Azure Policies for workloads that requrie the same type of security and compliance under the same management group.</t>
  </si>
  <si>
    <t>Create management groups under your root level management group that represent the types of workloads (archetype) that you will host, based on their security, compliance, connectivity, and feature needs._x000D_
_x000D_
This allows you to have a set of Azure Policies applied at the management group level for all workloads that require the same security, compliance, connectivity, and feature settings.</t>
  </si>
  <si>
    <t>Use resource tags, which can be enforced or appended through Azure Policy, to query and horizontally navigate across the Management Group hierarchy. _x000D_
_x000D_
This faciliates grouping resources for search needs without having to use a complex management group hierarchy.</t>
  </si>
  <si>
    <t>Create a top-level "Sandboxes" management group to allow users to immediately experiment with Azure.
This allows users to experiment with resources that might not yet be allowed in production environments, and provides isolation from your development, test and production environments.</t>
  </si>
  <si>
    <t>Use a dedicated service principal (SPN) to execute management group management operations, subscription management operations, and role assignment._x000D_
_x000D_
This reduces the number of users who have elevated rights, following least privilege guidelines.</t>
  </si>
  <si>
    <t>Assign the User Access Administrator Azure AD role at the root Management Group scope (/) to grant the SPN mentioned above access at the root level. After the SPN is granted permissions, the User Administrator Access role can be safely removed. _x000D_
_x000D_
  This ensures only the SPN is part of the User Administrator Access role.</t>
  </si>
  <si>
    <t>Assign the SPN mentioned above **Contributor** permission at the root Management Group scope (/) to allow tenant level operations._x000D_
_x000D_
This ensures the SPN can be used to deploy and manage resources to any subscription within your organization.</t>
  </si>
  <si>
    <t>Create a **Platform** Management Group under the top-level (root) Management Group to support common platform policy and RBAC assignment._x000D_
_x000D_
This ensures that different policies can be applied to the subscriptions used for your Azure foundation, and that the billing for common resources is centralized in one set of foundational subscriptions.</t>
  </si>
  <si>
    <t>Limit the number of Azure Policy assignments made at the root Management Group scope._x000D_
_x000D_
This minimizes debugging inheritted policies in lower level management groups.</t>
  </si>
  <si>
    <t>2 -  Subscription Organization and Governance</t>
  </si>
  <si>
    <t>Subscriptions are a unit of management, billing, and scale within Azure, and therefore play a critical role when designing for large-scale Azure adoption. This section helps capture customer subscription requirements and design target subscriptions based on critical factors such as environment type, ownership and governance model, organizational structure, and application portfolios.</t>
  </si>
  <si>
    <t>Subscriptions serve as a boundary for the assignment of Azure policies. For example, secure workloads, such as PCI workloads, typically require additional policies to achieve compliance. Instead of using a management group to group workloads that require PCI compliance, you can achieve the same isolation by using a subscription._x000D_
_x000D_
This ensures you do not have too many management groups with a small number of subscriptions.</t>
  </si>
  <si>
    <t>Subscriptions serve as a scale unit so that component workloads can scale within the platform subscription limits._x000D_
_x000D_
Make sure to consider subscription resource limits during your workload design sessions.</t>
  </si>
  <si>
    <t>Subscriptions provide a management boundary for governance and isolation, allowing for a clear separation of concerns.</t>
  </si>
  <si>
    <t>There is a manual process (planned future automation) which can be conducted to limit an Azure AD tenant to only use Enterprise Enrollment Subscriptions.
&gt; Prevents creation of MSDN subscriptions at the root Management Group scope.</t>
  </si>
  <si>
    <t>Treat subscriptions as a democratized unit of management aligned with business needs and priorities._x000D_
_x000D_
This minimizes the management overhead created when a subcription is broken down into many resources groups that are then managed by different teams. And provides a better billing mechanism for workloads that is not linked only to tagging.</t>
  </si>
  <si>
    <t>Make subscription owners aware of their roles and responsibility, which are as follows:</t>
  </si>
  <si>
    <t>&gt; Perform an access review in Azure AD PIM, either quarterly or twice a year, to ensure there is no proliferation of privileges as users move within the customer organization.</t>
  </si>
  <si>
    <t>&gt; Take full ownership of budget spending and resource utilization.</t>
  </si>
  <si>
    <t>&gt; Ensure policy compliance and perform remediation when required.</t>
  </si>
  <si>
    <t>Use the following principals when identifying requirements for new subscriptions</t>
  </si>
  <si>
    <t>&gt; Scale limits – Subscriptions serve as a scale unit so that component workloads are able to scale within platform subscription limits. For example, large specialized workloads such as HPC, IoT or SAP are better suited to use a separate subscription each to avoid limits (e.g. there is a limit of 50 ADF integrations).</t>
  </si>
  <si>
    <t>&gt; Management boundary – Subscriptions provide a management boundary for governance and isolation, allowing for a clear separation of concerns. For example, different environments such as development, test and production are often isolated from a management perspective.</t>
  </si>
  <si>
    <t>&gt; Policy boundary – Subscriptions serve as a boundary for the assignment of Azure policies. For example, secure workloads such as PCI typically require additional policies to achieve compliance, and this additional overhead does not need to be considered holistically if a separate subscription is used. Similarly, development environments may have more relaxed policy requirements relative to production environments.</t>
  </si>
  <si>
    <t>&gt; Target network topology – Virtual Networks cannot be shared across subscriptions, but they can be connected using different technologies, such as Virtual Network peering or ExpressRoute. Therefore, it is important to consider which workloads must communicate with one another when deciding if a new subscription is required.</t>
  </si>
  <si>
    <t xml:space="preserve">Group subscriptions under Management Groups aligned within the Management Group structure and policy requirements at scale._x000D_
_x000D_
This ensures subscriptions that have the same set of needed policies and RBAC assignments can inherit those from a amangement group, avoiding duplication of assignments._x000D_
_x000D_
</t>
  </si>
  <si>
    <t>Establish a dedicated Management subscription in the Platform management group to support global management capabilities such as Log Analytics workspaces, and automation runbooks.</t>
  </si>
  <si>
    <t>Establish a dedicated Identity subscription in the Platform management group to host Windows Server Active Directory domain controllers when necessary.</t>
  </si>
  <si>
    <t>Establish a dedicated "Connectivity" subscription in the "Platform" management group to host the Virtual WAN hub, Azure Private DNS, ExpressRoute circuit, and other networking resources.
This ensures all foundation network resources are billed together, and isolated from any other workloads.</t>
  </si>
  <si>
    <t>Avoid a rigid subscription model, opting instead for a set of flexible criteria to group subscriptions across the organization_x000D_
_x000D_
This ensures that as your organization structure and workload composition changes, you are able to create new groups of subscriptions instead of using a fixed set of existing subscriptions.</t>
  </si>
  <si>
    <t>&gt;  One size does not fit all for subscriptions; what works for one business unit may not work for another. Some applications may coexist within the same Landing Zone subscription while others may require their own subscription.</t>
  </si>
  <si>
    <t>3 -  Configure Subscription Quota and Capacity</t>
  </si>
  <si>
    <t>Every Azure region contains a finite set of resources at any given time. So when considering an enterprise scale Azure adoption involving large resource quantities, it is essential to ensure that sufficient capacity and SKUs are available, and that attained capacity can be understood and monitored.</t>
  </si>
  <si>
    <t>Limits and quotas within the Azure platform for each service your workloads require.</t>
  </si>
  <si>
    <t>Availability of required SKUs within chosen Azure regions._x000D_
_x000D_
For example, new features might be available only in certain regions. And availability of certain SKUs for a given resources (such as VMs) might be different from one region to another.</t>
  </si>
  <si>
    <t>Subscription quotas are not capacity guarantees and are applied on a per region basis.</t>
  </si>
  <si>
    <t>Leverage subscriptions as scale units, scaling out resources and subscriptions as required._x000D_
_x000D_
This ensures that your workload can use the required resources for scaling out, when needed, without hitting subscription limits in the Azure platform.</t>
  </si>
  <si>
    <t>Use reserved instances to prioritize reserved capacity in required regions._x000D_
_x000D_
This ensures that your workload will have the required services, even if there is a high demand for that resource in a given region at any time.</t>
  </si>
  <si>
    <t>Establish a dashboard with custom views to monitor utilized capacity levels. Setup alerts if capacity utilization is reaching critical levels (e.g. 90% CPU utilization)._x000D_
_x000D_
This ensures you can plan for capacity before your workloads require scaling out.</t>
  </si>
  <si>
    <t>Raise support requests for quota increase as a part of subscription provisioning (e.g. total available VM cores within a subscription)._x000D_
_x000D_
This ensures your quota limits are set before your qorkloads require to go over the default limits.</t>
  </si>
  <si>
    <t>Ensure required services and features are available within the chosen deployment regions._x000D_
_x000D_
This ensures your workload can run as expected in those regions.</t>
  </si>
  <si>
    <t>4 -  Establish Cost Management</t>
  </si>
  <si>
    <t>Cost transparency across a technical estate is a critical management challenge faced by every large enterprise organization. This section will there explore key aspects associated with how cost transparency can be achieved across large Azure environments.</t>
  </si>
  <si>
    <t>Potential need for chargeback models where shared PaaS services are concerned, such as ASE and AKS which may need to be shared to achieve higher density.</t>
  </si>
  <si>
    <t>Using a shutdown schedule for non-production workloads to optimise costs.</t>
  </si>
  <si>
    <t>Using Azure Advisor to check cost optimization recommendations.</t>
  </si>
  <si>
    <t>Use Azure Cost Management for the first level of aggregation and make it available to application owners.</t>
  </si>
  <si>
    <t>Use Azure Resource Tags for cost categorization and resource grouping._x000D_
_x000D_
  This allows your to have a chargeback mechanism for workloads that share a subscription, or for a given workload that span multiple subscriptions.</t>
  </si>
  <si>
    <t>1 - Planning for IP Addressing</t>
  </si>
  <si>
    <t>It is vital that enterprise customers plan for IP addressing in Azure to ensure there is no overlapping IP address space across considered on-premises locations and Azure regions.</t>
  </si>
  <si>
    <t>Overlapping IP address spaces across on-premises and Azure regions will create major contention challenges.</t>
  </si>
  <si>
    <t>While Virtual Network address space can be added after creation, this process will require an outage if the Virtual Network is already connected to another Virtual Network via peering, since the Virtual Network peering will have to be deleted and re-created.</t>
  </si>
  <si>
    <t>Azure reserves 5 IP addresses within each subnet which should be factored in when sizing Virtual Networks and encompassed subnets.</t>
  </si>
  <si>
    <t>Some Azure services do require dedicated subnets, such as Azure Firewall or Virtual Network Gateway.</t>
  </si>
  <si>
    <t>Subnets can be delegated to certain services to create instances of that service within the subnet.</t>
  </si>
  <si>
    <t>Plan for non-overlapping IP address spaces across Azure regions and on-premises locations well in advance.</t>
  </si>
  <si>
    <t>Use IP addresses from the address allocation for private internets (RFC 1918).</t>
  </si>
  <si>
    <t>For environments with limited private IP addresses (RFC 1918) availability, consider using IPv6.</t>
  </si>
  <si>
    <t>Do not create unnecessarily large Virtual Networks (for example: /16) to ensure there is no unnecessary wastage of IP address space.</t>
  </si>
  <si>
    <t>Do not create Virtual Networks without planning the required address space in advance, since adding address space will cause an outage once a Virtual Network is connected via Virtual Network Peering.</t>
  </si>
  <si>
    <t>Do not use public IP addresses for Virtual Networks, especially if the public IP addresses do not belong to the customer.</t>
  </si>
  <si>
    <t>2 - Configure DNS and name resolution for on-premises and Azure resources</t>
  </si>
  <si>
    <t>DNS is a critical design topic in the overall "North Star" architecture, and while some customers may want to use their existing investments in DNS, others may see cloud adoption as an opportunity to modernize their internal DNS infrastructure and leverage native Azure capabilities.</t>
  </si>
  <si>
    <t>A DNS resolver can be used in conjunction with Azure Private DNS for cross-premises connectivity.</t>
  </si>
  <si>
    <t>Customers may require the use of existing DNS solutions across on-premises and Azure.</t>
  </si>
  <si>
    <t>The maximum number of private DNS zones a Virtual Network can get linked to with auto-registration enabled is only one.</t>
  </si>
  <si>
    <t>The maximum number of private DNS zones a Virtual Network can get linked to is 1000 without auto-registration enabled.</t>
  </si>
  <si>
    <t>For environments where name resolution in Azure is all that is required, use Azure Private DNS for resolution by creating a delegated zone for name resolution (example azure.contoso.com).</t>
  </si>
  <si>
    <t>For environments where name resolution across Azure and on-premises is required, use existing DNS infrastructure (for example, Active Directory integrated DNS) deployed onto at least two Azure VMs and configure DNS settings in Virtual Networks to use those DNS servers.</t>
  </si>
  <si>
    <t>&gt; Azure Private DNS can still be used where the Azure Private DNS Zone is linked to the VNets and DNS servers are used as hybrid resolvers with conditional forwarding to on-premises DNS names (such as onprem.contoso.com) leveraging on-premises DNS servers.</t>
  </si>
  <si>
    <t>&gt; On-premises servers can be configured with conditional forwarders to resolver VMs in Azure for the Azure Private DNS zone (for example, azure.contoso.com)</t>
  </si>
  <si>
    <t>Special workloads that require and/or deploy their own DNS (i.e. OpenShift) should use their preferred DNS solution.</t>
  </si>
  <si>
    <t>Auto-registration should be enabled for Azure DNS to automatically manage the life cycle of the DNS records for the Virtual Machines deployed within a Virtual Network.</t>
  </si>
  <si>
    <t>Use a Virtual Machine as a resolver for cross-premises DNS resolution with Private DNS.</t>
  </si>
  <si>
    <t>&gt; This is a short-term solution since an Azure native resolver is on the Azure Private DNS roadmap.</t>
  </si>
  <si>
    <t>Create the Azure Private DNS zone within a global "Connectivity" subscription.</t>
  </si>
  <si>
    <t>&gt; Additional Azure Private DNS zones might be created in the "Landing Zone", for example for Private Link.</t>
  </si>
  <si>
    <t>3 - Define an Azure Networking Topology</t>
  </si>
  <si>
    <t>Network topology is a critical foundational element of the "North Star" architecture as it ultimately defines how applications can communicate with one another. This section will therefore explore relevant technologies and topology approaches for enterprise Azure deployments,focusing on two core approaches:</t>
  </si>
  <si>
    <t>A. Azure Virtual WAN Based Networking Topology</t>
  </si>
  <si>
    <t>B. Traditional Azure Networking Topology</t>
  </si>
  <si>
    <t>An Azure networking topology based-on Azure Virtual WAN is the preferred NorthStar approach for large scale multi-region deployments where the customer needs to interconnect all their global locations on both Azure and on-premises. An Azure Virtual WAN based network topology should also be used whenever the customer intends to leverage SD-WAN deployments fully integrated with Azure. Azure Virtual WAN is used to meet these large-scale interconnectivity requirements, but at the same time it will also reduce overall network complexity and help to modernize the customers network since Virtual WAN is a networking service managed by Microsoft.</t>
  </si>
  <si>
    <t>However, a traditional Azure networking topology should be used for customers that either 1) only intend to deploy resources in a few Azure regions, 2) have no need for a global interconnected network, 3) have a low number of remote/branch locations per region (less than 30), and/or 4)require full control and granularity for manually configuring their Azure network. This will enable these customers to build a secure network foundation in Azure.</t>
  </si>
  <si>
    <t>A - Azure Virtual WAN (Microsoft Managed) Based Network Topology</t>
  </si>
  <si>
    <t>Azure Virtual WAN is a Microsoft-managed solution, where end-to-end global transit connectivity is provided out-of-the-box. Virtual WAN Hubs eliminate the need for customers to manually setup the network connectivity. As an example, customer does not require to setup UDRs or NVAs to enable global transit connectivity.</t>
  </si>
  <si>
    <t>Azure Virtual WAN greatly simplifies end-to-end network connectivity in Azure and cross-premises by creating a hub and spoke network architecture that spans multiple Azure regions and on-premises locations (any-to-any connectivity) out-of-the-box</t>
  </si>
  <si>
    <t>Azure Virtual WAN any-to-any transitive connectivity supports the following paths (within the same region and across regions):
&gt; VNet to VNet
&gt; VNet to Branch
&gt; Branch to VNet
&gt; Branch to Branch</t>
  </si>
  <si>
    <t>Azure Virtual WAN Hubs are locked down, and the only resources that customer can deploy within them are Virtual Network Gateways (P2S and S2S VPN and ExpressRoute), Azure Firewall via Firewall Manager and Route Tables.</t>
  </si>
  <si>
    <t>Azure Virtual WAN increases the limit of up to 200 prefixes advertised from Azure to on-premises via ExpressRoute Private Peering to 10,000 prefixes per single Virtual WAN Hub. The limit of 10,000 prefixes also includes VPN (S2S and P2S VPN).</t>
  </si>
  <si>
    <t>VNet to VNet transitive connectivity (within a region and across regions) is in public preview, and throughput is limited currently available up to 3Gbps (to be increased to &gt; 20Gbps by GA).</t>
  </si>
  <si>
    <t>Azure Virtual WAN Hub to Hub connectivity is currently in Public Preview.</t>
  </si>
  <si>
    <t>Azure Virtual WAN integrates with a variety of SD-WAN providers</t>
  </si>
  <si>
    <t>Many MSPs provide managed services for Virtual WAN.</t>
  </si>
  <si>
    <t>VPN Gateways in Azure Virtual WAN scale up to 20Gbps and 20,000 connections per Virtual Hub.</t>
  </si>
  <si>
    <t>ExpressRoute Circuits with the Premium add-on are required and, they should be from an ExpressRoute Global Reach location.</t>
  </si>
  <si>
    <t>Azure Firewall Manager (currently in Public Preview) allows the deployment of the Azure Firewall in the Virtual WAN Hub.</t>
  </si>
  <si>
    <t>Azure Virtual WAN Hub to Hub traffic via Azure Firewall is currently not supported.</t>
  </si>
  <si>
    <t>&gt; As alternative, use native Hub to Hub transit routing capabilities in Azure VWAN and use NSGs to allow/block VNet traffic across Hubs</t>
  </si>
  <si>
    <t>Azure Virtual WAN is highly recommended for new large/global network deployments in Azure where customers require global transit connectivity across Azure regions and on-premises locations, without having to manually setup Azure networking transitive routing by themselves.</t>
  </si>
  <si>
    <t>&gt; The following figure depicts a sample global customer deployment with datacenters spread across Europe and the United States, as well as a large number of branch offices within both regions. The environment is globally connected via Azure Virtual WAN and ExpressRoute Global Reach.</t>
  </si>
  <si>
    <t>Leverage Azure Virtual WAN as a global connectivity resource, with a Virtual WAN Hub per Azure region to connect multiple "Landing Zones" together across Azure regions via their local Virtual WAN Hub.</t>
  </si>
  <si>
    <t>Connect Virtual WAN Hubs to on-premises data centers using ExpressRoute.</t>
  </si>
  <si>
    <t>Connect branches/remote locations to the nearest Virtual WAN Hub via S2S VPN, or enable branch connectivity to Azure VWAN via SD-WAN partner solution.</t>
  </si>
  <si>
    <t>Connect end users to the Virtual WAN Hub via P2S VPN.</t>
  </si>
  <si>
    <t>It is strongly recommended that the principal of "traffic in Azure stays in Azure" is followed, so that communication across resources in Azure, even if they are in different regions, occurs via the Microsoft backbone network.</t>
  </si>
  <si>
    <t>Deploy Azure Firewall in Virtual WAN Hubs for east-west and south-north traffic protection/filtering within an Azure region.</t>
  </si>
  <si>
    <t xml:space="preserve">If 3rd party NVAs are required for east-west and/or south-north traffic protection/filtering, deploy the NVAs to a separate VNet (i.e. NVA VNet) and connect it to the regional Virtual WAN Hub as well as to the "Landing Zones" that require access to NVAs as described in this article. </t>
  </si>
  <si>
    <t>In the case of deploying 3rd party networking technologies/NVAs, please follow the 3rd party vendor's guidance, to ensure there are no conflicting configurations with Azure networking.</t>
  </si>
  <si>
    <t>Do not build a transit network on top of Azure Virtual WAN, as Virtual WAN satisfies all transitive networking topology requirements, including the ability to use 3rd party NVAs.</t>
  </si>
  <si>
    <t>It is recommended not to use existing on-premises network (i.e. MPLS) to connect Azure resources across Azure regions, as Azure networking technologies allow the interconnection of Azure resources across regions through the Microsoft backbone.</t>
  </si>
  <si>
    <t>For brownfield scenarios where you are migrating from a non-Virtual WAN based hub &amp; spoke network topology, refer to this migration article .</t>
  </si>
  <si>
    <t>Azure Virtual WAN and Azure Firewall resources should be created within the "Connectivity" subscription.</t>
  </si>
  <si>
    <t>Do not create more than 500 VNet connections per VWAN VHub.</t>
  </si>
  <si>
    <t>B - Traditional Azure Networking (Customer Managed) Topology</t>
  </si>
  <si>
    <t>While Azure VWAN offers a wide range of powerful capabilities, there are some cases where a traditional Azure networking approach may preferential, such as:
&gt; if a global transitive network across multiple Azure regions and/or cross-premises is not required (for example, a branch in US requiring to connect to a VNet in Europe)
&gt; if there is no need to connect to a large number of remote locations via VPN or integration with a SD-WAN solution.
&gt; if the customer's preference is to have granular control and configuration when setting up a network topology in Azure</t>
  </si>
  <si>
    <t>Briefing</t>
  </si>
  <si>
    <t>There are multiple network topologies to connect multiple "Landing Zones" VNets: one large flat VNet, multiple VNets connected with multiple ExpressRoute circuits/connections, hub and spoke, full mesh or hybrid.</t>
  </si>
  <si>
    <t>VNets do not traverse subscription boundaries but connectivity between VNets in different subscriptions can be achieved using either VNet Peering, an ExpressRoute circuit or using VPN Gateways</t>
  </si>
  <si>
    <t>VNet Peering can be used to connect Virtual Networks in the same region, across different Azure regions, and even across different Azure AD tenants.</t>
  </si>
  <si>
    <t>VNet Peering, as well as Global VNet Peering, are not transitive, therefore UDRs and NVAs are required to enable a transit network as described on this article</t>
  </si>
  <si>
    <t>ExpressRoute circuits can be used to establish connectivity across Virtual Networks within the same geo-political region or by leveraging the Premium add-on for connectivity across geo-political regions.</t>
  </si>
  <si>
    <t>&gt; VNet to VNet traffic may experience additional latency since traffic must hairpin at the MSEE</t>
  </si>
  <si>
    <t>&gt; Bandwidth will be constrained to the ExpressRoute Gateway SKU</t>
  </si>
  <si>
    <t>&gt; Customers must still deploy and manage UDRs should they require inspection/logging for cross-VNet traffic.</t>
  </si>
  <si>
    <t>VPN Gateways with BGP are transitive within Azure and on-premises, but do not transit across ExpressRoute Gateways.</t>
  </si>
  <si>
    <t>When multiple ExpressRoute circuits are connected to the same VNet, connection weights and BGP techniques (as described on this article must be used to ensure an optimal path for traffic from on-premises to Azure and vice versa.</t>
  </si>
  <si>
    <t>Using BGP techniques to influence ExpressRoute routing is a configuration outside the Azure cloud, therefore customer and/or their connectivity provider must configure their on-premises routers accordingly</t>
  </si>
  <si>
    <t>ExpressRoute circuits with Premium add-on provide global connectivity, however, the maximum number of ExpressRoute connections per ExpressRoute Gateway is 4.</t>
  </si>
  <si>
    <t>While the maximum number of VNet peering connections per VNet is 500, the maximum number of routes that can be advertised from Azure to on-premises via ExpressRoute Private Peering is 200.</t>
  </si>
  <si>
    <t>VPN Gateways maximum aggregated throughput is 10Gbps and support up to 30 S2S/VNet-to-VNet Tunnels.</t>
  </si>
  <si>
    <t>A network design based in the hub &amp; spoke network topology with non-VWAN technologies should be considered for the following scenarios:</t>
  </si>
  <si>
    <t>&gt; Azure deployments where traffic boundary is within an Azure region.</t>
  </si>
  <si>
    <t>&gt; A network architecture with up to two Azure regions, where there is a requirement for transit connectivity between "Landing Zones VNets" across regions.</t>
  </si>
  <si>
    <t>&gt; A network architecture spanning multiple Azure regions and there is no need for transitive connectivity between "Landing Zones" VNets across regions.</t>
  </si>
  <si>
    <t>&gt; There is no need for transitive connectivity between VPN and ExpressRoute connections.</t>
  </si>
  <si>
    <t>&gt; The main cross-premises connectivity channel is ExpressRoute, and the number of VPN connections is less than 30 per VPN Gateway.</t>
  </si>
  <si>
    <t>&gt; There is a heavy dependency on centralized NVAs and complex/granular routing</t>
  </si>
  <si>
    <t>For regional deployments, primarily use the hub and spoke topology, with "Landing Zones" VNets connecting with VNet peering to a central hub VNet for cross-premises connectivity via ExpressRoute, VPN for branch connectivity, spoke to spoke connectivity via NVA and UDRs, and internet-outbound protection via NVA as depicted in the picture below.</t>
  </si>
  <si>
    <t>When a high level of isolation, dedicated ExpressRoute bandwidth is required for specific business units, or the maximum number of connections per ExpressRoute Gateway (up to 4) is reached, use the multiple VNets connected with multiple ExpressRoute circuits topology.</t>
  </si>
  <si>
    <t>Deploy a set of minimal shared services, including ExpressRoute Gateways, VPN Gateways (as required) and NVAs (Azure Firewall or third-party) in the central hub VNet. If required, deploy also Active Directory Domain Controllers and DNS Servers.</t>
  </si>
  <si>
    <t>Deploy Azure Firewall or third party NVAs for east-west and/or south-north traffic protection/filtering, in the central hub VNet.</t>
  </si>
  <si>
    <t>In case of deploying 3rd party networking technologies/NVAs, please follow the 3rd party vendor's guidance, to ensure deployment is supported by vendor, designed for HA and maximal performance, as well as there are no conflicting configurations with Azure networking.</t>
  </si>
  <si>
    <t>L7 Inbound NVAs (such as Application Gateway) should not be deployed as a shared service in the central hub VNet. Instead, they should be deployed together with the application in their respective "Landing Zone".</t>
  </si>
  <si>
    <t>Use existing customer network (MPLS, SD-WAN) for connecting branch locations with corporate headquarters. Transit in Azure between ExpressRoute and VPN Gateways is not supported.</t>
  </si>
  <si>
    <t>For network architectures with multiple hub &amp; spoke topologies across Azure regions, use Global VNet Peering to connect "Landing Zone" VNets when a small number of "Landing Zones" need to communicate across regions.</t>
  </si>
  <si>
    <t>&gt; Note that this approach would offer benefits as high network bandwidth with Global VNet Peering (as allowed by the VM SKU), but will bypass the central NVA (in case traffic inspection/filtering is required), as well as this would be subject to Global VNet Peering limitations</t>
  </si>
  <si>
    <t>When customer requires hub &amp; spoke network architectures across more than two Azure regions, and global transit connectivity between "Landing Zones" VNets across Azure regions is required, while this architecture could be implemented by interconnecting central hub VNets with Global VNet Peering, and using UDRs + NVAs to enable global transit routing, the complexity and management overhead is high. Instead, we recommend deploying such a global transit network architecture with Azure Virtual WAN.</t>
  </si>
  <si>
    <t>Use Azure Monitor Network Insights (currently in preview) to monitor the end-to-end state of customer networks on Azure.</t>
  </si>
  <si>
    <t>Do not create more than 200 peering connections per central hub VNet.</t>
  </si>
  <si>
    <t>&gt; While Virtual Networks support up to 500 VNet peering connections, ExpressRoute with Private Peering only supports advertising up to 200 prefixes from Azure to on-premises</t>
  </si>
  <si>
    <t>4 - Connectivity to Azure</t>
  </si>
  <si>
    <t xml:space="preserve">This section will expand on the network topology to consider recommended models for connecting on-premises locations to Azure.
</t>
  </si>
  <si>
    <t>Azure ExpressRoute provides dedicated private connectivity to Microsoft Azure services (IaaS and PaaS) from on-premises locations.</t>
  </si>
  <si>
    <t>Private Link can be used to establish connectivity to PaaS services over ExpressRoute with Private Peering.</t>
  </si>
  <si>
    <t>When multiple virtual networks are connected to the same ExpressRoute circuit, they will become part of the same routing domain and all virtual networks will share the bandwidth.</t>
  </si>
  <si>
    <t>ExpressRoute Global Reach (where available) allows customers to connect on-premises locations together using ExpressRoute circuits to transit traffic over the Microsoft backbone network.</t>
  </si>
  <si>
    <t>ExpressRoute Global Reach is available in many ExpressRoute peering locations .</t>
  </si>
  <si>
    <t>ExpressRoute Direct allows to create multiple ExpressRoute circuits at no additional cost, up to the ExpressRoute Direct port capacity (10G or 100G and allows you to connect directly to Microsoft's ExpressRoute routers).
&gt; For the 100 Gbps SKU, the minimum circuit bandwidth is 5 Gbps.
&gt; For the 10 Gbps SKU, the minimum circuit bandwidth is 1 Gbps.</t>
  </si>
  <si>
    <t>Use ExpressRoute as the primary connectivity channel for connecting on-premises network to Microsoft Azure.</t>
  </si>
  <si>
    <t>&gt; Leverage Private Peering with Private Link to establish connectivity to PaaS services.</t>
  </si>
  <si>
    <t>&gt; VPNs can be used as a source of backup connectivity to enhance connectivity resiliency.</t>
  </si>
  <si>
    <t>Use dual ExpressRoute circuits from different peering locations when connecting an on-premises location to Virtual Networks in Azure. This setup will ensure redundant paths to Azure, removing single points of failure between on-premises and Azure.</t>
  </si>
  <si>
    <t>When multiple ExpressRoute circuits are used, optimize routing  by using BGP local preference and AS Path prepending.</t>
  </si>
  <si>
    <t>Ensure the right SKU is used for the ExpressRoute/VPN Gateways based on bandwidth and performance requirements.</t>
  </si>
  <si>
    <t>Deploy a Zone Redundant ExpressRoute Gateway in the supported Azure regions.</t>
  </si>
  <si>
    <t>For scenarios that require bandwidth higher than 10Gbps or dedicated 10/100 Gbps ports, use ExpressRoute Direct.</t>
  </si>
  <si>
    <t>When very low latency is required, or throughput from on-premises to Azure must be greater than 10 Gbps, enable FastPath to bypass the ExpressRoute Gateway from the data path.</t>
  </si>
  <si>
    <t>Use VPN Gateways to connect branches or remote locations to Azure.</t>
  </si>
  <si>
    <t>&gt; For higher resiliency, deploy Zone-Redundant Gateways (where available).</t>
  </si>
  <si>
    <t>Use ExpressRoute Global Reach to connect large offices /regional headquarters/datacenter that are connected to Azure via ExpressRoute.</t>
  </si>
  <si>
    <t>When traffic isolation or dedicated bandwidth is required, such as for separating production and non-production environments, different ExpressRoute circuits should be used to ensure isolated routing domains and to alleviate noisy neighbour risks.</t>
  </si>
  <si>
    <t>Proactively monitor ExpressRoute circuits using Network Performance Monitor.</t>
  </si>
  <si>
    <t>Do not explicitly use ExpressRoute circuits from a single peering location as it creates a single point of failure, making the customer likely susceptible to peering location outages.</t>
  </si>
  <si>
    <t>Do not use the same ExpressRoute circuit to connect multiple environments that require isolation or dedicated bandwidth, so as to avoid "noisy neighbour" risks.</t>
  </si>
  <si>
    <t>5 - Connectivity to PaaS Services</t>
  </si>
  <si>
    <t>Building on the previous connectivity sections, this section will explore recommended connectivity approaches when leveraging Azure PaaS services.</t>
  </si>
  <si>
    <t>Azure PaaS services are typically accessed over public endpoints, however, the Azure platform provides capabilities to secure such endpoints or even make them entirely private.</t>
  </si>
  <si>
    <t>&gt; VNet injection provides dedicated private deployments for supported services. However, management plane traffic flows through public IP addresses.</t>
  </si>
  <si>
    <t>&gt; Private Link provides dedicated access using private IP addresses to Azure PaaS instances, or custom services behind an Azure Load Balancer Standard.</t>
  </si>
  <si>
    <t xml:space="preserve">&gt; VNet Service Endpoints provide service level access from selected subnets to selected PaaS services.
</t>
  </si>
  <si>
    <t>Enterprise customers often have concerns regarding public endpoints for PaaS services which must be appropriately mitigated.</t>
  </si>
  <si>
    <t>For supported services , Private Link addresses data exfiltration concerns associated with Service Endpoints.</t>
  </si>
  <si>
    <t>&gt; Alternatively, outbound filtering via NVAs can be used to provide data exfiltration risk mitigations.</t>
  </si>
  <si>
    <t>Use VNet injection for supported Azure services to make them available from within a customer Virtual Network.</t>
  </si>
  <si>
    <t>Azure PaaS services that have been injected into a Virtual Network still perform management plane operations using public IP addresses. Ensure that this communication is locked down within the Virtual Network using UDRs and NSGs.</t>
  </si>
  <si>
    <t>Use Azure Private Link, where available, for shared Azure PaaS services.</t>
  </si>
  <si>
    <t>&gt; Private Link is GA for several services and is in public preview for numerous ones. Private Link availability is detailed here . Customer requirements should be carefully aligned with the product roadmap .</t>
  </si>
  <si>
    <t>Access Azure PaaS services from on-premises via ExpressRoute Private Peering, using either VNet injection for dedicated Azure services or Azure Private Link for available shared Azure services.</t>
  </si>
  <si>
    <t>&gt; To access Azure PaaS services from on-premises when VNet injection or Private Link are not available, use ExpressRoute with Microsoft Peering when there are no data exfiltration concerns. This would avoid transiting over the public internet.</t>
  </si>
  <si>
    <t>Use VNet Service Endpoints to secure access to Azure PaaS services from within a customer VNet, but only when Private Link is not available and when there are no data exfiltration concerns. To address data exfiltration concerns with Service Endpoints:</t>
  </si>
  <si>
    <t>&gt; Use NVA filtering.</t>
  </si>
  <si>
    <t>&gt; Use VNet Service Endpoint Policies for Azure Storage</t>
  </si>
  <si>
    <t>Do not enable VNet Service Endpoints by default on all subnets</t>
  </si>
  <si>
    <t>Do not use VNet Service Endpoints when there are data exfiltration concerns, unless NVA filtering is used.</t>
  </si>
  <si>
    <t>It is strongly recommended to not implement forced tunneling to enable communication from Azure to Azure resources.</t>
  </si>
  <si>
    <t>6 - Planning for Inbound and Outbound Internet Connectivity</t>
  </si>
  <si>
    <t>This section describes recommended connectivity models for inbound and outbound connectivity to and from the public Internet.</t>
  </si>
  <si>
    <t>Azure native network security services such as Azure Firewall, Application Gateway WAF, and Azure Front Door WAF are fully managed services, meaning that customers do not incur the operational and management costs associated with infrastructure deployments, which can become complex at scale.</t>
  </si>
  <si>
    <t>The "North Star" architecture is fully compatible with 3rd party NVAs, should the customer prefer to use NVAs or for situations where native services do not satisfy specific customer requirements.</t>
  </si>
  <si>
    <t>Use Azure Firewall to govern:</t>
  </si>
  <si>
    <t>&gt; Azure outbound traffic to the internet</t>
  </si>
  <si>
    <t>&gt; Non-HTTP/S inbound connections</t>
  </si>
  <si>
    <t>&gt; East-West traffic filtering (if required by customer)</t>
  </si>
  <si>
    <t>Use Firewall Manager with Azure Virtual WAN to deploy and manage Azure Firewalls across Azure Virtual WAN Hubs, or in Hub VNets.</t>
  </si>
  <si>
    <t>&gt; Firewall Manager is currently in Preview for both Virtual WAN and regular VNets.</t>
  </si>
  <si>
    <t>Create a global Azure Firewall policy to govern security posture across the global network environment and assign it to all Azure Firewalls. Allow for granular policies to meet requirements of specific regions by delegating incremental Firewall Policies to local security teams via RBAC.</t>
  </si>
  <si>
    <t>Configure supported 3rd party SaaS security providers within Firewall Manager if the customer wishes to use such solutions to protect outbound connections.</t>
  </si>
  <si>
    <t>Use Application Gateway WAF within a "Landing Zone" Virtual Network for protecting inbound HTTP/S traffic from the internet.</t>
  </si>
  <si>
    <t>Use Azure Front Door WAF policies to provide global protection across Azure regions for inbound HTTP/S connections to a "Landing Zone".</t>
  </si>
  <si>
    <t>When using Azure Front Door and Application Gateway to protect HTTP/S applications, use WAF policies in Front Door and lock down Application Gateway to receive traffic only from Azure Front Door.</t>
  </si>
  <si>
    <t>If 3rd party NVAs are required for east-west and/or south-north traffic protection/filtering:</t>
  </si>
  <si>
    <t>&gt; For VWAN network topologies, deploy the NVAs to a separate VNet (i.e. NVA VNet) and connect it to the regional Virtual WAN Hub as well as to the "Landing Zones" that require access to NVAs as described in this article .</t>
  </si>
  <si>
    <t>&gt; For non-Virtual WAN network topologies, deploy the third party NVAs in the central Hub VNet.</t>
  </si>
  <si>
    <t>If 3rd party NVAs are required for inbound HTTP/S connections, they should be deployed within a "Landing Zone" Virtual Network, together with the applications that they are protecting and exposing to the internet.</t>
  </si>
  <si>
    <t>Use Azure DDoS Standard Protection Plans to protect all public endpoints hosted within customer Virtual Networks.</t>
  </si>
  <si>
    <t>Do not replicate on-premises DMZ concepts and architectures into Azure, as customers can get similar security capabilities in Azure as on-premises, but the implementation and architecture will need to be adapted to the cloud.</t>
  </si>
  <si>
    <t>7 - Planning for Application Delivery</t>
  </si>
  <si>
    <t>This section explores key recommendations to deliver internal and external facing applications in a secure, highly scalable and highly available manner.</t>
  </si>
  <si>
    <t>Azure Load Balancer (internal and public) provides high availability for application delivery at a regional level.</t>
  </si>
  <si>
    <t>Azure Application Gateway allows the secure delivery of HTTP/S applications at a regional level.</t>
  </si>
  <si>
    <t>Azure Front Door allows the secure delivery of highly available HTTP/S applications across Azure regions.</t>
  </si>
  <si>
    <t>Azure Traffic manager allows the delivery of global applications.</t>
  </si>
  <si>
    <t>Application delivery for both internal and external facing applications should be performed within a "Landing Zones".</t>
  </si>
  <si>
    <t>For secure delivery of HTTP/S applications, use Application Gateway v2 and ensure WAF protection/policies are enabled.</t>
  </si>
  <si>
    <t>Use a 3rd party NVAs If Application Gateway v2 cannot be used for the security of HTTP/S applications</t>
  </si>
  <si>
    <t>Application Gateway v2 or 3rd party NVAs used for inbound HTTP/S connections, should be deployed within the "Landing Zone" Virtual Network, together with the applications that they are securing.</t>
  </si>
  <si>
    <t>All public IP addresses in a "Landing Zone" should be protected with a DDoS Standard protection plan.</t>
  </si>
  <si>
    <t>Global HTTP/S applications that span Azure regions should be delivered and protected using Azure Front Door with WAF policies.</t>
  </si>
  <si>
    <t>Global applications that span protocols other than HTTP/S should be delivered using Azure Traffic Manager.</t>
  </si>
  <si>
    <t>8 - Planning for "Landing Zone" Network Segmentation</t>
  </si>
  <si>
    <t>This section explores key recommendations to deliver highly secure internal network segmentation within a Landing Zone to drive a network Zero Trust implementation.</t>
  </si>
  <si>
    <t>The Zero Trust model assumes a breached state and verifies each request as though it originates from an uncontrolled network.</t>
  </si>
  <si>
    <t>An advanced Zero Trust network implementation employs fully distributed ingress/egress cloud micro-perimeters and deeper micro-segmentation.</t>
  </si>
  <si>
    <t>Network Security Groups can use Azure Service Tags to facilitate connectivity to Azure PaaS services.</t>
  </si>
  <si>
    <t>Application Security Groups do not span or provide protection across Virtual Networks.</t>
  </si>
  <si>
    <t>NSG Flow Logs are now supported using ARM templates.</t>
  </si>
  <si>
    <t>Delegate subnet creation to the "Landing Zone" owner. This will enable them to define how to segment workloads across subnets (i.e. single large subnet, multi-tier app, VNet injected app).</t>
  </si>
  <si>
    <t>&gt; The Platform team can use Azure Policy to ensure an NSG with specific rules (such as deny inbound SSH or RDP from Internet, or allow/block traffic across landing zones) is always associated to subnets with Deny only policies.</t>
  </si>
  <si>
    <t>NSGs must be used to protect traffic across subnets, as well as east-west traffic across the platform (inter "Landing Zone" traffic).</t>
  </si>
  <si>
    <t>Application team should use Application Security Groups at the subnet level NSGs to protect multi-tier VMs within their "Landing Zone".</t>
  </si>
  <si>
    <t>Use NSGs and ASGs to microsegment traffic within the "Landing Zone" and avoid using a central NVA to filter these traffic flows.</t>
  </si>
  <si>
    <t>Is recommended to enable NSG Flow Logs and feed them into Traffic Analytics to gain insights into internal and external traffic flows.</t>
  </si>
  <si>
    <t>Use NSGs to selectively whitelist inter "Landing Zone" connectivity.</t>
  </si>
  <si>
    <t>For VWAN-based network topologies, route traffic across "Landing Zones" via Azure Firewall only if the customer requires packet inspection and logging capabilities for traffic flowing across "Landing Zones".</t>
  </si>
  <si>
    <t>9 - Define Network Encryption Requirements</t>
  </si>
  <si>
    <t>This section explores key recommendations to achieve network encryption between on-premises and Azure as well as across Azure regions.</t>
  </si>
  <si>
    <t>Cost and available bandwidth are inversely proportional to length of encryption tunnel between endpoints.</t>
  </si>
  <si>
    <t>When using VPN to connect to Azure, traffic is encrypted over the internet via IPsec tunnels.</t>
  </si>
  <si>
    <t>When using ExpressRoute with Private Peering, traffic is not currently encrypted.</t>
  </si>
  <si>
    <t>MACsec encryption can be applied to ExpressRoute Direct to achieve network encryption.</t>
  </si>
  <si>
    <t>Azure does not currently offer native encryption over Global VNet Peering.</t>
  </si>
  <si>
    <t>&gt; If encryption between Azure regions is required today, it is possible to connect VNets using VPN Gateways rather than Global VNet Peering.</t>
  </si>
  <si>
    <t>When establishing VPN connections from on-premises to Azure using VPN Gateways, traffic is encrypted at a protocol level using IPsec tunnels, as depicted in flow A in the diagram above.</t>
  </si>
  <si>
    <t>When utilising ExpressRoute Direct, configure MACsec  in order to encrypt traffic at L2 level between the customer's routers and MSEE, as depicted in flow B in the diagram above.</t>
  </si>
  <si>
    <t>For Azure Virtual WAN scenarios, and where MACSec is not an option (for example, not using ExpressRoute Direct), VWAN VPN Gateway to establish IPSec tunnels over ExpressRoute Private Peering. This is depicted by flow C in the diagram above.</t>
  </si>
  <si>
    <t>For non-VWAN scenarios, and where MACsec is not an option (for example, not using ExpressRoute Direct), today the only options is to use 3rd party NVAs to establish IPsec tunnels over ExpressRoute Private Peering or establish a VPN tunnel over ExpressRoute with Microsoft Peering.
&gt;It's in the roadmap to support IPsec encryption for ExpressRoute Private Peering.</t>
  </si>
  <si>
    <t>If traffic between Azure regions must be encrypted, use VPN Gateways to connect VNets across regions.</t>
  </si>
  <si>
    <t>Do not use 3rd party NVAs in Azure to encrypt traffic over ExpressRoute Private Peering without first validating native Azure capabilities as depicted in flows B and C above.</t>
  </si>
  <si>
    <t>10 - Planning for Traffic Inspection</t>
  </si>
  <si>
    <t>In many industries customers require that traffic in Azure, particularly inbound and outbound internet traffic, is mirrored to a network packet collector for deep inspection and analysis. This section therefor explores key considerations and recommended approaches for mirroring or tapping traffic within Azure Virtual Networks.</t>
  </si>
  <si>
    <t>While Azure Virtual Network TAP (VTAP)  (in preview) is available in all Azure regions, currently the preview program is on hold.</t>
  </si>
  <si>
    <t>Network Watcher packet captures in Network Watcher is GA, but captures are limited to a maximum period of 5 hours.</t>
  </si>
  <si>
    <t>As Virtual Network TAP in preview is on hold, evaluate the following options:</t>
  </si>
  <si>
    <t>&gt; Use Network Watcher packet capture despite the limited capture window.</t>
  </si>
  <si>
    <t>&gt; Evaluate if NSG Flow Logs v2 provide the level of detail required.</t>
  </si>
  <si>
    <t>&gt; Use 3rd party solutions, such as Gigamon, for scenarios where sustained deep packet inspection is required.</t>
  </si>
  <si>
    <t xml:space="preserve">&gt; Do not block Azure deployments just because VTAP is unavailable.
</t>
  </si>
  <si>
    <t>&gt; Do not develop a custom solution to mirror traffic. While this might be acceptable for small scale scenarios, this approach is not encouraged at scale due to complexity and supportability issues which may arise.</t>
  </si>
  <si>
    <t>1 - Planning for Platform Management and Monitoring</t>
  </si>
  <si>
    <t>This section will focus on centralized management and monitoring at a platform level, exploring how an entire enterprise Azure estate can be operationally maintained. More specifically, it will consider the key recommendations to support central teams ability to maintain operational visibility of a large-scale Azure platform.</t>
  </si>
  <si>
    <t>A Log Analytics workspace is an administrative boundary.</t>
  </si>
  <si>
    <t>App Centric Platform monitoring, encompassing both hot and cold telemetry paths for metrics and logs respectively
- OS metrics (e.g. perf counters, custom metrics)
- OS logs (e.g. IIS, ETW, Syslogs)
- Resource Health events</t>
  </si>
  <si>
    <t>Security audit logging and achieving a horizontal security lens across the entire customer Azure estate.
- Potential integration with on-premises SIEM systems such as Service Now or ArcSight.
- Azure Activity Logs
- Azure AD audit reports
- Azure Diagnostic Service; Diagnostic Logs and metrics, KV audit events, NSG flow and event logs
- Azure Monitor, Network Watcher, Security Center, and Azure Sentinel</t>
  </si>
  <si>
    <t>Azure data retention thresholds and requirements for archiving.
- The default retention period for Log Analytics is 30 days, with a maximum of 2 years.
- The default retention period for Azure AD reports (premium) is 30 days.
- The default retention period for the Azure Diagnostic service is 90 days.</t>
  </si>
  <si>
    <t>Operational requirements
- Operational dashboarding using native tools, such as Log Analytics, or third party tooling.
- Controlling privileged activities with centralized roles.
- Managed identities for Azure resources 
- Resource Locks to protect both the deletion and edit of resources.</t>
  </si>
  <si>
    <t>Use a single Log Analytics workspace  for centralized platform management except where RBAC and data sovereignty requirements mandate the consideration of separate workspaces.
Centralized logging is critical to the visibility that's required by the operations management teams. The centralization of logging drives reports about change management, service health, configuration, and most other aspects of IT operations. Converging on a centralized workspace model reduces administrative effort and reduces the chances for gaps in observability.
Within the context of the Enterprise Scale architecture, centralized logging is primarily concerned with platform operations. However, this does not preclude the use of the same workspace for application logging. With a workspace configured in resource centric access control mode, granular RBAC is enforced to ensure app teams will only have access to the logs from their resources. In this model app teams benefit from the use of existing platform infrastructure by reducing their management overhead.</t>
  </si>
  <si>
    <t>Export logs to Azure Storage if log retention requirements exceed 2 years.</t>
  </si>
  <si>
    <t>&gt; Leverage immutable storage with WORM policy (Write Once, Read Many) to make data non-erasable and non-modifiable for a user-specified interval.</t>
  </si>
  <si>
    <t>Use Azure Policy for access control and compliance reporting. This provides the ability to enforce the settings across an organization to ensure consistent policy adherence and fast violation detection, as described in this article.</t>
  </si>
  <si>
    <t>Monitor in-guest VM configuration drift using Azure Policy. Enabling guest configuration audit capabilities through policy provides application teams with the ability to immediately consume the feature capabilities for their workloads with very little effort.</t>
  </si>
  <si>
    <t>Use Update Management in Azure Automation as a long-term patching mechanism, for both Windows and Linux VMs.Enforcing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</si>
  <si>
    <t>Use Azure Network Watcher to proactively monitor traffic flows via NSG Flow Logs v2.
The Network Watcher Traffic Analytics  feature leverages NSG Flow Logs to provide deep insights into IP traffic within a virtual network, providing information critical for effective management and monitoring. Traffic Analytics provides information such as most communicating hosts, most communicating application protocols, most conversing host pairs, allowed/blocked traffic, inbound/outbound traffic, open internet ports, most blocking rules, traffic distribution per Azure datacenter, virtual network, subnets, or, rogue networks.</t>
  </si>
  <si>
    <t>Use resource locks to prevent accidental deletion of critical shared services.</t>
  </si>
  <si>
    <t>Use deny policies to supplement Azure AD RBAC assignments.Deny policies are used to prevent deployment and configuration of resources that do not match defined standards by preventing the request from being sent to the Resource Provider. The combination of deny policies and RBAC assignments ensures the appropriate guard rails are in place to enforce **who** can deploy resources and **what** resources they can deploy.</t>
  </si>
  <si>
    <t>Include Service  and Resource  Health events as part of the overall platform monitoring solution.
Tracking service and resource health from the platform perspective is an important component of resource management in Azure.</t>
  </si>
  <si>
    <t>Do not send raw logs entries back to on premise monitoring systems, but instead adopt the principal of "data born in Azure, stays in Azure".</t>
  </si>
  <si>
    <t>If on-premises SIEM integration is required send critical alerts instead of logs.</t>
  </si>
  <si>
    <t>1 - Planning for Application Management and Monitoring</t>
  </si>
  <si>
    <t>Expanding on the previous section, this next section will now consider the federated management and monitoring of customer application workloads, touching on how application teams can operationally maintain their application workloads.</t>
  </si>
  <si>
    <t>Application monitoring can utilize the centralized Log Analytics workspace or use dedicated workspaces.</t>
  </si>
  <si>
    <t>Application performance and health monitoring for both IaaS and PaaS resources.</t>
  </si>
  <si>
    <t>Data aggregation across all application components.</t>
  </si>
  <si>
    <t>Health modelling and operationalization _x000D_
_x000D_
&gt; How to measure the health of the workload and its subsystems; "traffic light" model for health representation._x000D_
_x000D_
&gt; How to respond to failures across application components.</t>
  </si>
  <si>
    <t>Use a centralized Log Analytics workspace to collect logs and metrics from IaaS and PaaS application resources, and control log access with RBAC.</t>
  </si>
  <si>
    <t>Use Azure Monitor Metrics for time sensitive analysis. Metrics in Azure Monitor are stored in a time-series database which is optimized for analyzing time-stamped data. This makes metrics particularly suited for alerting and fast detection of issues. They can tell you how your system is performing but typically need to be combined with logs to identify the root cause of issues.</t>
  </si>
  <si>
    <t>Use Azure Monitor Logs for insights and reporting. Logs contain different kinds of data organized into records with different sets of properties and are especially useful for performing complex analysis across data from a variety of sources, such as performance data, events, and traces.</t>
  </si>
  <si>
    <t>Use shared storage accounts within the "Landing Zone" for Azure Diagnostic Extension log storage when required.</t>
  </si>
  <si>
    <t>Leverage Azure Monitor Alerts for the generation of operational alerts.Azure Monitor Alerts provides a unified experience for alerting on metrics and logs, and leverages features such as action groups and smart groups for advanced management and remediation capabilities.</t>
  </si>
  <si>
    <t>1 - Planning for BCDR</t>
  </si>
  <si>
    <t>This section will help readers capture customer disaster recovery requirements to design suitable platform level capabilities that application workloads can subsequently consume to meet their specific RTO and RPO requirements.</t>
  </si>
  <si>
    <t>Application and data availability requirements and the use of active-active and active-passive availability patterns i.e. workload RPO and RTO requirements.</t>
  </si>
  <si>
    <t>BCDR for PaaS services and the availability of native DR and HA features.</t>
  </si>
  <si>
    <t>Support for multi-region deployments for failover purposes.
- Component proximity for performance reasons.</t>
  </si>
  <si>
    <t>Application operations with reduced functionality or degraded performance in the presence of an outage.</t>
  </si>
  <si>
    <t>Workload suitability for Availability Zones or Availability Sets.
- Data sharing and dependencies between zones.
- Impact of Availability Zones on update domains compared to Availability Sets; percentage of workload that can be simultaneously under maintenance.
- Support for specific VM SKUs with Availability Zones.
- If Ultra-Disks are used, usage of Availability Zones is mandatory.</t>
  </si>
  <si>
    <t>Consistent backups for applications and its data.
- VM snapshots and the use of Azure Backup and Recovery Service Vaults.
- Subscription limits restricting the number of Recovery Service Vaults and the size of each vault.
- Geo-replication and disaster recovery capabilities for PaaS services.</t>
  </si>
  <si>
    <t>Network connectivity in the case of a failover.
- Bandwidth capacity planning for ExpressRoute.
- Paired failover regions.
- Traffic routing in the case of a region/zone/network outage.</t>
  </si>
  <si>
    <t>Planned and unplanned failovers._x000D_
- IP address consistency requirements and the potential need to maintain IP addresses after failover and failback._x000D_
- Maintained engineering capabilities such as DevOps.</t>
  </si>
  <si>
    <t>Key Vault DR for application keys, certificates, and secrets.</t>
  </si>
  <si>
    <t>Employ Azure Site Recovery for Azure to Azure Virtual Machine DR scenarios to replicate workloads across regions._x000D_
_x000D_
ASR provides built-in platform capabilities for VM workloads to meet low RPO/RTO requirements through real-time replication and recovery automation. Additionally, the service provides the ability to run recovery drills without affecting the workloads in production.</t>
  </si>
  <si>
    <t>Utilize native PaaS service DR capabilities._x000D_
_x000D_
The built-in features provide an easy solution to the complex task of building replication and failover into a workload architecture, simplifying both design and deployment automation. An organization that has defined a standard for the services they use can also audit and enforce the service configuration through Azure Policy.</t>
  </si>
  <si>
    <t>Leverage Azure native backup capabilities._x000D_
_x000D_
Azure Backup, and PaaS native backup features, remove the need for managing third party backup software and infrastructure. As with other native features, backup configurations can be set, audited, and enforced with Azure Policy, ensuring services remain compliant with organizational requirements.</t>
  </si>
  <si>
    <t>Use multiple regions and peering locations for ExpressRoute connectivity._x000D_
_x000D_
A redundant hybrid network architecture can help ensure uninterrupted cross-premises connectivity in the event of an outage affecting an Azure region or peering provider location.</t>
  </si>
  <si>
    <t>Refer to Azure Region Pairs  documentation when selecting locations for your organizations DR layouts.</t>
  </si>
  <si>
    <t>Use Azure paired regions when planning for BCDR.</t>
  </si>
  <si>
    <t>Planned Azure system updates are rolled out to paired regions sequentially (not at the same time) to minimize downtime, the effect of bugs, and logical failures in the rare event of a bad update.</t>
  </si>
  <si>
    <t>In the event of a broad outage, recovery of one region is prioritized out of every pair. Applications that are deployed across paired regions are guaranteed to have one of the regions recovered with priority. If an application is deployed across regions that are not paired, recovery might delayed in the worst case the chosen region may be the last two to be recovered.</t>
  </si>
  <si>
    <t>Avoid using overlapping IP address ranges for Production and DR sites._x000D_
_x000D_
Whenever possible, plan for a BCDR network architect that provides for concurrent connectivity to all sites. DR networks that utilize the same CIDR blocks as production networks will require a network failover process that can complicate and delay application failover in the event of an outage.</t>
  </si>
  <si>
    <t>https://confluence.sbb.ch/display/AZURE/Netzwerk+-+IP-Adressen+Aufteilung</t>
  </si>
  <si>
    <t>1 - Define Encryption and Key Management</t>
  </si>
  <si>
    <t>Encryption is a vital step towards ensuring data privacy, compliance, and data residency in Azure. It is also one of the most important security concerns of many enterprise customers. This section will go over the design considerations and recommendations as it pertains to encryption and key management.</t>
  </si>
  <si>
    <t>Subscription and scale limits as they apply to Key Vault
- Key Vault has transaction limits for keys and secrets; For throttling transactions per vault in a certain period see Azure Limits)</t>
  </si>
  <si>
    <t>Key Vault serves a security boundary since access permissions for keys, secrets and certificates are at the vault level
&gt; Key Vault Access Policy assignments grant permissions separately to keys, secrets or certificates, but does not support granular, object-level permissions like a specific key, secret, or certificate (Key Management)
 &gt; Isolate application/workload specific secrets and shared secrets as appropriate (Control Access)</t>
  </si>
  <si>
    <t>Premium SKU can be leveraged where HSM protected keys are required
- Underlying HSMs are FIPS 140-2 Level 2
- Managed Azure Dedicated HSM for FIPS 140-2 Level 3 compliance, considering the supported scenarios</t>
  </si>
  <si>
    <t>Key rotation and secret expiration
&gt; Certificate procurement and signing using Key Vault. (About Certs)
&gt; Alerting/notifications and automated certificate renewals</t>
  </si>
  <si>
    <t>DR requirements for keys, certificates, and secrets
&gt; Key Vault service replication and failover capabilities. (Availability &amp; Redundancy)</t>
  </si>
  <si>
    <t>Monitoring key, certificate, and secret usage
&gt; Detection of unauthorized access using Key Vault - log analytics workspace. (Monitoring &amp; Alerting)(Auditing)</t>
  </si>
  <si>
    <t>Delegated Key Vault instantiation and privileged access. (Secure Access)</t>
  </si>
  <si>
    <t>Requirements surrounding the use customer managed keys for native encryption mechanisms such as Storage Service Encryption (SSE). (CMK )</t>
  </si>
  <si>
    <t>Whole disk encryption for Virtual Machines</t>
  </si>
  <si>
    <t>Data in transit encryption</t>
  </si>
  <si>
    <t>Data at rest encryption</t>
  </si>
  <si>
    <t>Use a federated Key Vault model to avoid transaction scale limits</t>
  </si>
  <si>
    <t>Do not use centralized Key Vault instances for application keys or secrets</t>
  </si>
  <si>
    <t>Do not share Key Vault instances between applications to avoid secret sharing across environments</t>
  </si>
  <si>
    <t>Provision Key Vault with the Soft Delete and Purge Policies enabled to allow retention protection for deleted objects</t>
  </si>
  <si>
    <t>Follow a least privilege model by limiting authorization to permanently delete keys, secrets, and certificates to specialized custom Azure RBAC roles</t>
  </si>
  <si>
    <t>Automate the certificate management and renewal process with public Certificate Authorities to ease administration</t>
  </si>
  <si>
    <t>Establish an automated process for key and certificate rotation</t>
  </si>
  <si>
    <t>Enable firewall and use Private Link or VNet service endpoints on Key Vault</t>
  </si>
  <si>
    <t>Use the platform-central Log Analytics workspace to audit key, certificate, and secret usage within each Key Vault</t>
  </si>
  <si>
    <t>Delegate Key Vault instantiation and privileged access, using Azure Policy to enforce a consistent compliant configuration</t>
  </si>
  <si>
    <t>Default to Microsoft managed keys (MMK) for principal encryption functionality and when required to use customer managed keys (CMK)</t>
  </si>
  <si>
    <t>2 - Planning for Governance</t>
  </si>
  <si>
    <t>Governance provides mechanisms and processes to maintain control over your applications and resources in Azure. Azure Policy is essential to ensuring security and compliance within enterprise technical estates. It can enforce vital management and security conventions across Azure platform services, as well as supplement Role Based Access Controls that control what actions authorized users can perform.</t>
  </si>
  <si>
    <t>Determine what Azure Policies are needed</t>
  </si>
  <si>
    <t>Enforcing management and security conventions, such the use of Private Endpoints</t>
  </si>
  <si>
    <t>Management and creation of policy assignments_x000D_
&gt; Policy definitions can be reused at multiple inherited assignment scopes._x000D_
&gt; Centralized baseline policy assignments at management group, subscription, and resource group scopes</t>
  </si>
  <si>
    <t>Compliance reporting and auditing to ensure continuous compliance</t>
  </si>
  <si>
    <t>Azure Policy has limits, such as the restriction of definitions at any given scope. (Policy Limits )</t>
  </si>
  <si>
    <t>Regulatory compliance policies such as HIPPA, PCI DSS, SOC TSP</t>
  </si>
  <si>
    <t>Identify required Azure Tags and use the Append policy mode to enforce usage</t>
  </si>
  <si>
    <t>Map regulatory and compliance requirements to Azure Policy definitions and Azure RBAC role assignments</t>
  </si>
  <si>
    <t>Establish Azure Policy definitions at the top-level root Management Group so that they can be assigned at inherited scopes</t>
  </si>
  <si>
    <t>Manage policy assignments at the highest appropriate level with exclusions at bottom levels if required</t>
  </si>
  <si>
    <t>Use Azure Policy to control resource provider registrations at the Subscription and/or Management Group levels</t>
  </si>
  <si>
    <t>Use built-in policies where possible to minimize operational overhead</t>
  </si>
  <si>
    <t>Assign the built-in Resource Policy Contributor role at a given scope to enable application level governance</t>
  </si>
  <si>
    <t>Limit the number of Azure Policy assignments made at the root Management Group scope to avoid managing through exclusions at inherited scopes</t>
  </si>
  <si>
    <t>3 - Define Security Monitoring and Audit policy</t>
  </si>
  <si>
    <t>It is crucial for enterprise customers to have visibility into what is happening within their technical cloud estate. Security monitoring and audit logging of Azure platform services is therefore a key component of a scalable framework.</t>
  </si>
  <si>
    <t>Data retention periods for audit data; Azure AD reports (premium) has a 30-day retention period</t>
  </si>
  <si>
    <t>Long term archiving of logs, such as Azure Activity Logs and Azure Diagnostics Logs</t>
  </si>
  <si>
    <t>Baseline security configuration via Azure In-guest VM Policy</t>
  </si>
  <si>
    <t>Emergency patching for critical vulnerabilities</t>
  </si>
  <si>
    <t>Patching for VMs that are offline for extended periods of time</t>
  </si>
  <si>
    <t>Requirements for real-time monitoring and alerting</t>
  </si>
  <si>
    <t>SIEM integration with Azure Security Center and Azure Sentinel</t>
  </si>
  <si>
    <t>Vulnerability Assessment of Virtual Machines, SQL Servers</t>
  </si>
  <si>
    <t>Use Azure AD reporting capabilities to generate access control audit reports</t>
  </si>
  <si>
    <t>Export Azure Activity logs to Log Analytics for long term data retention and if necessary, export to Azure Storage for long term storage beyond two years</t>
  </si>
  <si>
    <t>Enable Azure Security Center (Standard SKU) for all subscriptions, using Azure Policy to ensure compliance</t>
  </si>
  <si>
    <t>Monitor base OS patching drift via Log analytics and Azure Security Center</t>
  </si>
  <si>
    <t>Use Azure Policies to automatically deploy software configurations through VM extensions and enforce a compliant baseline VM configuration</t>
  </si>
  <si>
    <t>Monitor VM security configuration drift via Azure Policy</t>
  </si>
  <si>
    <t>Connect default resource configurations to a centralized Log Analytics workspace</t>
  </si>
  <si>
    <t>Use an Event Grid based solution for log orientated real-time alerting</t>
  </si>
  <si>
    <t>4 - Planning for Platform Security</t>
  </si>
  <si>
    <t>It is essential to maintain a healthy security posture as enterprise customers adopt Azure. Besides visibility, you have to be able to control the initial settings and changes as the Azure Services evolve. Therefore, planning for platform security is extremely important.</t>
  </si>
  <si>
    <t>Shared responsibility</t>
  </si>
  <si>
    <t>High availability and Disaster recovery</t>
  </si>
  <si>
    <t>Consistent security across Azure services in terms of data management and control plane operations</t>
  </si>
  <si>
    <t>Multi-tenancy under the hood for key platform components, from Hyper-V and the HSMs underpinning Key Vault to database engines</t>
  </si>
  <si>
    <t>It is recommended that a joint examination of each required service be conducted, within the context of underlying customer requirements
&gt; If the customer wishes to bring their own keys, this may or may not be supported across all considered services. Relevant mitigations will therefore need to be put forward, so that inconsistencies do not hinder desired outcomes
&gt; Choose appropriate region pairs and disaster recovery regions that minimize latency</t>
  </si>
  <si>
    <t>Develop security whitelisting plan to assess services security configuration, monitoring, alerts, and how to integrate those with existing systems</t>
  </si>
  <si>
    <t>Determine incident response plan for Azure services before whitelisting</t>
  </si>
  <si>
    <t>Align customer security requirements with Azure platform roadmaps to stay up-to-date with newley relased security controls</t>
  </si>
  <si>
    <t>Implement a Zero Trust approach for access to the Azure platform where appropriate</t>
  </si>
  <si>
    <t>1 - Planning for a DevOps Approach</t>
  </si>
  <si>
    <t>Many traditional IT operating models are unfortunately not compatible with the cloud, and ultimately customers must undergo a degree of operational and organizational transformation to deliver against enterprise migration targets. Ultimately, it is highly recommended that a DevOps approach be employed for both application and central teams.</t>
  </si>
  <si>
    <t>Where central teams are concerned, CI/CD pipelines should be used to manage policy definitions, role-definitions, policy assignments, and template galleries. Such pipelines will help ensure multiple subscriptions can be operationally managed whilst still conforming to a desired state.</t>
  </si>
  <si>
    <t>The blanket application of a DevOps model will not miraculously establish capable DevOps teams._x000D_
&gt; Investment in engineering capabilities and resources is critical.</t>
  </si>
  <si>
    <t>The customer can resource DevOps roles and functions from a variety of sources aligned to their organization strategy, both internal and external.</t>
  </si>
  <si>
    <t>For some legacy applications, the associated application team may not have engineering resources required to align with a DevOps strategy.</t>
  </si>
  <si>
    <t>Establish a cross functional DevOps Platform Team to build, manage and maintain your Enterprise Scale architecture._x000D_
_x000D_
This team should include members from your central IT, security, compliance, and business units teams to ensure a wide spectrum of your enterprise is represented._x000D_
_x000D_
The list below presents a recommended set of DevOps roles for the central Platform Team.</t>
  </si>
  <si>
    <t>PlatformOps (Platform Operations) to_x000D_
&gt; Subscription provisioning and delegation of required network, IAM, and policies._x000D_
&gt; Platform management and monitoring (holistic)._x000D_
&gt; Cost Management (holistic)._x000D_
&gt; "Platform as Code" (management of templates, scripts and other assets)._x000D_
&gt; Responsible for overall operations on Azure within the Azure AD tenant, such as managing service principles, Graph API registration, and role definitions.</t>
  </si>
  <si>
    <t>SecOps (Security Operations)_x000D_
&gt; Role based access control (holistic)._x000D_
&gt; Key management (for central services, for example SMTP, Domain Controller)._x000D_
&gt; Policy management and enforcement (holistic)._x000D_
&gt; Security monitoring and audit (holistic).</t>
  </si>
  <si>
    <t>NetOps (Network Operations)_x000D_
&gt; Network Management (holistic).</t>
  </si>
  <si>
    <t>Allow application owners to create and manage application resources through a DevOps model.</t>
  </si>
  <si>
    <t>The list below presents a recommended DevOps role for application teams.</t>
  </si>
  <si>
    <t>AppDevOps_x000D_
&gt; Application migration and/or transformation._x000D_
&gt; Application management and monitoring._x000D_
&gt; Role based access control (app resources)._x000D_
&gt; Security monitoring and audit (app resources)._x000D_
&gt; Cost Management (app resources)._x000D_
&gt; Network Management (app resources)._x000D_
&gt; In some instances, customers may wish to break AppDevOps into more granular roles such as AppDataOps for database management like traditional DBA roles, or AppSecOps where more security sensitive applications are concerned; this is to be expected.</t>
  </si>
  <si>
    <t>Provide a central application DevOps function to support applications which do not have existing DevOps capabilities or a business case to establish one, i.e. legacy applications with minimal development capabilities.</t>
  </si>
  <si>
    <t>Leverage a policy-driven approach with clear RBAC boundaries to centrally enforce consistency and security across application teams.</t>
  </si>
  <si>
    <t>To accelerate Azure adoption, the central Platform Team should be leveraged to establish a common set of templates and libraries for application teams to draw upon._x000D_
&gt; For example, horizontal (cross-function) guidance can help to support migrations through subject matter expertise and to ensure alignment with the overall target "North Star" architecture.</t>
  </si>
  <si>
    <t>Do not restrict application teams to use central artefacts or approaches as it hinders agility. Consistent baseline configurations are already enforced through the policy driven approach and RBAC.</t>
  </si>
  <si>
    <t>Do not force application teams to use a central process or provisioning pipeline for the instantiation or management of application resources.</t>
  </si>
  <si>
    <t>2 - Define Central and Federated Responsibilities</t>
  </si>
  <si>
    <t>The distribution of roles, responsibilities, and trust between central IT teams and applications teams is paramount to the operational transformation customers must undergo when adopting the cloud at scale.</t>
  </si>
  <si>
    <t>Central teams strive to maintain full control whilst application owners seek to maximise agility. The balance between these goals can greatly influence the success of the migration</t>
  </si>
  <si>
    <t>The list below presents a recommended distribution of responsibilities between central IT and application teams, striving to empower migration/transformation activities with minimal central dependencies, while still supporting the centralized governance of security and operability across the entire estate.</t>
  </si>
  <si>
    <t>Application Functions_x000D_
&gt; Application migration and/or transformation._x000D_
&gt; Application management and monitoring (app resources)._x000D_
&gt; Key management (app keys)._x000D_
&gt; Role based access control (app resources)._x000D_
&gt; Security monitoring and audit (app resources)._x000D_
&gt; Cost Management (app resources)._x000D_
&gt; Network Management (app resources).</t>
  </si>
  <si>
    <t>Central Functions_x000D_
&gt; Architecture governance._x000D_
&gt; Subscription management._x000D_
&gt; "Platform as Code" (management of templates, scripts and other assets)._x000D_
&gt; Policy management and enforcement (holistic)._x000D_
&gt; Platform management and monitoring (holistic)._x000D_
&gt; Role based access control (holistic)._x000D_
&gt; Key Management (central services)._x000D_
&gt; Network management (networks, NVAs, etc.)._x000D_
&gt; Security monitoring and audit (holistic)._x000D_
&gt; Cost Management (holistic).</t>
  </si>
  <si>
    <t xml:space="preserve">need to assess all applications </t>
  </si>
  <si>
    <t>We have to do this</t>
  </si>
  <si>
    <t>Yes, we have IIS in BSNI</t>
  </si>
  <si>
    <t>We need to assess the purpose and whether we can re-architect this</t>
  </si>
  <si>
    <t>depends on whether we will use Azure ADDS (if we use a Windows based AD, then we do not need it)</t>
  </si>
  <si>
    <t>This hierarchy needs to be created.  We will strive to create it according to these best-practices defined by MS</t>
  </si>
  <si>
    <t>We will take this into our design consideration</t>
  </si>
  <si>
    <t>Can this model can be used for BSNI "managed-from" LZ?  We need to analyze whether we are going to be able to follow this model.  Need input from Roman about how he plans to structure the delivery organization in Azure</t>
  </si>
  <si>
    <t>Wojciech has requested this from the CCoE</t>
  </si>
  <si>
    <t>We need to better understand the concept of "dedicated service principal"</t>
  </si>
  <si>
    <t>this may not be applicable to us at all, since it appears to be for an org that has both managed-from and managed-to; in our case, all resources will be part of common or centrallized resources (in our managed-from bsni); we probably will need a "platform" managed group once we deploy "managed-to" resources</t>
  </si>
  <si>
    <t>Do not create any subscriptions under the "root" Management Group.
This ensures that subscriptions do **NOT** inherited just the small set of Azure Policies assigned at the root level management group, which are not representative of a full set necessary for any given workload.</t>
  </si>
  <si>
    <t>The root Management Group is "Kyndryl CH BSNI".  This group will have a Group and Subscription for BSNI PROD workload, for DEV workload and for TEST workload; we do not expect to have to create more subscriptions under the root Management Group.  linked to point 20</t>
  </si>
  <si>
    <t>We will not have any MSDN subcriptions.  And may not have own-tenant.  Global will create subscriptions for the GL Tenant, and will create EnterpriseLicensingAgreement-based subscriptions</t>
  </si>
  <si>
    <t>We will need to define Resource Groups and these Groups can then have different levels of access etc.  When you create a Subscription we will have to break it down into multiple Resource Groups and this will generate overhead - do not think we can avoid this</t>
  </si>
  <si>
    <t>We need to implement the process to do this</t>
  </si>
  <si>
    <t>we will have three subscriptions under Global Tenant - PROD / DEV / TEST.  If we require more then, we will define requirements according to these principles</t>
  </si>
  <si>
    <t>do not expect to have from start.  Maybe in future based on Global tenant decision</t>
  </si>
  <si>
    <t>If we are under a global tenant, then future is based on global decision</t>
  </si>
  <si>
    <t>This is a consideration at tenant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</si>
</sst>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Arial"/>
      <family val="2"/>
    </font>
    <font>
      <b/>
      <sz val="12"/>
      <color theme="1"/>
      <name val="Arial"/>
      <family val="2"/>
    </font>
    <font>
      <b/>
      <sz val="12"/>
      <color rgb="FF111111"/>
      <name val="Arial"/>
      <family val="2"/>
    </font>
    <font>
      <sz val="12"/>
      <color rgb="FF000000"/>
      <name val="Arial"/>
      <family val="2"/>
    </font>
    <font>
      <sz val="11"/>
      <color theme="1"/>
      <name val="Calibri"/>
      <family val="2"/>
      <scheme val="minor"/>
    </font>
    <font>
      <b/>
      <sz val="12"/>
      <color rgb="FF000000"/>
      <name val="Arial"/>
      <family val="2"/>
    </font>
    <font>
      <u/>
      <sz val="12"/>
      <color theme="10"/>
      <name val="Calibri"/>
      <family val="2"/>
      <scheme val="minor"/>
    </font>
    <font>
      <sz val="11"/>
      <color rgb="FF000000"/>
      <name val="Calibri"/>
      <family val="2"/>
    </font>
    <font>
      <sz val="12"/>
      <color theme="1"/>
      <name val="Arial"/>
      <family val="2"/>
    </font>
    <font>
      <sz val="12"/>
      <color theme="1"/>
      <name val="Calibri"/>
      <family val="2"/>
      <scheme val="minor"/>
    </font>
    <font>
      <i/>
      <sz val="12"/>
      <color theme="1"/>
      <name val="Calibri"/>
      <family val="2"/>
      <scheme val="minor"/>
    </font>
    <font>
      <sz val="12"/>
      <color rgb="FF000000"/>
      <name val="Calibri"/>
      <family val="2"/>
    </font>
  </fonts>
  <fills count="5">
    <fill>
      <patternFill patternType="none"/>
    </fill>
    <fill>
      <patternFill patternType="gray125"/>
    </fill>
    <fill>
      <patternFill patternType="solid">
        <fgColor theme="7"/>
        <bgColor indexed="64"/>
      </patternFill>
    </fill>
    <fill>
      <patternFill patternType="solid">
        <fgColor rgb="FFFFC000"/>
        <bgColor rgb="FF000000"/>
      </patternFill>
    </fill>
    <fill>
      <patternFill patternType="solid">
        <fgColor theme="2"/>
        <bgColor indexed="64"/>
      </patternFill>
    </fill>
  </fills>
  <borders count="16">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right style="dotted">
        <color indexed="64"/>
      </right>
      <top/>
      <bottom style="dotted">
        <color indexed="64"/>
      </bottom>
      <diagonal/>
    </border>
    <border>
      <left/>
      <right style="dotted">
        <color indexed="64"/>
      </right>
      <top/>
      <bottom/>
      <diagonal/>
    </border>
    <border>
      <left style="dotted">
        <color rgb="FF000000"/>
      </left>
      <right style="dotted">
        <color rgb="FF000000"/>
      </right>
      <top style="dotted">
        <color rgb="FF000000"/>
      </top>
      <bottom style="dotted">
        <color rgb="FF000000"/>
      </bottom>
      <diagonal/>
    </border>
    <border>
      <left style="dotted">
        <color indexed="64"/>
      </left>
      <right style="dotted">
        <color indexed="64"/>
      </right>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dotted">
        <color rgb="FF000000"/>
      </left>
      <right style="dotted">
        <color rgb="FF000000"/>
      </right>
      <top style="dotted">
        <color rgb="FF000000"/>
      </top>
      <bottom/>
      <diagonal/>
    </border>
    <border>
      <left/>
      <right/>
      <top/>
      <bottom style="dotted">
        <color indexed="64"/>
      </bottom>
      <diagonal/>
    </border>
    <border>
      <left style="dotted">
        <color rgb="FF000000"/>
      </left>
      <right/>
      <top style="dotted">
        <color rgb="FF000000"/>
      </top>
      <bottom style="dotted">
        <color rgb="FF000000"/>
      </bottom>
      <diagonal/>
    </border>
    <border>
      <left style="dotted">
        <color rgb="FF000000"/>
      </left>
      <right/>
      <top/>
      <bottom style="dotted">
        <color rgb="FF000000"/>
      </bottom>
      <diagonal/>
    </border>
    <border>
      <left style="dotted">
        <color indexed="64"/>
      </left>
      <right style="dotted">
        <color indexed="64"/>
      </right>
      <top style="dotted">
        <color indexed="64"/>
      </top>
      <bottom/>
      <diagonal/>
    </border>
    <border>
      <left/>
      <right style="dotted">
        <color indexed="64"/>
      </right>
      <top style="dotted">
        <color indexed="64"/>
      </top>
      <bottom/>
      <diagonal/>
    </border>
  </borders>
  <cellStyleXfs count="3">
    <xf numFmtId="0" fontId="0" fillId="0" borderId="0"/>
    <xf numFmtId="0" fontId="7" fillId="0" borderId="0" applyNumberFormat="0" applyFill="0" applyBorder="0" applyAlignment="0" applyProtection="0"/>
    <xf numFmtId="9" fontId="10" fillId="0" borderId="0" applyFont="0" applyFill="0" applyBorder="0" applyAlignment="0" applyProtection="0"/>
  </cellStyleXfs>
  <cellXfs count="91">
    <xf numFmtId="0" fontId="0" fillId="0" borderId="0" xfId="0"/>
    <xf numFmtId="0" fontId="1" fillId="0" borderId="0" xfId="0" applyFont="1"/>
    <xf numFmtId="0" fontId="1" fillId="0" borderId="1" xfId="0" applyFont="1" applyBorder="1" applyAlignment="1">
      <alignment vertical="center" wrapText="1"/>
    </xf>
    <xf numFmtId="0" fontId="1" fillId="0" borderId="1" xfId="0" applyFont="1" applyBorder="1"/>
    <xf numFmtId="0" fontId="2" fillId="2" borderId="1" xfId="0" applyFont="1" applyFill="1" applyBorder="1"/>
    <xf numFmtId="0" fontId="4" fillId="0" borderId="0" xfId="0" applyFont="1"/>
    <xf numFmtId="0" fontId="1" fillId="0" borderId="0" xfId="0" applyFont="1" applyAlignment="1">
      <alignment horizontal="center" vertical="center"/>
    </xf>
    <xf numFmtId="0" fontId="3" fillId="2" borderId="1" xfId="0" applyFont="1"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2" fillId="2" borderId="1" xfId="0" applyFont="1" applyFill="1" applyBorder="1" applyAlignment="1">
      <alignment horizontal="center" vertical="center"/>
    </xf>
    <xf numFmtId="0" fontId="5" fillId="0" borderId="0" xfId="0" applyFont="1"/>
    <xf numFmtId="0" fontId="1" fillId="0" borderId="1" xfId="0" applyFont="1" applyBorder="1" applyAlignment="1">
      <alignment wrapText="1"/>
    </xf>
    <xf numFmtId="0" fontId="4" fillId="0" borderId="0" xfId="0" applyFont="1" applyAlignment="1">
      <alignment horizontal="center"/>
    </xf>
    <xf numFmtId="0" fontId="3" fillId="3" borderId="2" xfId="0" applyFont="1" applyFill="1" applyBorder="1" applyAlignment="1">
      <alignment horizontal="center"/>
    </xf>
    <xf numFmtId="0" fontId="6" fillId="3" borderId="2" xfId="0" applyFont="1" applyFill="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vertical="center" wrapText="1"/>
    </xf>
    <xf numFmtId="0" fontId="4" fillId="0" borderId="0" xfId="0" applyFont="1" applyAlignment="1">
      <alignment wrapText="1"/>
    </xf>
    <xf numFmtId="0" fontId="6" fillId="3" borderId="1" xfId="0" applyFont="1" applyFill="1" applyBorder="1" applyAlignment="1">
      <alignment wrapText="1"/>
    </xf>
    <xf numFmtId="0" fontId="4" fillId="0" borderId="3" xfId="0" applyFont="1" applyBorder="1" applyAlignment="1">
      <alignment wrapText="1"/>
    </xf>
    <xf numFmtId="0" fontId="0" fillId="0" borderId="0" xfId="0" applyAlignment="1">
      <alignment wrapText="1"/>
    </xf>
    <xf numFmtId="0" fontId="1" fillId="0" borderId="0" xfId="0" applyFont="1" applyAlignment="1">
      <alignment wrapText="1"/>
    </xf>
    <xf numFmtId="0" fontId="2" fillId="2" borderId="1" xfId="0" applyFont="1" applyFill="1" applyBorder="1" applyAlignment="1">
      <alignment wrapText="1"/>
    </xf>
    <xf numFmtId="0" fontId="4" fillId="0" borderId="4" xfId="0" applyFont="1" applyBorder="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4" fillId="0" borderId="0" xfId="0" applyFont="1" applyAlignment="1">
      <alignment horizontal="center" wrapText="1"/>
    </xf>
    <xf numFmtId="0" fontId="3" fillId="3" borderId="2" xfId="0" applyFont="1" applyFill="1" applyBorder="1" applyAlignment="1">
      <alignment horizontal="center" wrapText="1"/>
    </xf>
    <xf numFmtId="0" fontId="6" fillId="3" borderId="2" xfId="0" applyFont="1" applyFill="1" applyBorder="1" applyAlignment="1">
      <alignment horizontal="center" vertical="center" wrapText="1"/>
    </xf>
    <xf numFmtId="0" fontId="6" fillId="3" borderId="2" xfId="0" applyFont="1" applyFill="1" applyBorder="1" applyAlignment="1">
      <alignment wrapText="1"/>
    </xf>
    <xf numFmtId="0" fontId="4" fillId="0" borderId="4" xfId="0" applyFont="1" applyBorder="1" applyAlignment="1">
      <alignment wrapText="1"/>
    </xf>
    <xf numFmtId="0" fontId="7" fillId="0" borderId="1" xfId="1" applyBorder="1"/>
    <xf numFmtId="0" fontId="3" fillId="3" borderId="4" xfId="0" applyFont="1" applyFill="1" applyBorder="1" applyAlignment="1">
      <alignment horizontal="center" wrapText="1"/>
    </xf>
    <xf numFmtId="0" fontId="4" fillId="0" borderId="6" xfId="0" applyFont="1" applyBorder="1" applyAlignment="1">
      <alignment wrapText="1"/>
    </xf>
    <xf numFmtId="0" fontId="4" fillId="0" borderId="7" xfId="0" applyFont="1" applyBorder="1" applyAlignment="1">
      <alignment wrapText="1"/>
    </xf>
    <xf numFmtId="0" fontId="4" fillId="0" borderId="10" xfId="0" applyFont="1" applyBorder="1" applyAlignment="1">
      <alignment wrapText="1"/>
    </xf>
    <xf numFmtId="0" fontId="4" fillId="0" borderId="11" xfId="0" applyFont="1" applyBorder="1" applyAlignment="1">
      <alignment horizontal="center" vertical="center" wrapText="1"/>
    </xf>
    <xf numFmtId="0" fontId="4" fillId="0" borderId="5" xfId="0" applyFont="1" applyBorder="1" applyAlignment="1">
      <alignment wrapText="1"/>
    </xf>
    <xf numFmtId="0" fontId="6" fillId="3" borderId="4" xfId="0" applyFont="1" applyFill="1" applyBorder="1" applyAlignment="1">
      <alignment wrapText="1"/>
    </xf>
    <xf numFmtId="0" fontId="4" fillId="0" borderId="0" xfId="0" applyFont="1" applyAlignment="1">
      <alignment horizontal="center" vertical="center" wrapText="1"/>
    </xf>
    <xf numFmtId="0" fontId="6" fillId="3" borderId="4" xfId="0" applyFont="1" applyFill="1" applyBorder="1" applyAlignment="1">
      <alignment horizontal="center" vertical="center" wrapText="1"/>
    </xf>
    <xf numFmtId="0" fontId="6" fillId="3" borderId="3" xfId="0" applyFont="1" applyFill="1" applyBorder="1" applyAlignment="1">
      <alignment wrapText="1"/>
    </xf>
    <xf numFmtId="0" fontId="1" fillId="0" borderId="6" xfId="0" applyFont="1" applyBorder="1" applyAlignment="1">
      <alignment wrapText="1"/>
    </xf>
    <xf numFmtId="0" fontId="4" fillId="0" borderId="7" xfId="0" applyFont="1" applyBorder="1" applyAlignment="1">
      <alignment vertical="center" wrapText="1"/>
    </xf>
    <xf numFmtId="0" fontId="1" fillId="0" borderId="10" xfId="0" applyFont="1" applyBorder="1" applyAlignment="1">
      <alignment wrapText="1"/>
    </xf>
    <xf numFmtId="0" fontId="4" fillId="0" borderId="12" xfId="0" applyFont="1" applyBorder="1" applyAlignment="1">
      <alignment horizontal="center" vertical="center" wrapText="1"/>
    </xf>
    <xf numFmtId="0" fontId="1" fillId="0" borderId="8" xfId="0" applyFont="1" applyBorder="1" applyAlignment="1">
      <alignment wrapText="1"/>
    </xf>
    <xf numFmtId="0" fontId="4" fillId="0" borderId="13" xfId="0" applyFont="1" applyBorder="1" applyAlignment="1">
      <alignment wrapText="1"/>
    </xf>
    <xf numFmtId="0" fontId="6" fillId="0" borderId="3" xfId="0" applyFont="1" applyBorder="1" applyAlignment="1">
      <alignment vertical="center" wrapText="1"/>
    </xf>
    <xf numFmtId="0" fontId="2" fillId="0" borderId="6" xfId="0" applyFont="1" applyBorder="1" applyAlignment="1">
      <alignment wrapText="1"/>
    </xf>
    <xf numFmtId="0" fontId="8" fillId="0" borderId="0" xfId="0" applyFont="1"/>
    <xf numFmtId="0" fontId="1" fillId="0" borderId="10" xfId="0" applyFont="1" applyBorder="1" applyAlignment="1">
      <alignment vertical="center" wrapText="1"/>
    </xf>
    <xf numFmtId="0" fontId="4" fillId="0" borderId="6" xfId="0" applyFont="1" applyBorder="1" applyAlignment="1">
      <alignment horizontal="left" vertical="center" wrapText="1"/>
    </xf>
    <xf numFmtId="0" fontId="4" fillId="0" borderId="8" xfId="0" applyFont="1" applyBorder="1" applyAlignment="1">
      <alignment wrapText="1"/>
    </xf>
    <xf numFmtId="0" fontId="6" fillId="3" borderId="14" xfId="0" applyFont="1" applyFill="1" applyBorder="1" applyAlignment="1">
      <alignment wrapText="1"/>
    </xf>
    <xf numFmtId="0" fontId="3" fillId="3" borderId="15" xfId="0" applyFont="1" applyFill="1" applyBorder="1" applyAlignment="1">
      <alignment horizontal="center" wrapText="1"/>
    </xf>
    <xf numFmtId="0" fontId="6" fillId="3" borderId="15" xfId="0" applyFont="1" applyFill="1" applyBorder="1" applyAlignment="1">
      <alignment horizontal="center" vertical="center" wrapText="1"/>
    </xf>
    <xf numFmtId="0" fontId="6" fillId="3" borderId="15" xfId="0" applyFont="1" applyFill="1" applyBorder="1" applyAlignment="1">
      <alignment wrapText="1"/>
    </xf>
    <xf numFmtId="0" fontId="4" fillId="0" borderId="6" xfId="0" applyFont="1" applyBorder="1" applyAlignment="1">
      <alignment vertical="center" wrapText="1"/>
    </xf>
    <xf numFmtId="0" fontId="4" fillId="0" borderId="5" xfId="0" applyFont="1" applyBorder="1" applyAlignment="1">
      <alignment horizontal="center" vertical="center" wrapText="1"/>
    </xf>
    <xf numFmtId="0" fontId="7" fillId="0" borderId="9" xfId="1" applyBorder="1" applyAlignment="1">
      <alignment wrapText="1"/>
    </xf>
    <xf numFmtId="0" fontId="1" fillId="0" borderId="9" xfId="0" applyFont="1" applyBorder="1" applyAlignment="1">
      <alignment wrapText="1"/>
    </xf>
    <xf numFmtId="0" fontId="2" fillId="0" borderId="10" xfId="0" applyFont="1" applyBorder="1" applyAlignment="1">
      <alignment wrapText="1"/>
    </xf>
    <xf numFmtId="0" fontId="4" fillId="0" borderId="6" xfId="0" applyFont="1" applyBorder="1"/>
    <xf numFmtId="0" fontId="4" fillId="0" borderId="6" xfId="0" applyFont="1" applyBorder="1" applyAlignment="1">
      <alignment horizontal="center" wrapText="1"/>
    </xf>
    <xf numFmtId="0" fontId="4" fillId="4" borderId="6" xfId="0" applyFont="1" applyFill="1" applyBorder="1" applyAlignment="1">
      <alignment horizontal="center" vertical="center" wrapText="1"/>
    </xf>
    <xf numFmtId="0" fontId="0" fillId="0" borderId="6" xfId="0" applyBorder="1" applyAlignment="1">
      <alignment wrapText="1"/>
    </xf>
    <xf numFmtId="0" fontId="0" fillId="4" borderId="6" xfId="0" applyFill="1" applyBorder="1" applyAlignment="1">
      <alignment wrapText="1"/>
    </xf>
    <xf numFmtId="0" fontId="1" fillId="0" borderId="10" xfId="0" applyFont="1" applyBorder="1" applyAlignment="1">
      <alignment horizontal="left"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9" fillId="0" borderId="0" xfId="0" applyFont="1" applyAlignment="1">
      <alignment wrapText="1"/>
    </xf>
    <xf numFmtId="0" fontId="7" fillId="0" borderId="0" xfId="1"/>
    <xf numFmtId="0" fontId="7" fillId="0" borderId="0" xfId="1" applyAlignment="1">
      <alignment wrapText="1"/>
    </xf>
    <xf numFmtId="9" fontId="0" fillId="0" borderId="0" xfId="2" applyFont="1"/>
    <xf numFmtId="9" fontId="1" fillId="0" borderId="0" xfId="2" applyFont="1" applyAlignment="1">
      <alignment horizontal="center"/>
    </xf>
    <xf numFmtId="0" fontId="7" fillId="0" borderId="6" xfId="1" applyBorder="1" applyAlignment="1">
      <alignment wrapText="1"/>
    </xf>
    <xf numFmtId="0" fontId="7" fillId="0" borderId="4" xfId="1" applyBorder="1" applyAlignment="1">
      <alignment horizontal="center" vertical="center" wrapText="1"/>
    </xf>
    <xf numFmtId="0" fontId="7" fillId="0" borderId="10" xfId="1" applyBorder="1" applyAlignment="1">
      <alignment wrapText="1"/>
    </xf>
    <xf numFmtId="9" fontId="1" fillId="0" borderId="0" xfId="2" applyFont="1"/>
    <xf numFmtId="9" fontId="4" fillId="0" borderId="0" xfId="0" applyNumberFormat="1" applyFont="1" applyAlignment="1">
      <alignment wrapText="1"/>
    </xf>
    <xf numFmtId="9" fontId="1" fillId="0" borderId="0" xfId="0" applyNumberFormat="1" applyFont="1" applyAlignment="1">
      <alignment wrapText="1"/>
    </xf>
    <xf numFmtId="9" fontId="0" fillId="0" borderId="0" xfId="0" applyNumberFormat="1"/>
    <xf numFmtId="0" fontId="11" fillId="0" borderId="0" xfId="0" applyFont="1"/>
    <xf numFmtId="9" fontId="11" fillId="0" borderId="0" xfId="2" applyFont="1" applyAlignment="1">
      <alignment horizontal="right"/>
    </xf>
    <xf numFmtId="0" fontId="4" fillId="0" borderId="6" xfId="0" applyFont="1" applyBorder="1" applyAlignment="1">
      <alignment horizontal="center" vertical="center" wrapText="1"/>
    </xf>
    <xf numFmtId="0" fontId="12" fillId="0" borderId="0" xfId="0" applyFont="1"/>
    <xf numFmtId="9" fontId="1" fillId="0" borderId="0" xfId="2" applyFont="1" applyAlignment="1">
      <alignment wrapText="1"/>
    </xf>
  </cellXfs>
  <cellStyles count="3">
    <cellStyle name="Hyperlink" xfId="1" xr:uid="{00000000-000B-0000-0000-000008000000}"/>
    <cellStyle name="Normal" xfId="0" builtinId="0"/>
    <cellStyle name="Percent" xfId="2" builtinId="5"/>
  </cellStyles>
  <dxfs count="6">
    <dxf>
      <numFmt numFmtId="13" formatCode="0%"/>
    </dxf>
    <dxf>
      <font>
        <b val="0"/>
        <i val="0"/>
        <strike val="0"/>
        <condense val="0"/>
        <extend val="0"/>
        <outline val="0"/>
        <shadow val="0"/>
        <u val="none"/>
        <vertAlign val="baseline"/>
        <sz val="12"/>
        <color theme="1"/>
        <name val="Calibri"/>
        <family val="2"/>
        <scheme val="minor"/>
      </font>
    </dxf>
    <dxf>
      <numFmt numFmtId="13" formatCode="0%"/>
    </dxf>
    <dxf>
      <font>
        <b val="0"/>
        <i val="0"/>
        <strike val="0"/>
        <condense val="0"/>
        <extend val="0"/>
        <outline val="0"/>
        <shadow val="0"/>
        <u val="none"/>
        <vertAlign val="baseline"/>
        <sz val="12"/>
        <color theme="1"/>
        <name val="Calibri"/>
        <family val="2"/>
        <scheme val="minor"/>
      </font>
    </dxf>
    <dxf>
      <numFmt numFmtId="13" formatCode="0%"/>
    </dxf>
    <dxf>
      <font>
        <b val="0"/>
        <i val="0"/>
        <strike val="0"/>
        <condense val="0"/>
        <extend val="0"/>
        <outline val="0"/>
        <shadow val="0"/>
        <u val="none"/>
        <vertAlign val="baseline"/>
        <sz val="12"/>
        <color theme="1"/>
        <name val="Calibri"/>
        <family val="2"/>
        <scheme val="minor"/>
      </font>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8467</xdr:rowOff>
    </xdr:from>
    <xdr:to>
      <xdr:col>4</xdr:col>
      <xdr:colOff>825500</xdr:colOff>
      <xdr:row>53</xdr:row>
      <xdr:rowOff>122767</xdr:rowOff>
    </xdr:to>
    <xdr:pic>
      <xdr:nvPicPr>
        <xdr:cNvPr id="3" name="Grafik 2">
          <a:extLst>
            <a:ext uri="{FF2B5EF4-FFF2-40B4-BE49-F238E27FC236}">
              <a16:creationId xmlns:a16="http://schemas.microsoft.com/office/drawing/2014/main" id="{7E382117-DF9F-7F48-955B-517C32E3A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23667"/>
          <a:ext cx="13686367" cy="621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4892C8-CDB9-9441-89CF-07AC70AB0C58}" name="Tabelle1" displayName="Tabelle1" ref="A1:G31" totalsRowCount="1">
  <autoFilter ref="A1:G30" xr:uid="{518662DA-5EB9-3E44-BC16-90198767AD9A}"/>
  <tableColumns count="7">
    <tableColumn id="1" xr3:uid="{A6E06052-AE71-994A-BD11-3A2555E63BAD}" name="Area" totalsRowLabel="Ergebnis"/>
    <tableColumn id="2" xr3:uid="{BE0E438D-E4DD-694F-A826-D443E9DE1551}" name="Topic"/>
    <tableColumn id="4" xr3:uid="{B16D9AC9-F7FB-6444-A935-5CD0164049D7}" name="Descision" totalsRowFunction="average" dataDxfId="5" totalsRowDxfId="4">
      <calculatedColumnFormula>'A-1-Planning Enterprise Enroll'!C1</calculatedColumnFormula>
    </tableColumn>
    <tableColumn id="5" xr3:uid="{B791DB1F-76DA-6D45-8E9A-0E8312B97A1C}" name="Documentation" totalsRowFunction="average" dataDxfId="3" totalsRowDxfId="2"/>
    <tableColumn id="6" xr3:uid="{2F45B337-9988-8B40-8CCA-4360E1FB5B80}" name="Implementation" totalsRowFunction="average" dataDxfId="1" totalsRowDxfId="0"/>
    <tableColumn id="7" xr3:uid="{FAA621DE-3435-DD47-BB45-ACAFEE7C3600}" name="Remark" totalsRowFunction="count"/>
    <tableColumn id="8" xr3:uid="{5484DAA3-87A7-D845-BBD2-5B8F97298EFD}" name="Sup Topic"/>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5.xml.rels><?xml version="1.0" encoding="UTF-8" standalone="yes"?>
<Relationships xmlns="http://schemas.openxmlformats.org/package/2006/relationships"><Relationship Id="rId1" Type="http://schemas.openxmlformats.org/officeDocument/2006/relationships/hyperlink" Target="https://confluence.sbb.ch/display/AZURE/Netzwerk+-+IP-Adressen+Aufteilu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microsoft.com/en-us/azure/active-directory/conditional-access/overview" TargetMode="External"/><Relationship Id="rId7" Type="http://schemas.openxmlformats.org/officeDocument/2006/relationships/hyperlink" Target="https://docs.microsoft.com/en-us/azure/active-directory/identity-protection/overview-identity-protection" TargetMode="External"/><Relationship Id="rId2" Type="http://schemas.openxmlformats.org/officeDocument/2006/relationships/hyperlink" Target="https://docs.microsoft.com/en-us/azure/lighthouse/concepts/recommended-security-practices" TargetMode="External"/><Relationship Id="rId1" Type="http://schemas.openxmlformats.org/officeDocument/2006/relationships/hyperlink" Target="https://www.microsoft.com/en-us/itshowcase/implementing-a-zero-trust-security-model-at-microsoft" TargetMode="External"/><Relationship Id="rId6" Type="http://schemas.openxmlformats.org/officeDocument/2006/relationships/hyperlink" Target="https://docs.microsoft.com/en-us/azure/architecture/framework/security/critical-impact-accounts" TargetMode="External"/><Relationship Id="rId5" Type="http://schemas.openxmlformats.org/officeDocument/2006/relationships/hyperlink" Target="https://www.microsoft.com/research/publication/password-guidance/" TargetMode="External"/><Relationship Id="rId4" Type="http://schemas.openxmlformats.org/officeDocument/2006/relationships/hyperlink" Target="https://docs.microsoft.com/en-us/azure/active-directory/fundamentals/concept-fundamentals-block-legacy-authentic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F9F0D-454D-1249-8514-0414A7438609}">
  <dimension ref="A1:G31"/>
  <sheetViews>
    <sheetView zoomScale="93" zoomScaleNormal="93" workbookViewId="0">
      <selection activeCell="G15" sqref="G15"/>
    </sheetView>
  </sheetViews>
  <sheetFormatPr defaultColWidth="11" defaultRowHeight="15.5" x14ac:dyDescent="0.35"/>
  <cols>
    <col min="1" max="1" width="46.25" bestFit="1" customWidth="1"/>
    <col min="2" max="2" width="64.5" bestFit="1" customWidth="1"/>
    <col min="3" max="3" width="11.25" customWidth="1"/>
    <col min="4" max="4" width="16" customWidth="1"/>
    <col min="5" max="5" width="16.75" customWidth="1"/>
    <col min="6" max="6" width="29" bestFit="1" customWidth="1"/>
    <col min="7" max="7" width="59" bestFit="1" customWidth="1"/>
  </cols>
  <sheetData>
    <row r="1" spans="1:7" x14ac:dyDescent="0.35">
      <c r="A1" t="s">
        <v>0</v>
      </c>
      <c r="B1" t="s">
        <v>1</v>
      </c>
      <c r="C1" t="s">
        <v>2</v>
      </c>
      <c r="D1" t="s">
        <v>3</v>
      </c>
      <c r="E1" t="s">
        <v>4</v>
      </c>
      <c r="F1" t="s">
        <v>5</v>
      </c>
      <c r="G1" t="s">
        <v>6</v>
      </c>
    </row>
    <row r="2" spans="1:7" x14ac:dyDescent="0.35">
      <c r="A2" t="s">
        <v>7</v>
      </c>
      <c r="B2" t="s">
        <v>8</v>
      </c>
      <c r="C2" s="77">
        <f>'A-1-Planning Enterprise Enroll'!C1</f>
        <v>0.94736842105263153</v>
      </c>
      <c r="D2" s="77">
        <f>'A-1-Planning Enterprise Enroll'!D1</f>
        <v>0.13461538461538461</v>
      </c>
      <c r="E2" s="77">
        <f>'A-1-Planning Enterprise Enroll'!E1</f>
        <v>0.23076923076923078</v>
      </c>
      <c r="F2" t="s">
        <v>9</v>
      </c>
    </row>
    <row r="3" spans="1:7" x14ac:dyDescent="0.35">
      <c r="A3" t="s">
        <v>7</v>
      </c>
      <c r="B3" t="s">
        <v>10</v>
      </c>
      <c r="C3" s="77">
        <f>'A-2-Azure AD Tenants'!C1</f>
        <v>1</v>
      </c>
      <c r="D3" s="77">
        <f>'A-2-Azure AD Tenants'!D1</f>
        <v>0.54166666666666663</v>
      </c>
      <c r="E3" s="77">
        <f>'A-2-Azure AD Tenants'!E1</f>
        <v>0.5</v>
      </c>
    </row>
    <row r="4" spans="1:7" x14ac:dyDescent="0.35">
      <c r="A4" t="s">
        <v>11</v>
      </c>
      <c r="B4" t="s">
        <v>12</v>
      </c>
      <c r="C4" s="77">
        <f>'B-1-Access Management'!C1</f>
        <v>1</v>
      </c>
      <c r="D4" s="77">
        <f>'B-1-Access Management'!D1</f>
        <v>0.14285714285714285</v>
      </c>
      <c r="E4" s="77">
        <f>'B-1-Access Management'!E1</f>
        <v>0.17857142857142858</v>
      </c>
    </row>
    <row r="5" spans="1:7" x14ac:dyDescent="0.35">
      <c r="A5" t="s">
        <v>11</v>
      </c>
      <c r="B5" t="s">
        <v>13</v>
      </c>
      <c r="C5" s="77">
        <f>'B-1-Access Management'!C1</f>
        <v>1</v>
      </c>
      <c r="D5" s="77">
        <f>'B-1-Access Management'!D1</f>
        <v>0.14285714285714285</v>
      </c>
      <c r="E5" s="77">
        <f>'B-1-Access Management'!E1</f>
        <v>0.17857142857142858</v>
      </c>
    </row>
    <row r="6" spans="1:7" x14ac:dyDescent="0.35">
      <c r="A6" t="s">
        <v>14</v>
      </c>
      <c r="B6" t="s">
        <v>15</v>
      </c>
      <c r="C6" s="77">
        <f>'C-1-Management Group Hierarchy'!C1</f>
        <v>0.80769230769230771</v>
      </c>
      <c r="D6" s="77">
        <f>'C-1-Management Group Hierarchy'!D1</f>
        <v>0.5</v>
      </c>
      <c r="E6" s="77">
        <f>'C-1-Management Group Hierarchy'!E1</f>
        <v>0</v>
      </c>
    </row>
    <row r="7" spans="1:7" x14ac:dyDescent="0.35">
      <c r="A7" t="s">
        <v>14</v>
      </c>
      <c r="B7" t="s">
        <v>16</v>
      </c>
      <c r="C7" s="77">
        <f>'C-2-Subscription Organization'!C1</f>
        <v>0.9</v>
      </c>
      <c r="D7" s="77">
        <f>'C-2-Subscription Organization'!D1</f>
        <v>0.32142857142857145</v>
      </c>
      <c r="E7" s="77">
        <f>'C-2-Subscription Organization'!E1</f>
        <v>0</v>
      </c>
    </row>
    <row r="8" spans="1:7" x14ac:dyDescent="0.35">
      <c r="A8" t="s">
        <v>14</v>
      </c>
      <c r="B8" t="s">
        <v>17</v>
      </c>
      <c r="C8" s="77">
        <f>'C-3-Subscription Quota'!C1</f>
        <v>1</v>
      </c>
      <c r="D8" s="77">
        <f>'C-3-Subscription Quota'!D1</f>
        <v>0</v>
      </c>
      <c r="E8" s="77">
        <f>'C-3-Subscription Quota'!E1</f>
        <v>0</v>
      </c>
    </row>
    <row r="9" spans="1:7" x14ac:dyDescent="0.35">
      <c r="A9" t="s">
        <v>14</v>
      </c>
      <c r="B9" t="s">
        <v>18</v>
      </c>
      <c r="C9" s="77">
        <f>'C-4-Establish Cost Management'!C1</f>
        <v>1</v>
      </c>
      <c r="D9" s="77">
        <f>'C-4-Establish Cost Management'!D1</f>
        <v>0</v>
      </c>
      <c r="E9" s="77">
        <f>'C-4-Establish Cost Management'!E1</f>
        <v>0</v>
      </c>
    </row>
    <row r="10" spans="1:7" x14ac:dyDescent="0.35">
      <c r="A10" t="s">
        <v>19</v>
      </c>
      <c r="B10" t="s">
        <v>20</v>
      </c>
      <c r="C10" s="77">
        <f>'D-1-IP-Adressing'!C1</f>
        <v>1</v>
      </c>
      <c r="D10" s="77">
        <f>'D-1-IP-Adressing'!D1</f>
        <v>0.4</v>
      </c>
      <c r="E10" s="77">
        <f>'D-1-IP-Adressing'!E1</f>
        <v>0</v>
      </c>
    </row>
    <row r="11" spans="1:7" x14ac:dyDescent="0.35">
      <c r="A11" t="s">
        <v>19</v>
      </c>
      <c r="B11" t="s">
        <v>21</v>
      </c>
      <c r="C11" s="77">
        <f>'D-2-DNS'!C1</f>
        <v>0.75</v>
      </c>
      <c r="D11" s="77">
        <f>'D-2-DNS'!D1</f>
        <v>0</v>
      </c>
      <c r="E11" s="77">
        <f>'D-2-DNS'!E1</f>
        <v>0</v>
      </c>
    </row>
    <row r="12" spans="1:7" x14ac:dyDescent="0.35">
      <c r="A12" t="s">
        <v>19</v>
      </c>
      <c r="B12" t="s">
        <v>22</v>
      </c>
      <c r="C12" s="77">
        <f>'D-3-A'!C1</f>
        <v>1</v>
      </c>
      <c r="D12" s="77">
        <f>'D-3-A'!D1</f>
        <v>0</v>
      </c>
      <c r="E12" s="77">
        <f>'D-3-A'!E1</f>
        <v>0</v>
      </c>
      <c r="G12" t="s">
        <v>23</v>
      </c>
    </row>
    <row r="13" spans="1:7" x14ac:dyDescent="0.35">
      <c r="A13" s="86" t="s">
        <v>19</v>
      </c>
      <c r="B13" s="86" t="s">
        <v>24</v>
      </c>
      <c r="C13" s="87" t="s">
        <v>25</v>
      </c>
      <c r="D13" s="87" t="str">
        <f>'D-3-B'!D1</f>
        <v>/</v>
      </c>
      <c r="E13" s="87" t="str">
        <f>'D-3-B'!E1</f>
        <v>/</v>
      </c>
      <c r="F13" s="86" t="s">
        <v>26</v>
      </c>
      <c r="G13" s="86" t="s">
        <v>27</v>
      </c>
    </row>
    <row r="14" spans="1:7" x14ac:dyDescent="0.35">
      <c r="A14" t="s">
        <v>19</v>
      </c>
      <c r="B14" t="s">
        <v>28</v>
      </c>
      <c r="C14" s="77">
        <f>'D-4-Connectivity Azure'!C1</f>
        <v>1</v>
      </c>
      <c r="D14" s="77">
        <f>'D-4-Connectivity Azure'!D1</f>
        <v>0</v>
      </c>
      <c r="E14" s="77">
        <f>'D-4-Connectivity Azure'!E1</f>
        <v>0</v>
      </c>
    </row>
    <row r="15" spans="1:7" x14ac:dyDescent="0.35">
      <c r="A15" t="s">
        <v>19</v>
      </c>
      <c r="B15" t="s">
        <v>29</v>
      </c>
      <c r="C15" s="77">
        <f>'D-5-Connectivity PaaS'!C1</f>
        <v>1</v>
      </c>
      <c r="D15" s="77">
        <f>'D-5-Connectivity PaaS'!D1</f>
        <v>0</v>
      </c>
      <c r="E15" s="77">
        <f>'D-5-Connectivity PaaS'!E1</f>
        <v>0</v>
      </c>
    </row>
    <row r="16" spans="1:7" x14ac:dyDescent="0.35">
      <c r="A16" t="s">
        <v>19</v>
      </c>
      <c r="B16" t="s">
        <v>30</v>
      </c>
      <c r="C16" s="77">
        <f>'D-6-Inbound-Outbound'!C1</f>
        <v>0.86842105263157898</v>
      </c>
      <c r="D16" s="77">
        <f>'D-6-Inbound-Outbound'!D1</f>
        <v>0</v>
      </c>
      <c r="E16" s="77">
        <f>'D-6-Inbound-Outbound'!E1</f>
        <v>0</v>
      </c>
    </row>
    <row r="17" spans="1:6" x14ac:dyDescent="0.35">
      <c r="A17" t="s">
        <v>19</v>
      </c>
      <c r="B17" t="s">
        <v>31</v>
      </c>
      <c r="C17" s="77">
        <f>'D-7-Application Delivery'!C1</f>
        <v>0.91666666666666663</v>
      </c>
      <c r="D17" s="77">
        <f>'D-7-Application Delivery'!D1</f>
        <v>0</v>
      </c>
      <c r="E17" s="77">
        <f>'D-7-Application Delivery'!E1</f>
        <v>0</v>
      </c>
    </row>
    <row r="18" spans="1:6" x14ac:dyDescent="0.35">
      <c r="A18" t="s">
        <v>19</v>
      </c>
      <c r="B18" t="s">
        <v>32</v>
      </c>
      <c r="C18" s="77">
        <f>'D-8-Network Segmentation'!C1</f>
        <v>1</v>
      </c>
      <c r="D18" s="77">
        <f>'D-8-Network Segmentation'!D1</f>
        <v>0</v>
      </c>
      <c r="E18" s="77">
        <f>'D-8-Network Segmentation'!E1</f>
        <v>0</v>
      </c>
    </row>
    <row r="19" spans="1:6" x14ac:dyDescent="0.35">
      <c r="A19" t="s">
        <v>19</v>
      </c>
      <c r="B19" t="s">
        <v>33</v>
      </c>
      <c r="C19" s="77">
        <f>'D-9-Network Encryption'!C1</f>
        <v>1</v>
      </c>
      <c r="D19" s="77">
        <f>'D-9-Network Encryption'!D1</f>
        <v>0</v>
      </c>
      <c r="E19" s="77">
        <f>'D-9-Network Encryption'!E1</f>
        <v>0</v>
      </c>
    </row>
    <row r="20" spans="1:6" x14ac:dyDescent="0.35">
      <c r="A20" t="s">
        <v>19</v>
      </c>
      <c r="B20" t="s">
        <v>34</v>
      </c>
      <c r="C20" s="77">
        <f>'D-10-Traffic Inspection'!C1</f>
        <v>1</v>
      </c>
      <c r="D20" s="77">
        <f>'D-10-Traffic Inspection'!D1</f>
        <v>0</v>
      </c>
      <c r="E20" s="77">
        <f>'D-10-Traffic Inspection'!E1</f>
        <v>0</v>
      </c>
    </row>
    <row r="21" spans="1:6" x14ac:dyDescent="0.35">
      <c r="A21" t="s">
        <v>35</v>
      </c>
      <c r="B21" t="s">
        <v>36</v>
      </c>
      <c r="C21" s="77">
        <f>'E-1-Management Monitoring'!C1</f>
        <v>0.97058823529411764</v>
      </c>
      <c r="D21" s="77">
        <f>'E-1-Management Monitoring'!D1</f>
        <v>0.26470588235294118</v>
      </c>
      <c r="E21" s="77">
        <f>'E-1-Management Monitoring'!E1</f>
        <v>0</v>
      </c>
    </row>
    <row r="22" spans="1:6" x14ac:dyDescent="0.35">
      <c r="A22" t="s">
        <v>35</v>
      </c>
      <c r="B22" t="s">
        <v>37</v>
      </c>
      <c r="C22" s="77">
        <f>'E-2-App Management Monitoring'!C1</f>
        <v>0.77777777777777779</v>
      </c>
      <c r="D22" s="77">
        <f>'E-2-App Management Monitoring'!D1</f>
        <v>0.1111111111111111</v>
      </c>
      <c r="E22" s="77">
        <f>'E-2-App Management Monitoring'!E1</f>
        <v>0</v>
      </c>
    </row>
    <row r="23" spans="1:6" x14ac:dyDescent="0.35">
      <c r="A23" t="s">
        <v>38</v>
      </c>
      <c r="B23" t="s">
        <v>39</v>
      </c>
      <c r="C23" s="77">
        <f>'F-1-BCDR'!C1</f>
        <v>0.61111111111111116</v>
      </c>
      <c r="D23" s="77">
        <f>'F-1-BCDR'!D1</f>
        <v>0.30555555555555558</v>
      </c>
      <c r="E23" s="77">
        <f>'F-1-BCDR'!E1</f>
        <v>0.1111111111111111</v>
      </c>
    </row>
    <row r="24" spans="1:6" x14ac:dyDescent="0.35">
      <c r="A24" t="s">
        <v>40</v>
      </c>
      <c r="B24" t="s">
        <v>41</v>
      </c>
      <c r="C24" s="77">
        <f>'G-1-Define EKM'!C1</f>
        <v>0.90909090909090906</v>
      </c>
      <c r="D24" s="77">
        <f>'G-1-Define EKM'!D1</f>
        <v>0.19318181818181818</v>
      </c>
      <c r="E24" s="77">
        <f>'G-1-Define EKM'!E1</f>
        <v>0</v>
      </c>
    </row>
    <row r="25" spans="1:6" x14ac:dyDescent="0.35">
      <c r="A25" t="s">
        <v>40</v>
      </c>
      <c r="B25" t="s">
        <v>42</v>
      </c>
      <c r="C25" s="77">
        <f>'G-2-Planning for Governance'!C1</f>
        <v>1</v>
      </c>
      <c r="D25" s="77">
        <f>'G-2-Planning for Governance'!D1</f>
        <v>0.21428571428571427</v>
      </c>
      <c r="E25" s="77">
        <f>'G-2-Planning for Governance'!E1</f>
        <v>0</v>
      </c>
    </row>
    <row r="26" spans="1:6" x14ac:dyDescent="0.35">
      <c r="A26" t="s">
        <v>40</v>
      </c>
      <c r="B26" t="s">
        <v>43</v>
      </c>
      <c r="C26" s="77">
        <f>'G-3-Define SM&amp;A policy'!C1</f>
        <v>0.96875</v>
      </c>
      <c r="D26" s="77">
        <f>'G-3-Define SM&amp;A policy'!D1</f>
        <v>0.25</v>
      </c>
      <c r="E26" s="77">
        <f>'G-3-Define SM&amp;A policy'!E1</f>
        <v>0</v>
      </c>
    </row>
    <row r="27" spans="1:6" x14ac:dyDescent="0.35">
      <c r="A27" t="s">
        <v>40</v>
      </c>
      <c r="B27" t="s">
        <v>44</v>
      </c>
      <c r="C27" s="77">
        <f>'G-4-Planning for Platform Sec'!C1</f>
        <v>1</v>
      </c>
      <c r="D27" s="77">
        <f>'G-4-Planning for Platform Sec'!D1</f>
        <v>0.125</v>
      </c>
      <c r="E27" s="77">
        <f>'G-4-Planning for Platform Sec'!E1</f>
        <v>0</v>
      </c>
    </row>
    <row r="28" spans="1:6" x14ac:dyDescent="0.35">
      <c r="A28" t="s">
        <v>40</v>
      </c>
      <c r="B28" s="89" t="s">
        <v>45</v>
      </c>
      <c r="C28" s="77"/>
      <c r="D28" s="77"/>
      <c r="E28" s="77"/>
      <c r="F28" t="s">
        <v>46</v>
      </c>
    </row>
    <row r="29" spans="1:6" x14ac:dyDescent="0.35">
      <c r="A29" t="s">
        <v>47</v>
      </c>
      <c r="B29" t="s">
        <v>48</v>
      </c>
      <c r="C29" s="77">
        <f>'H-1-Planning for DevOps'!C1</f>
        <v>0.9375</v>
      </c>
      <c r="D29" s="77">
        <f>'H-1-Planning for DevOps'!D1</f>
        <v>0</v>
      </c>
      <c r="E29" s="77">
        <f>'H-1-Planning for DevOps'!E1</f>
        <v>0</v>
      </c>
    </row>
    <row r="30" spans="1:6" x14ac:dyDescent="0.35">
      <c r="A30" t="s">
        <v>47</v>
      </c>
      <c r="B30" t="s">
        <v>49</v>
      </c>
      <c r="C30" s="77">
        <f>'H-2-Define Responsibilities'!C1</f>
        <v>1</v>
      </c>
      <c r="D30" s="77">
        <f>'H-2-Define Responsibilities'!D1</f>
        <v>0</v>
      </c>
      <c r="E30" s="77">
        <f>'H-2-Define Responsibilities'!E1</f>
        <v>0</v>
      </c>
    </row>
    <row r="31" spans="1:6" x14ac:dyDescent="0.35">
      <c r="A31" t="s">
        <v>50</v>
      </c>
      <c r="C31" s="85">
        <f>SUBTOTAL(101,Tabelle1[Descision])</f>
        <v>0.93944320301174433</v>
      </c>
      <c r="D31" s="85">
        <f>SUBTOTAL(101,Tabelle1[Documentation])</f>
        <v>0.13508388851526107</v>
      </c>
      <c r="E31" s="85">
        <f>SUBTOTAL(101,Tabelle1[Implementation])</f>
        <v>4.4408266630488857E-2</v>
      </c>
      <c r="F31">
        <f>SUBTOTAL(103,Tabelle1[Remark])</f>
        <v>3</v>
      </c>
    </row>
  </sheetData>
  <pageMargins left="0.7" right="0.7" top="0.78740157499999996" bottom="0.78740157499999996"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4AFE-0CEE-8E4E-A4B5-8235BD08181C}">
  <dimension ref="A1:G14"/>
  <sheetViews>
    <sheetView zoomScale="120" zoomScaleNormal="120" workbookViewId="0">
      <selection activeCell="A10" sqref="A10"/>
    </sheetView>
  </sheetViews>
  <sheetFormatPr defaultColWidth="10.75" defaultRowHeight="15.5" x14ac:dyDescent="0.35"/>
  <cols>
    <col min="1" max="1" width="81" style="23" customWidth="1"/>
    <col min="2" max="2" width="10.75" style="23" customWidth="1"/>
    <col min="3" max="3" width="20.75" style="23" customWidth="1"/>
    <col min="4" max="4" width="60.75" style="23" customWidth="1"/>
    <col min="5" max="5" width="16.75" style="23" customWidth="1"/>
    <col min="6" max="6" width="15.75" style="23" bestFit="1" customWidth="1"/>
    <col min="7" max="7" width="65.5" style="23" customWidth="1"/>
    <col min="8" max="16384" width="10.75" style="23"/>
  </cols>
  <sheetData>
    <row r="1" spans="1:7" x14ac:dyDescent="0.35">
      <c r="A1" s="27" t="s">
        <v>14</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C2" s="20"/>
      <c r="D2" s="20"/>
    </row>
    <row r="3" spans="1:7" x14ac:dyDescent="0.35">
      <c r="A3" s="20" t="s">
        <v>189</v>
      </c>
      <c r="B3" s="29"/>
      <c r="C3" s="20"/>
      <c r="D3" s="20"/>
    </row>
    <row r="4" spans="1:7" x14ac:dyDescent="0.35">
      <c r="A4" s="20"/>
      <c r="B4" s="29"/>
      <c r="C4" s="20"/>
      <c r="D4" s="20"/>
    </row>
    <row r="5" spans="1:7" ht="62" x14ac:dyDescent="0.35">
      <c r="A5" s="20" t="s">
        <v>190</v>
      </c>
      <c r="B5" s="29"/>
      <c r="C5" s="20"/>
      <c r="D5" s="20"/>
    </row>
    <row r="6" spans="1:7" x14ac:dyDescent="0.35">
      <c r="A6" s="20"/>
      <c r="B6" s="29"/>
      <c r="C6" s="20"/>
      <c r="D6" s="20"/>
    </row>
    <row r="7" spans="1:7" x14ac:dyDescent="0.35">
      <c r="A7" s="21" t="s">
        <v>64</v>
      </c>
      <c r="B7" s="30" t="s">
        <v>65</v>
      </c>
      <c r="C7" s="31"/>
      <c r="D7" s="32"/>
      <c r="E7" s="25" t="s">
        <v>3</v>
      </c>
      <c r="F7" s="25" t="s">
        <v>4</v>
      </c>
      <c r="G7" s="25"/>
    </row>
    <row r="8" spans="1:7" ht="31" x14ac:dyDescent="0.35">
      <c r="A8" s="36" t="s">
        <v>191</v>
      </c>
      <c r="B8" s="18" t="s">
        <v>57</v>
      </c>
      <c r="C8" s="88"/>
      <c r="D8" s="36"/>
      <c r="E8" s="18" t="s">
        <v>52</v>
      </c>
      <c r="F8" s="18" t="s">
        <v>52</v>
      </c>
    </row>
    <row r="9" spans="1:7" x14ac:dyDescent="0.35">
      <c r="A9" s="36" t="s">
        <v>192</v>
      </c>
      <c r="B9" s="18" t="s">
        <v>57</v>
      </c>
      <c r="C9" s="88"/>
      <c r="D9" s="36"/>
      <c r="E9" s="18" t="s">
        <v>52</v>
      </c>
      <c r="F9" s="18" t="s">
        <v>52</v>
      </c>
    </row>
    <row r="10" spans="1:7" x14ac:dyDescent="0.35">
      <c r="A10" s="36" t="s">
        <v>193</v>
      </c>
      <c r="B10" s="18" t="s">
        <v>57</v>
      </c>
      <c r="C10" s="88"/>
      <c r="D10" s="36"/>
      <c r="E10" s="18" t="s">
        <v>52</v>
      </c>
      <c r="F10" s="18" t="s">
        <v>52</v>
      </c>
    </row>
    <row r="11" spans="1:7" x14ac:dyDescent="0.35">
      <c r="A11" s="20"/>
      <c r="B11" s="29"/>
      <c r="C11" s="20"/>
      <c r="D11" s="20"/>
    </row>
    <row r="12" spans="1:7" x14ac:dyDescent="0.35">
      <c r="A12" s="21" t="s">
        <v>76</v>
      </c>
      <c r="B12" s="30" t="s">
        <v>65</v>
      </c>
      <c r="C12" s="31"/>
      <c r="D12" s="32"/>
      <c r="E12" s="25" t="s">
        <v>3</v>
      </c>
      <c r="F12" s="25" t="s">
        <v>4</v>
      </c>
      <c r="G12" s="25"/>
    </row>
    <row r="13" spans="1:7" ht="31" x14ac:dyDescent="0.35">
      <c r="A13" s="61" t="s">
        <v>194</v>
      </c>
      <c r="B13" s="88" t="s">
        <v>51</v>
      </c>
      <c r="C13" s="88"/>
      <c r="D13" s="66"/>
      <c r="E13" s="18" t="s">
        <v>52</v>
      </c>
      <c r="F13" s="18" t="s">
        <v>52</v>
      </c>
    </row>
    <row r="14" spans="1:7" ht="62" x14ac:dyDescent="0.35">
      <c r="A14" s="36" t="s">
        <v>195</v>
      </c>
      <c r="B14" s="88" t="s">
        <v>51</v>
      </c>
      <c r="C14" s="88"/>
      <c r="D14" s="36"/>
      <c r="E14" s="18" t="s">
        <v>52</v>
      </c>
      <c r="F14" s="18" t="s">
        <v>52</v>
      </c>
    </row>
  </sheetData>
  <dataValidations count="4">
    <dataValidation type="list" allowBlank="1" showInputMessage="1" showErrorMessage="1" promptTitle="Yes / No" sqref="B13:B14 B8:B10" xr:uid="{51B3F4CE-F778-B646-B38C-F3B6A1EF436C}">
      <formula1>Values_Decision</formula1>
    </dataValidation>
    <dataValidation type="list" allowBlank="1" showInputMessage="1" showErrorMessage="1" sqref="C8:C10 C13:C14" xr:uid="{B351A608-EE93-F545-9D8B-CAA71C516BD0}">
      <formula1>Values_Briefing</formula1>
    </dataValidation>
    <dataValidation type="list" allowBlank="1" showInputMessage="1" showErrorMessage="1" sqref="E8:E10 E13:E14" xr:uid="{97DBBF49-32B6-D147-9BDB-AD6D34FA91AE}">
      <formula1>Values_Documentation</formula1>
    </dataValidation>
    <dataValidation type="list" allowBlank="1" showInputMessage="1" showErrorMessage="1" sqref="F8:F10 F13:F14" xr:uid="{C1E8149B-A3B6-D245-A167-BA11C255F84B}">
      <formula1>Values_Implementation</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10144-212C-3346-B5FF-EEB3F683E668}">
  <dimension ref="A1:G20"/>
  <sheetViews>
    <sheetView zoomScaleNormal="100" workbookViewId="0">
      <selection activeCell="A18" sqref="A18"/>
    </sheetView>
  </sheetViews>
  <sheetFormatPr defaultColWidth="10.75" defaultRowHeight="15.5" x14ac:dyDescent="0.35"/>
  <cols>
    <col min="1" max="1" width="81" style="23" customWidth="1"/>
    <col min="2" max="2" width="10.75" style="23" customWidth="1"/>
    <col min="3" max="3" width="20.75" style="23" customWidth="1"/>
    <col min="4" max="4" width="60.75" style="23" customWidth="1"/>
    <col min="5" max="5" width="16.75" style="23" customWidth="1"/>
    <col min="6" max="6" width="15.75" style="23" bestFit="1" customWidth="1"/>
    <col min="7" max="7" width="47.25" style="23" customWidth="1"/>
    <col min="8" max="16384" width="10.75" style="23"/>
  </cols>
  <sheetData>
    <row r="1" spans="1:7" x14ac:dyDescent="0.35">
      <c r="A1" s="27" t="s">
        <v>19</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0.4</v>
      </c>
      <c r="E1" s="82">
        <f>(COUNTIF(F:F,"In Progress")*0.25+COUNTIF(F:F,"Ready for Review")*0.5+COUNTIF(F:F,"Reviewed")*0.75+COUNTIF(F:F,"Approved"))/(COUNTIF(F:F,"In Progress")+COUNTIF(F:F,"Ready for Review")+COUNTIF(F:F,"Reviewed")+COUNTIF(F:F,"Approved")+COUNTIF(F:F,"To Do"))</f>
        <v>0</v>
      </c>
    </row>
    <row r="2" spans="1:7" x14ac:dyDescent="0.35">
      <c r="A2" s="20"/>
      <c r="C2" s="20"/>
      <c r="D2" s="20"/>
    </row>
    <row r="3" spans="1:7" x14ac:dyDescent="0.35">
      <c r="A3" s="20" t="s">
        <v>196</v>
      </c>
      <c r="B3" s="29"/>
      <c r="C3" s="20"/>
      <c r="D3" s="20"/>
    </row>
    <row r="4" spans="1:7" x14ac:dyDescent="0.35">
      <c r="A4" s="20"/>
      <c r="B4" s="29"/>
      <c r="C4" s="20"/>
      <c r="D4" s="20"/>
    </row>
    <row r="5" spans="1:7" ht="46.5" x14ac:dyDescent="0.35">
      <c r="A5" s="20" t="s">
        <v>197</v>
      </c>
      <c r="B5" s="29"/>
      <c r="C5" s="20"/>
      <c r="D5" s="20"/>
    </row>
    <row r="6" spans="1:7" x14ac:dyDescent="0.35">
      <c r="A6" s="20"/>
      <c r="B6" s="29"/>
      <c r="C6" s="20"/>
      <c r="D6" s="20"/>
    </row>
    <row r="7" spans="1:7" ht="31" x14ac:dyDescent="0.35">
      <c r="A7" s="21" t="s">
        <v>64</v>
      </c>
      <c r="B7" s="30" t="s">
        <v>65</v>
      </c>
      <c r="C7" s="31"/>
      <c r="D7" s="32"/>
      <c r="E7" s="25" t="s">
        <v>3</v>
      </c>
      <c r="F7" s="25" t="s">
        <v>4</v>
      </c>
      <c r="G7" s="25"/>
    </row>
    <row r="8" spans="1:7" ht="31" x14ac:dyDescent="0.35">
      <c r="A8" s="22" t="s">
        <v>198</v>
      </c>
      <c r="B8" s="18" t="s">
        <v>57</v>
      </c>
      <c r="C8" s="26"/>
      <c r="D8" s="33"/>
      <c r="E8" s="18" t="s">
        <v>56</v>
      </c>
      <c r="F8" s="18" t="s">
        <v>60</v>
      </c>
    </row>
    <row r="9" spans="1:7" ht="46.5" x14ac:dyDescent="0.35">
      <c r="A9" s="20" t="s">
        <v>199</v>
      </c>
      <c r="B9" s="18" t="s">
        <v>57</v>
      </c>
      <c r="C9" s="26"/>
      <c r="D9" s="20"/>
      <c r="E9" s="18" t="s">
        <v>52</v>
      </c>
      <c r="F9" s="18" t="s">
        <v>60</v>
      </c>
    </row>
    <row r="10" spans="1:7" ht="31" x14ac:dyDescent="0.35">
      <c r="A10" s="20" t="s">
        <v>200</v>
      </c>
      <c r="B10" s="18" t="s">
        <v>57</v>
      </c>
      <c r="C10" s="26"/>
      <c r="D10" s="20"/>
      <c r="E10" s="18" t="s">
        <v>56</v>
      </c>
      <c r="F10" s="18" t="s">
        <v>60</v>
      </c>
    </row>
    <row r="11" spans="1:7" ht="31" x14ac:dyDescent="0.35">
      <c r="A11" s="20" t="s">
        <v>201</v>
      </c>
      <c r="B11" s="18" t="s">
        <v>57</v>
      </c>
      <c r="C11" s="26"/>
      <c r="D11" s="20"/>
      <c r="E11" s="18" t="s">
        <v>54</v>
      </c>
      <c r="F11" s="18" t="s">
        <v>60</v>
      </c>
    </row>
    <row r="12" spans="1:7" ht="31" x14ac:dyDescent="0.35">
      <c r="A12" s="20" t="s">
        <v>202</v>
      </c>
      <c r="B12" s="18" t="s">
        <v>57</v>
      </c>
      <c r="C12" s="26"/>
      <c r="D12" s="20"/>
      <c r="E12" s="18" t="s">
        <v>54</v>
      </c>
      <c r="F12" s="18" t="s">
        <v>60</v>
      </c>
    </row>
    <row r="13" spans="1:7" x14ac:dyDescent="0.35">
      <c r="A13" s="20"/>
      <c r="B13" s="29"/>
      <c r="C13" s="20"/>
      <c r="D13" s="20"/>
    </row>
    <row r="14" spans="1:7" ht="31" x14ac:dyDescent="0.35">
      <c r="A14" s="21" t="s">
        <v>76</v>
      </c>
      <c r="B14" s="30" t="s">
        <v>65</v>
      </c>
      <c r="C14" s="31"/>
      <c r="D14" s="32"/>
      <c r="E14" s="25" t="s">
        <v>3</v>
      </c>
      <c r="F14" s="25" t="s">
        <v>4</v>
      </c>
      <c r="G14" s="25"/>
    </row>
    <row r="15" spans="1:7" ht="31" x14ac:dyDescent="0.35">
      <c r="A15" s="19" t="s">
        <v>203</v>
      </c>
      <c r="B15" s="19" t="s">
        <v>51</v>
      </c>
      <c r="C15" s="26"/>
      <c r="D15" s="19"/>
      <c r="E15" s="18" t="s">
        <v>56</v>
      </c>
      <c r="F15" s="18" t="s">
        <v>52</v>
      </c>
    </row>
    <row r="16" spans="1:7" x14ac:dyDescent="0.35">
      <c r="A16" s="19" t="s">
        <v>204</v>
      </c>
      <c r="B16" s="19" t="s">
        <v>51</v>
      </c>
      <c r="C16" s="26"/>
      <c r="D16" s="51"/>
      <c r="E16" s="18" t="s">
        <v>56</v>
      </c>
      <c r="F16" s="18" t="s">
        <v>52</v>
      </c>
    </row>
    <row r="17" spans="1:6" ht="31" x14ac:dyDescent="0.35">
      <c r="A17" s="19" t="s">
        <v>205</v>
      </c>
      <c r="B17" s="19" t="s">
        <v>51</v>
      </c>
      <c r="C17" s="26"/>
      <c r="D17" s="19"/>
      <c r="E17" s="18" t="s">
        <v>60</v>
      </c>
      <c r="F17" s="18" t="s">
        <v>52</v>
      </c>
    </row>
    <row r="18" spans="1:6" ht="31" x14ac:dyDescent="0.35">
      <c r="A18" s="19" t="s">
        <v>206</v>
      </c>
      <c r="B18" s="19" t="s">
        <v>51</v>
      </c>
      <c r="C18" s="26"/>
      <c r="D18" s="51"/>
      <c r="E18" s="18" t="s">
        <v>56</v>
      </c>
      <c r="F18" s="18" t="s">
        <v>52</v>
      </c>
    </row>
    <row r="19" spans="1:6" ht="46.5" x14ac:dyDescent="0.35">
      <c r="A19" s="19" t="s">
        <v>207</v>
      </c>
      <c r="B19" s="19" t="s">
        <v>51</v>
      </c>
      <c r="C19" s="26"/>
      <c r="D19" s="19"/>
      <c r="E19" s="18" t="s">
        <v>56</v>
      </c>
      <c r="F19" s="18" t="s">
        <v>52</v>
      </c>
    </row>
    <row r="20" spans="1:6" ht="31" x14ac:dyDescent="0.35">
      <c r="A20" s="19" t="s">
        <v>208</v>
      </c>
      <c r="B20" s="19" t="s">
        <v>51</v>
      </c>
      <c r="C20" s="26"/>
      <c r="D20" s="19"/>
      <c r="E20" s="18" t="s">
        <v>56</v>
      </c>
      <c r="F20" s="18" t="s">
        <v>52</v>
      </c>
    </row>
  </sheetData>
  <dataValidations count="4">
    <dataValidation type="list" allowBlank="1" showInputMessage="1" showErrorMessage="1" sqref="C8:C12 C15:C20" xr:uid="{DE61FA99-4326-CE4C-ACC0-456069CA3B92}">
      <formula1>Values_Briefing</formula1>
    </dataValidation>
    <dataValidation type="list" allowBlank="1" showInputMessage="1" showErrorMessage="1" promptTitle="Yes / No" sqref="B15:B20 B8:B12" xr:uid="{07CB9F7C-12DF-BE45-AA5F-A5D09C6F90E0}">
      <formula1>Values_Decision</formula1>
    </dataValidation>
    <dataValidation type="list" allowBlank="1" showInputMessage="1" showErrorMessage="1" sqref="E8:E12 E15:E20" xr:uid="{47E2EE73-CD52-7147-A488-18AC1FA2A26C}">
      <formula1>Values_Documentation</formula1>
    </dataValidation>
    <dataValidation type="list" allowBlank="1" showInputMessage="1" showErrorMessage="1" sqref="F15:F20 F8:F12" xr:uid="{AEB32DDF-300C-C440-9081-E5F8C3753D21}">
      <formula1>Values_Implementation</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A7F2-3776-A84B-990E-91D4B88B85C5}">
  <dimension ref="A1:G23"/>
  <sheetViews>
    <sheetView zoomScale="88" zoomScaleNormal="88" workbookViewId="0">
      <selection activeCell="G7" sqref="G7"/>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48.75" style="24" customWidth="1"/>
    <col min="8" max="16384" width="10.75" style="24"/>
  </cols>
  <sheetData>
    <row r="1" spans="1:7" x14ac:dyDescent="0.35">
      <c r="A1" s="27" t="s">
        <v>19</v>
      </c>
      <c r="C1" s="78">
        <f>(COUNTIF(B:B,"Ok")+COUNTIF(B:B,"Yes")+COUNTIF(B:B,"No")+COUNTIF(B:B,"Maybe")*0.5)/(COUNTIF(B:B,"Ok")+COUNTIF(B:B,"Yes")+COUNTIF(B:B,"No")+COUNTIF(B:B,"Maybe")+COUNTIF(B:B,"To Do"))</f>
        <v>0.75</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C2" s="20"/>
      <c r="D2" s="20"/>
    </row>
    <row r="3" spans="1:7" x14ac:dyDescent="0.35">
      <c r="A3" s="20" t="s">
        <v>209</v>
      </c>
      <c r="B3" s="29"/>
      <c r="C3" s="20"/>
      <c r="D3" s="20"/>
    </row>
    <row r="4" spans="1:7" x14ac:dyDescent="0.35">
      <c r="A4" s="20"/>
      <c r="B4" s="29"/>
      <c r="C4" s="20"/>
      <c r="D4" s="20"/>
    </row>
    <row r="5" spans="1:7" ht="62" x14ac:dyDescent="0.35">
      <c r="A5" s="20" t="s">
        <v>210</v>
      </c>
      <c r="B5" s="29"/>
      <c r="C5" s="20"/>
      <c r="D5" s="20"/>
    </row>
    <row r="6" spans="1:7" x14ac:dyDescent="0.35">
      <c r="A6" s="20"/>
      <c r="B6" s="29"/>
      <c r="C6" s="20"/>
      <c r="D6" s="20"/>
    </row>
    <row r="7" spans="1:7" x14ac:dyDescent="0.35">
      <c r="A7" s="21" t="s">
        <v>64</v>
      </c>
      <c r="B7" s="30" t="s">
        <v>65</v>
      </c>
      <c r="C7" s="31"/>
      <c r="D7" s="32"/>
      <c r="E7" s="25" t="s">
        <v>3</v>
      </c>
      <c r="F7" s="25" t="s">
        <v>4</v>
      </c>
      <c r="G7" s="25"/>
    </row>
    <row r="8" spans="1:7" ht="31" x14ac:dyDescent="0.35">
      <c r="A8" s="36" t="s">
        <v>211</v>
      </c>
      <c r="B8" s="18" t="s">
        <v>57</v>
      </c>
      <c r="C8" s="26"/>
      <c r="D8" s="33"/>
      <c r="E8" s="18" t="s">
        <v>52</v>
      </c>
      <c r="F8" s="18" t="s">
        <v>52</v>
      </c>
    </row>
    <row r="9" spans="1:7" ht="31" x14ac:dyDescent="0.35">
      <c r="A9" s="36" t="s">
        <v>212</v>
      </c>
      <c r="B9" s="18" t="s">
        <v>57</v>
      </c>
      <c r="C9" s="26"/>
      <c r="D9" s="20"/>
      <c r="E9" s="18" t="s">
        <v>52</v>
      </c>
      <c r="F9" s="18" t="s">
        <v>52</v>
      </c>
    </row>
    <row r="10" spans="1:7" ht="31" x14ac:dyDescent="0.35">
      <c r="A10" s="36" t="s">
        <v>213</v>
      </c>
      <c r="B10" s="18" t="s">
        <v>57</v>
      </c>
      <c r="C10" s="26"/>
      <c r="D10" s="20"/>
      <c r="E10" s="18" t="s">
        <v>52</v>
      </c>
      <c r="F10" s="18" t="s">
        <v>52</v>
      </c>
    </row>
    <row r="11" spans="1:7" ht="31" x14ac:dyDescent="0.35">
      <c r="A11" s="36" t="s">
        <v>214</v>
      </c>
      <c r="B11" s="18" t="s">
        <v>57</v>
      </c>
      <c r="C11" s="26"/>
      <c r="D11" s="20"/>
      <c r="E11" s="18" t="s">
        <v>52</v>
      </c>
      <c r="F11" s="18" t="s">
        <v>52</v>
      </c>
    </row>
    <row r="12" spans="1:7" x14ac:dyDescent="0.35">
      <c r="A12" s="20"/>
      <c r="B12" s="29"/>
      <c r="C12" s="20"/>
      <c r="D12" s="20"/>
    </row>
    <row r="13" spans="1:7" x14ac:dyDescent="0.35">
      <c r="A13" s="21" t="s">
        <v>76</v>
      </c>
      <c r="B13" s="30" t="s">
        <v>65</v>
      </c>
      <c r="C13" s="31"/>
      <c r="D13" s="32"/>
      <c r="E13" s="25" t="s">
        <v>3</v>
      </c>
      <c r="F13" s="25" t="s">
        <v>4</v>
      </c>
      <c r="G13" s="25"/>
    </row>
    <row r="14" spans="1:7" ht="46.5" x14ac:dyDescent="0.35">
      <c r="A14" s="61" t="s">
        <v>215</v>
      </c>
      <c r="B14" s="26" t="s">
        <v>51</v>
      </c>
      <c r="C14" s="26"/>
      <c r="D14" s="33"/>
      <c r="E14" s="18" t="s">
        <v>52</v>
      </c>
      <c r="F14" s="18" t="s">
        <v>52</v>
      </c>
    </row>
    <row r="15" spans="1:7" ht="62" x14ac:dyDescent="0.35">
      <c r="A15" s="36" t="s">
        <v>216</v>
      </c>
      <c r="B15" s="26" t="s">
        <v>55</v>
      </c>
      <c r="C15" s="26"/>
      <c r="E15" s="18" t="s">
        <v>52</v>
      </c>
      <c r="F15" s="18" t="s">
        <v>52</v>
      </c>
    </row>
    <row r="16" spans="1:7" ht="62" x14ac:dyDescent="0.35">
      <c r="A16" s="45" t="s">
        <v>217</v>
      </c>
      <c r="B16" s="26" t="s">
        <v>51</v>
      </c>
      <c r="C16" s="26"/>
      <c r="E16" s="18" t="s">
        <v>52</v>
      </c>
      <c r="F16" s="18" t="s">
        <v>52</v>
      </c>
    </row>
    <row r="17" spans="1:6" ht="31" x14ac:dyDescent="0.35">
      <c r="A17" s="45" t="s">
        <v>218</v>
      </c>
      <c r="B17" s="26" t="s">
        <v>51</v>
      </c>
      <c r="C17" s="26"/>
      <c r="E17" s="18" t="s">
        <v>52</v>
      </c>
      <c r="F17" s="18" t="s">
        <v>52</v>
      </c>
    </row>
    <row r="18" spans="1:6" ht="31" x14ac:dyDescent="0.35">
      <c r="A18" s="45" t="s">
        <v>219</v>
      </c>
      <c r="B18" s="26" t="s">
        <v>51</v>
      </c>
      <c r="C18" s="26"/>
      <c r="E18" s="18" t="s">
        <v>52</v>
      </c>
      <c r="F18" s="18" t="s">
        <v>52</v>
      </c>
    </row>
    <row r="19" spans="1:6" ht="31" x14ac:dyDescent="0.35">
      <c r="A19" s="45" t="s">
        <v>220</v>
      </c>
      <c r="B19" s="26" t="s">
        <v>55</v>
      </c>
      <c r="C19" s="26"/>
      <c r="E19" s="18" t="s">
        <v>52</v>
      </c>
      <c r="F19" s="18" t="s">
        <v>52</v>
      </c>
    </row>
    <row r="20" spans="1:6" ht="31" x14ac:dyDescent="0.35">
      <c r="A20" s="45" t="s">
        <v>221</v>
      </c>
      <c r="B20" s="26" t="s">
        <v>55</v>
      </c>
      <c r="C20" s="26"/>
      <c r="E20" s="18" t="s">
        <v>52</v>
      </c>
      <c r="F20" s="18" t="s">
        <v>52</v>
      </c>
    </row>
    <row r="21" spans="1:6" ht="31" x14ac:dyDescent="0.35">
      <c r="A21" s="45" t="s">
        <v>222</v>
      </c>
      <c r="B21" s="26" t="s">
        <v>52</v>
      </c>
      <c r="C21" s="26"/>
      <c r="E21" s="18" t="s">
        <v>52</v>
      </c>
      <c r="F21" s="18" t="s">
        <v>52</v>
      </c>
    </row>
    <row r="22" spans="1:6" x14ac:dyDescent="0.35">
      <c r="A22" s="45" t="s">
        <v>223</v>
      </c>
      <c r="B22" s="26" t="s">
        <v>55</v>
      </c>
      <c r="C22" s="26"/>
      <c r="E22" s="18" t="s">
        <v>52</v>
      </c>
      <c r="F22" s="18" t="s">
        <v>52</v>
      </c>
    </row>
    <row r="23" spans="1:6" ht="31" x14ac:dyDescent="0.35">
      <c r="A23" s="45" t="s">
        <v>224</v>
      </c>
      <c r="B23" s="26" t="s">
        <v>55</v>
      </c>
      <c r="C23" s="26"/>
      <c r="E23" s="18" t="s">
        <v>52</v>
      </c>
      <c r="F23" s="18" t="s">
        <v>52</v>
      </c>
    </row>
  </sheetData>
  <dataValidations count="4">
    <dataValidation type="list" allowBlank="1" showInputMessage="1" showErrorMessage="1" promptTitle="Yes / No" sqref="B14:B23 B8:B11" xr:uid="{611F5C4E-CAA0-3147-9849-CBE4CDF9C141}">
      <formula1>Values_Decision</formula1>
    </dataValidation>
    <dataValidation type="list" allowBlank="1" showInputMessage="1" showErrorMessage="1" sqref="C8:C11 C14:C23" xr:uid="{CF196AD2-5114-264E-B3D6-8C4BBB99EF03}">
      <formula1>Values_Briefing</formula1>
    </dataValidation>
    <dataValidation type="list" allowBlank="1" showInputMessage="1" showErrorMessage="1" sqref="E8:E11 E14:E23" xr:uid="{32DB5473-55AB-0542-BF62-07427A9578CE}">
      <formula1>Values_Documentation</formula1>
    </dataValidation>
    <dataValidation type="list" allowBlank="1" showInputMessage="1" showErrorMessage="1" sqref="F8:F11 F14:F23" xr:uid="{67506F08-AD5D-B346-B6F4-AEBF9B74F639}">
      <formula1>Values_Implementation</formula1>
    </dataValidation>
  </dataValidation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E1A05-231B-2146-92EE-C1CD9FF7F35C}">
  <dimension ref="A1:D9"/>
  <sheetViews>
    <sheetView zoomScale="92" zoomScaleNormal="150" workbookViewId="0">
      <selection activeCell="A8" sqref="A8"/>
    </sheetView>
  </sheetViews>
  <sheetFormatPr defaultColWidth="10.75" defaultRowHeight="15.5" x14ac:dyDescent="0.35"/>
  <cols>
    <col min="1" max="1" width="81" style="24" customWidth="1"/>
    <col min="2" max="2" width="16.75" style="24" customWidth="1"/>
    <col min="3" max="3" width="20.75" style="24" customWidth="1"/>
    <col min="4" max="4" width="60.75" style="24" customWidth="1"/>
    <col min="5" max="16384" width="10.75" style="24"/>
  </cols>
  <sheetData>
    <row r="1" spans="1:4" x14ac:dyDescent="0.35">
      <c r="A1" s="27" t="s">
        <v>19</v>
      </c>
      <c r="B1" s="29"/>
      <c r="C1" s="20"/>
      <c r="D1" s="20"/>
    </row>
    <row r="2" spans="1:4" x14ac:dyDescent="0.35">
      <c r="A2" s="20"/>
      <c r="B2" s="29"/>
      <c r="C2" s="20"/>
      <c r="D2" s="20"/>
    </row>
    <row r="3" spans="1:4" x14ac:dyDescent="0.35">
      <c r="A3" s="20" t="s">
        <v>225</v>
      </c>
      <c r="B3" s="29"/>
      <c r="C3" s="20"/>
      <c r="D3" s="20"/>
    </row>
    <row r="4" spans="1:4" x14ac:dyDescent="0.35">
      <c r="A4" s="20"/>
      <c r="B4" s="29"/>
      <c r="C4" s="20"/>
      <c r="D4" s="20"/>
    </row>
    <row r="5" spans="1:4" ht="62" x14ac:dyDescent="0.35">
      <c r="A5" s="20" t="s">
        <v>226</v>
      </c>
      <c r="B5" s="29"/>
      <c r="C5" s="20"/>
      <c r="D5" s="20"/>
    </row>
    <row r="6" spans="1:4" x14ac:dyDescent="0.35">
      <c r="A6" s="20" t="s">
        <v>227</v>
      </c>
      <c r="B6" s="29"/>
      <c r="C6" s="20"/>
      <c r="D6" s="20"/>
    </row>
    <row r="7" spans="1:4" x14ac:dyDescent="0.35">
      <c r="A7" s="20" t="s">
        <v>228</v>
      </c>
      <c r="B7" s="29"/>
      <c r="C7" s="20"/>
      <c r="D7" s="20"/>
    </row>
    <row r="8" spans="1:4" ht="124" x14ac:dyDescent="0.35">
      <c r="A8" s="24" t="s">
        <v>229</v>
      </c>
    </row>
    <row r="9" spans="1:4" ht="93" x14ac:dyDescent="0.35">
      <c r="A9" s="24" t="s">
        <v>230</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173BE-A330-B742-A97F-5EC52ABF18C1}">
  <dimension ref="A1:G39"/>
  <sheetViews>
    <sheetView zoomScale="150" zoomScaleNormal="150" workbookViewId="0">
      <selection activeCell="G5" sqref="G5"/>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46.25" style="24" customWidth="1"/>
    <col min="8" max="16384" width="10.75" style="24"/>
  </cols>
  <sheetData>
    <row r="1" spans="1:7" x14ac:dyDescent="0.35">
      <c r="A1" s="27" t="s">
        <v>19</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ht="15.75" customHeight="1" x14ac:dyDescent="0.35">
      <c r="A2" s="20"/>
    </row>
    <row r="3" spans="1:7" x14ac:dyDescent="0.35">
      <c r="A3" s="20" t="s">
        <v>225</v>
      </c>
    </row>
    <row r="4" spans="1:7" ht="15" customHeight="1" x14ac:dyDescent="0.35">
      <c r="A4" s="20"/>
    </row>
    <row r="5" spans="1:7" x14ac:dyDescent="0.35">
      <c r="A5" s="20" t="s">
        <v>231</v>
      </c>
    </row>
    <row r="7" spans="1:7" x14ac:dyDescent="0.35">
      <c r="A7" s="20"/>
      <c r="B7" s="29"/>
      <c r="C7" s="20"/>
      <c r="D7" s="20"/>
    </row>
    <row r="8" spans="1:7" x14ac:dyDescent="0.35">
      <c r="A8" s="21" t="s">
        <v>64</v>
      </c>
      <c r="B8" s="30" t="s">
        <v>65</v>
      </c>
      <c r="C8" s="31"/>
      <c r="D8" s="32"/>
      <c r="E8" s="25" t="s">
        <v>3</v>
      </c>
      <c r="F8" s="25" t="s">
        <v>4</v>
      </c>
      <c r="G8" s="25"/>
    </row>
    <row r="9" spans="1:7" ht="62" x14ac:dyDescent="0.35">
      <c r="A9" s="36" t="s">
        <v>232</v>
      </c>
      <c r="B9" s="18" t="s">
        <v>57</v>
      </c>
      <c r="C9" s="26"/>
      <c r="D9" s="33"/>
      <c r="E9" s="18" t="s">
        <v>52</v>
      </c>
      <c r="F9" s="18" t="s">
        <v>52</v>
      </c>
    </row>
    <row r="10" spans="1:7" ht="46.5" x14ac:dyDescent="0.35">
      <c r="A10" s="36" t="s">
        <v>233</v>
      </c>
      <c r="B10" s="18" t="s">
        <v>57</v>
      </c>
      <c r="C10" s="26"/>
      <c r="D10" s="33"/>
      <c r="E10" s="18" t="s">
        <v>52</v>
      </c>
      <c r="F10" s="18" t="s">
        <v>52</v>
      </c>
    </row>
    <row r="11" spans="1:7" ht="93" x14ac:dyDescent="0.35">
      <c r="A11" s="36" t="s">
        <v>234</v>
      </c>
      <c r="B11" s="18" t="s">
        <v>57</v>
      </c>
      <c r="C11" s="26"/>
      <c r="D11" s="20"/>
      <c r="E11" s="18" t="s">
        <v>52</v>
      </c>
      <c r="F11" s="18" t="s">
        <v>52</v>
      </c>
    </row>
    <row r="12" spans="1:7" ht="46.5" x14ac:dyDescent="0.35">
      <c r="A12" s="36" t="s">
        <v>235</v>
      </c>
      <c r="B12" s="18" t="s">
        <v>57</v>
      </c>
      <c r="C12" s="26"/>
      <c r="D12" s="20"/>
      <c r="E12" s="18" t="s">
        <v>52</v>
      </c>
      <c r="F12" s="18" t="s">
        <v>52</v>
      </c>
    </row>
    <row r="13" spans="1:7" ht="46.5" x14ac:dyDescent="0.35">
      <c r="A13" s="36" t="s">
        <v>236</v>
      </c>
      <c r="B13" s="18" t="s">
        <v>57</v>
      </c>
      <c r="C13" s="26"/>
      <c r="D13" s="20"/>
      <c r="E13" s="18" t="s">
        <v>52</v>
      </c>
      <c r="F13" s="18" t="s">
        <v>52</v>
      </c>
    </row>
    <row r="14" spans="1:7" ht="46.5" x14ac:dyDescent="0.35">
      <c r="A14" s="36" t="s">
        <v>237</v>
      </c>
      <c r="B14" s="18" t="s">
        <v>57</v>
      </c>
      <c r="C14" s="26"/>
      <c r="D14" s="20"/>
      <c r="E14" s="18" t="s">
        <v>52</v>
      </c>
      <c r="F14" s="18" t="s">
        <v>52</v>
      </c>
    </row>
    <row r="15" spans="1:7" x14ac:dyDescent="0.35">
      <c r="A15" s="36" t="s">
        <v>238</v>
      </c>
      <c r="B15" s="18" t="s">
        <v>57</v>
      </c>
      <c r="C15" s="26"/>
      <c r="D15" s="20"/>
      <c r="E15" s="18" t="s">
        <v>52</v>
      </c>
      <c r="F15" s="18" t="s">
        <v>52</v>
      </c>
    </row>
    <row r="16" spans="1:7" x14ac:dyDescent="0.35">
      <c r="A16" s="36" t="s">
        <v>239</v>
      </c>
      <c r="B16" s="18" t="s">
        <v>57</v>
      </c>
      <c r="C16" s="26"/>
      <c r="D16" s="20"/>
      <c r="E16" s="18" t="s">
        <v>52</v>
      </c>
      <c r="F16" s="18" t="s">
        <v>52</v>
      </c>
    </row>
    <row r="17" spans="1:7" x14ac:dyDescent="0.35">
      <c r="A17" s="36" t="s">
        <v>240</v>
      </c>
      <c r="B17" s="18" t="s">
        <v>57</v>
      </c>
      <c r="C17" s="26"/>
      <c r="D17" s="20"/>
      <c r="E17" s="18" t="s">
        <v>52</v>
      </c>
      <c r="F17" s="18" t="s">
        <v>52</v>
      </c>
    </row>
    <row r="18" spans="1:7" ht="31" x14ac:dyDescent="0.35">
      <c r="A18" s="36" t="s">
        <v>241</v>
      </c>
      <c r="B18" s="18" t="s">
        <v>57</v>
      </c>
      <c r="C18" s="26"/>
      <c r="D18" s="20"/>
      <c r="E18" s="18" t="s">
        <v>52</v>
      </c>
      <c r="F18" s="18" t="s">
        <v>52</v>
      </c>
    </row>
    <row r="19" spans="1:7" ht="31" x14ac:dyDescent="0.35">
      <c r="A19" s="36" t="s">
        <v>242</v>
      </c>
      <c r="B19" s="18" t="s">
        <v>57</v>
      </c>
      <c r="C19" s="26"/>
      <c r="D19" s="20"/>
      <c r="E19" s="18" t="s">
        <v>52</v>
      </c>
      <c r="F19" s="18" t="s">
        <v>52</v>
      </c>
    </row>
    <row r="20" spans="1:7" ht="31" x14ac:dyDescent="0.35">
      <c r="A20" s="36" t="s">
        <v>243</v>
      </c>
      <c r="B20" s="18" t="s">
        <v>57</v>
      </c>
      <c r="C20" s="26"/>
      <c r="D20" s="20"/>
      <c r="E20" s="18" t="s">
        <v>52</v>
      </c>
      <c r="F20" s="18" t="s">
        <v>52</v>
      </c>
    </row>
    <row r="21" spans="1:7" x14ac:dyDescent="0.35">
      <c r="A21" s="36" t="s">
        <v>244</v>
      </c>
      <c r="B21" s="18" t="s">
        <v>57</v>
      </c>
      <c r="C21" s="26"/>
      <c r="D21" s="20"/>
      <c r="E21" s="18" t="s">
        <v>52</v>
      </c>
      <c r="F21" s="18" t="s">
        <v>52</v>
      </c>
    </row>
    <row r="22" spans="1:7" ht="31" x14ac:dyDescent="0.35">
      <c r="A22" s="36" t="s">
        <v>245</v>
      </c>
      <c r="B22" s="18" t="s">
        <v>57</v>
      </c>
      <c r="C22" s="26"/>
      <c r="D22" s="20"/>
      <c r="E22" s="18" t="s">
        <v>52</v>
      </c>
      <c r="F22" s="18" t="s">
        <v>52</v>
      </c>
    </row>
    <row r="23" spans="1:7" ht="15" customHeight="1" x14ac:dyDescent="0.35">
      <c r="A23" s="20"/>
      <c r="B23" s="29"/>
      <c r="C23" s="20"/>
      <c r="D23" s="20"/>
    </row>
    <row r="24" spans="1:7" ht="31" x14ac:dyDescent="0.35">
      <c r="A24" s="21" t="s">
        <v>76</v>
      </c>
      <c r="B24" s="30" t="s">
        <v>65</v>
      </c>
      <c r="C24" s="31"/>
      <c r="D24" s="32"/>
      <c r="E24" s="25" t="s">
        <v>3</v>
      </c>
      <c r="F24" s="25" t="s">
        <v>4</v>
      </c>
      <c r="G24" s="25"/>
    </row>
    <row r="25" spans="1:7" ht="62" x14ac:dyDescent="0.35">
      <c r="A25" s="19" t="s">
        <v>246</v>
      </c>
      <c r="B25" s="26" t="s">
        <v>51</v>
      </c>
      <c r="C25" s="26"/>
      <c r="D25" s="33"/>
      <c r="E25" s="18" t="s">
        <v>52</v>
      </c>
      <c r="F25" s="18" t="s">
        <v>52</v>
      </c>
    </row>
    <row r="26" spans="1:7" ht="62" x14ac:dyDescent="0.35">
      <c r="A26" s="20" t="s">
        <v>247</v>
      </c>
      <c r="B26" s="26" t="s">
        <v>51</v>
      </c>
      <c r="C26" s="26"/>
      <c r="E26" s="18" t="s">
        <v>52</v>
      </c>
      <c r="F26" s="18" t="s">
        <v>52</v>
      </c>
    </row>
    <row r="27" spans="1:7" ht="46.5" x14ac:dyDescent="0.35">
      <c r="A27" s="24" t="s">
        <v>248</v>
      </c>
      <c r="B27" s="26" t="s">
        <v>51</v>
      </c>
      <c r="C27" s="26"/>
      <c r="D27" s="33"/>
      <c r="E27" s="18" t="s">
        <v>52</v>
      </c>
      <c r="F27" s="18" t="s">
        <v>52</v>
      </c>
    </row>
    <row r="28" spans="1:7" x14ac:dyDescent="0.35">
      <c r="A28" s="24" t="s">
        <v>249</v>
      </c>
      <c r="B28" s="26" t="s">
        <v>51</v>
      </c>
      <c r="C28" s="26"/>
      <c r="E28" s="18" t="s">
        <v>52</v>
      </c>
      <c r="F28" s="18" t="s">
        <v>52</v>
      </c>
    </row>
    <row r="29" spans="1:7" ht="31" x14ac:dyDescent="0.35">
      <c r="A29" s="24" t="s">
        <v>250</v>
      </c>
      <c r="B29" s="26" t="s">
        <v>53</v>
      </c>
      <c r="C29" s="26"/>
      <c r="E29" s="18" t="s">
        <v>52</v>
      </c>
      <c r="F29" s="18" t="s">
        <v>52</v>
      </c>
    </row>
    <row r="30" spans="1:7" x14ac:dyDescent="0.35">
      <c r="A30" s="24" t="s">
        <v>251</v>
      </c>
      <c r="B30" s="26" t="s">
        <v>57</v>
      </c>
      <c r="C30" s="26"/>
      <c r="E30" s="18" t="s">
        <v>52</v>
      </c>
      <c r="F30" s="18" t="s">
        <v>52</v>
      </c>
    </row>
    <row r="31" spans="1:7" ht="46.5" x14ac:dyDescent="0.35">
      <c r="A31" s="24" t="s">
        <v>252</v>
      </c>
      <c r="B31" s="26" t="s">
        <v>51</v>
      </c>
      <c r="C31" s="26"/>
      <c r="E31" s="18" t="s">
        <v>52</v>
      </c>
      <c r="F31" s="18" t="s">
        <v>52</v>
      </c>
    </row>
    <row r="32" spans="1:7" ht="31" x14ac:dyDescent="0.35">
      <c r="A32" s="24" t="s">
        <v>253</v>
      </c>
      <c r="B32" s="26" t="s">
        <v>57</v>
      </c>
      <c r="C32" s="26"/>
      <c r="E32" s="18" t="s">
        <v>52</v>
      </c>
      <c r="F32" s="18" t="s">
        <v>52</v>
      </c>
    </row>
    <row r="33" spans="1:6" ht="62" x14ac:dyDescent="0.35">
      <c r="A33" s="24" t="s">
        <v>254</v>
      </c>
      <c r="B33" s="26" t="s">
        <v>53</v>
      </c>
      <c r="C33" s="26"/>
      <c r="E33" s="18" t="s">
        <v>52</v>
      </c>
      <c r="F33" s="18" t="s">
        <v>52</v>
      </c>
    </row>
    <row r="34" spans="1:6" ht="46.5" x14ac:dyDescent="0.35">
      <c r="A34" s="24" t="s">
        <v>255</v>
      </c>
      <c r="B34" s="26" t="s">
        <v>57</v>
      </c>
      <c r="C34" s="26"/>
      <c r="E34" s="18" t="s">
        <v>52</v>
      </c>
      <c r="F34" s="18" t="s">
        <v>52</v>
      </c>
    </row>
    <row r="35" spans="1:6" ht="31" x14ac:dyDescent="0.35">
      <c r="A35" s="24" t="s">
        <v>256</v>
      </c>
      <c r="B35" s="26" t="s">
        <v>51</v>
      </c>
      <c r="C35" s="26"/>
      <c r="E35" s="18" t="s">
        <v>52</v>
      </c>
      <c r="F35" s="18" t="s">
        <v>52</v>
      </c>
    </row>
    <row r="36" spans="1:6" ht="46.5" x14ac:dyDescent="0.35">
      <c r="A36" s="24" t="s">
        <v>257</v>
      </c>
      <c r="B36" s="26" t="s">
        <v>51</v>
      </c>
      <c r="C36" s="26"/>
      <c r="E36" s="18" t="s">
        <v>52</v>
      </c>
      <c r="F36" s="18" t="s">
        <v>52</v>
      </c>
    </row>
    <row r="37" spans="1:6" ht="31" x14ac:dyDescent="0.35">
      <c r="A37" s="24" t="s">
        <v>258</v>
      </c>
      <c r="B37" s="26" t="s">
        <v>51</v>
      </c>
      <c r="C37" s="26"/>
      <c r="E37" s="18" t="s">
        <v>52</v>
      </c>
      <c r="F37" s="18" t="s">
        <v>52</v>
      </c>
    </row>
    <row r="38" spans="1:6" ht="31" x14ac:dyDescent="0.35">
      <c r="A38" s="24" t="s">
        <v>259</v>
      </c>
      <c r="B38" s="26" t="s">
        <v>51</v>
      </c>
      <c r="C38" s="26"/>
      <c r="E38" s="18" t="s">
        <v>52</v>
      </c>
      <c r="F38" s="18" t="s">
        <v>52</v>
      </c>
    </row>
    <row r="39" spans="1:6" x14ac:dyDescent="0.35">
      <c r="A39" s="24" t="s">
        <v>260</v>
      </c>
      <c r="B39" s="26" t="s">
        <v>51</v>
      </c>
      <c r="C39" s="26"/>
      <c r="E39" s="18" t="s">
        <v>52</v>
      </c>
      <c r="F39" s="18" t="s">
        <v>52</v>
      </c>
    </row>
  </sheetData>
  <dataValidations count="4">
    <dataValidation type="list" allowBlank="1" showInputMessage="1" showErrorMessage="1" sqref="C9:C22 C25:C39" xr:uid="{BCCA1577-560B-8D46-A917-8257BCFD3DC2}">
      <formula1>Values_Briefing</formula1>
    </dataValidation>
    <dataValidation type="list" allowBlank="1" showInputMessage="1" showErrorMessage="1" promptTitle="Yes / No" sqref="B25:B39 B9:B22" xr:uid="{7290C34E-185B-9744-A6EA-E6637E089109}">
      <formula1>Values_Decision</formula1>
    </dataValidation>
    <dataValidation type="list" allowBlank="1" showInputMessage="1" showErrorMessage="1" sqref="E9:E22 E25:E39" xr:uid="{26E16E80-3B3B-4E46-89D1-F4BCBD58A2B8}">
      <formula1>Values_Documentation</formula1>
    </dataValidation>
    <dataValidation type="list" allowBlank="1" showInputMessage="1" showErrorMessage="1" sqref="F9:F22 F25:F39" xr:uid="{E4E146CD-877C-7F44-A679-B7BEF9D799BE}">
      <formula1>Values_Implementation</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096AF-037D-0840-8E0C-A92410CB8417}">
  <dimension ref="A1:G46"/>
  <sheetViews>
    <sheetView zoomScale="150" zoomScaleNormal="150" workbookViewId="0">
      <selection activeCell="A7" sqref="A7"/>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8.25" style="24" customWidth="1"/>
    <col min="7" max="16384" width="10.75" style="24"/>
  </cols>
  <sheetData>
    <row r="1" spans="1:7" x14ac:dyDescent="0.35">
      <c r="A1" s="27" t="s">
        <v>19</v>
      </c>
      <c r="B1" s="29"/>
      <c r="C1" s="83" t="s">
        <v>25</v>
      </c>
      <c r="D1" s="83" t="s">
        <v>25</v>
      </c>
      <c r="E1" s="84" t="s">
        <v>25</v>
      </c>
    </row>
    <row r="2" spans="1:7" ht="15" customHeight="1" x14ac:dyDescent="0.35">
      <c r="A2" s="20"/>
    </row>
    <row r="3" spans="1:7" ht="16.899999999999999" customHeight="1" x14ac:dyDescent="0.35">
      <c r="A3" s="20" t="s">
        <v>225</v>
      </c>
    </row>
    <row r="4" spans="1:7" ht="16.149999999999999" customHeight="1" x14ac:dyDescent="0.35">
      <c r="A4" s="20"/>
    </row>
    <row r="5" spans="1:7" ht="16.899999999999999" customHeight="1" x14ac:dyDescent="0.35">
      <c r="A5" s="20" t="s">
        <v>261</v>
      </c>
    </row>
    <row r="6" spans="1:7" ht="16.149999999999999" customHeight="1" x14ac:dyDescent="0.35">
      <c r="A6" s="20"/>
    </row>
    <row r="7" spans="1:7" ht="124" x14ac:dyDescent="0.35">
      <c r="A7" s="20" t="s">
        <v>262</v>
      </c>
    </row>
    <row r="8" spans="1:7" x14ac:dyDescent="0.35">
      <c r="A8" s="20"/>
      <c r="B8" s="29"/>
      <c r="C8" s="20"/>
      <c r="D8" s="20"/>
    </row>
    <row r="9" spans="1:7" x14ac:dyDescent="0.35">
      <c r="A9" s="20"/>
      <c r="B9" s="29"/>
      <c r="C9" s="20"/>
      <c r="D9" s="20"/>
    </row>
    <row r="10" spans="1:7" x14ac:dyDescent="0.35">
      <c r="A10" s="21" t="s">
        <v>64</v>
      </c>
      <c r="B10" s="30" t="s">
        <v>65</v>
      </c>
      <c r="C10" s="31" t="s">
        <v>263</v>
      </c>
      <c r="D10" s="32" t="s">
        <v>66</v>
      </c>
      <c r="E10" s="25" t="s">
        <v>3</v>
      </c>
      <c r="F10" s="25" t="s">
        <v>4</v>
      </c>
      <c r="G10" s="25" t="s">
        <v>67</v>
      </c>
    </row>
    <row r="11" spans="1:7" ht="46.5" x14ac:dyDescent="0.35">
      <c r="A11" s="22" t="s">
        <v>264</v>
      </c>
      <c r="B11" s="18" t="s">
        <v>60</v>
      </c>
      <c r="C11" s="26"/>
      <c r="D11" s="33"/>
      <c r="E11" s="18" t="s">
        <v>60</v>
      </c>
      <c r="F11" s="18" t="s">
        <v>60</v>
      </c>
    </row>
    <row r="12" spans="1:7" ht="46.5" x14ac:dyDescent="0.35">
      <c r="A12" s="20" t="s">
        <v>265</v>
      </c>
      <c r="B12" s="18" t="s">
        <v>60</v>
      </c>
      <c r="C12" s="26"/>
      <c r="D12" s="20"/>
      <c r="E12" s="18" t="s">
        <v>60</v>
      </c>
      <c r="F12" s="18" t="s">
        <v>60</v>
      </c>
    </row>
    <row r="13" spans="1:7" ht="31" x14ac:dyDescent="0.35">
      <c r="A13" s="20" t="s">
        <v>266</v>
      </c>
      <c r="B13" s="18" t="s">
        <v>60</v>
      </c>
      <c r="C13" s="26"/>
      <c r="D13" s="20"/>
      <c r="E13" s="18" t="s">
        <v>60</v>
      </c>
      <c r="F13" s="18" t="s">
        <v>60</v>
      </c>
    </row>
    <row r="14" spans="1:7" ht="31" x14ac:dyDescent="0.35">
      <c r="A14" s="20" t="s">
        <v>267</v>
      </c>
      <c r="B14" s="18" t="s">
        <v>60</v>
      </c>
      <c r="C14" s="26"/>
      <c r="D14" s="20"/>
      <c r="E14" s="18" t="s">
        <v>60</v>
      </c>
      <c r="F14" s="18" t="s">
        <v>60</v>
      </c>
    </row>
    <row r="15" spans="1:7" ht="46.5" x14ac:dyDescent="0.35">
      <c r="A15" s="20" t="s">
        <v>268</v>
      </c>
      <c r="B15" s="18" t="s">
        <v>60</v>
      </c>
      <c r="C15" s="26"/>
      <c r="D15" s="20"/>
      <c r="E15" s="18" t="s">
        <v>60</v>
      </c>
      <c r="F15" s="18" t="s">
        <v>60</v>
      </c>
    </row>
    <row r="16" spans="1:7" ht="31" x14ac:dyDescent="0.35">
      <c r="A16" s="20" t="s">
        <v>269</v>
      </c>
      <c r="B16" s="18" t="s">
        <v>60</v>
      </c>
      <c r="C16" s="26"/>
      <c r="D16" s="20"/>
      <c r="E16" s="18" t="s">
        <v>60</v>
      </c>
      <c r="F16" s="18" t="s">
        <v>60</v>
      </c>
    </row>
    <row r="17" spans="1:7" x14ac:dyDescent="0.35">
      <c r="A17" s="20" t="s">
        <v>270</v>
      </c>
      <c r="B17" s="18" t="s">
        <v>60</v>
      </c>
      <c r="C17" s="26"/>
      <c r="D17" s="20"/>
      <c r="E17" s="18" t="s">
        <v>60</v>
      </c>
      <c r="F17" s="18" t="s">
        <v>60</v>
      </c>
    </row>
    <row r="18" spans="1:7" ht="31" x14ac:dyDescent="0.35">
      <c r="A18" s="20" t="s">
        <v>271</v>
      </c>
      <c r="B18" s="18" t="s">
        <v>60</v>
      </c>
      <c r="C18" s="26"/>
      <c r="D18" s="20"/>
      <c r="E18" s="18" t="s">
        <v>60</v>
      </c>
      <c r="F18" s="18" t="s">
        <v>60</v>
      </c>
    </row>
    <row r="19" spans="1:7" ht="31" x14ac:dyDescent="0.35">
      <c r="A19" s="20" t="s">
        <v>272</v>
      </c>
      <c r="B19" s="18" t="s">
        <v>60</v>
      </c>
      <c r="C19" s="26"/>
      <c r="D19" s="20"/>
      <c r="E19" s="18" t="s">
        <v>60</v>
      </c>
      <c r="F19" s="18" t="s">
        <v>60</v>
      </c>
    </row>
    <row r="20" spans="1:7" ht="46.5" x14ac:dyDescent="0.35">
      <c r="A20" s="20" t="s">
        <v>273</v>
      </c>
      <c r="B20" s="18" t="s">
        <v>60</v>
      </c>
      <c r="C20" s="26"/>
      <c r="D20" s="20"/>
      <c r="E20" s="18" t="s">
        <v>60</v>
      </c>
      <c r="F20" s="18" t="s">
        <v>60</v>
      </c>
    </row>
    <row r="21" spans="1:7" ht="46.5" x14ac:dyDescent="0.35">
      <c r="A21" s="20" t="s">
        <v>274</v>
      </c>
      <c r="B21" s="18" t="s">
        <v>60</v>
      </c>
      <c r="C21" s="26"/>
      <c r="D21" s="20"/>
      <c r="E21" s="18" t="s">
        <v>60</v>
      </c>
      <c r="F21" s="18" t="s">
        <v>60</v>
      </c>
    </row>
    <row r="22" spans="1:7" ht="31" x14ac:dyDescent="0.35">
      <c r="A22" s="20" t="s">
        <v>275</v>
      </c>
      <c r="B22" s="18" t="s">
        <v>60</v>
      </c>
      <c r="C22" s="26"/>
      <c r="D22" s="20"/>
      <c r="E22" s="18" t="s">
        <v>60</v>
      </c>
      <c r="F22" s="18" t="s">
        <v>60</v>
      </c>
    </row>
    <row r="23" spans="1:7" ht="46.5" x14ac:dyDescent="0.35">
      <c r="A23" s="20" t="s">
        <v>276</v>
      </c>
      <c r="B23" s="18" t="s">
        <v>60</v>
      </c>
      <c r="C23" s="26"/>
      <c r="D23" s="20"/>
      <c r="E23" s="18" t="s">
        <v>60</v>
      </c>
      <c r="F23" s="18" t="s">
        <v>60</v>
      </c>
    </row>
    <row r="24" spans="1:7" ht="31" x14ac:dyDescent="0.35">
      <c r="A24" s="20" t="s">
        <v>277</v>
      </c>
      <c r="B24" s="18" t="s">
        <v>60</v>
      </c>
      <c r="C24" s="26"/>
      <c r="D24" s="20"/>
      <c r="E24" s="18" t="s">
        <v>60</v>
      </c>
      <c r="F24" s="18" t="s">
        <v>60</v>
      </c>
    </row>
    <row r="25" spans="1:7" ht="15" customHeight="1" x14ac:dyDescent="0.35">
      <c r="A25" s="20"/>
      <c r="B25" s="29"/>
      <c r="C25" s="20"/>
      <c r="D25" s="20"/>
    </row>
    <row r="26" spans="1:7" x14ac:dyDescent="0.35">
      <c r="A26" s="21" t="s">
        <v>76</v>
      </c>
      <c r="B26" s="30" t="s">
        <v>65</v>
      </c>
      <c r="C26" s="31"/>
      <c r="D26" s="32"/>
      <c r="E26" s="25" t="s">
        <v>3</v>
      </c>
      <c r="F26" s="25" t="s">
        <v>4</v>
      </c>
      <c r="G26" s="25" t="s">
        <v>67</v>
      </c>
    </row>
    <row r="27" spans="1:7" ht="31" x14ac:dyDescent="0.35">
      <c r="A27" s="19" t="s">
        <v>278</v>
      </c>
      <c r="B27" s="26" t="s">
        <v>60</v>
      </c>
      <c r="C27" s="26"/>
      <c r="D27" s="33"/>
      <c r="E27" s="18" t="s">
        <v>60</v>
      </c>
      <c r="F27" s="18" t="s">
        <v>60</v>
      </c>
    </row>
    <row r="28" spans="1:7" x14ac:dyDescent="0.35">
      <c r="A28" s="24" t="s">
        <v>279</v>
      </c>
      <c r="B28" s="26" t="s">
        <v>60</v>
      </c>
      <c r="C28" s="26"/>
      <c r="E28" s="18" t="s">
        <v>60</v>
      </c>
      <c r="F28" s="18" t="s">
        <v>60</v>
      </c>
    </row>
    <row r="29" spans="1:7" ht="31" x14ac:dyDescent="0.35">
      <c r="A29" s="24" t="s">
        <v>280</v>
      </c>
      <c r="B29" s="26" t="s">
        <v>60</v>
      </c>
      <c r="C29" s="26"/>
      <c r="E29" s="18" t="s">
        <v>60</v>
      </c>
      <c r="F29" s="18" t="s">
        <v>60</v>
      </c>
    </row>
    <row r="30" spans="1:7" ht="31" x14ac:dyDescent="0.35">
      <c r="A30" s="24" t="s">
        <v>281</v>
      </c>
      <c r="B30" s="26" t="s">
        <v>60</v>
      </c>
      <c r="C30" s="26"/>
      <c r="E30" s="18" t="s">
        <v>60</v>
      </c>
      <c r="F30" s="18" t="s">
        <v>60</v>
      </c>
    </row>
    <row r="31" spans="1:7" ht="31" x14ac:dyDescent="0.35">
      <c r="A31" s="24" t="s">
        <v>282</v>
      </c>
      <c r="B31" s="26" t="s">
        <v>60</v>
      </c>
      <c r="C31" s="26"/>
      <c r="E31" s="18" t="s">
        <v>60</v>
      </c>
      <c r="F31" s="18" t="s">
        <v>60</v>
      </c>
    </row>
    <row r="32" spans="1:7" ht="31" x14ac:dyDescent="0.35">
      <c r="A32" s="24" t="s">
        <v>283</v>
      </c>
      <c r="B32" s="26" t="s">
        <v>60</v>
      </c>
      <c r="C32" s="26"/>
      <c r="E32" s="18" t="s">
        <v>60</v>
      </c>
      <c r="F32" s="18" t="s">
        <v>60</v>
      </c>
    </row>
    <row r="33" spans="1:6" x14ac:dyDescent="0.35">
      <c r="A33" s="24" t="s">
        <v>284</v>
      </c>
      <c r="B33" s="26" t="s">
        <v>60</v>
      </c>
      <c r="C33" s="26"/>
      <c r="E33" s="18" t="s">
        <v>60</v>
      </c>
      <c r="F33" s="18" t="s">
        <v>60</v>
      </c>
    </row>
    <row r="34" spans="1:6" ht="77.5" x14ac:dyDescent="0.35">
      <c r="A34" s="24" t="s">
        <v>285</v>
      </c>
      <c r="B34" s="26" t="s">
        <v>60</v>
      </c>
      <c r="C34" s="26"/>
      <c r="E34" s="18" t="s">
        <v>60</v>
      </c>
      <c r="F34" s="18" t="s">
        <v>60</v>
      </c>
    </row>
    <row r="35" spans="1:6" ht="62" x14ac:dyDescent="0.35">
      <c r="A35" s="24" t="s">
        <v>286</v>
      </c>
      <c r="B35" s="26" t="s">
        <v>60</v>
      </c>
      <c r="C35" s="26"/>
      <c r="E35" s="18" t="s">
        <v>60</v>
      </c>
      <c r="F35" s="18" t="s">
        <v>60</v>
      </c>
    </row>
    <row r="36" spans="1:6" ht="46.5" x14ac:dyDescent="0.35">
      <c r="A36" s="24" t="s">
        <v>287</v>
      </c>
      <c r="B36" s="26" t="s">
        <v>60</v>
      </c>
      <c r="C36" s="26"/>
      <c r="E36" s="18" t="s">
        <v>60</v>
      </c>
      <c r="F36" s="18" t="s">
        <v>60</v>
      </c>
    </row>
    <row r="37" spans="1:6" ht="31" x14ac:dyDescent="0.35">
      <c r="A37" s="24" t="s">
        <v>288</v>
      </c>
      <c r="B37" s="26" t="s">
        <v>60</v>
      </c>
      <c r="C37" s="26"/>
      <c r="E37" s="18" t="s">
        <v>60</v>
      </c>
      <c r="F37" s="18" t="s">
        <v>60</v>
      </c>
    </row>
    <row r="38" spans="1:6" ht="62" x14ac:dyDescent="0.35">
      <c r="A38" s="24" t="s">
        <v>289</v>
      </c>
      <c r="B38" s="26" t="s">
        <v>60</v>
      </c>
      <c r="C38" s="26"/>
      <c r="E38" s="18" t="s">
        <v>60</v>
      </c>
      <c r="F38" s="18" t="s">
        <v>60</v>
      </c>
    </row>
    <row r="39" spans="1:6" ht="46.5" x14ac:dyDescent="0.35">
      <c r="A39" s="24" t="s">
        <v>290</v>
      </c>
      <c r="B39" s="26" t="s">
        <v>60</v>
      </c>
      <c r="C39" s="26"/>
      <c r="E39" s="18" t="s">
        <v>60</v>
      </c>
      <c r="F39" s="18" t="s">
        <v>60</v>
      </c>
    </row>
    <row r="40" spans="1:6" ht="46.5" x14ac:dyDescent="0.35">
      <c r="A40" s="24" t="s">
        <v>291</v>
      </c>
      <c r="B40" s="26" t="s">
        <v>60</v>
      </c>
      <c r="C40" s="26"/>
      <c r="E40" s="18" t="s">
        <v>60</v>
      </c>
      <c r="F40" s="18" t="s">
        <v>60</v>
      </c>
    </row>
    <row r="41" spans="1:6" ht="46.5" x14ac:dyDescent="0.35">
      <c r="A41" s="24" t="s">
        <v>292</v>
      </c>
      <c r="B41" s="26" t="s">
        <v>60</v>
      </c>
      <c r="C41" s="26"/>
      <c r="E41" s="18" t="s">
        <v>60</v>
      </c>
      <c r="F41" s="18" t="s">
        <v>60</v>
      </c>
    </row>
    <row r="42" spans="1:6" ht="62" x14ac:dyDescent="0.35">
      <c r="A42" s="24" t="s">
        <v>293</v>
      </c>
      <c r="B42" s="26" t="s">
        <v>60</v>
      </c>
      <c r="C42" s="26"/>
      <c r="E42" s="18" t="s">
        <v>60</v>
      </c>
      <c r="F42" s="18" t="s">
        <v>60</v>
      </c>
    </row>
    <row r="43" spans="1:6" ht="108.5" x14ac:dyDescent="0.35">
      <c r="A43" s="24" t="s">
        <v>294</v>
      </c>
      <c r="B43" s="26" t="s">
        <v>60</v>
      </c>
      <c r="C43" s="26"/>
      <c r="E43" s="18" t="s">
        <v>60</v>
      </c>
      <c r="F43" s="18" t="s">
        <v>60</v>
      </c>
    </row>
    <row r="44" spans="1:6" ht="31" x14ac:dyDescent="0.35">
      <c r="A44" s="24" t="s">
        <v>295</v>
      </c>
      <c r="B44" s="26" t="s">
        <v>60</v>
      </c>
      <c r="C44" s="26"/>
      <c r="E44" s="18" t="s">
        <v>60</v>
      </c>
      <c r="F44" s="18" t="s">
        <v>60</v>
      </c>
    </row>
    <row r="45" spans="1:6" x14ac:dyDescent="0.35">
      <c r="A45" s="24" t="s">
        <v>296</v>
      </c>
      <c r="B45" s="26" t="s">
        <v>60</v>
      </c>
      <c r="C45" s="26"/>
      <c r="E45" s="18" t="s">
        <v>60</v>
      </c>
      <c r="F45" s="18" t="s">
        <v>60</v>
      </c>
    </row>
    <row r="46" spans="1:6" ht="46.5" x14ac:dyDescent="0.35">
      <c r="A46" s="24" t="s">
        <v>297</v>
      </c>
      <c r="B46" s="26" t="s">
        <v>60</v>
      </c>
      <c r="C46" s="26"/>
      <c r="E46" s="18" t="s">
        <v>60</v>
      </c>
      <c r="F46" s="18" t="s">
        <v>60</v>
      </c>
    </row>
  </sheetData>
  <dataValidations count="4">
    <dataValidation type="list" allowBlank="1" showInputMessage="1" showErrorMessage="1" promptTitle="Yes / No" sqref="B11:B24 B27:B46" xr:uid="{011D01CE-5E4F-EF4F-BC6D-687C0A3DAF9B}">
      <formula1>Values_Decision</formula1>
    </dataValidation>
    <dataValidation type="list" allowBlank="1" showInputMessage="1" showErrorMessage="1" sqref="C27:C46 C11:C24" xr:uid="{8EC9DE60-B237-4645-ACB4-6F7E7D907E51}">
      <formula1>Values_Briefing</formula1>
    </dataValidation>
    <dataValidation type="list" allowBlank="1" showInputMessage="1" showErrorMessage="1" sqref="E27:E46 E11:E24" xr:uid="{831A13E6-6C27-194C-8782-D883247C4D6E}">
      <formula1>Values_Documentation</formula1>
    </dataValidation>
    <dataValidation type="list" allowBlank="1" showInputMessage="1" showErrorMessage="1" sqref="F11:F24 F27:F46" xr:uid="{1F3ED9A1-983B-3444-96CF-D37133DFD339}">
      <formula1>Values_Implementation</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9435-F30F-8745-85A4-2E796484D950}">
  <dimension ref="A1:G31"/>
  <sheetViews>
    <sheetView zoomScale="150" zoomScaleNormal="150" workbookViewId="0">
      <selection activeCell="A31" sqref="A31:B31"/>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48.25" style="24" customWidth="1"/>
    <col min="8" max="16384" width="10.75" style="24"/>
  </cols>
  <sheetData>
    <row r="1" spans="1:7" x14ac:dyDescent="0.35">
      <c r="A1" s="27" t="s">
        <v>19</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298</v>
      </c>
      <c r="B3" s="29"/>
      <c r="C3" s="20"/>
      <c r="D3" s="20"/>
    </row>
    <row r="4" spans="1:7" x14ac:dyDescent="0.35">
      <c r="A4" s="20"/>
      <c r="B4" s="29"/>
      <c r="C4" s="20"/>
      <c r="D4" s="20"/>
    </row>
    <row r="5" spans="1:7" ht="46.5" x14ac:dyDescent="0.35">
      <c r="A5" s="20" t="s">
        <v>299</v>
      </c>
      <c r="B5" s="29"/>
      <c r="C5" s="20"/>
      <c r="D5" s="20"/>
    </row>
    <row r="6" spans="1:7" x14ac:dyDescent="0.35">
      <c r="A6" s="20"/>
      <c r="B6" s="29"/>
      <c r="C6" s="20"/>
      <c r="D6" s="20"/>
    </row>
    <row r="7" spans="1:7" x14ac:dyDescent="0.35">
      <c r="A7" s="21" t="s">
        <v>64</v>
      </c>
      <c r="B7" s="30" t="s">
        <v>65</v>
      </c>
      <c r="C7" s="31"/>
      <c r="D7" s="32"/>
      <c r="E7" s="25" t="s">
        <v>3</v>
      </c>
      <c r="F7" s="25" t="s">
        <v>4</v>
      </c>
      <c r="G7" s="25"/>
    </row>
    <row r="8" spans="1:7" ht="31" x14ac:dyDescent="0.35">
      <c r="A8" s="36" t="s">
        <v>300</v>
      </c>
      <c r="B8" s="18" t="s">
        <v>57</v>
      </c>
      <c r="C8" s="26"/>
      <c r="D8" s="33"/>
      <c r="E8" s="18" t="s">
        <v>52</v>
      </c>
      <c r="F8" s="18" t="s">
        <v>52</v>
      </c>
    </row>
    <row r="9" spans="1:7" ht="31" x14ac:dyDescent="0.35">
      <c r="A9" s="36" t="s">
        <v>301</v>
      </c>
      <c r="B9" s="18" t="s">
        <v>57</v>
      </c>
      <c r="C9" s="26"/>
      <c r="D9" s="20"/>
      <c r="E9" s="18" t="s">
        <v>52</v>
      </c>
      <c r="F9" s="18" t="s">
        <v>52</v>
      </c>
    </row>
    <row r="10" spans="1:7" ht="46.5" x14ac:dyDescent="0.35">
      <c r="A10" s="36" t="s">
        <v>302</v>
      </c>
      <c r="B10" s="18" t="s">
        <v>57</v>
      </c>
      <c r="C10" s="26"/>
      <c r="D10" s="20"/>
      <c r="E10" s="18" t="s">
        <v>52</v>
      </c>
      <c r="F10" s="18" t="s">
        <v>52</v>
      </c>
    </row>
    <row r="11" spans="1:7" ht="46.5" x14ac:dyDescent="0.35">
      <c r="A11" s="36" t="s">
        <v>303</v>
      </c>
      <c r="B11" s="18" t="s">
        <v>57</v>
      </c>
      <c r="C11" s="26"/>
      <c r="D11" s="20"/>
      <c r="E11" s="18" t="s">
        <v>52</v>
      </c>
      <c r="F11" s="18" t="s">
        <v>52</v>
      </c>
    </row>
    <row r="12" spans="1:7" x14ac:dyDescent="0.35">
      <c r="A12" s="45" t="s">
        <v>304</v>
      </c>
      <c r="B12" s="18" t="s">
        <v>57</v>
      </c>
      <c r="C12" s="26"/>
      <c r="D12" s="20"/>
      <c r="E12" s="18" t="s">
        <v>52</v>
      </c>
      <c r="F12" s="18" t="s">
        <v>52</v>
      </c>
    </row>
    <row r="13" spans="1:7" ht="77.5" x14ac:dyDescent="0.35">
      <c r="A13" s="45" t="s">
        <v>305</v>
      </c>
      <c r="B13" s="18" t="s">
        <v>57</v>
      </c>
      <c r="C13" s="26"/>
      <c r="D13" s="20"/>
      <c r="E13" s="18" t="s">
        <v>52</v>
      </c>
      <c r="F13" s="18" t="s">
        <v>52</v>
      </c>
    </row>
    <row r="14" spans="1:7" x14ac:dyDescent="0.35">
      <c r="A14" s="20"/>
      <c r="B14" s="29"/>
      <c r="C14" s="20"/>
      <c r="D14" s="20"/>
    </row>
    <row r="15" spans="1:7" ht="31" x14ac:dyDescent="0.35">
      <c r="A15" s="21" t="s">
        <v>76</v>
      </c>
      <c r="B15" s="30" t="s">
        <v>65</v>
      </c>
      <c r="C15" s="31"/>
      <c r="D15" s="32"/>
      <c r="E15" s="25" t="s">
        <v>3</v>
      </c>
      <c r="F15" s="25" t="s">
        <v>4</v>
      </c>
      <c r="G15" s="25"/>
    </row>
    <row r="16" spans="1:7" ht="31" x14ac:dyDescent="0.35">
      <c r="A16" s="61" t="s">
        <v>306</v>
      </c>
      <c r="B16" s="88" t="s">
        <v>51</v>
      </c>
      <c r="C16" s="88"/>
      <c r="D16" s="36"/>
      <c r="E16" s="18" t="s">
        <v>52</v>
      </c>
      <c r="F16" s="18" t="s">
        <v>52</v>
      </c>
    </row>
    <row r="17" spans="1:6" x14ac:dyDescent="0.35">
      <c r="A17" s="36" t="s">
        <v>307</v>
      </c>
      <c r="B17" s="88" t="s">
        <v>51</v>
      </c>
      <c r="C17" s="88"/>
      <c r="D17" s="45"/>
      <c r="E17" s="18" t="s">
        <v>52</v>
      </c>
      <c r="F17" s="18" t="s">
        <v>52</v>
      </c>
    </row>
    <row r="18" spans="1:6" ht="31" x14ac:dyDescent="0.35">
      <c r="A18" s="45" t="s">
        <v>308</v>
      </c>
      <c r="B18" s="88" t="s">
        <v>57</v>
      </c>
      <c r="C18" s="88"/>
      <c r="D18" s="45"/>
      <c r="E18" s="18" t="s">
        <v>52</v>
      </c>
      <c r="F18" s="18" t="s">
        <v>52</v>
      </c>
    </row>
    <row r="19" spans="1:6" ht="46.5" x14ac:dyDescent="0.35">
      <c r="A19" s="45" t="s">
        <v>309</v>
      </c>
      <c r="B19" s="88" t="s">
        <v>51</v>
      </c>
      <c r="C19" s="88"/>
      <c r="D19" s="45"/>
      <c r="E19" s="18" t="s">
        <v>52</v>
      </c>
      <c r="F19" s="18" t="s">
        <v>52</v>
      </c>
    </row>
    <row r="20" spans="1:6" ht="31" x14ac:dyDescent="0.35">
      <c r="A20" s="45" t="s">
        <v>310</v>
      </c>
      <c r="B20" s="88" t="s">
        <v>51</v>
      </c>
      <c r="C20" s="88"/>
      <c r="D20" s="45"/>
      <c r="E20" s="18" t="s">
        <v>52</v>
      </c>
      <c r="F20" s="18" t="s">
        <v>52</v>
      </c>
    </row>
    <row r="21" spans="1:6" ht="31" x14ac:dyDescent="0.35">
      <c r="A21" s="45" t="s">
        <v>311</v>
      </c>
      <c r="B21" s="88" t="s">
        <v>51</v>
      </c>
      <c r="C21" s="88"/>
      <c r="D21" s="45"/>
      <c r="E21" s="18" t="s">
        <v>52</v>
      </c>
      <c r="F21" s="18" t="s">
        <v>52</v>
      </c>
    </row>
    <row r="22" spans="1:6" x14ac:dyDescent="0.35">
      <c r="A22" s="45" t="s">
        <v>312</v>
      </c>
      <c r="B22" s="88" t="s">
        <v>51</v>
      </c>
      <c r="C22" s="88"/>
      <c r="D22" s="45"/>
      <c r="E22" s="18" t="s">
        <v>52</v>
      </c>
      <c r="F22" s="18" t="s">
        <v>52</v>
      </c>
    </row>
    <row r="23" spans="1:6" ht="31" x14ac:dyDescent="0.35">
      <c r="A23" s="45" t="s">
        <v>313</v>
      </c>
      <c r="B23" s="88" t="s">
        <v>57</v>
      </c>
      <c r="C23" s="88"/>
      <c r="D23" s="45"/>
      <c r="E23" s="18" t="s">
        <v>52</v>
      </c>
      <c r="F23" s="18" t="s">
        <v>52</v>
      </c>
    </row>
    <row r="24" spans="1:6" ht="46.5" x14ac:dyDescent="0.35">
      <c r="A24" s="45" t="s">
        <v>314</v>
      </c>
      <c r="B24" s="88" t="s">
        <v>57</v>
      </c>
      <c r="C24" s="88"/>
      <c r="D24" s="45"/>
      <c r="E24" s="18" t="s">
        <v>52</v>
      </c>
      <c r="F24" s="18" t="s">
        <v>52</v>
      </c>
    </row>
    <row r="25" spans="1:6" x14ac:dyDescent="0.35">
      <c r="A25" s="45" t="s">
        <v>315</v>
      </c>
      <c r="B25" s="88" t="s">
        <v>57</v>
      </c>
      <c r="C25" s="88"/>
      <c r="D25" s="45"/>
      <c r="E25" s="18" t="s">
        <v>52</v>
      </c>
      <c r="F25" s="18" t="s">
        <v>52</v>
      </c>
    </row>
    <row r="26" spans="1:6" x14ac:dyDescent="0.35">
      <c r="A26" s="45" t="s">
        <v>316</v>
      </c>
      <c r="B26" s="88" t="s">
        <v>57</v>
      </c>
      <c r="C26" s="88"/>
      <c r="D26" s="45"/>
      <c r="E26" s="18" t="s">
        <v>52</v>
      </c>
      <c r="F26" s="18" t="s">
        <v>52</v>
      </c>
    </row>
    <row r="27" spans="1:6" ht="31" x14ac:dyDescent="0.35">
      <c r="A27" s="45" t="s">
        <v>317</v>
      </c>
      <c r="B27" s="88" t="s">
        <v>51</v>
      </c>
      <c r="C27" s="88"/>
      <c r="D27" s="45"/>
      <c r="E27" s="18" t="s">
        <v>52</v>
      </c>
      <c r="F27" s="18" t="s">
        <v>52</v>
      </c>
    </row>
    <row r="28" spans="1:6" ht="46.5" x14ac:dyDescent="0.35">
      <c r="A28" s="45" t="s">
        <v>318</v>
      </c>
      <c r="B28" s="88" t="s">
        <v>57</v>
      </c>
      <c r="C28" s="88"/>
      <c r="D28" s="45"/>
      <c r="E28" s="18" t="s">
        <v>52</v>
      </c>
      <c r="F28" s="18" t="s">
        <v>52</v>
      </c>
    </row>
    <row r="29" spans="1:6" x14ac:dyDescent="0.35">
      <c r="A29" s="45" t="s">
        <v>319</v>
      </c>
      <c r="B29" s="88" t="s">
        <v>51</v>
      </c>
      <c r="C29" s="88"/>
      <c r="D29" s="45"/>
      <c r="E29" s="18" t="s">
        <v>52</v>
      </c>
      <c r="F29" s="18" t="s">
        <v>52</v>
      </c>
    </row>
    <row r="30" spans="1:6" ht="46.5" x14ac:dyDescent="0.35">
      <c r="A30" s="45" t="s">
        <v>320</v>
      </c>
      <c r="B30" s="88" t="s">
        <v>51</v>
      </c>
      <c r="C30" s="88"/>
      <c r="D30" s="45"/>
      <c r="E30" s="18" t="s">
        <v>52</v>
      </c>
      <c r="F30" s="18" t="s">
        <v>52</v>
      </c>
    </row>
    <row r="31" spans="1:6" ht="31" x14ac:dyDescent="0.35">
      <c r="A31" s="45" t="s">
        <v>321</v>
      </c>
      <c r="B31" s="88" t="s">
        <v>51</v>
      </c>
      <c r="C31" s="88"/>
      <c r="D31" s="45"/>
      <c r="E31" s="18" t="s">
        <v>52</v>
      </c>
      <c r="F31" s="18" t="s">
        <v>52</v>
      </c>
    </row>
  </sheetData>
  <dataValidations count="4">
    <dataValidation type="list" allowBlank="1" showInputMessage="1" showErrorMessage="1" sqref="C8:C13 C16:C31" xr:uid="{3F479673-1C24-B14B-9A01-CBD41DB81D85}">
      <formula1>Values_Briefing</formula1>
    </dataValidation>
    <dataValidation type="list" allowBlank="1" showInputMessage="1" showErrorMessage="1" promptTitle="Yes / No" sqref="B16:B31 B8:B13" xr:uid="{4F6BE795-4803-6949-983D-0540DC4A811F}">
      <formula1>Values_Decision</formula1>
    </dataValidation>
    <dataValidation type="list" allowBlank="1" showInputMessage="1" showErrorMessage="1" sqref="E8:E13 E16:E31" xr:uid="{E2D31001-C182-5A4B-8934-DABC857FA46F}">
      <formula1>Values_Documentation</formula1>
    </dataValidation>
    <dataValidation type="list" allowBlank="1" showInputMessage="1" showErrorMessage="1" sqref="F8:F13 F16:F31" xr:uid="{4F852388-A265-1F45-BA3A-688EF47D7D27}">
      <formula1>Values_Implementation</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85A3-BE2D-BB46-8592-C0EC5F61BA21}">
  <dimension ref="A1:G28"/>
  <sheetViews>
    <sheetView zoomScale="150" zoomScaleNormal="150" workbookViewId="0">
      <selection activeCell="G7" sqref="G7:G21"/>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6" width="15.75" style="24" bestFit="1" customWidth="1"/>
    <col min="7" max="7" width="33.25" style="24" customWidth="1"/>
    <col min="8" max="16384" width="10.75" style="24"/>
  </cols>
  <sheetData>
    <row r="1" spans="1:7" x14ac:dyDescent="0.35">
      <c r="A1" s="27" t="s">
        <v>19</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322</v>
      </c>
      <c r="B3" s="29"/>
      <c r="C3" s="20"/>
      <c r="D3" s="20"/>
    </row>
    <row r="4" spans="1:7" x14ac:dyDescent="0.35">
      <c r="A4" s="20"/>
      <c r="B4" s="29"/>
      <c r="C4" s="20"/>
      <c r="D4" s="20"/>
    </row>
    <row r="5" spans="1:7" ht="31" x14ac:dyDescent="0.35">
      <c r="A5" s="20" t="s">
        <v>323</v>
      </c>
      <c r="B5" s="29"/>
      <c r="C5" s="20"/>
      <c r="D5" s="20"/>
    </row>
    <row r="6" spans="1:7" x14ac:dyDescent="0.35">
      <c r="A6" s="20"/>
      <c r="B6" s="29"/>
      <c r="C6" s="20"/>
      <c r="D6" s="20"/>
    </row>
    <row r="7" spans="1:7" x14ac:dyDescent="0.35">
      <c r="A7" s="21" t="s">
        <v>64</v>
      </c>
      <c r="B7" s="30" t="s">
        <v>65</v>
      </c>
      <c r="C7" s="31"/>
      <c r="D7" s="32"/>
      <c r="E7" s="25" t="s">
        <v>3</v>
      </c>
      <c r="F7" s="25" t="s">
        <v>4</v>
      </c>
      <c r="G7" s="25"/>
    </row>
    <row r="8" spans="1:7" ht="46.5" x14ac:dyDescent="0.35">
      <c r="A8" s="36" t="s">
        <v>324</v>
      </c>
      <c r="B8" s="18" t="s">
        <v>57</v>
      </c>
      <c r="C8" s="88"/>
      <c r="D8" s="36"/>
      <c r="E8" s="18" t="s">
        <v>52</v>
      </c>
      <c r="F8" s="18" t="s">
        <v>52</v>
      </c>
    </row>
    <row r="9" spans="1:7" ht="31" x14ac:dyDescent="0.35">
      <c r="A9" s="36" t="s">
        <v>325</v>
      </c>
      <c r="B9" s="18" t="s">
        <v>57</v>
      </c>
      <c r="C9" s="88"/>
      <c r="D9" s="36"/>
      <c r="E9" s="18" t="s">
        <v>52</v>
      </c>
      <c r="F9" s="18" t="s">
        <v>52</v>
      </c>
    </row>
    <row r="10" spans="1:7" ht="31" x14ac:dyDescent="0.35">
      <c r="A10" s="36" t="s">
        <v>326</v>
      </c>
      <c r="B10" s="18" t="s">
        <v>57</v>
      </c>
      <c r="C10" s="88"/>
      <c r="D10" s="36"/>
      <c r="E10" s="18" t="s">
        <v>52</v>
      </c>
      <c r="F10" s="18" t="s">
        <v>52</v>
      </c>
    </row>
    <row r="11" spans="1:7" ht="46.5" x14ac:dyDescent="0.35">
      <c r="A11" s="36" t="s">
        <v>327</v>
      </c>
      <c r="B11" s="18" t="s">
        <v>57</v>
      </c>
      <c r="C11" s="88"/>
      <c r="D11" s="36"/>
      <c r="E11" s="18" t="s">
        <v>52</v>
      </c>
      <c r="F11" s="18" t="s">
        <v>52</v>
      </c>
    </row>
    <row r="12" spans="1:7" ht="31" x14ac:dyDescent="0.35">
      <c r="A12" s="45" t="s">
        <v>328</v>
      </c>
      <c r="B12" s="18" t="s">
        <v>57</v>
      </c>
      <c r="C12" s="88"/>
      <c r="D12" s="36"/>
      <c r="E12" s="18" t="s">
        <v>52</v>
      </c>
      <c r="F12" s="18" t="s">
        <v>52</v>
      </c>
    </row>
    <row r="13" spans="1:7" ht="31" x14ac:dyDescent="0.35">
      <c r="A13" s="45" t="s">
        <v>329</v>
      </c>
      <c r="B13" s="18" t="s">
        <v>57</v>
      </c>
      <c r="C13" s="88"/>
      <c r="D13" s="36"/>
      <c r="E13" s="18" t="s">
        <v>52</v>
      </c>
      <c r="F13" s="18" t="s">
        <v>52</v>
      </c>
    </row>
    <row r="14" spans="1:7" ht="31" x14ac:dyDescent="0.35">
      <c r="A14" s="45" t="s">
        <v>330</v>
      </c>
      <c r="B14" s="18" t="s">
        <v>57</v>
      </c>
      <c r="C14" s="88"/>
      <c r="D14" s="36"/>
      <c r="E14" s="18" t="s">
        <v>52</v>
      </c>
      <c r="F14" s="18" t="s">
        <v>52</v>
      </c>
    </row>
    <row r="15" spans="1:7" x14ac:dyDescent="0.35">
      <c r="A15" s="20"/>
      <c r="B15" s="29"/>
      <c r="C15" s="20"/>
      <c r="D15" s="20"/>
    </row>
    <row r="16" spans="1:7" ht="31" x14ac:dyDescent="0.35">
      <c r="A16" s="21" t="s">
        <v>76</v>
      </c>
      <c r="B16" s="30" t="s">
        <v>65</v>
      </c>
      <c r="C16" s="31"/>
      <c r="D16" s="32"/>
      <c r="E16" s="25" t="s">
        <v>3</v>
      </c>
      <c r="F16" s="25" t="s">
        <v>4</v>
      </c>
      <c r="G16" s="25"/>
    </row>
    <row r="17" spans="1:6" ht="31" x14ac:dyDescent="0.35">
      <c r="A17" s="61" t="s">
        <v>331</v>
      </c>
      <c r="B17" s="88" t="s">
        <v>51</v>
      </c>
      <c r="C17" s="88"/>
      <c r="D17" s="36"/>
      <c r="E17" s="18" t="s">
        <v>52</v>
      </c>
      <c r="F17" s="18" t="s">
        <v>52</v>
      </c>
    </row>
    <row r="18" spans="1:6" ht="46.5" x14ac:dyDescent="0.35">
      <c r="A18" s="36" t="s">
        <v>332</v>
      </c>
      <c r="B18" s="88" t="s">
        <v>51</v>
      </c>
      <c r="C18" s="88"/>
      <c r="D18" s="45"/>
      <c r="E18" s="18" t="s">
        <v>52</v>
      </c>
      <c r="F18" s="18" t="s">
        <v>52</v>
      </c>
    </row>
    <row r="19" spans="1:6" x14ac:dyDescent="0.35">
      <c r="A19" s="45" t="s">
        <v>333</v>
      </c>
      <c r="B19" s="88" t="s">
        <v>51</v>
      </c>
      <c r="C19" s="88"/>
      <c r="D19" s="45"/>
      <c r="E19" s="18" t="s">
        <v>52</v>
      </c>
      <c r="F19" s="18" t="s">
        <v>52</v>
      </c>
    </row>
    <row r="20" spans="1:6" ht="46.5" x14ac:dyDescent="0.35">
      <c r="A20" s="45" t="s">
        <v>334</v>
      </c>
      <c r="B20" s="88" t="s">
        <v>51</v>
      </c>
      <c r="C20" s="88"/>
      <c r="D20" s="45"/>
      <c r="E20" s="18" t="s">
        <v>52</v>
      </c>
      <c r="F20" s="18" t="s">
        <v>52</v>
      </c>
    </row>
    <row r="21" spans="1:6" ht="46.5" x14ac:dyDescent="0.35">
      <c r="A21" s="45" t="s">
        <v>335</v>
      </c>
      <c r="B21" s="88" t="s">
        <v>51</v>
      </c>
      <c r="C21" s="88"/>
      <c r="D21" s="45"/>
      <c r="E21" s="18" t="s">
        <v>52</v>
      </c>
      <c r="F21" s="18" t="s">
        <v>52</v>
      </c>
    </row>
    <row r="22" spans="1:6" ht="46.5" x14ac:dyDescent="0.35">
      <c r="A22" s="45" t="s">
        <v>336</v>
      </c>
      <c r="B22" s="88" t="s">
        <v>51</v>
      </c>
      <c r="C22" s="88"/>
      <c r="D22" s="45"/>
      <c r="E22" s="18" t="s">
        <v>52</v>
      </c>
      <c r="F22" s="18" t="s">
        <v>52</v>
      </c>
    </row>
    <row r="23" spans="1:6" ht="46.5" x14ac:dyDescent="0.35">
      <c r="A23" s="45" t="s">
        <v>337</v>
      </c>
      <c r="B23" s="88" t="s">
        <v>51</v>
      </c>
      <c r="C23" s="88"/>
      <c r="D23" s="45"/>
      <c r="E23" s="18" t="s">
        <v>52</v>
      </c>
      <c r="F23" s="18" t="s">
        <v>52</v>
      </c>
    </row>
    <row r="24" spans="1:6" x14ac:dyDescent="0.35">
      <c r="A24" s="45" t="s">
        <v>338</v>
      </c>
      <c r="B24" s="88" t="s">
        <v>57</v>
      </c>
      <c r="C24" s="88"/>
      <c r="D24" s="45"/>
      <c r="E24" s="18" t="s">
        <v>52</v>
      </c>
      <c r="F24" s="18" t="s">
        <v>52</v>
      </c>
    </row>
    <row r="25" spans="1:6" x14ac:dyDescent="0.35">
      <c r="A25" s="45" t="s">
        <v>339</v>
      </c>
      <c r="B25" s="88" t="s">
        <v>57</v>
      </c>
      <c r="C25" s="88"/>
      <c r="D25" s="45"/>
      <c r="E25" s="18" t="s">
        <v>52</v>
      </c>
      <c r="F25" s="18" t="s">
        <v>52</v>
      </c>
    </row>
    <row r="26" spans="1:6" x14ac:dyDescent="0.35">
      <c r="A26" s="45" t="s">
        <v>340</v>
      </c>
      <c r="B26" s="88" t="s">
        <v>51</v>
      </c>
      <c r="C26" s="88"/>
      <c r="D26" s="45"/>
      <c r="E26" s="18" t="s">
        <v>52</v>
      </c>
      <c r="F26" s="18" t="s">
        <v>52</v>
      </c>
    </row>
    <row r="27" spans="1:6" ht="31" x14ac:dyDescent="0.35">
      <c r="A27" s="45" t="s">
        <v>341</v>
      </c>
      <c r="B27" s="88" t="s">
        <v>51</v>
      </c>
      <c r="C27" s="88"/>
      <c r="D27" s="45"/>
      <c r="E27" s="18" t="s">
        <v>52</v>
      </c>
      <c r="F27" s="18" t="s">
        <v>52</v>
      </c>
    </row>
    <row r="28" spans="1:6" ht="31" x14ac:dyDescent="0.35">
      <c r="A28" s="45" t="s">
        <v>342</v>
      </c>
      <c r="B28" s="88" t="s">
        <v>51</v>
      </c>
      <c r="C28" s="88"/>
      <c r="D28" s="45"/>
      <c r="E28" s="18" t="s">
        <v>52</v>
      </c>
      <c r="F28" s="18" t="s">
        <v>52</v>
      </c>
    </row>
  </sheetData>
  <dataValidations count="4">
    <dataValidation type="list" allowBlank="1" showInputMessage="1" showErrorMessage="1" promptTitle="Yes / No" sqref="B17:B32 B8:B14" xr:uid="{963C18DF-C493-0048-9688-FF9B29AB137F}">
      <formula1>Values_Decision</formula1>
    </dataValidation>
    <dataValidation type="list" allowBlank="1" showInputMessage="1" showErrorMessage="1" sqref="C8:C14 C17:C32" xr:uid="{F794D8DA-2ACD-D840-8710-3D6DFB95B4A3}">
      <formula1>Values_Briefing</formula1>
    </dataValidation>
    <dataValidation type="list" allowBlank="1" showInputMessage="1" showErrorMessage="1" sqref="E8:E14 E17:E28" xr:uid="{C9C0A4BC-C701-CC4E-8947-92A8B45D7C1F}">
      <formula1>Values_Documentation</formula1>
    </dataValidation>
    <dataValidation type="list" allowBlank="1" showInputMessage="1" showErrorMessage="1" sqref="F8:F14 F17:F28" xr:uid="{0A551234-AADE-C541-A44F-9309C63A536E}">
      <formula1>Values_Implementation</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0BD1-491B-0F47-A458-9174F0797139}">
  <dimension ref="A1:G28"/>
  <sheetViews>
    <sheetView zoomScale="150" zoomScaleNormal="150" workbookViewId="0">
      <selection activeCell="D18" sqref="D18"/>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67.25" style="24" customWidth="1"/>
    <col min="8" max="16384" width="10.75" style="24"/>
  </cols>
  <sheetData>
    <row r="1" spans="1:7" x14ac:dyDescent="0.35">
      <c r="A1" s="27" t="s">
        <v>19</v>
      </c>
      <c r="C1" s="78">
        <f>(COUNTIF(B:B,"Ok")+COUNTIF(B:B,"Yes")+COUNTIF(B:B,"No")+COUNTIF(B:B,"Maybe")*0.5)/(COUNTIF(B:B,"Ok")+COUNTIF(B:B,"Yes")+COUNTIF(B:B,"No")+COUNTIF(B:B,"Maybe")+COUNTIF(B:B,"To Do"))</f>
        <v>0.86842105263157898</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ht="16.149999999999999" customHeight="1" x14ac:dyDescent="0.35">
      <c r="A2" s="20"/>
    </row>
    <row r="3" spans="1:7" x14ac:dyDescent="0.35">
      <c r="A3" s="20" t="s">
        <v>343</v>
      </c>
    </row>
    <row r="4" spans="1:7" x14ac:dyDescent="0.35">
      <c r="A4" s="20"/>
    </row>
    <row r="5" spans="1:7" ht="31" x14ac:dyDescent="0.35">
      <c r="A5" s="20" t="s">
        <v>344</v>
      </c>
    </row>
    <row r="6" spans="1:7" x14ac:dyDescent="0.35">
      <c r="A6" s="20"/>
      <c r="B6" s="29"/>
      <c r="C6" s="20"/>
      <c r="D6" s="20"/>
    </row>
    <row r="7" spans="1:7" x14ac:dyDescent="0.35">
      <c r="A7" s="21" t="s">
        <v>64</v>
      </c>
      <c r="B7" s="30" t="s">
        <v>65</v>
      </c>
      <c r="C7" s="31"/>
      <c r="D7" s="32"/>
      <c r="E7" s="25" t="s">
        <v>3</v>
      </c>
      <c r="F7" s="25" t="s">
        <v>4</v>
      </c>
      <c r="G7" s="25" t="s">
        <v>67</v>
      </c>
    </row>
    <row r="8" spans="1:7" ht="62" x14ac:dyDescent="0.35">
      <c r="A8" s="36" t="s">
        <v>345</v>
      </c>
      <c r="B8" s="18" t="s">
        <v>57</v>
      </c>
      <c r="C8" s="26"/>
      <c r="D8" s="36"/>
      <c r="E8" s="18" t="s">
        <v>52</v>
      </c>
      <c r="F8" s="18" t="s">
        <v>52</v>
      </c>
    </row>
    <row r="9" spans="1:7" ht="46.5" x14ac:dyDescent="0.35">
      <c r="A9" s="36" t="s">
        <v>346</v>
      </c>
      <c r="B9" s="18" t="s">
        <v>57</v>
      </c>
      <c r="C9" s="26"/>
      <c r="D9" s="36"/>
      <c r="E9" s="18" t="s">
        <v>52</v>
      </c>
      <c r="F9" s="18" t="s">
        <v>52</v>
      </c>
    </row>
    <row r="10" spans="1:7" x14ac:dyDescent="0.35">
      <c r="A10" s="20"/>
      <c r="B10" s="29"/>
      <c r="C10" s="20"/>
      <c r="D10" s="20"/>
    </row>
    <row r="11" spans="1:7" ht="31" x14ac:dyDescent="0.35">
      <c r="A11" s="21" t="s">
        <v>76</v>
      </c>
      <c r="B11" s="30" t="s">
        <v>65</v>
      </c>
      <c r="C11" s="31"/>
      <c r="D11" s="32"/>
      <c r="E11" s="25" t="s">
        <v>3</v>
      </c>
      <c r="F11" s="25" t="s">
        <v>4</v>
      </c>
      <c r="G11" s="25" t="s">
        <v>67</v>
      </c>
    </row>
    <row r="12" spans="1:7" x14ac:dyDescent="0.35">
      <c r="A12" s="61" t="s">
        <v>347</v>
      </c>
      <c r="B12" s="88" t="s">
        <v>55</v>
      </c>
      <c r="C12" s="88"/>
      <c r="D12" s="36"/>
      <c r="E12" s="18" t="s">
        <v>52</v>
      </c>
      <c r="F12" s="18" t="s">
        <v>52</v>
      </c>
    </row>
    <row r="13" spans="1:7" x14ac:dyDescent="0.35">
      <c r="A13" s="36" t="s">
        <v>348</v>
      </c>
      <c r="B13" s="88" t="s">
        <v>57</v>
      </c>
      <c r="C13" s="88"/>
      <c r="D13" s="45"/>
      <c r="E13" s="18" t="s">
        <v>52</v>
      </c>
      <c r="F13" s="18" t="s">
        <v>52</v>
      </c>
    </row>
    <row r="14" spans="1:7" x14ac:dyDescent="0.35">
      <c r="A14" s="45" t="s">
        <v>349</v>
      </c>
      <c r="B14" s="88" t="s">
        <v>53</v>
      </c>
      <c r="C14" s="88"/>
      <c r="D14" s="45"/>
      <c r="E14" s="18" t="s">
        <v>52</v>
      </c>
      <c r="F14" s="18" t="s">
        <v>52</v>
      </c>
    </row>
    <row r="15" spans="1:7" x14ac:dyDescent="0.35">
      <c r="A15" s="45" t="s">
        <v>350</v>
      </c>
      <c r="B15" s="88" t="s">
        <v>53</v>
      </c>
      <c r="C15" s="88"/>
      <c r="D15" s="45"/>
      <c r="E15" s="18" t="s">
        <v>52</v>
      </c>
      <c r="F15" s="18" t="s">
        <v>52</v>
      </c>
    </row>
    <row r="16" spans="1:7" ht="31" x14ac:dyDescent="0.35">
      <c r="A16" s="45" t="s">
        <v>351</v>
      </c>
      <c r="B16" s="88" t="s">
        <v>53</v>
      </c>
      <c r="C16" s="88"/>
      <c r="D16" s="45"/>
      <c r="E16" s="18" t="s">
        <v>52</v>
      </c>
      <c r="F16" s="18" t="s">
        <v>52</v>
      </c>
    </row>
    <row r="17" spans="1:6" x14ac:dyDescent="0.35">
      <c r="A17" s="45" t="s">
        <v>352</v>
      </c>
      <c r="B17" s="88" t="s">
        <v>53</v>
      </c>
      <c r="C17" s="88"/>
      <c r="D17" s="45"/>
      <c r="E17" s="18" t="s">
        <v>52</v>
      </c>
      <c r="F17" s="18" t="s">
        <v>52</v>
      </c>
    </row>
    <row r="18" spans="1:6" ht="62" x14ac:dyDescent="0.35">
      <c r="A18" s="45" t="s">
        <v>353</v>
      </c>
      <c r="B18" s="88" t="s">
        <v>53</v>
      </c>
      <c r="C18" s="88"/>
      <c r="D18" s="45"/>
      <c r="E18" s="18" t="s">
        <v>52</v>
      </c>
      <c r="F18" s="18" t="s">
        <v>52</v>
      </c>
    </row>
    <row r="19" spans="1:6" ht="31" x14ac:dyDescent="0.35">
      <c r="A19" s="45" t="s">
        <v>354</v>
      </c>
      <c r="B19" s="88" t="s">
        <v>53</v>
      </c>
      <c r="C19" s="88"/>
      <c r="D19" s="45"/>
      <c r="E19" s="18" t="s">
        <v>52</v>
      </c>
      <c r="F19" s="18" t="s">
        <v>52</v>
      </c>
    </row>
    <row r="20" spans="1:6" ht="31" x14ac:dyDescent="0.35">
      <c r="A20" s="45" t="s">
        <v>355</v>
      </c>
      <c r="B20" s="88" t="s">
        <v>51</v>
      </c>
      <c r="C20" s="88"/>
      <c r="D20" s="45"/>
      <c r="E20" s="18" t="s">
        <v>52</v>
      </c>
      <c r="F20" s="18" t="s">
        <v>52</v>
      </c>
    </row>
    <row r="21" spans="1:6" ht="31" x14ac:dyDescent="0.35">
      <c r="A21" s="45" t="s">
        <v>356</v>
      </c>
      <c r="B21" s="88" t="s">
        <v>53</v>
      </c>
      <c r="C21" s="88"/>
      <c r="D21" s="45"/>
      <c r="E21" s="18" t="s">
        <v>52</v>
      </c>
      <c r="F21" s="18" t="s">
        <v>52</v>
      </c>
    </row>
    <row r="22" spans="1:6" ht="46.5" x14ac:dyDescent="0.35">
      <c r="A22" s="45" t="s">
        <v>357</v>
      </c>
      <c r="B22" s="88" t="s">
        <v>53</v>
      </c>
      <c r="C22" s="88"/>
      <c r="D22" s="45"/>
      <c r="E22" s="18" t="s">
        <v>52</v>
      </c>
      <c r="F22" s="18" t="s">
        <v>52</v>
      </c>
    </row>
    <row r="23" spans="1:6" x14ac:dyDescent="0.35">
      <c r="A23" s="45" t="s">
        <v>358</v>
      </c>
      <c r="B23" s="88" t="s">
        <v>53</v>
      </c>
      <c r="C23" s="88"/>
      <c r="D23" s="45"/>
      <c r="E23" s="18" t="s">
        <v>52</v>
      </c>
      <c r="F23" s="18" t="s">
        <v>52</v>
      </c>
    </row>
    <row r="24" spans="1:6" ht="46.5" x14ac:dyDescent="0.35">
      <c r="A24" s="45" t="s">
        <v>359</v>
      </c>
      <c r="B24" s="88" t="s">
        <v>52</v>
      </c>
      <c r="C24" s="88"/>
      <c r="D24" s="45"/>
      <c r="E24" s="18" t="s">
        <v>52</v>
      </c>
      <c r="F24" s="18" t="s">
        <v>52</v>
      </c>
    </row>
    <row r="25" spans="1:6" ht="31" x14ac:dyDescent="0.35">
      <c r="A25" s="45" t="s">
        <v>360</v>
      </c>
      <c r="B25" s="88" t="s">
        <v>53</v>
      </c>
      <c r="C25" s="88"/>
      <c r="D25" s="45"/>
      <c r="E25" s="18" t="s">
        <v>52</v>
      </c>
      <c r="F25" s="18" t="s">
        <v>52</v>
      </c>
    </row>
    <row r="26" spans="1:6" ht="46.5" x14ac:dyDescent="0.35">
      <c r="A26" s="45" t="s">
        <v>361</v>
      </c>
      <c r="B26" s="88" t="s">
        <v>51</v>
      </c>
      <c r="C26" s="88"/>
      <c r="D26" s="45"/>
      <c r="E26" s="18" t="s">
        <v>52</v>
      </c>
      <c r="F26" s="18" t="s">
        <v>52</v>
      </c>
    </row>
    <row r="27" spans="1:6" ht="31" x14ac:dyDescent="0.35">
      <c r="A27" s="45" t="s">
        <v>362</v>
      </c>
      <c r="B27" s="88" t="s">
        <v>53</v>
      </c>
      <c r="C27" s="88"/>
      <c r="D27" s="45"/>
      <c r="E27" s="18" t="s">
        <v>52</v>
      </c>
      <c r="F27" s="18" t="s">
        <v>52</v>
      </c>
    </row>
    <row r="28" spans="1:6" ht="46.5" x14ac:dyDescent="0.35">
      <c r="A28" s="45" t="s">
        <v>363</v>
      </c>
      <c r="B28" s="88" t="s">
        <v>52</v>
      </c>
      <c r="C28" s="88"/>
      <c r="D28" s="45"/>
      <c r="E28" s="18" t="s">
        <v>52</v>
      </c>
      <c r="F28" s="18" t="s">
        <v>52</v>
      </c>
    </row>
  </sheetData>
  <dataValidations count="4">
    <dataValidation type="list" allowBlank="1" showInputMessage="1" showErrorMessage="1" sqref="C8:C9 C12:C28" xr:uid="{26DEDDC0-0FB4-E744-9168-D2847C749B1B}">
      <formula1>Values_Briefing</formula1>
    </dataValidation>
    <dataValidation type="list" allowBlank="1" showInputMessage="1" showErrorMessage="1" promptTitle="Yes / No" sqref="B12:B28 B8:B9" xr:uid="{7BF3AF3A-C8CE-DF48-9E69-06807E0CFCD9}">
      <formula1>Values_Decision</formula1>
    </dataValidation>
    <dataValidation type="list" allowBlank="1" showInputMessage="1" showErrorMessage="1" sqref="E8:E9 E12:E28" xr:uid="{9B623393-4B1A-FA40-945D-FC91C2656000}">
      <formula1>Values_Documentation</formula1>
    </dataValidation>
    <dataValidation type="list" allowBlank="1" showInputMessage="1" showErrorMessage="1" sqref="F8:F9 F12:F28" xr:uid="{8DCCA2FD-A812-6C47-99EE-68923B0DF574}">
      <formula1>Values_Implementation</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E15B7-4E70-CB48-B3D3-E03B57DC10B1}">
  <dimension ref="A1:G21"/>
  <sheetViews>
    <sheetView zoomScale="150" zoomScaleNormal="150" workbookViewId="0">
      <selection activeCell="A12" sqref="A12"/>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71.5" style="24" customWidth="1"/>
    <col min="8" max="16384" width="10.75" style="24"/>
  </cols>
  <sheetData>
    <row r="1" spans="1:7" x14ac:dyDescent="0.35">
      <c r="A1" s="27" t="s">
        <v>19</v>
      </c>
      <c r="C1" s="78">
        <f>(COUNTIF(B:B,"Ok")+COUNTIF(B:B,"Yes")+COUNTIF(B:B,"No")+COUNTIF(B:B,"Maybe")*0.5)/(COUNTIF(B:B,"Ok")+COUNTIF(B:B,"Yes")+COUNTIF(B:B,"No")+COUNTIF(B:B,"Maybe")+COUNTIF(B:B,"To Do"))</f>
        <v>0.91666666666666663</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364</v>
      </c>
      <c r="B3" s="29"/>
      <c r="C3" s="20"/>
      <c r="D3" s="20"/>
    </row>
    <row r="4" spans="1:7" x14ac:dyDescent="0.35">
      <c r="A4" s="20"/>
      <c r="B4" s="29"/>
      <c r="C4" s="20"/>
      <c r="D4" s="20"/>
    </row>
    <row r="5" spans="1:7" ht="31" x14ac:dyDescent="0.35">
      <c r="A5" s="20" t="s">
        <v>365</v>
      </c>
      <c r="B5" s="29"/>
      <c r="C5" s="20"/>
      <c r="D5" s="20"/>
    </row>
    <row r="6" spans="1:7" x14ac:dyDescent="0.35">
      <c r="A6" s="20"/>
      <c r="B6" s="29"/>
      <c r="C6" s="20"/>
      <c r="D6" s="20"/>
    </row>
    <row r="7" spans="1:7" x14ac:dyDescent="0.35">
      <c r="A7" s="21" t="s">
        <v>64</v>
      </c>
      <c r="B7" s="30" t="s">
        <v>65</v>
      </c>
      <c r="C7" s="31"/>
      <c r="D7" s="32"/>
      <c r="E7" s="25" t="s">
        <v>3</v>
      </c>
      <c r="F7" s="25" t="s">
        <v>4</v>
      </c>
      <c r="G7" s="25"/>
    </row>
    <row r="8" spans="1:7" ht="31" x14ac:dyDescent="0.35">
      <c r="A8" s="36" t="s">
        <v>366</v>
      </c>
      <c r="B8" s="18" t="s">
        <v>57</v>
      </c>
      <c r="C8" s="26"/>
      <c r="D8" s="33"/>
      <c r="E8" s="18" t="s">
        <v>52</v>
      </c>
      <c r="F8" s="18" t="s">
        <v>52</v>
      </c>
    </row>
    <row r="9" spans="1:7" ht="31" x14ac:dyDescent="0.35">
      <c r="A9" s="36" t="s">
        <v>367</v>
      </c>
      <c r="B9" s="18" t="s">
        <v>57</v>
      </c>
      <c r="C9" s="26"/>
      <c r="D9" s="20"/>
      <c r="E9" s="18" t="s">
        <v>52</v>
      </c>
      <c r="F9" s="18" t="s">
        <v>52</v>
      </c>
    </row>
    <row r="10" spans="1:7" ht="31" x14ac:dyDescent="0.35">
      <c r="A10" s="36" t="s">
        <v>368</v>
      </c>
      <c r="B10" s="18" t="s">
        <v>57</v>
      </c>
      <c r="C10" s="26"/>
      <c r="D10" s="20"/>
      <c r="E10" s="18" t="s">
        <v>52</v>
      </c>
      <c r="F10" s="18" t="s">
        <v>52</v>
      </c>
    </row>
    <row r="11" spans="1:7" x14ac:dyDescent="0.35">
      <c r="A11" s="36" t="s">
        <v>369</v>
      </c>
      <c r="B11" s="18" t="s">
        <v>57</v>
      </c>
      <c r="C11" s="26"/>
      <c r="D11" s="20"/>
      <c r="E11" s="18" t="s">
        <v>52</v>
      </c>
      <c r="F11" s="18" t="s">
        <v>52</v>
      </c>
    </row>
    <row r="12" spans="1:7" x14ac:dyDescent="0.35">
      <c r="A12" s="20"/>
      <c r="B12" s="29"/>
      <c r="C12" s="20"/>
      <c r="D12" s="20"/>
    </row>
    <row r="13" spans="1:7" ht="31" x14ac:dyDescent="0.35">
      <c r="A13" s="21" t="s">
        <v>76</v>
      </c>
      <c r="B13" s="30" t="s">
        <v>65</v>
      </c>
      <c r="C13" s="31"/>
      <c r="D13" s="32"/>
      <c r="E13" s="25" t="s">
        <v>3</v>
      </c>
      <c r="F13" s="25" t="s">
        <v>4</v>
      </c>
      <c r="G13" s="25"/>
    </row>
    <row r="14" spans="1:7" ht="31" x14ac:dyDescent="0.35">
      <c r="A14" s="61" t="s">
        <v>370</v>
      </c>
      <c r="B14" s="26" t="s">
        <v>53</v>
      </c>
      <c r="C14" s="26"/>
      <c r="D14" s="33"/>
      <c r="E14" s="18" t="s">
        <v>52</v>
      </c>
      <c r="F14" s="18" t="s">
        <v>52</v>
      </c>
    </row>
    <row r="15" spans="1:7" ht="31" x14ac:dyDescent="0.35">
      <c r="A15" s="45" t="s">
        <v>371</v>
      </c>
      <c r="B15" s="26" t="s">
        <v>53</v>
      </c>
      <c r="C15" s="26"/>
      <c r="E15" s="18" t="s">
        <v>52</v>
      </c>
      <c r="F15" s="18" t="s">
        <v>52</v>
      </c>
    </row>
    <row r="16" spans="1:7" ht="31" x14ac:dyDescent="0.35">
      <c r="A16" s="45" t="s">
        <v>372</v>
      </c>
      <c r="B16" s="26" t="s">
        <v>51</v>
      </c>
      <c r="C16" s="26"/>
      <c r="E16" s="18" t="s">
        <v>52</v>
      </c>
      <c r="F16" s="18" t="s">
        <v>52</v>
      </c>
    </row>
    <row r="17" spans="1:6" ht="46.5" x14ac:dyDescent="0.35">
      <c r="A17" s="45" t="s">
        <v>373</v>
      </c>
      <c r="B17" s="26" t="s">
        <v>51</v>
      </c>
      <c r="C17" s="26"/>
      <c r="E17" s="18" t="s">
        <v>52</v>
      </c>
      <c r="F17" s="18" t="s">
        <v>52</v>
      </c>
    </row>
    <row r="18" spans="1:6" ht="31" x14ac:dyDescent="0.35">
      <c r="A18" s="45" t="s">
        <v>374</v>
      </c>
      <c r="B18" s="26" t="s">
        <v>53</v>
      </c>
      <c r="C18" s="26"/>
      <c r="E18" s="18" t="s">
        <v>52</v>
      </c>
      <c r="F18" s="18" t="s">
        <v>52</v>
      </c>
    </row>
    <row r="19" spans="1:6" ht="31" x14ac:dyDescent="0.35">
      <c r="A19" s="45" t="s">
        <v>375</v>
      </c>
      <c r="B19" s="26" t="s">
        <v>53</v>
      </c>
      <c r="C19" s="26"/>
      <c r="E19" s="18" t="s">
        <v>52</v>
      </c>
      <c r="F19" s="18" t="s">
        <v>52</v>
      </c>
    </row>
    <row r="20" spans="1:6" ht="46.5" x14ac:dyDescent="0.35">
      <c r="A20" s="45" t="s">
        <v>357</v>
      </c>
      <c r="B20" s="26" t="s">
        <v>52</v>
      </c>
      <c r="C20" s="26"/>
      <c r="E20" s="18" t="s">
        <v>52</v>
      </c>
      <c r="F20" s="18" t="s">
        <v>52</v>
      </c>
    </row>
    <row r="21" spans="1:6" ht="31" x14ac:dyDescent="0.35">
      <c r="A21" s="45" t="s">
        <v>376</v>
      </c>
      <c r="B21" s="26" t="s">
        <v>53</v>
      </c>
      <c r="C21" s="26"/>
      <c r="E21" s="18" t="s">
        <v>52</v>
      </c>
      <c r="F21" s="18" t="s">
        <v>52</v>
      </c>
    </row>
  </sheetData>
  <dataValidations count="4">
    <dataValidation type="list" allowBlank="1" showInputMessage="1" showErrorMessage="1" promptTitle="Yes / No" sqref="B14:B21 B8:B11" xr:uid="{6C43CBB7-2260-6D4B-9B8D-611AA81F1D1D}">
      <formula1>Values_Decision</formula1>
    </dataValidation>
    <dataValidation type="list" allowBlank="1" showInputMessage="1" showErrorMessage="1" sqref="C8:C11 C14:C21" xr:uid="{D738DEDF-6EA9-AD4F-A11D-3BF0E7A571FB}">
      <formula1>Values_Briefing</formula1>
    </dataValidation>
    <dataValidation type="list" allowBlank="1" showInputMessage="1" showErrorMessage="1" sqref="E8:E11 E14:E21" xr:uid="{DDC266D7-3A5F-7940-95AB-92F49FEC3C2B}">
      <formula1>Values_Documentation</formula1>
    </dataValidation>
    <dataValidation type="list" allowBlank="1" showInputMessage="1" showErrorMessage="1" sqref="F8:F11 F14:F21" xr:uid="{446C935E-28B1-484E-B7D7-6AFED1ADF020}">
      <formula1>Values_Implementation</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7078F-2160-524D-B7DB-353B8FA643A9}">
  <dimension ref="A1:E19"/>
  <sheetViews>
    <sheetView workbookViewId="0">
      <selection activeCell="A8" sqref="A8"/>
    </sheetView>
  </sheetViews>
  <sheetFormatPr defaultColWidth="11" defaultRowHeight="15.5" x14ac:dyDescent="0.35"/>
  <cols>
    <col min="1" max="1" width="15.75" customWidth="1"/>
    <col min="3" max="3" width="15" bestFit="1" customWidth="1"/>
    <col min="5" max="5" width="15" bestFit="1" customWidth="1"/>
  </cols>
  <sheetData>
    <row r="1" spans="1:5" x14ac:dyDescent="0.35">
      <c r="A1" t="s">
        <v>51</v>
      </c>
      <c r="C1" t="s">
        <v>52</v>
      </c>
      <c r="E1" t="s">
        <v>52</v>
      </c>
    </row>
    <row r="2" spans="1:5" x14ac:dyDescent="0.35">
      <c r="A2" t="s">
        <v>53</v>
      </c>
      <c r="C2" t="s">
        <v>54</v>
      </c>
      <c r="E2" t="s">
        <v>54</v>
      </c>
    </row>
    <row r="3" spans="1:5" x14ac:dyDescent="0.35">
      <c r="A3" t="s">
        <v>55</v>
      </c>
      <c r="C3" t="s">
        <v>56</v>
      </c>
      <c r="E3" t="s">
        <v>56</v>
      </c>
    </row>
    <row r="4" spans="1:5" x14ac:dyDescent="0.35">
      <c r="A4" t="s">
        <v>57</v>
      </c>
      <c r="C4" t="s">
        <v>58</v>
      </c>
      <c r="E4" t="s">
        <v>58</v>
      </c>
    </row>
    <row r="5" spans="1:5" x14ac:dyDescent="0.35">
      <c r="A5" t="s">
        <v>52</v>
      </c>
      <c r="C5" t="s">
        <v>59</v>
      </c>
      <c r="E5" t="s">
        <v>59</v>
      </c>
    </row>
    <row r="6" spans="1:5" x14ac:dyDescent="0.35">
      <c r="A6" t="s">
        <v>60</v>
      </c>
      <c r="C6" t="s">
        <v>60</v>
      </c>
      <c r="E6" t="s">
        <v>60</v>
      </c>
    </row>
    <row r="9" spans="1:5" x14ac:dyDescent="0.35">
      <c r="A9" s="13"/>
    </row>
    <row r="10" spans="1:5" x14ac:dyDescent="0.35">
      <c r="A10" s="13"/>
    </row>
    <row r="11" spans="1:5" x14ac:dyDescent="0.35">
      <c r="A11" s="13"/>
    </row>
    <row r="12" spans="1:5" x14ac:dyDescent="0.35">
      <c r="A12" s="13"/>
    </row>
    <row r="13" spans="1:5" x14ac:dyDescent="0.35">
      <c r="A13" s="13"/>
    </row>
    <row r="14" spans="1:5" x14ac:dyDescent="0.35">
      <c r="A14" s="13"/>
    </row>
    <row r="15" spans="1:5" x14ac:dyDescent="0.35">
      <c r="A15" s="13"/>
      <c r="E15" s="1"/>
    </row>
    <row r="16" spans="1:5" x14ac:dyDescent="0.35">
      <c r="A16" s="13"/>
    </row>
    <row r="17" spans="1:1" x14ac:dyDescent="0.35">
      <c r="A17" s="13"/>
    </row>
    <row r="18" spans="1:1" x14ac:dyDescent="0.35">
      <c r="A18" s="13"/>
    </row>
    <row r="19" spans="1:1" x14ac:dyDescent="0.35">
      <c r="A19" s="13"/>
    </row>
  </sheetData>
  <dataValidations count="1">
    <dataValidation type="list" allowBlank="1" showInputMessage="1" showErrorMessage="1" promptTitle="Yes / No" sqref="B1" xr:uid="{AD8972AF-1DE9-B742-838E-F352410F50B6}">
      <formula1>$A$1:$A$2</formula1>
    </dataValidation>
  </dataValidation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317A3-A6D2-904D-9ABB-3F6999476ABA}">
  <dimension ref="A1:G22"/>
  <sheetViews>
    <sheetView zoomScale="150" zoomScaleNormal="150" workbookViewId="0">
      <selection activeCell="D7" sqref="C7:D22"/>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72.25" style="24" customWidth="1"/>
    <col min="8" max="16384" width="10.75" style="24"/>
  </cols>
  <sheetData>
    <row r="1" spans="1:7" x14ac:dyDescent="0.35">
      <c r="A1" s="27" t="s">
        <v>19</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377</v>
      </c>
      <c r="B3" s="29"/>
      <c r="C3" s="20"/>
      <c r="D3" s="20"/>
    </row>
    <row r="4" spans="1:7" x14ac:dyDescent="0.35">
      <c r="A4" s="20"/>
      <c r="B4" s="29"/>
      <c r="C4" s="20"/>
      <c r="D4" s="20"/>
    </row>
    <row r="5" spans="1:7" ht="31" x14ac:dyDescent="0.35">
      <c r="A5" s="20" t="s">
        <v>378</v>
      </c>
      <c r="B5" s="29"/>
      <c r="C5" s="20"/>
      <c r="D5" s="20"/>
    </row>
    <row r="6" spans="1:7" x14ac:dyDescent="0.35">
      <c r="A6" s="20"/>
      <c r="B6" s="29"/>
      <c r="C6" s="20"/>
      <c r="D6" s="20"/>
    </row>
    <row r="7" spans="1:7" x14ac:dyDescent="0.35">
      <c r="A7" s="21" t="s">
        <v>64</v>
      </c>
      <c r="B7" s="30" t="s">
        <v>65</v>
      </c>
      <c r="C7" s="31"/>
      <c r="D7" s="32"/>
      <c r="E7" s="25" t="s">
        <v>3</v>
      </c>
      <c r="F7" s="25" t="s">
        <v>4</v>
      </c>
      <c r="G7" s="25" t="s">
        <v>67</v>
      </c>
    </row>
    <row r="8" spans="1:7" ht="31" x14ac:dyDescent="0.35">
      <c r="A8" s="36" t="s">
        <v>379</v>
      </c>
      <c r="B8" s="18" t="s">
        <v>57</v>
      </c>
      <c r="C8" s="26"/>
      <c r="D8" s="33"/>
      <c r="E8" s="18" t="s">
        <v>52</v>
      </c>
      <c r="F8" s="18" t="s">
        <v>52</v>
      </c>
    </row>
    <row r="9" spans="1:7" ht="31" x14ac:dyDescent="0.35">
      <c r="A9" s="36" t="s">
        <v>380</v>
      </c>
      <c r="B9" s="18" t="s">
        <v>57</v>
      </c>
      <c r="C9" s="26"/>
      <c r="D9" s="20"/>
      <c r="E9" s="18" t="s">
        <v>52</v>
      </c>
      <c r="F9" s="18" t="s">
        <v>52</v>
      </c>
    </row>
    <row r="10" spans="1:7" ht="31" x14ac:dyDescent="0.35">
      <c r="A10" s="36" t="s">
        <v>381</v>
      </c>
      <c r="B10" s="18" t="s">
        <v>57</v>
      </c>
      <c r="C10" s="26"/>
      <c r="D10" s="20"/>
      <c r="E10" s="18" t="s">
        <v>52</v>
      </c>
      <c r="F10" s="18" t="s">
        <v>52</v>
      </c>
    </row>
    <row r="11" spans="1:7" x14ac:dyDescent="0.35">
      <c r="A11" s="36" t="s">
        <v>382</v>
      </c>
      <c r="B11" s="18" t="s">
        <v>57</v>
      </c>
      <c r="C11" s="26"/>
      <c r="D11" s="20"/>
      <c r="E11" s="18" t="s">
        <v>52</v>
      </c>
      <c r="F11" s="18" t="s">
        <v>52</v>
      </c>
    </row>
    <row r="12" spans="1:7" x14ac:dyDescent="0.35">
      <c r="A12" s="36" t="s">
        <v>383</v>
      </c>
      <c r="B12" s="18" t="s">
        <v>57</v>
      </c>
      <c r="C12" s="26"/>
      <c r="D12" s="20"/>
      <c r="E12" s="18" t="s">
        <v>52</v>
      </c>
      <c r="F12" s="18" t="s">
        <v>52</v>
      </c>
    </row>
    <row r="13" spans="1:7" x14ac:dyDescent="0.35">
      <c r="A13" s="20"/>
      <c r="B13" s="29"/>
      <c r="C13" s="20"/>
      <c r="D13" s="20"/>
    </row>
    <row r="14" spans="1:7" ht="31" x14ac:dyDescent="0.35">
      <c r="A14" s="21" t="s">
        <v>76</v>
      </c>
      <c r="B14" s="30" t="s">
        <v>65</v>
      </c>
      <c r="C14" s="31"/>
      <c r="D14" s="32"/>
      <c r="E14" s="25" t="s">
        <v>3</v>
      </c>
      <c r="F14" s="25" t="s">
        <v>4</v>
      </c>
      <c r="G14" s="25" t="s">
        <v>67</v>
      </c>
    </row>
    <row r="15" spans="1:7" ht="46.5" x14ac:dyDescent="0.35">
      <c r="A15" s="61" t="s">
        <v>384</v>
      </c>
      <c r="B15" s="26" t="s">
        <v>51</v>
      </c>
      <c r="C15" s="26"/>
      <c r="D15" s="33"/>
      <c r="E15" s="18" t="s">
        <v>52</v>
      </c>
      <c r="F15" s="18" t="s">
        <v>52</v>
      </c>
    </row>
    <row r="16" spans="1:7" ht="46.5" x14ac:dyDescent="0.35">
      <c r="A16" s="45" t="s">
        <v>385</v>
      </c>
      <c r="B16" s="26" t="s">
        <v>51</v>
      </c>
      <c r="C16" s="26"/>
      <c r="E16" s="18" t="s">
        <v>52</v>
      </c>
      <c r="F16" s="18" t="s">
        <v>52</v>
      </c>
    </row>
    <row r="17" spans="1:6" ht="31" x14ac:dyDescent="0.35">
      <c r="A17" s="45" t="s">
        <v>386</v>
      </c>
      <c r="B17" s="26" t="s">
        <v>51</v>
      </c>
      <c r="C17" s="26"/>
      <c r="E17" s="18" t="s">
        <v>52</v>
      </c>
      <c r="F17" s="18" t="s">
        <v>52</v>
      </c>
    </row>
    <row r="18" spans="1:6" ht="31" x14ac:dyDescent="0.35">
      <c r="A18" s="45" t="s">
        <v>387</v>
      </c>
      <c r="B18" s="26" t="s">
        <v>51</v>
      </c>
      <c r="C18" s="26"/>
      <c r="E18" s="18" t="s">
        <v>52</v>
      </c>
      <c r="F18" s="18" t="s">
        <v>60</v>
      </c>
    </row>
    <row r="19" spans="1:6" ht="31" x14ac:dyDescent="0.35">
      <c r="A19" s="45" t="s">
        <v>388</v>
      </c>
      <c r="B19" s="26" t="s">
        <v>51</v>
      </c>
      <c r="C19" s="26"/>
      <c r="E19" s="18" t="s">
        <v>52</v>
      </c>
      <c r="F19" s="18" t="s">
        <v>52</v>
      </c>
    </row>
    <row r="20" spans="1:6" ht="31" x14ac:dyDescent="0.35">
      <c r="A20" s="45" t="s">
        <v>389</v>
      </c>
      <c r="B20" s="26" t="s">
        <v>51</v>
      </c>
      <c r="C20" s="26"/>
      <c r="E20" s="18" t="s">
        <v>52</v>
      </c>
      <c r="F20" s="18" t="s">
        <v>52</v>
      </c>
    </row>
    <row r="21" spans="1:6" x14ac:dyDescent="0.35">
      <c r="A21" s="45" t="s">
        <v>390</v>
      </c>
      <c r="B21" s="26" t="s">
        <v>51</v>
      </c>
      <c r="C21" s="26"/>
      <c r="E21" s="18" t="s">
        <v>52</v>
      </c>
      <c r="F21" s="18" t="s">
        <v>52</v>
      </c>
    </row>
    <row r="22" spans="1:6" ht="46.5" x14ac:dyDescent="0.35">
      <c r="A22" s="45" t="s">
        <v>391</v>
      </c>
      <c r="B22" s="26" t="s">
        <v>51</v>
      </c>
      <c r="C22" s="26"/>
      <c r="E22" s="18" t="s">
        <v>52</v>
      </c>
      <c r="F22" s="18" t="s">
        <v>52</v>
      </c>
    </row>
  </sheetData>
  <dataValidations count="4">
    <dataValidation type="list" allowBlank="1" showInputMessage="1" showErrorMessage="1" sqref="C8:C12 C15:C22" xr:uid="{4DD867B7-D91E-8146-82F4-EC60C7688DCF}">
      <formula1>Values_Briefing</formula1>
    </dataValidation>
    <dataValidation type="list" allowBlank="1" showInputMessage="1" showErrorMessage="1" promptTitle="Yes / No" sqref="B15:B22 B8:B12" xr:uid="{760A1A8A-E328-B74F-AA74-0546D91B25BF}">
      <formula1>Values_Decision</formula1>
    </dataValidation>
    <dataValidation type="list" allowBlank="1" showInputMessage="1" showErrorMessage="1" sqref="E8:E12 E15:E22" xr:uid="{6F45545E-6A48-7B46-BB83-278FC563BF41}">
      <formula1>Values_Documentation</formula1>
    </dataValidation>
    <dataValidation type="list" allowBlank="1" showInputMessage="1" showErrorMessage="1" sqref="F8:F12 F15:F22" xr:uid="{7F6C3625-8517-6D4A-A173-D0B2A69792D6}">
      <formula1>Values_Implementation</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18027-1B98-9B40-B6F8-2423AF5EB459}">
  <dimension ref="A1:G21"/>
  <sheetViews>
    <sheetView zoomScale="150" zoomScaleNormal="150" workbookViewId="0">
      <selection activeCell="G7" sqref="G7"/>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48.75" style="24" customWidth="1"/>
    <col min="8" max="16384" width="10.75" style="24"/>
  </cols>
  <sheetData>
    <row r="1" spans="1:7" x14ac:dyDescent="0.35">
      <c r="A1" s="27" t="s">
        <v>19</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392</v>
      </c>
      <c r="B3" s="29"/>
      <c r="C3" s="20"/>
      <c r="D3" s="20"/>
    </row>
    <row r="4" spans="1:7" x14ac:dyDescent="0.35">
      <c r="A4" s="20"/>
      <c r="B4" s="29"/>
      <c r="C4" s="20"/>
      <c r="D4" s="20"/>
    </row>
    <row r="5" spans="1:7" ht="31" x14ac:dyDescent="0.35">
      <c r="A5" s="20" t="s">
        <v>393</v>
      </c>
      <c r="B5" s="29"/>
      <c r="C5" s="20"/>
      <c r="D5" s="20"/>
    </row>
    <row r="6" spans="1:7" x14ac:dyDescent="0.35">
      <c r="A6" s="20"/>
      <c r="B6" s="29"/>
      <c r="C6" s="20"/>
      <c r="D6" s="20"/>
    </row>
    <row r="7" spans="1:7" x14ac:dyDescent="0.35">
      <c r="A7" s="21" t="s">
        <v>64</v>
      </c>
      <c r="B7" s="30" t="s">
        <v>65</v>
      </c>
      <c r="C7" s="31"/>
      <c r="D7" s="32"/>
      <c r="E7" s="25" t="s">
        <v>3</v>
      </c>
      <c r="F7" s="25" t="s">
        <v>4</v>
      </c>
      <c r="G7" s="25"/>
    </row>
    <row r="8" spans="1:7" ht="31" x14ac:dyDescent="0.35">
      <c r="A8" s="36" t="s">
        <v>394</v>
      </c>
      <c r="B8" s="18" t="s">
        <v>57</v>
      </c>
      <c r="C8" s="26"/>
      <c r="D8" s="33"/>
      <c r="E8" s="18" t="s">
        <v>52</v>
      </c>
      <c r="F8" s="18" t="s">
        <v>52</v>
      </c>
    </row>
    <row r="9" spans="1:7" ht="31" x14ac:dyDescent="0.35">
      <c r="A9" s="36" t="s">
        <v>395</v>
      </c>
      <c r="B9" s="18" t="s">
        <v>57</v>
      </c>
      <c r="C9" s="26"/>
      <c r="D9" s="20"/>
      <c r="E9" s="18" t="s">
        <v>52</v>
      </c>
      <c r="F9" s="18" t="s">
        <v>52</v>
      </c>
    </row>
    <row r="10" spans="1:7" x14ac:dyDescent="0.35">
      <c r="A10" s="36" t="s">
        <v>396</v>
      </c>
      <c r="B10" s="18" t="s">
        <v>57</v>
      </c>
      <c r="C10" s="26"/>
      <c r="D10" s="20"/>
      <c r="E10" s="18" t="s">
        <v>52</v>
      </c>
      <c r="F10" s="18" t="s">
        <v>52</v>
      </c>
    </row>
    <row r="11" spans="1:7" ht="31" x14ac:dyDescent="0.35">
      <c r="A11" s="36" t="s">
        <v>397</v>
      </c>
      <c r="B11" s="18" t="s">
        <v>57</v>
      </c>
      <c r="C11" s="26"/>
      <c r="D11" s="20"/>
      <c r="E11" s="18" t="s">
        <v>52</v>
      </c>
      <c r="F11" s="18" t="s">
        <v>52</v>
      </c>
    </row>
    <row r="12" spans="1:7" x14ac:dyDescent="0.35">
      <c r="A12" s="36" t="s">
        <v>398</v>
      </c>
      <c r="B12" s="18" t="s">
        <v>57</v>
      </c>
      <c r="C12" s="26"/>
      <c r="D12" s="20"/>
      <c r="E12" s="18" t="s">
        <v>52</v>
      </c>
      <c r="F12" s="18" t="s">
        <v>52</v>
      </c>
    </row>
    <row r="13" spans="1:7" ht="31" x14ac:dyDescent="0.35">
      <c r="A13" s="36" t="s">
        <v>399</v>
      </c>
      <c r="B13" s="18" t="s">
        <v>57</v>
      </c>
      <c r="C13" s="26"/>
      <c r="D13" s="20"/>
      <c r="E13" s="18" t="s">
        <v>52</v>
      </c>
      <c r="F13" s="18" t="s">
        <v>52</v>
      </c>
    </row>
    <row r="14" spans="1:7" x14ac:dyDescent="0.35">
      <c r="A14" s="20"/>
      <c r="B14" s="29"/>
      <c r="C14" s="20"/>
      <c r="D14" s="20"/>
    </row>
    <row r="15" spans="1:7" ht="31" x14ac:dyDescent="0.35">
      <c r="A15" s="21" t="s">
        <v>76</v>
      </c>
      <c r="B15" s="30" t="s">
        <v>65</v>
      </c>
      <c r="C15" s="31"/>
      <c r="D15" s="32"/>
      <c r="E15" s="25" t="s">
        <v>3</v>
      </c>
      <c r="F15" s="25" t="s">
        <v>4</v>
      </c>
      <c r="G15" s="25"/>
    </row>
    <row r="16" spans="1:7" ht="46.5" x14ac:dyDescent="0.35">
      <c r="A16" s="61" t="s">
        <v>400</v>
      </c>
      <c r="B16" s="26" t="s">
        <v>53</v>
      </c>
      <c r="C16" s="26"/>
      <c r="D16" s="33"/>
      <c r="E16" s="18" t="s">
        <v>52</v>
      </c>
      <c r="F16" s="18" t="s">
        <v>52</v>
      </c>
    </row>
    <row r="17" spans="1:6" ht="46.5" x14ac:dyDescent="0.35">
      <c r="A17" s="45" t="s">
        <v>401</v>
      </c>
      <c r="B17" s="26" t="s">
        <v>53</v>
      </c>
      <c r="C17" s="26"/>
      <c r="E17" s="18" t="s">
        <v>52</v>
      </c>
      <c r="F17" s="18" t="s">
        <v>52</v>
      </c>
    </row>
    <row r="18" spans="1:6" ht="46.5" x14ac:dyDescent="0.35">
      <c r="A18" s="45" t="s">
        <v>402</v>
      </c>
      <c r="B18" s="26" t="s">
        <v>53</v>
      </c>
      <c r="C18" s="26"/>
      <c r="E18" s="18" t="s">
        <v>52</v>
      </c>
      <c r="F18" s="18" t="s">
        <v>52</v>
      </c>
    </row>
    <row r="19" spans="1:6" ht="77.5" x14ac:dyDescent="0.35">
      <c r="A19" s="45" t="s">
        <v>403</v>
      </c>
      <c r="B19" s="26" t="s">
        <v>53</v>
      </c>
      <c r="C19" s="26"/>
      <c r="E19" s="18" t="s">
        <v>52</v>
      </c>
      <c r="F19" s="18" t="s">
        <v>52</v>
      </c>
    </row>
    <row r="20" spans="1:6" ht="31" x14ac:dyDescent="0.35">
      <c r="A20" s="45" t="s">
        <v>404</v>
      </c>
      <c r="B20" s="26" t="s">
        <v>53</v>
      </c>
      <c r="C20" s="26"/>
      <c r="E20" s="18" t="s">
        <v>52</v>
      </c>
      <c r="F20" s="18" t="s">
        <v>52</v>
      </c>
    </row>
    <row r="21" spans="1:6" ht="31" x14ac:dyDescent="0.35">
      <c r="A21" s="45" t="s">
        <v>405</v>
      </c>
      <c r="B21" s="26" t="s">
        <v>51</v>
      </c>
      <c r="C21" s="26"/>
      <c r="E21" s="18" t="s">
        <v>52</v>
      </c>
      <c r="F21" s="18" t="s">
        <v>52</v>
      </c>
    </row>
  </sheetData>
  <dataValidations count="4">
    <dataValidation type="list" allowBlank="1" showInputMessage="1" showErrorMessage="1" promptTitle="Yes / No" sqref="B16:B21 B8:B13" xr:uid="{570578A6-1376-E649-A87C-9A7117F4C6B0}">
      <formula1>Values_Decision</formula1>
    </dataValidation>
    <dataValidation type="list" allowBlank="1" showInputMessage="1" showErrorMessage="1" sqref="C8:C13 C16:C21" xr:uid="{B5E91F1D-B2D2-5D46-8DF9-572B7BF972BF}">
      <formula1>Values_Briefing</formula1>
    </dataValidation>
    <dataValidation type="list" allowBlank="1" showInputMessage="1" showErrorMessage="1" sqref="E8:E13 E16:E21" xr:uid="{A4AC0301-C24C-1E49-A183-D667F136AFBB}">
      <formula1>Values_Documentation</formula1>
    </dataValidation>
    <dataValidation type="list" allowBlank="1" showInputMessage="1" showErrorMessage="1" sqref="F8:F13 F16:F21" xr:uid="{2FA900F9-0ADF-1D4B-98E0-E7925368B6D5}">
      <formula1>Values_Implementation</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3B96-07A5-1345-9A14-D449B48B4125}">
  <dimension ref="A1:G17"/>
  <sheetViews>
    <sheetView zoomScale="150" zoomScaleNormal="150" workbookViewId="0">
      <selection activeCell="G7" sqref="G7:G17"/>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65.5" style="24" customWidth="1"/>
    <col min="8" max="16384" width="10.75" style="24"/>
  </cols>
  <sheetData>
    <row r="1" spans="1:7" x14ac:dyDescent="0.35">
      <c r="A1" s="27" t="s">
        <v>19</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406</v>
      </c>
      <c r="B3" s="29"/>
      <c r="C3" s="20"/>
      <c r="D3" s="20"/>
    </row>
    <row r="4" spans="1:7" x14ac:dyDescent="0.35">
      <c r="A4" s="20"/>
      <c r="B4" s="29"/>
      <c r="C4" s="20"/>
      <c r="D4" s="20"/>
    </row>
    <row r="5" spans="1:7" ht="62" x14ac:dyDescent="0.35">
      <c r="A5" s="20" t="s">
        <v>407</v>
      </c>
      <c r="B5" s="29"/>
      <c r="C5" s="20"/>
      <c r="D5" s="20"/>
    </row>
    <row r="6" spans="1:7" x14ac:dyDescent="0.35">
      <c r="A6" s="20"/>
      <c r="B6" s="29"/>
      <c r="C6" s="20"/>
      <c r="D6" s="20"/>
    </row>
    <row r="7" spans="1:7" x14ac:dyDescent="0.35">
      <c r="A7" s="21" t="s">
        <v>64</v>
      </c>
      <c r="B7" s="30" t="s">
        <v>65</v>
      </c>
      <c r="C7" s="31"/>
      <c r="D7" s="32"/>
      <c r="E7" s="25" t="s">
        <v>3</v>
      </c>
      <c r="F7" s="25" t="s">
        <v>4</v>
      </c>
      <c r="G7" s="25"/>
    </row>
    <row r="8" spans="1:7" ht="31" x14ac:dyDescent="0.35">
      <c r="A8" s="22" t="s">
        <v>408</v>
      </c>
      <c r="B8" s="18" t="s">
        <v>57</v>
      </c>
      <c r="C8" s="26"/>
      <c r="D8" s="33"/>
      <c r="E8" s="18" t="s">
        <v>52</v>
      </c>
      <c r="F8" s="18" t="s">
        <v>52</v>
      </c>
    </row>
    <row r="9" spans="1:7" ht="31" x14ac:dyDescent="0.35">
      <c r="A9" s="20" t="s">
        <v>409</v>
      </c>
      <c r="B9" s="18" t="s">
        <v>57</v>
      </c>
      <c r="C9" s="26"/>
      <c r="D9" s="20"/>
      <c r="E9" s="18" t="s">
        <v>52</v>
      </c>
      <c r="F9" s="18" t="s">
        <v>52</v>
      </c>
    </row>
    <row r="10" spans="1:7" x14ac:dyDescent="0.35">
      <c r="A10" s="20"/>
      <c r="B10" s="29"/>
      <c r="C10" s="20"/>
      <c r="D10" s="20"/>
    </row>
    <row r="11" spans="1:7" x14ac:dyDescent="0.35">
      <c r="A11" s="21" t="s">
        <v>76</v>
      </c>
      <c r="B11" s="30" t="s">
        <v>65</v>
      </c>
      <c r="C11" s="31"/>
      <c r="D11" s="32"/>
      <c r="E11" s="25" t="s">
        <v>3</v>
      </c>
      <c r="F11" s="25" t="s">
        <v>4</v>
      </c>
      <c r="G11" s="25"/>
    </row>
    <row r="12" spans="1:7" x14ac:dyDescent="0.35">
      <c r="A12" s="61" t="s">
        <v>410</v>
      </c>
      <c r="B12" s="26" t="s">
        <v>51</v>
      </c>
      <c r="C12" s="26"/>
      <c r="D12" s="33"/>
      <c r="E12" s="18" t="s">
        <v>52</v>
      </c>
      <c r="F12" s="18" t="s">
        <v>52</v>
      </c>
    </row>
    <row r="13" spans="1:7" x14ac:dyDescent="0.35">
      <c r="A13" s="45" t="s">
        <v>411</v>
      </c>
      <c r="B13" s="26" t="s">
        <v>51</v>
      </c>
      <c r="C13" s="26"/>
      <c r="E13" s="18" t="s">
        <v>52</v>
      </c>
      <c r="F13" s="18" t="s">
        <v>52</v>
      </c>
    </row>
    <row r="14" spans="1:7" x14ac:dyDescent="0.35">
      <c r="A14" s="45" t="s">
        <v>412</v>
      </c>
      <c r="B14" s="26" t="s">
        <v>51</v>
      </c>
      <c r="C14" s="26"/>
      <c r="E14" s="18" t="s">
        <v>52</v>
      </c>
      <c r="F14" s="18" t="s">
        <v>52</v>
      </c>
    </row>
    <row r="15" spans="1:7" ht="31" x14ac:dyDescent="0.35">
      <c r="A15" s="45" t="s">
        <v>413</v>
      </c>
      <c r="B15" s="26" t="s">
        <v>51</v>
      </c>
      <c r="C15" s="26"/>
      <c r="E15" s="18" t="s">
        <v>52</v>
      </c>
      <c r="F15" s="18" t="s">
        <v>52</v>
      </c>
    </row>
    <row r="16" spans="1:7" ht="31" x14ac:dyDescent="0.35">
      <c r="A16" s="45" t="s">
        <v>414</v>
      </c>
      <c r="B16" s="26" t="s">
        <v>57</v>
      </c>
      <c r="C16" s="26"/>
      <c r="E16" s="18" t="s">
        <v>52</v>
      </c>
      <c r="F16" s="18" t="s">
        <v>52</v>
      </c>
    </row>
    <row r="17" spans="1:6" ht="46.5" x14ac:dyDescent="0.35">
      <c r="A17" s="45" t="s">
        <v>415</v>
      </c>
      <c r="B17" s="26" t="s">
        <v>51</v>
      </c>
      <c r="C17" s="26"/>
      <c r="E17" s="18" t="s">
        <v>52</v>
      </c>
      <c r="F17" s="18" t="s">
        <v>52</v>
      </c>
    </row>
  </sheetData>
  <dataValidations count="4">
    <dataValidation type="list" allowBlank="1" showInputMessage="1" showErrorMessage="1" sqref="C8:C9 C12:C17" xr:uid="{27B97956-ACD2-7E44-9791-881CA6BE9FDB}">
      <formula1>Values_Briefing</formula1>
    </dataValidation>
    <dataValidation type="list" allowBlank="1" showInputMessage="1" showErrorMessage="1" promptTitle="Yes / No" sqref="B12:B17 B8:B9" xr:uid="{283B4ED3-9A49-6746-8EB0-FE9C2775418B}">
      <formula1>Values_Decision</formula1>
    </dataValidation>
    <dataValidation type="list" allowBlank="1" showInputMessage="1" showErrorMessage="1" sqref="E8:E9 E12:E17" xr:uid="{32ACCBC2-5EC8-5B47-9B25-6F642A8A087E}">
      <formula1>Values_Documentation</formula1>
    </dataValidation>
    <dataValidation type="list" allowBlank="1" showInputMessage="1" showErrorMessage="1" sqref="F8:F9 F12:F17" xr:uid="{816F667A-8D8B-DB4D-A480-2E822BEA0854}">
      <formula1>Values_Implementation</formula1>
    </dataValidation>
  </dataValidation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BB22F-D2E5-1A41-A5C1-0CF8A71C4E53}">
  <dimension ref="A1:G26"/>
  <sheetViews>
    <sheetView zoomScale="150" zoomScaleNormal="150" workbookViewId="0">
      <selection activeCell="G7" sqref="G7"/>
    </sheetView>
  </sheetViews>
  <sheetFormatPr defaultColWidth="10.75" defaultRowHeight="15.5" x14ac:dyDescent="0.35"/>
  <cols>
    <col min="1" max="1" width="81" style="24" customWidth="1"/>
    <col min="2" max="2" width="10.75" style="24" customWidth="1"/>
    <col min="3" max="3" width="20.75" style="24" customWidth="1"/>
    <col min="4" max="4" width="21" style="24" customWidth="1"/>
    <col min="5" max="5" width="16.75" style="24" customWidth="1"/>
    <col min="6" max="6" width="15.75" style="24" bestFit="1" customWidth="1"/>
    <col min="7" max="7" width="46" style="24" customWidth="1"/>
    <col min="8" max="16384" width="10.75" style="24"/>
  </cols>
  <sheetData>
    <row r="1" spans="1:7" x14ac:dyDescent="0.35">
      <c r="A1" s="27" t="s">
        <v>35</v>
      </c>
      <c r="C1" s="78">
        <f>(COUNTIF(B:B,"Ok")+COUNTIF(B:B,"Yes")+COUNTIF(B:B,"No")+COUNTIF(B:B,"Maybe")*0.5)/(COUNTIF(B:B,"Ok")+COUNTIF(B:B,"Yes")+COUNTIF(B:B,"No")+COUNTIF(B:B,"Maybe")+COUNTIF(B:B,"To Do"))</f>
        <v>0.97058823529411764</v>
      </c>
      <c r="D1" s="82">
        <f>(COUNTIF(E:E,"In Progress")*0.25+COUNTIF(E:E,"Ready for Review")*0.5+COUNTIF(E:E,"Reviewed")*0.75+COUNTIF(E:E,"Approved"))/(COUNTIF(E:E,"In Progress")+COUNTIF(E:E,"Ready for Review")+COUNTIF(E:E,"Reviewed")+COUNTIF(E:E,"Approved")+COUNTIF(E:E,"To Do"))</f>
        <v>0.26470588235294118</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416</v>
      </c>
      <c r="B3" s="29"/>
      <c r="C3" s="20"/>
      <c r="D3" s="20"/>
    </row>
    <row r="4" spans="1:7" x14ac:dyDescent="0.35">
      <c r="A4" s="20"/>
      <c r="B4" s="29"/>
      <c r="C4" s="20"/>
      <c r="D4" s="20"/>
    </row>
    <row r="5" spans="1:7" ht="62" x14ac:dyDescent="0.35">
      <c r="A5" s="20" t="s">
        <v>417</v>
      </c>
      <c r="B5" s="29"/>
      <c r="C5" s="20"/>
      <c r="D5" s="20"/>
    </row>
    <row r="6" spans="1:7" x14ac:dyDescent="0.35">
      <c r="A6" s="20"/>
      <c r="B6" s="29"/>
      <c r="C6" s="20"/>
      <c r="D6" s="20"/>
    </row>
    <row r="7" spans="1:7" x14ac:dyDescent="0.35">
      <c r="A7" s="21" t="s">
        <v>64</v>
      </c>
      <c r="B7" s="30" t="s">
        <v>65</v>
      </c>
      <c r="C7" s="31"/>
      <c r="D7" s="32"/>
      <c r="E7" s="25" t="s">
        <v>3</v>
      </c>
      <c r="F7" s="25" t="s">
        <v>4</v>
      </c>
      <c r="G7" s="25"/>
    </row>
    <row r="8" spans="1:7" ht="18" customHeight="1" x14ac:dyDescent="0.35">
      <c r="A8" s="36" t="s">
        <v>418</v>
      </c>
      <c r="B8" s="18" t="s">
        <v>57</v>
      </c>
      <c r="C8" s="26"/>
      <c r="D8" s="40"/>
      <c r="E8" s="18" t="s">
        <v>52</v>
      </c>
      <c r="F8" s="18" t="s">
        <v>52</v>
      </c>
    </row>
    <row r="9" spans="1:7" ht="77.5" x14ac:dyDescent="0.35">
      <c r="A9" s="36" t="s">
        <v>419</v>
      </c>
      <c r="B9" s="18" t="s">
        <v>57</v>
      </c>
      <c r="C9" s="39"/>
      <c r="D9" s="36"/>
      <c r="E9" s="18" t="s">
        <v>52</v>
      </c>
      <c r="F9" s="18" t="s">
        <v>52</v>
      </c>
    </row>
    <row r="10" spans="1:7" ht="124" x14ac:dyDescent="0.35">
      <c r="A10" s="36" t="s">
        <v>420</v>
      </c>
      <c r="B10" s="18" t="s">
        <v>57</v>
      </c>
      <c r="C10" s="39"/>
      <c r="D10" s="56"/>
      <c r="E10" s="18" t="s">
        <v>52</v>
      </c>
      <c r="F10" s="18" t="s">
        <v>52</v>
      </c>
    </row>
    <row r="11" spans="1:7" ht="62" x14ac:dyDescent="0.35">
      <c r="A11" s="36" t="s">
        <v>421</v>
      </c>
      <c r="B11" s="18" t="s">
        <v>57</v>
      </c>
      <c r="C11" s="39"/>
      <c r="D11" s="56"/>
      <c r="E11" s="18" t="s">
        <v>52</v>
      </c>
      <c r="F11" s="18" t="s">
        <v>52</v>
      </c>
    </row>
    <row r="12" spans="1:7" ht="93" x14ac:dyDescent="0.35">
      <c r="A12" s="36" t="s">
        <v>422</v>
      </c>
      <c r="B12" s="18" t="s">
        <v>57</v>
      </c>
      <c r="C12" s="39"/>
      <c r="D12" s="56"/>
      <c r="E12" s="18" t="s">
        <v>52</v>
      </c>
      <c r="F12" s="18" t="s">
        <v>52</v>
      </c>
    </row>
    <row r="13" spans="1:7" x14ac:dyDescent="0.35">
      <c r="A13" s="20"/>
      <c r="B13" s="29"/>
      <c r="C13" s="20"/>
      <c r="D13" s="20"/>
    </row>
    <row r="14" spans="1:7" ht="31" x14ac:dyDescent="0.35">
      <c r="A14" s="57" t="s">
        <v>76</v>
      </c>
      <c r="B14" s="58" t="s">
        <v>65</v>
      </c>
      <c r="C14" s="59"/>
      <c r="D14" s="60"/>
      <c r="E14" s="25" t="s">
        <v>3</v>
      </c>
      <c r="F14" s="25" t="s">
        <v>4</v>
      </c>
      <c r="G14" s="25"/>
    </row>
    <row r="15" spans="1:7" s="74" customFormat="1" ht="248" x14ac:dyDescent="0.35">
      <c r="A15" s="36" t="s">
        <v>423</v>
      </c>
      <c r="B15" s="88" t="s">
        <v>51</v>
      </c>
      <c r="C15" s="88"/>
      <c r="D15" s="45"/>
      <c r="E15" s="18" t="s">
        <v>56</v>
      </c>
      <c r="F15" s="18" t="s">
        <v>52</v>
      </c>
      <c r="G15" s="76"/>
    </row>
    <row r="16" spans="1:7" x14ac:dyDescent="0.35">
      <c r="A16" s="36" t="s">
        <v>424</v>
      </c>
      <c r="B16" s="88" t="s">
        <v>51</v>
      </c>
      <c r="C16" s="88"/>
      <c r="D16" s="45"/>
      <c r="E16" s="18" t="s">
        <v>56</v>
      </c>
      <c r="F16" s="18" t="s">
        <v>52</v>
      </c>
      <c r="G16" s="76"/>
    </row>
    <row r="17" spans="1:7" ht="31" x14ac:dyDescent="0.35">
      <c r="A17" s="36" t="s">
        <v>425</v>
      </c>
      <c r="B17" s="88" t="s">
        <v>51</v>
      </c>
      <c r="C17" s="88"/>
      <c r="D17" s="45"/>
      <c r="E17" s="18" t="s">
        <v>56</v>
      </c>
      <c r="F17" s="18" t="s">
        <v>52</v>
      </c>
      <c r="G17" s="76"/>
    </row>
    <row r="18" spans="1:7" ht="46.5" x14ac:dyDescent="0.35">
      <c r="A18" s="36" t="s">
        <v>426</v>
      </c>
      <c r="B18" s="88" t="s">
        <v>51</v>
      </c>
      <c r="C18" s="88"/>
      <c r="D18" s="45"/>
      <c r="E18" s="18" t="s">
        <v>56</v>
      </c>
      <c r="F18" s="18" t="s">
        <v>52</v>
      </c>
      <c r="G18" s="76"/>
    </row>
    <row r="19" spans="1:7" ht="46.5" x14ac:dyDescent="0.35">
      <c r="A19" s="36" t="s">
        <v>427</v>
      </c>
      <c r="B19" s="88" t="s">
        <v>51</v>
      </c>
      <c r="C19" s="88"/>
      <c r="D19" s="45"/>
      <c r="E19" s="18" t="s">
        <v>54</v>
      </c>
      <c r="F19" s="18" t="s">
        <v>52</v>
      </c>
      <c r="G19" s="76"/>
    </row>
    <row r="20" spans="1:7" ht="77.5" x14ac:dyDescent="0.35">
      <c r="A20" s="36" t="s">
        <v>428</v>
      </c>
      <c r="B20" s="88" t="s">
        <v>51</v>
      </c>
      <c r="C20" s="88"/>
      <c r="D20" s="45"/>
      <c r="E20" s="18" t="s">
        <v>54</v>
      </c>
      <c r="F20" s="18" t="s">
        <v>52</v>
      </c>
    </row>
    <row r="21" spans="1:7" ht="111.75" customHeight="1" x14ac:dyDescent="0.35">
      <c r="A21" s="36" t="s">
        <v>429</v>
      </c>
      <c r="B21" s="88" t="s">
        <v>55</v>
      </c>
      <c r="C21" s="88"/>
      <c r="D21" s="45"/>
      <c r="E21" s="18" t="s">
        <v>54</v>
      </c>
      <c r="F21" s="18" t="s">
        <v>52</v>
      </c>
    </row>
    <row r="22" spans="1:7" x14ac:dyDescent="0.35">
      <c r="A22" s="36" t="s">
        <v>430</v>
      </c>
      <c r="B22" s="88" t="s">
        <v>51</v>
      </c>
      <c r="C22" s="88"/>
      <c r="D22" s="45"/>
      <c r="E22" s="18" t="s">
        <v>52</v>
      </c>
      <c r="F22" s="18" t="s">
        <v>52</v>
      </c>
    </row>
    <row r="23" spans="1:7" ht="93" x14ac:dyDescent="0.35">
      <c r="A23" s="36" t="s">
        <v>431</v>
      </c>
      <c r="B23" s="88" t="s">
        <v>51</v>
      </c>
      <c r="C23" s="88"/>
      <c r="D23" s="45"/>
      <c r="E23" s="18" t="s">
        <v>56</v>
      </c>
      <c r="F23" s="18" t="s">
        <v>52</v>
      </c>
      <c r="G23" s="79"/>
    </row>
    <row r="24" spans="1:7" ht="78" customHeight="1" x14ac:dyDescent="0.35">
      <c r="A24" s="36" t="s">
        <v>432</v>
      </c>
      <c r="B24" s="88" t="s">
        <v>51</v>
      </c>
      <c r="C24" s="88"/>
      <c r="D24" s="45"/>
      <c r="E24" s="18" t="s">
        <v>56</v>
      </c>
      <c r="F24" s="18" t="s">
        <v>52</v>
      </c>
      <c r="G24" s="76"/>
    </row>
    <row r="25" spans="1:7" ht="31" x14ac:dyDescent="0.35">
      <c r="A25" s="36" t="s">
        <v>433</v>
      </c>
      <c r="B25" s="88" t="s">
        <v>51</v>
      </c>
      <c r="C25" s="88"/>
      <c r="D25" s="45"/>
      <c r="E25" s="18" t="s">
        <v>54</v>
      </c>
      <c r="F25" s="18" t="s">
        <v>52</v>
      </c>
      <c r="G25" s="76"/>
    </row>
    <row r="26" spans="1:7" x14ac:dyDescent="0.35">
      <c r="A26" s="36" t="s">
        <v>434</v>
      </c>
      <c r="B26" s="88" t="s">
        <v>51</v>
      </c>
      <c r="C26" s="88"/>
      <c r="D26" s="45"/>
      <c r="E26" s="18" t="s">
        <v>56</v>
      </c>
      <c r="F26" s="18" t="s">
        <v>52</v>
      </c>
      <c r="G26" s="76"/>
    </row>
  </sheetData>
  <dataValidations count="4">
    <dataValidation type="list" allowBlank="1" showInputMessage="1" showErrorMessage="1" promptTitle="Yes / No" sqref="B15:B26 B8:B12" xr:uid="{CF367608-AC44-C84B-80C2-0360FC50E821}">
      <formula1>Values_Decision</formula1>
    </dataValidation>
    <dataValidation type="list" allowBlank="1" showInputMessage="1" showErrorMessage="1" sqref="C8:C12 C15:C26" xr:uid="{18AA2CAC-3C69-D84D-B648-9023259F3928}">
      <formula1>Values_Briefing</formula1>
    </dataValidation>
    <dataValidation type="list" allowBlank="1" showInputMessage="1" showErrorMessage="1" sqref="F8:F12 F15:F26" xr:uid="{22BFC6B5-1442-E748-8071-A9A6A07E73CB}">
      <formula1>Values_Implementation</formula1>
    </dataValidation>
    <dataValidation type="list" allowBlank="1" showInputMessage="1" showErrorMessage="1" sqref="E8:E12 E15:E26" xr:uid="{A5DE0896-34C0-2E45-9098-570DBB4E3B33}">
      <formula1>Values_Documentation</formula1>
    </dataValidation>
  </dataValidations>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EC06D-5293-D04C-B2ED-059FB102BBD2}">
  <dimension ref="A1:G18"/>
  <sheetViews>
    <sheetView zoomScale="150" zoomScaleNormal="150" workbookViewId="0">
      <selection activeCell="D14" sqref="D14:D18"/>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46.5" style="24" customWidth="1"/>
    <col min="8" max="16384" width="10.75" style="24"/>
  </cols>
  <sheetData>
    <row r="1" spans="1:7" x14ac:dyDescent="0.35">
      <c r="A1" s="27" t="s">
        <v>35</v>
      </c>
      <c r="C1" s="78">
        <f>(COUNTIF(B:B,"Ok")+COUNTIF(B:B,"Yes")+COUNTIF(B:B,"No")+COUNTIF(B:B,"Maybe")*0.5)/(COUNTIF(B:B,"Ok")+COUNTIF(B:B,"Yes")+COUNTIF(B:B,"No")+COUNTIF(B:B,"Maybe")+COUNTIF(B:B,"To Do"))</f>
        <v>0.77777777777777779</v>
      </c>
      <c r="D1" s="82">
        <f>(COUNTIF(E:E,"In Progress")*0.25+COUNTIF(E:E,"Ready for Review")*0.5+COUNTIF(E:E,"Reviewed")*0.75+COUNTIF(E:E,"Approved"))/(COUNTIF(E:E,"In Progress")+COUNTIF(E:E,"Ready for Review")+COUNTIF(E:E,"Reviewed")+COUNTIF(E:E,"Approved")+COUNTIF(E:E,"To Do"))</f>
        <v>0.1111111111111111</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435</v>
      </c>
      <c r="B3" s="29"/>
      <c r="C3" s="20"/>
      <c r="D3" s="20"/>
    </row>
    <row r="4" spans="1:7" x14ac:dyDescent="0.35">
      <c r="A4" s="20"/>
      <c r="B4" s="29"/>
      <c r="C4" s="20"/>
      <c r="D4" s="20"/>
    </row>
    <row r="5" spans="1:7" ht="46.5" x14ac:dyDescent="0.35">
      <c r="A5" s="20" t="s">
        <v>436</v>
      </c>
      <c r="B5" s="29"/>
      <c r="C5" s="20"/>
      <c r="D5" s="20"/>
    </row>
    <row r="6" spans="1:7" x14ac:dyDescent="0.35">
      <c r="A6" s="20"/>
      <c r="B6" s="29"/>
      <c r="C6" s="20"/>
      <c r="D6" s="20"/>
    </row>
    <row r="7" spans="1:7" x14ac:dyDescent="0.35">
      <c r="A7" s="21" t="s">
        <v>64</v>
      </c>
      <c r="B7" s="30" t="s">
        <v>65</v>
      </c>
      <c r="C7" s="31"/>
      <c r="D7" s="60"/>
      <c r="E7" s="25" t="s">
        <v>3</v>
      </c>
      <c r="F7" s="25" t="s">
        <v>4</v>
      </c>
      <c r="G7" s="25"/>
    </row>
    <row r="8" spans="1:7" ht="31" x14ac:dyDescent="0.35">
      <c r="A8" s="37" t="s">
        <v>437</v>
      </c>
      <c r="B8" s="18" t="s">
        <v>57</v>
      </c>
      <c r="C8" s="39"/>
      <c r="D8" s="36"/>
      <c r="E8" s="18" t="s">
        <v>52</v>
      </c>
      <c r="F8" s="18" t="s">
        <v>52</v>
      </c>
    </row>
    <row r="9" spans="1:7" x14ac:dyDescent="0.35">
      <c r="A9" s="36" t="s">
        <v>438</v>
      </c>
      <c r="B9" s="18" t="s">
        <v>57</v>
      </c>
      <c r="C9" s="39"/>
      <c r="D9" s="36"/>
      <c r="E9" s="18" t="s">
        <v>52</v>
      </c>
      <c r="F9" s="18" t="s">
        <v>52</v>
      </c>
    </row>
    <row r="10" spans="1:7" x14ac:dyDescent="0.35">
      <c r="A10" s="36" t="s">
        <v>439</v>
      </c>
      <c r="B10" s="18" t="s">
        <v>57</v>
      </c>
      <c r="C10" s="39"/>
      <c r="D10" s="36"/>
      <c r="E10" s="18" t="s">
        <v>52</v>
      </c>
      <c r="F10" s="18" t="s">
        <v>52</v>
      </c>
    </row>
    <row r="11" spans="1:7" ht="93" x14ac:dyDescent="0.35">
      <c r="A11" s="36" t="s">
        <v>440</v>
      </c>
      <c r="B11" s="18" t="s">
        <v>57</v>
      </c>
      <c r="C11" s="39"/>
      <c r="D11" s="36"/>
      <c r="E11" s="18" t="s">
        <v>52</v>
      </c>
      <c r="F11" s="18" t="s">
        <v>52</v>
      </c>
    </row>
    <row r="12" spans="1:7" x14ac:dyDescent="0.35">
      <c r="A12" s="20"/>
      <c r="B12" s="29"/>
      <c r="C12" s="20"/>
      <c r="D12" s="20"/>
    </row>
    <row r="13" spans="1:7" ht="31" x14ac:dyDescent="0.35">
      <c r="A13" s="57" t="s">
        <v>76</v>
      </c>
      <c r="B13" s="58" t="s">
        <v>65</v>
      </c>
      <c r="C13" s="59"/>
      <c r="D13" s="60"/>
      <c r="E13" s="25" t="s">
        <v>3</v>
      </c>
      <c r="F13" s="25" t="s">
        <v>4</v>
      </c>
      <c r="G13" s="25"/>
    </row>
    <row r="14" spans="1:7" ht="31" x14ac:dyDescent="0.35">
      <c r="A14" s="45" t="s">
        <v>441</v>
      </c>
      <c r="B14" s="88" t="s">
        <v>51</v>
      </c>
      <c r="C14" s="88"/>
      <c r="E14" s="18" t="s">
        <v>56</v>
      </c>
      <c r="F14" s="18" t="s">
        <v>52</v>
      </c>
      <c r="G14" s="76"/>
    </row>
    <row r="15" spans="1:7" ht="77.5" x14ac:dyDescent="0.35">
      <c r="A15" s="45" t="s">
        <v>442</v>
      </c>
      <c r="B15" s="88" t="s">
        <v>52</v>
      </c>
      <c r="C15" s="88"/>
      <c r="E15" s="18" t="s">
        <v>52</v>
      </c>
      <c r="F15" s="18" t="s">
        <v>52</v>
      </c>
      <c r="G15" s="76"/>
    </row>
    <row r="16" spans="1:7" ht="55.5" customHeight="1" x14ac:dyDescent="0.35">
      <c r="A16" s="45" t="s">
        <v>443</v>
      </c>
      <c r="B16" s="88" t="s">
        <v>52</v>
      </c>
      <c r="C16" s="88"/>
      <c r="E16" s="18" t="s">
        <v>52</v>
      </c>
      <c r="F16" s="18" t="s">
        <v>52</v>
      </c>
    </row>
    <row r="17" spans="1:7" ht="31" x14ac:dyDescent="0.35">
      <c r="A17" s="45" t="s">
        <v>444</v>
      </c>
      <c r="B17" s="88" t="s">
        <v>51</v>
      </c>
      <c r="C17" s="88"/>
      <c r="E17" s="18" t="s">
        <v>54</v>
      </c>
      <c r="F17" s="18" t="s">
        <v>52</v>
      </c>
      <c r="G17" s="76"/>
    </row>
    <row r="18" spans="1:7" ht="62" x14ac:dyDescent="0.35">
      <c r="A18" s="45" t="s">
        <v>445</v>
      </c>
      <c r="B18" s="88" t="s">
        <v>51</v>
      </c>
      <c r="C18" s="88"/>
      <c r="E18" s="18" t="s">
        <v>54</v>
      </c>
      <c r="F18" s="18" t="s">
        <v>52</v>
      </c>
      <c r="G18" s="76"/>
    </row>
  </sheetData>
  <dataValidations count="4">
    <dataValidation type="list" allowBlank="1" showInputMessage="1" showErrorMessage="1" sqref="C8:C11 C14:C18" xr:uid="{5F966B85-7026-3348-A2FA-08AC4381C4C3}">
      <formula1>Values_Briefing</formula1>
    </dataValidation>
    <dataValidation type="list" allowBlank="1" showInputMessage="1" showErrorMessage="1" promptTitle="Yes / No" sqref="B14:B18 B8:B11" xr:uid="{3A3D35B2-CFC0-6645-AC03-265759CC7707}">
      <formula1>Values_Decision</formula1>
    </dataValidation>
    <dataValidation type="list" allowBlank="1" showInputMessage="1" showErrorMessage="1" sqref="F8:F11 F14:F18" xr:uid="{1DB332C7-3615-9549-9B2C-C2441C80FDE5}">
      <formula1>Values_Implementation</formula1>
    </dataValidation>
    <dataValidation type="list" allowBlank="1" showInputMessage="1" showErrorMessage="1" sqref="E8:E11 E14:E18" xr:uid="{A94E5138-29B5-6F46-A1BA-FDC27BA32F03}">
      <formula1>Values_Documentation</formula1>
    </dataValidation>
  </dataValidation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239D7-0358-AD4E-B319-71A627FEE4EB}">
  <dimension ref="A1:G40"/>
  <sheetViews>
    <sheetView topLeftCell="A5" zoomScale="150" zoomScaleNormal="150" workbookViewId="0">
      <selection activeCell="A13" sqref="A13"/>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78.5" style="24" customWidth="1"/>
    <col min="8" max="16384" width="10.75" style="24"/>
  </cols>
  <sheetData>
    <row r="1" spans="1:7" x14ac:dyDescent="0.35">
      <c r="A1" s="27" t="s">
        <v>38</v>
      </c>
      <c r="C1" s="78">
        <f>(COUNTIF(B:B,"Ok")+COUNTIF(B:B,"Yes")+COUNTIF(B:B,"No")+COUNTIF(B:B,"Maybe")*0.5)/(COUNTIF(B:B,"Ok")+COUNTIF(B:B,"Yes")+COUNTIF(B:B,"No")+COUNTIF(B:B,"Maybe")+COUNTIF(B:B,"To Do"))</f>
        <v>0.61111111111111116</v>
      </c>
      <c r="D1" s="82">
        <f>(COUNTIF(E:E,"In Progress")*0.25+COUNTIF(E:E,"Ready for Review")*0.5+COUNTIF(E:E,"Reviewed")*0.75+COUNTIF(E:E,"Approved"))/(COUNTIF(E:E,"In Progress")+COUNTIF(E:E,"Ready for Review")+COUNTIF(E:E,"Reviewed")+COUNTIF(E:E,"Approved")+COUNTIF(E:E,"To Do"))</f>
        <v>0.30555555555555558</v>
      </c>
      <c r="E1" s="82">
        <f>(COUNTIF(F:F,"In Progress")*0.25+COUNTIF(F:F,"Ready for Review")*0.5+COUNTIF(F:F,"Reviewed")*0.75+COUNTIF(F:F,"Approved"))/(COUNTIF(F:F,"In Progress")+COUNTIF(F:F,"Ready for Review")+COUNTIF(F:F,"Reviewed")+COUNTIF(F:F,"Approved")+COUNTIF(F:F,"To Do"))</f>
        <v>0.1111111111111111</v>
      </c>
    </row>
    <row r="2" spans="1:7" x14ac:dyDescent="0.35">
      <c r="A2" s="20"/>
      <c r="B2" s="29"/>
      <c r="C2" s="20"/>
      <c r="D2" s="20"/>
    </row>
    <row r="3" spans="1:7" x14ac:dyDescent="0.35">
      <c r="A3" s="20" t="s">
        <v>446</v>
      </c>
      <c r="B3" s="29"/>
      <c r="C3" s="20"/>
      <c r="D3" s="20"/>
    </row>
    <row r="4" spans="1:7" x14ac:dyDescent="0.35">
      <c r="A4" s="20"/>
      <c r="B4" s="29"/>
      <c r="C4" s="20"/>
      <c r="D4" s="20"/>
    </row>
    <row r="5" spans="1:7" ht="46.5" x14ac:dyDescent="0.35">
      <c r="A5" s="20" t="s">
        <v>447</v>
      </c>
      <c r="B5" s="29"/>
      <c r="C5" s="20"/>
      <c r="D5" s="20"/>
    </row>
    <row r="6" spans="1:7" x14ac:dyDescent="0.35">
      <c r="A6" s="20"/>
      <c r="B6" s="29"/>
      <c r="C6" s="20"/>
      <c r="D6" s="20"/>
    </row>
    <row r="7" spans="1:7" x14ac:dyDescent="0.35">
      <c r="A7" s="57" t="s">
        <v>64</v>
      </c>
      <c r="B7" s="30" t="s">
        <v>65</v>
      </c>
      <c r="C7" s="31"/>
      <c r="D7" s="60"/>
      <c r="E7" s="25" t="s">
        <v>3</v>
      </c>
      <c r="F7" s="25" t="s">
        <v>4</v>
      </c>
      <c r="G7" s="25"/>
    </row>
    <row r="8" spans="1:7" ht="31" x14ac:dyDescent="0.35">
      <c r="A8" s="36" t="s">
        <v>448</v>
      </c>
      <c r="B8" s="18" t="s">
        <v>57</v>
      </c>
      <c r="C8" s="39"/>
      <c r="E8" s="18" t="s">
        <v>52</v>
      </c>
      <c r="F8" s="18" t="s">
        <v>52</v>
      </c>
    </row>
    <row r="9" spans="1:7" x14ac:dyDescent="0.35">
      <c r="A9" s="36" t="s">
        <v>449</v>
      </c>
      <c r="B9" s="18" t="s">
        <v>57</v>
      </c>
      <c r="C9" s="39"/>
      <c r="E9" s="18" t="s">
        <v>52</v>
      </c>
      <c r="F9" s="18" t="s">
        <v>52</v>
      </c>
    </row>
    <row r="10" spans="1:7" ht="31" x14ac:dyDescent="0.35">
      <c r="A10" s="36" t="s">
        <v>450</v>
      </c>
      <c r="B10" s="18" t="s">
        <v>57</v>
      </c>
      <c r="C10" s="39"/>
      <c r="E10" s="18" t="s">
        <v>52</v>
      </c>
      <c r="F10" s="18" t="s">
        <v>52</v>
      </c>
    </row>
    <row r="11" spans="1:7" ht="31" x14ac:dyDescent="0.35">
      <c r="A11" s="36" t="s">
        <v>451</v>
      </c>
      <c r="B11" s="18" t="s">
        <v>57</v>
      </c>
      <c r="C11" s="39"/>
      <c r="E11" s="18" t="s">
        <v>52</v>
      </c>
      <c r="F11" s="18" t="s">
        <v>52</v>
      </c>
    </row>
    <row r="12" spans="1:7" ht="93" x14ac:dyDescent="0.35">
      <c r="A12" s="36" t="s">
        <v>452</v>
      </c>
      <c r="B12" s="18" t="s">
        <v>57</v>
      </c>
      <c r="C12" s="39"/>
      <c r="E12" s="18" t="s">
        <v>52</v>
      </c>
      <c r="F12" s="18" t="s">
        <v>52</v>
      </c>
    </row>
    <row r="13" spans="1:7" ht="77.5" x14ac:dyDescent="0.35">
      <c r="A13" s="36" t="s">
        <v>453</v>
      </c>
      <c r="B13" s="18" t="s">
        <v>57</v>
      </c>
      <c r="C13" s="39"/>
      <c r="E13" s="18" t="s">
        <v>52</v>
      </c>
      <c r="F13" s="18" t="s">
        <v>52</v>
      </c>
    </row>
    <row r="14" spans="1:7" ht="62" x14ac:dyDescent="0.35">
      <c r="A14" s="36" t="s">
        <v>454</v>
      </c>
      <c r="B14" s="18" t="s">
        <v>57</v>
      </c>
      <c r="C14" s="39"/>
      <c r="E14" s="18" t="s">
        <v>52</v>
      </c>
      <c r="F14" s="18" t="s">
        <v>52</v>
      </c>
    </row>
    <row r="15" spans="1:7" ht="62" x14ac:dyDescent="0.35">
      <c r="A15" s="36" t="s">
        <v>455</v>
      </c>
      <c r="B15" s="18" t="s">
        <v>57</v>
      </c>
      <c r="C15" s="39"/>
      <c r="E15" s="18" t="s">
        <v>52</v>
      </c>
      <c r="F15" s="18" t="s">
        <v>52</v>
      </c>
    </row>
    <row r="16" spans="1:7" x14ac:dyDescent="0.35">
      <c r="A16" s="36" t="s">
        <v>456</v>
      </c>
      <c r="B16" s="18" t="s">
        <v>57</v>
      </c>
      <c r="C16" s="39"/>
      <c r="E16" s="18" t="s">
        <v>52</v>
      </c>
      <c r="F16" s="18" t="s">
        <v>52</v>
      </c>
    </row>
    <row r="17" spans="1:7" x14ac:dyDescent="0.35">
      <c r="A17" s="50"/>
      <c r="B17" s="48"/>
      <c r="C17" s="48"/>
      <c r="D17" s="36"/>
    </row>
    <row r="18" spans="1:7" ht="31" x14ac:dyDescent="0.35">
      <c r="A18" s="44" t="s">
        <v>76</v>
      </c>
      <c r="B18" s="35" t="s">
        <v>65</v>
      </c>
      <c r="C18" s="43"/>
      <c r="D18" s="41"/>
      <c r="E18" s="25" t="s">
        <v>3</v>
      </c>
      <c r="F18" s="25" t="s">
        <v>4</v>
      </c>
      <c r="G18" s="25"/>
    </row>
    <row r="19" spans="1:7" ht="108.5" x14ac:dyDescent="0.35">
      <c r="A19" s="46" t="s">
        <v>457</v>
      </c>
      <c r="B19" s="26" t="s">
        <v>52</v>
      </c>
      <c r="C19" s="26"/>
      <c r="D19" s="33"/>
      <c r="E19" s="18" t="s">
        <v>58</v>
      </c>
      <c r="F19" s="18" t="s">
        <v>54</v>
      </c>
      <c r="G19" s="76"/>
    </row>
    <row r="20" spans="1:7" ht="93" x14ac:dyDescent="0.35">
      <c r="A20" s="47" t="s">
        <v>458</v>
      </c>
      <c r="B20" s="26" t="s">
        <v>52</v>
      </c>
      <c r="C20" s="26"/>
      <c r="D20" s="33"/>
      <c r="E20" s="18" t="s">
        <v>58</v>
      </c>
      <c r="F20" s="18" t="s">
        <v>54</v>
      </c>
      <c r="G20" s="76"/>
    </row>
    <row r="21" spans="1:7" ht="93" x14ac:dyDescent="0.35">
      <c r="A21" s="47" t="s">
        <v>459</v>
      </c>
      <c r="B21" s="26" t="s">
        <v>52</v>
      </c>
      <c r="C21" s="26"/>
      <c r="D21" s="40"/>
      <c r="E21" s="18" t="s">
        <v>58</v>
      </c>
      <c r="F21" s="18" t="s">
        <v>54</v>
      </c>
      <c r="G21" s="76"/>
    </row>
    <row r="22" spans="1:7" ht="77.5" x14ac:dyDescent="0.35">
      <c r="A22" s="47" t="s">
        <v>460</v>
      </c>
      <c r="B22" s="26" t="s">
        <v>51</v>
      </c>
      <c r="C22" s="39"/>
      <c r="D22" s="45"/>
      <c r="E22" s="18" t="s">
        <v>58</v>
      </c>
      <c r="F22" s="18" t="s">
        <v>54</v>
      </c>
      <c r="G22" s="76"/>
    </row>
    <row r="23" spans="1:7" ht="31" x14ac:dyDescent="0.35">
      <c r="A23" s="47" t="s">
        <v>461</v>
      </c>
      <c r="B23" s="26" t="s">
        <v>52</v>
      </c>
      <c r="C23" s="39"/>
      <c r="D23" s="45"/>
      <c r="E23" s="18" t="s">
        <v>58</v>
      </c>
      <c r="F23" s="18" t="s">
        <v>56</v>
      </c>
      <c r="G23" s="76"/>
    </row>
    <row r="24" spans="1:7" x14ac:dyDescent="0.35">
      <c r="A24" s="47" t="s">
        <v>462</v>
      </c>
      <c r="B24" s="26" t="s">
        <v>52</v>
      </c>
      <c r="C24" s="39"/>
      <c r="D24" s="45"/>
      <c r="E24" s="18" t="s">
        <v>58</v>
      </c>
      <c r="F24" s="18" t="s">
        <v>56</v>
      </c>
      <c r="G24" s="76"/>
    </row>
    <row r="25" spans="1:7" ht="46.5" x14ac:dyDescent="0.35">
      <c r="A25" s="47" t="s">
        <v>463</v>
      </c>
      <c r="B25" s="26" t="s">
        <v>52</v>
      </c>
      <c r="C25" s="39"/>
      <c r="D25" s="45"/>
      <c r="E25" s="18" t="s">
        <v>54</v>
      </c>
      <c r="F25" s="18" t="s">
        <v>52</v>
      </c>
    </row>
    <row r="26" spans="1:7" ht="77.5" x14ac:dyDescent="0.35">
      <c r="A26" s="47" t="s">
        <v>464</v>
      </c>
      <c r="B26" s="26" t="s">
        <v>52</v>
      </c>
      <c r="C26" s="39"/>
      <c r="D26" s="45"/>
      <c r="E26" s="18" t="s">
        <v>54</v>
      </c>
      <c r="F26" s="18" t="s">
        <v>52</v>
      </c>
      <c r="G26" s="76"/>
    </row>
    <row r="27" spans="1:7" ht="93" x14ac:dyDescent="0.35">
      <c r="A27" s="45" t="s">
        <v>465</v>
      </c>
      <c r="B27" s="26" t="s">
        <v>51</v>
      </c>
      <c r="C27" s="39"/>
      <c r="D27" s="45"/>
      <c r="E27" s="18" t="s">
        <v>56</v>
      </c>
      <c r="F27" s="18" t="s">
        <v>52</v>
      </c>
      <c r="G27" s="76" t="s">
        <v>466</v>
      </c>
    </row>
    <row r="29" spans="1:7" x14ac:dyDescent="0.35">
      <c r="A29" s="53"/>
    </row>
    <row r="30" spans="1:7" x14ac:dyDescent="0.35">
      <c r="A30" s="53"/>
    </row>
    <row r="31" spans="1:7" x14ac:dyDescent="0.35">
      <c r="A31" s="53"/>
    </row>
    <row r="32" spans="1:7" x14ac:dyDescent="0.35">
      <c r="A32" s="53"/>
    </row>
    <row r="33" spans="1:1" x14ac:dyDescent="0.35">
      <c r="A33" s="53"/>
    </row>
    <row r="34" spans="1:1" x14ac:dyDescent="0.35">
      <c r="A34" s="53"/>
    </row>
    <row r="35" spans="1:1" x14ac:dyDescent="0.35">
      <c r="A35" s="53"/>
    </row>
    <row r="36" spans="1:1" x14ac:dyDescent="0.35">
      <c r="A36" s="53"/>
    </row>
    <row r="37" spans="1:1" x14ac:dyDescent="0.35">
      <c r="A37" s="53"/>
    </row>
    <row r="38" spans="1:1" x14ac:dyDescent="0.35">
      <c r="A38" s="53"/>
    </row>
    <row r="39" spans="1:1" x14ac:dyDescent="0.35">
      <c r="A39" s="53"/>
    </row>
    <row r="40" spans="1:1" x14ac:dyDescent="0.35">
      <c r="A40" s="53"/>
    </row>
  </sheetData>
  <dataValidations count="4">
    <dataValidation type="list" allowBlank="1" showInputMessage="1" showErrorMessage="1" promptTitle="Yes / No" sqref="B19:B27 B8:B16" xr:uid="{BF7205BF-2317-FF4A-8791-AD099A8AEA31}">
      <formula1>Values_Decision</formula1>
    </dataValidation>
    <dataValidation type="list" allowBlank="1" showInputMessage="1" showErrorMessage="1" sqref="C8:C16 C19:C27" xr:uid="{414BE2E0-B359-CE4D-AFBA-88B6497FC1EE}">
      <formula1>Values_Briefing</formula1>
    </dataValidation>
    <dataValidation type="list" allowBlank="1" showInputMessage="1" showErrorMessage="1" sqref="F8:F16 F19:F27" xr:uid="{EA806BC8-B778-D643-9328-CB4EE58B794F}">
      <formula1>Values_Implementation</formula1>
    </dataValidation>
    <dataValidation type="list" allowBlank="1" showInputMessage="1" showErrorMessage="1" sqref="E8:E16 E19:E27" xr:uid="{0961CAFE-649B-634D-977F-225E6D13B1F2}">
      <formula1>Values_Documentation</formula1>
    </dataValidation>
  </dataValidations>
  <hyperlinks>
    <hyperlink ref="G27" r:id="rId1" xr:uid="{FA61C6E7-C860-48CC-B632-AFE1BDE56B66}"/>
  </hyperlinks>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9A5BC-7AD5-4D02-B131-9920ABC9FEEE}">
  <dimension ref="A1:G31"/>
  <sheetViews>
    <sheetView zoomScale="150" zoomScaleNormal="150" workbookViewId="0">
      <selection activeCell="G7" sqref="G7:G31"/>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76.5" style="24" bestFit="1" customWidth="1"/>
    <col min="8" max="16384" width="10.75" style="24"/>
  </cols>
  <sheetData>
    <row r="1" spans="1:7" x14ac:dyDescent="0.35">
      <c r="A1" s="27" t="s">
        <v>40</v>
      </c>
      <c r="C1" s="78">
        <f>(COUNTIF(B:B,"Ok")+COUNTIF(B:B,"Yes")+COUNTIF(B:B,"No")+COUNTIF(B:B,"Maybe")*0.5)/(COUNTIF(B:B,"Ok")+COUNTIF(B:B,"Yes")+COUNTIF(B:B,"No")+COUNTIF(B:B,"Maybe")+COUNTIF(B:B,"To Do"))</f>
        <v>0.90909090909090906</v>
      </c>
      <c r="D1" s="82">
        <f>(COUNTIF(E:E,"In Progress")*0.25+COUNTIF(E:E,"Ready for Review")*0.5+COUNTIF(E:E,"Reviewed")*0.75+COUNTIF(E:E,"Approved"))/(COUNTIF(E:E,"In Progress")+COUNTIF(E:E,"Ready for Review")+COUNTIF(E:E,"Reviewed")+COUNTIF(E:E,"Approved")+COUNTIF(E:E,"To Do"))</f>
        <v>0.19318181818181818</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467</v>
      </c>
      <c r="B3" s="29"/>
      <c r="C3" s="20"/>
      <c r="D3" s="20"/>
    </row>
    <row r="4" spans="1:7" x14ac:dyDescent="0.35">
      <c r="A4" s="20"/>
      <c r="B4" s="29"/>
      <c r="C4" s="20"/>
      <c r="D4" s="20"/>
    </row>
    <row r="5" spans="1:7" ht="62" x14ac:dyDescent="0.35">
      <c r="A5" s="20" t="s">
        <v>468</v>
      </c>
      <c r="B5" s="29"/>
      <c r="C5" s="20"/>
      <c r="D5" s="20"/>
    </row>
    <row r="6" spans="1:7" x14ac:dyDescent="0.35">
      <c r="A6" s="20"/>
      <c r="B6" s="29"/>
      <c r="C6" s="20"/>
      <c r="D6" s="20"/>
    </row>
    <row r="7" spans="1:7" x14ac:dyDescent="0.35">
      <c r="A7" s="21" t="s">
        <v>64</v>
      </c>
      <c r="B7" s="30" t="s">
        <v>65</v>
      </c>
      <c r="C7" s="31"/>
      <c r="D7" s="32"/>
      <c r="E7" s="25" t="s">
        <v>3</v>
      </c>
      <c r="F7" s="25" t="s">
        <v>4</v>
      </c>
      <c r="G7" s="25"/>
    </row>
    <row r="8" spans="1:7" ht="46.5" x14ac:dyDescent="0.35">
      <c r="A8" s="36" t="s">
        <v>469</v>
      </c>
      <c r="B8" s="18" t="s">
        <v>57</v>
      </c>
      <c r="C8" s="26"/>
      <c r="D8" s="33"/>
      <c r="E8" s="18" t="s">
        <v>52</v>
      </c>
      <c r="F8" s="18" t="s">
        <v>52</v>
      </c>
    </row>
    <row r="9" spans="1:7" ht="108.5" x14ac:dyDescent="0.35">
      <c r="A9" s="36" t="s">
        <v>470</v>
      </c>
      <c r="B9" s="18" t="s">
        <v>57</v>
      </c>
      <c r="C9" s="26"/>
      <c r="D9" s="40"/>
      <c r="E9" s="18" t="s">
        <v>52</v>
      </c>
      <c r="F9" s="18" t="s">
        <v>52</v>
      </c>
    </row>
    <row r="10" spans="1:7" ht="62" x14ac:dyDescent="0.35">
      <c r="A10" s="36" t="s">
        <v>471</v>
      </c>
      <c r="B10" s="18" t="s">
        <v>57</v>
      </c>
      <c r="C10" s="26"/>
      <c r="D10" s="38"/>
      <c r="E10" s="18" t="s">
        <v>52</v>
      </c>
      <c r="F10" s="18" t="s">
        <v>52</v>
      </c>
    </row>
    <row r="11" spans="1:7" ht="46.5" x14ac:dyDescent="0.35">
      <c r="A11" s="36" t="s">
        <v>472</v>
      </c>
      <c r="B11" s="18" t="s">
        <v>57</v>
      </c>
      <c r="C11" s="26"/>
      <c r="D11" s="38"/>
      <c r="E11" s="18" t="s">
        <v>52</v>
      </c>
      <c r="F11" s="18" t="s">
        <v>52</v>
      </c>
    </row>
    <row r="12" spans="1:7" ht="31" x14ac:dyDescent="0.35">
      <c r="A12" s="36" t="s">
        <v>473</v>
      </c>
      <c r="B12" s="18" t="s">
        <v>57</v>
      </c>
      <c r="C12" s="26"/>
      <c r="D12" s="38"/>
      <c r="E12" s="18" t="s">
        <v>52</v>
      </c>
      <c r="F12" s="18" t="s">
        <v>52</v>
      </c>
    </row>
    <row r="13" spans="1:7" ht="46.5" x14ac:dyDescent="0.35">
      <c r="A13" s="36" t="s">
        <v>474</v>
      </c>
      <c r="B13" s="18" t="s">
        <v>57</v>
      </c>
      <c r="C13" s="26"/>
      <c r="D13" s="38"/>
      <c r="E13" s="18" t="s">
        <v>52</v>
      </c>
      <c r="F13" s="18" t="s">
        <v>52</v>
      </c>
    </row>
    <row r="14" spans="1:7" x14ac:dyDescent="0.35">
      <c r="A14" s="36" t="s">
        <v>475</v>
      </c>
      <c r="B14" s="18" t="s">
        <v>57</v>
      </c>
      <c r="C14" s="26"/>
      <c r="D14" s="38"/>
      <c r="E14" s="18" t="s">
        <v>52</v>
      </c>
      <c r="F14" s="18" t="s">
        <v>52</v>
      </c>
    </row>
    <row r="15" spans="1:7" ht="31" x14ac:dyDescent="0.35">
      <c r="A15" s="36" t="s">
        <v>476</v>
      </c>
      <c r="B15" s="18" t="s">
        <v>57</v>
      </c>
      <c r="C15" s="62"/>
      <c r="D15" s="38"/>
      <c r="E15" s="18" t="s">
        <v>52</v>
      </c>
      <c r="F15" s="18" t="s">
        <v>52</v>
      </c>
    </row>
    <row r="16" spans="1:7" x14ac:dyDescent="0.35">
      <c r="A16" s="36" t="s">
        <v>477</v>
      </c>
      <c r="B16" s="18" t="s">
        <v>57</v>
      </c>
      <c r="C16" s="88"/>
      <c r="D16" s="36"/>
      <c r="E16" s="18" t="s">
        <v>52</v>
      </c>
      <c r="F16" s="18" t="s">
        <v>52</v>
      </c>
    </row>
    <row r="17" spans="1:7" x14ac:dyDescent="0.35">
      <c r="A17" s="36" t="s">
        <v>478</v>
      </c>
      <c r="B17" s="18" t="s">
        <v>57</v>
      </c>
      <c r="C17" s="88"/>
      <c r="D17" s="36"/>
      <c r="E17" s="18" t="s">
        <v>52</v>
      </c>
      <c r="F17" s="18" t="s">
        <v>52</v>
      </c>
    </row>
    <row r="18" spans="1:7" x14ac:dyDescent="0.35">
      <c r="A18" s="36" t="s">
        <v>479</v>
      </c>
      <c r="B18" s="18" t="s">
        <v>57</v>
      </c>
      <c r="C18" s="88"/>
      <c r="D18" s="36"/>
      <c r="E18" s="18" t="s">
        <v>52</v>
      </c>
      <c r="F18" s="18" t="s">
        <v>52</v>
      </c>
    </row>
    <row r="19" spans="1:7" x14ac:dyDescent="0.35">
      <c r="A19" s="20"/>
      <c r="B19" s="42"/>
      <c r="C19" s="42"/>
      <c r="D19" s="20"/>
    </row>
    <row r="20" spans="1:7" ht="31" x14ac:dyDescent="0.35">
      <c r="A20" s="44" t="s">
        <v>76</v>
      </c>
      <c r="B20" s="35" t="s">
        <v>65</v>
      </c>
      <c r="C20" s="43"/>
      <c r="D20" s="41"/>
      <c r="E20" s="25" t="s">
        <v>3</v>
      </c>
      <c r="F20" s="25" t="s">
        <v>4</v>
      </c>
      <c r="G20" s="25"/>
    </row>
    <row r="21" spans="1:7" x14ac:dyDescent="0.35">
      <c r="A21" s="61" t="s">
        <v>480</v>
      </c>
      <c r="B21" s="26" t="s">
        <v>51</v>
      </c>
      <c r="C21" s="26"/>
      <c r="D21" s="36"/>
      <c r="E21" s="18" t="s">
        <v>56</v>
      </c>
      <c r="F21" s="18" t="s">
        <v>52</v>
      </c>
      <c r="G21" s="79"/>
    </row>
    <row r="22" spans="1:7" x14ac:dyDescent="0.35">
      <c r="A22" s="61" t="s">
        <v>481</v>
      </c>
      <c r="B22" s="26" t="s">
        <v>51</v>
      </c>
      <c r="C22" s="26"/>
      <c r="D22" s="36"/>
      <c r="E22" s="18" t="s">
        <v>54</v>
      </c>
      <c r="F22" s="18" t="s">
        <v>52</v>
      </c>
      <c r="G22" s="79"/>
    </row>
    <row r="23" spans="1:7" ht="31" x14ac:dyDescent="0.35">
      <c r="A23" s="61" t="s">
        <v>482</v>
      </c>
      <c r="B23" s="26" t="s">
        <v>51</v>
      </c>
      <c r="C23" s="26"/>
      <c r="D23" s="45"/>
      <c r="E23" s="18" t="s">
        <v>56</v>
      </c>
      <c r="F23" s="18" t="s">
        <v>52</v>
      </c>
      <c r="G23" s="79"/>
    </row>
    <row r="24" spans="1:7" ht="31" x14ac:dyDescent="0.35">
      <c r="A24" s="45" t="s">
        <v>483</v>
      </c>
      <c r="B24" s="26" t="s">
        <v>51</v>
      </c>
      <c r="C24" s="26"/>
      <c r="D24" s="45"/>
      <c r="E24" s="18" t="s">
        <v>56</v>
      </c>
      <c r="F24" s="18" t="s">
        <v>52</v>
      </c>
      <c r="G24" s="79"/>
    </row>
    <row r="25" spans="1:7" ht="31" x14ac:dyDescent="0.35">
      <c r="A25" s="47" t="s">
        <v>484</v>
      </c>
      <c r="B25" s="26" t="s">
        <v>51</v>
      </c>
      <c r="C25" s="26"/>
      <c r="D25" s="45"/>
      <c r="E25" s="18" t="s">
        <v>56</v>
      </c>
      <c r="F25" s="18" t="s">
        <v>52</v>
      </c>
      <c r="G25" s="79"/>
    </row>
    <row r="26" spans="1:7" ht="31" x14ac:dyDescent="0.35">
      <c r="A26" s="47" t="s">
        <v>485</v>
      </c>
      <c r="B26" s="26" t="s">
        <v>55</v>
      </c>
      <c r="C26" s="26"/>
      <c r="D26" s="45"/>
      <c r="E26" s="18" t="s">
        <v>54</v>
      </c>
      <c r="F26" s="18" t="s">
        <v>52</v>
      </c>
      <c r="G26" s="79"/>
    </row>
    <row r="27" spans="1:7" x14ac:dyDescent="0.35">
      <c r="A27" s="54" t="s">
        <v>486</v>
      </c>
      <c r="B27" s="26" t="s">
        <v>55</v>
      </c>
      <c r="C27" s="26"/>
      <c r="D27" s="45"/>
      <c r="E27" s="18" t="s">
        <v>54</v>
      </c>
      <c r="F27" s="18" t="s">
        <v>52</v>
      </c>
      <c r="G27" s="79"/>
    </row>
    <row r="28" spans="1:7" x14ac:dyDescent="0.35">
      <c r="A28" s="47" t="s">
        <v>487</v>
      </c>
      <c r="B28" s="26" t="s">
        <v>55</v>
      </c>
      <c r="C28" s="26"/>
      <c r="D28" s="45"/>
      <c r="E28" s="18" t="s">
        <v>56</v>
      </c>
      <c r="F28" s="18" t="s">
        <v>52</v>
      </c>
      <c r="G28" s="79"/>
    </row>
    <row r="29" spans="1:7" ht="31" x14ac:dyDescent="0.35">
      <c r="A29" s="47" t="s">
        <v>488</v>
      </c>
      <c r="B29" s="26" t="s">
        <v>51</v>
      </c>
      <c r="C29" s="26"/>
      <c r="D29" s="45"/>
      <c r="E29" s="18" t="s">
        <v>54</v>
      </c>
      <c r="F29" s="18" t="s">
        <v>52</v>
      </c>
      <c r="G29" s="79"/>
    </row>
    <row r="30" spans="1:7" ht="31" x14ac:dyDescent="0.35">
      <c r="A30" s="47" t="s">
        <v>489</v>
      </c>
      <c r="B30" s="26" t="s">
        <v>51</v>
      </c>
      <c r="C30" s="26"/>
      <c r="D30" s="45"/>
      <c r="E30" s="18" t="s">
        <v>56</v>
      </c>
      <c r="F30" s="18" t="s">
        <v>52</v>
      </c>
      <c r="G30" s="79"/>
    </row>
    <row r="31" spans="1:7" ht="31" x14ac:dyDescent="0.35">
      <c r="A31" s="45" t="s">
        <v>490</v>
      </c>
      <c r="B31" s="26" t="s">
        <v>55</v>
      </c>
      <c r="C31" s="26"/>
      <c r="D31" s="45"/>
      <c r="E31" s="18" t="s">
        <v>54</v>
      </c>
      <c r="F31" s="18" t="s">
        <v>52</v>
      </c>
      <c r="G31" s="79"/>
    </row>
  </sheetData>
  <dataValidations count="4">
    <dataValidation type="list" allowBlank="1" showInputMessage="1" showErrorMessage="1" promptTitle="Yes / No" sqref="B21:B31 B8:B18" xr:uid="{699F22EE-E34B-4875-AE99-D432A1EA8DCE}">
      <formula1>Values_Decision</formula1>
    </dataValidation>
    <dataValidation type="list" allowBlank="1" showInputMessage="1" showErrorMessage="1" sqref="C8:C18 C21:C31" xr:uid="{C7BB140D-6370-4E4D-A8F2-1DF183B58A35}">
      <formula1>Values_Briefing</formula1>
    </dataValidation>
    <dataValidation type="list" allowBlank="1" showInputMessage="1" showErrorMessage="1" sqref="F8:F18 F21:F31" xr:uid="{91E629C3-56A4-9741-82B5-F8236C985FDB}">
      <formula1>Values_Implementation</formula1>
    </dataValidation>
    <dataValidation type="list" allowBlank="1" showInputMessage="1" showErrorMessage="1" sqref="E8:E18 E21:E31" xr:uid="{FACD77FA-BB75-7045-9500-AC2052FF0610}">
      <formula1>Values_Documentation</formula1>
    </dataValidation>
  </dataValidation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FE6E7-E111-417D-94F0-4046B4531758}">
  <dimension ref="A1:G23"/>
  <sheetViews>
    <sheetView zoomScale="150" zoomScaleNormal="150" workbookViewId="0">
      <selection activeCell="D7" sqref="C7:D23"/>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80" style="24" customWidth="1"/>
    <col min="8" max="16384" width="10.75" style="24"/>
  </cols>
  <sheetData>
    <row r="1" spans="1:7" x14ac:dyDescent="0.35">
      <c r="A1" s="27" t="s">
        <v>40</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0.21428571428571427</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491</v>
      </c>
      <c r="B3" s="29"/>
      <c r="C3" s="20"/>
      <c r="D3" s="20"/>
    </row>
    <row r="4" spans="1:7" x14ac:dyDescent="0.35">
      <c r="A4" s="20"/>
      <c r="B4" s="29"/>
      <c r="C4" s="20"/>
      <c r="D4" s="20"/>
    </row>
    <row r="5" spans="1:7" ht="77.5" x14ac:dyDescent="0.35">
      <c r="A5" s="20" t="s">
        <v>492</v>
      </c>
      <c r="B5" s="29"/>
      <c r="C5" s="20"/>
      <c r="D5" s="20"/>
    </row>
    <row r="6" spans="1:7" x14ac:dyDescent="0.35">
      <c r="A6" s="20"/>
      <c r="B6" s="29"/>
      <c r="C6" s="20"/>
      <c r="D6" s="20"/>
    </row>
    <row r="7" spans="1:7" x14ac:dyDescent="0.35">
      <c r="A7" s="21" t="s">
        <v>64</v>
      </c>
      <c r="B7" s="30" t="s">
        <v>65</v>
      </c>
      <c r="C7" s="31"/>
      <c r="D7" s="32"/>
      <c r="E7" s="25" t="s">
        <v>3</v>
      </c>
      <c r="F7" s="25" t="s">
        <v>4</v>
      </c>
      <c r="G7" s="25"/>
    </row>
    <row r="8" spans="1:7" x14ac:dyDescent="0.35">
      <c r="A8" s="36" t="s">
        <v>493</v>
      </c>
      <c r="B8" s="18" t="s">
        <v>57</v>
      </c>
      <c r="C8" s="26"/>
      <c r="D8" s="33"/>
      <c r="E8" s="18" t="s">
        <v>52</v>
      </c>
      <c r="F8" s="18" t="s">
        <v>52</v>
      </c>
    </row>
    <row r="9" spans="1:7" x14ac:dyDescent="0.35">
      <c r="A9" s="36" t="s">
        <v>494</v>
      </c>
      <c r="B9" s="18" t="s">
        <v>57</v>
      </c>
      <c r="C9" s="26"/>
      <c r="D9" s="38"/>
      <c r="E9" s="18" t="s">
        <v>52</v>
      </c>
      <c r="F9" s="18" t="s">
        <v>52</v>
      </c>
    </row>
    <row r="10" spans="1:7" ht="62" x14ac:dyDescent="0.35">
      <c r="A10" s="36" t="s">
        <v>495</v>
      </c>
      <c r="B10" s="18" t="s">
        <v>57</v>
      </c>
      <c r="C10" s="62"/>
      <c r="D10" s="38"/>
      <c r="E10" s="18" t="s">
        <v>52</v>
      </c>
      <c r="F10" s="18" t="s">
        <v>52</v>
      </c>
    </row>
    <row r="11" spans="1:7" x14ac:dyDescent="0.35">
      <c r="A11" s="36" t="s">
        <v>496</v>
      </c>
      <c r="B11" s="18" t="s">
        <v>57</v>
      </c>
      <c r="C11" s="88"/>
      <c r="D11" s="36"/>
      <c r="E11" s="18" t="s">
        <v>52</v>
      </c>
      <c r="F11" s="18" t="s">
        <v>52</v>
      </c>
    </row>
    <row r="12" spans="1:7" ht="31" x14ac:dyDescent="0.35">
      <c r="A12" s="36" t="s">
        <v>497</v>
      </c>
      <c r="B12" s="18" t="s">
        <v>57</v>
      </c>
      <c r="C12" s="26"/>
      <c r="D12" s="63"/>
      <c r="E12" s="18" t="s">
        <v>52</v>
      </c>
      <c r="F12" s="18" t="s">
        <v>52</v>
      </c>
    </row>
    <row r="13" spans="1:7" x14ac:dyDescent="0.35">
      <c r="A13" s="45" t="s">
        <v>498</v>
      </c>
      <c r="B13" s="18" t="s">
        <v>57</v>
      </c>
      <c r="C13" s="45"/>
      <c r="D13" s="45"/>
      <c r="E13" s="18" t="s">
        <v>52</v>
      </c>
      <c r="F13" s="18" t="s">
        <v>52</v>
      </c>
    </row>
    <row r="14" spans="1:7" x14ac:dyDescent="0.35">
      <c r="A14" s="20"/>
      <c r="B14" s="42"/>
      <c r="C14" s="42"/>
      <c r="D14" s="20"/>
    </row>
    <row r="15" spans="1:7" ht="31" x14ac:dyDescent="0.35">
      <c r="A15" s="44" t="s">
        <v>76</v>
      </c>
      <c r="B15" s="35" t="s">
        <v>65</v>
      </c>
      <c r="C15" s="43"/>
      <c r="D15" s="41"/>
      <c r="E15" s="25" t="s">
        <v>3</v>
      </c>
      <c r="F15" s="25" t="s">
        <v>4</v>
      </c>
      <c r="G15" s="25"/>
    </row>
    <row r="16" spans="1:7" x14ac:dyDescent="0.35">
      <c r="A16" s="46" t="s">
        <v>499</v>
      </c>
      <c r="B16" s="26" t="s">
        <v>51</v>
      </c>
      <c r="C16" s="26"/>
      <c r="D16" s="40"/>
      <c r="E16" s="18" t="s">
        <v>52</v>
      </c>
      <c r="F16" s="18" t="s">
        <v>52</v>
      </c>
      <c r="G16" s="45"/>
    </row>
    <row r="17" spans="1:7" ht="31" x14ac:dyDescent="0.35">
      <c r="A17" s="45" t="s">
        <v>500</v>
      </c>
      <c r="B17" s="26" t="s">
        <v>51</v>
      </c>
      <c r="C17" s="26"/>
      <c r="D17" s="47"/>
      <c r="E17" s="18" t="s">
        <v>56</v>
      </c>
      <c r="F17" s="18" t="s">
        <v>52</v>
      </c>
      <c r="G17" s="79"/>
    </row>
    <row r="18" spans="1:7" ht="31" x14ac:dyDescent="0.35">
      <c r="A18" s="64" t="s">
        <v>501</v>
      </c>
      <c r="B18" s="26" t="s">
        <v>51</v>
      </c>
      <c r="C18" s="26"/>
      <c r="D18" s="47"/>
      <c r="E18" s="18" t="s">
        <v>56</v>
      </c>
      <c r="F18" s="18" t="s">
        <v>52</v>
      </c>
      <c r="G18" s="79"/>
    </row>
    <row r="19" spans="1:7" ht="31" x14ac:dyDescent="0.35">
      <c r="A19" s="47" t="s">
        <v>502</v>
      </c>
      <c r="B19" s="26" t="s">
        <v>51</v>
      </c>
      <c r="C19" s="26"/>
      <c r="D19" s="45"/>
      <c r="E19" s="18" t="s">
        <v>56</v>
      </c>
      <c r="F19" s="18" t="s">
        <v>52</v>
      </c>
      <c r="G19" s="79"/>
    </row>
    <row r="20" spans="1:7" ht="31" x14ac:dyDescent="0.35">
      <c r="A20" s="47" t="s">
        <v>503</v>
      </c>
      <c r="B20" s="26" t="s">
        <v>51</v>
      </c>
      <c r="C20" s="26"/>
      <c r="D20" s="49"/>
      <c r="E20" s="18" t="s">
        <v>56</v>
      </c>
      <c r="F20" s="18" t="s">
        <v>52</v>
      </c>
      <c r="G20" s="79"/>
    </row>
    <row r="21" spans="1:7" x14ac:dyDescent="0.35">
      <c r="A21" s="47" t="s">
        <v>504</v>
      </c>
      <c r="B21" s="26" t="s">
        <v>51</v>
      </c>
      <c r="C21" s="26"/>
      <c r="D21" s="49"/>
      <c r="E21" s="18" t="s">
        <v>56</v>
      </c>
      <c r="F21" s="18" t="s">
        <v>52</v>
      </c>
      <c r="G21" s="79"/>
    </row>
    <row r="22" spans="1:7" ht="31" x14ac:dyDescent="0.35">
      <c r="A22" s="45" t="s">
        <v>505</v>
      </c>
      <c r="B22" s="26" t="s">
        <v>51</v>
      </c>
      <c r="C22" s="26"/>
      <c r="D22" s="49"/>
      <c r="E22" s="18" t="s">
        <v>56</v>
      </c>
      <c r="F22" s="18" t="s">
        <v>52</v>
      </c>
      <c r="G22" s="18"/>
    </row>
    <row r="23" spans="1:7" ht="31" x14ac:dyDescent="0.35">
      <c r="A23" s="45" t="s">
        <v>506</v>
      </c>
      <c r="B23" s="26" t="s">
        <v>51</v>
      </c>
      <c r="C23" s="26"/>
      <c r="D23" s="49"/>
      <c r="E23" s="18" t="s">
        <v>52</v>
      </c>
      <c r="F23" s="18" t="s">
        <v>52</v>
      </c>
      <c r="G23" s="18"/>
    </row>
  </sheetData>
  <dataValidations count="4">
    <dataValidation type="list" allowBlank="1" showInputMessage="1" showErrorMessage="1" promptTitle="Yes / No" sqref="B16:B23 B8:B14" xr:uid="{AAF6AF0D-906A-4CA0-8771-00827F5FEDF3}">
      <formula1>Values_Decision</formula1>
    </dataValidation>
    <dataValidation type="list" allowBlank="1" showInputMessage="1" showErrorMessage="1" sqref="C8:C14 C16:C23" xr:uid="{94ED1216-7127-4F79-B3B3-668041422BA5}">
      <formula1>Values_Briefing</formula1>
    </dataValidation>
    <dataValidation type="list" allowBlank="1" showInputMessage="1" showErrorMessage="1" sqref="F8:F13 F16:F23" xr:uid="{82D43E3E-6AA9-604C-8A20-3D8CC0BE9DE8}">
      <formula1>Values_Implementation</formula1>
    </dataValidation>
    <dataValidation type="list" allowBlank="1" showInputMessage="1" showErrorMessage="1" sqref="E8:E13 E16:E23" xr:uid="{A6580DC4-76D5-4D47-A5AB-EE81E8839449}">
      <formula1>Values_Documentation</formula1>
    </dataValidation>
  </dataValidation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068CE-BA0E-4C51-9E24-8B47F85DA541}">
  <dimension ref="A1:G25"/>
  <sheetViews>
    <sheetView zoomScale="150" zoomScaleNormal="150" workbookViewId="0">
      <selection activeCell="G7" sqref="G7:G25"/>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47.25" style="24" customWidth="1"/>
    <col min="8" max="16384" width="10.75" style="24"/>
  </cols>
  <sheetData>
    <row r="1" spans="1:7" x14ac:dyDescent="0.35">
      <c r="A1" s="27" t="s">
        <v>40</v>
      </c>
      <c r="C1" s="78">
        <f>(COUNTIF(B:B,"Ok")+COUNTIF(B:B,"Yes")+COUNTIF(B:B,"No")+COUNTIF(B:B,"Maybe")*0.5)/(COUNTIF(B:B,"Ok")+COUNTIF(B:B,"Yes")+COUNTIF(B:B,"No")+COUNTIF(B:B,"Maybe")+COUNTIF(B:B,"To Do"))</f>
        <v>0.96875</v>
      </c>
      <c r="D1" s="82">
        <f>(COUNTIF(E:E,"In Progress")*0.25+COUNTIF(E:E,"Ready for Review")*0.5+COUNTIF(E:E,"Reviewed")*0.75+COUNTIF(E:E,"Approved"))/(COUNTIF(E:E,"In Progress")+COUNTIF(E:E,"Ready for Review")+COUNTIF(E:E,"Reviewed")+COUNTIF(E:E,"Approved")+COUNTIF(E:E,"To Do"))</f>
        <v>0.25</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507</v>
      </c>
      <c r="B3" s="29"/>
      <c r="C3" s="20"/>
      <c r="D3" s="20"/>
    </row>
    <row r="4" spans="1:7" x14ac:dyDescent="0.35">
      <c r="A4" s="20"/>
      <c r="B4" s="29"/>
      <c r="C4" s="20"/>
      <c r="D4" s="20"/>
    </row>
    <row r="5" spans="1:7" ht="46.5" x14ac:dyDescent="0.35">
      <c r="A5" s="20" t="s">
        <v>508</v>
      </c>
      <c r="B5" s="29"/>
      <c r="C5" s="20"/>
      <c r="D5" s="20"/>
    </row>
    <row r="6" spans="1:7" x14ac:dyDescent="0.35">
      <c r="A6" s="20"/>
      <c r="B6" s="29"/>
      <c r="C6" s="20"/>
      <c r="D6" s="20"/>
    </row>
    <row r="7" spans="1:7" x14ac:dyDescent="0.35">
      <c r="A7" s="21" t="s">
        <v>64</v>
      </c>
      <c r="B7" s="30" t="s">
        <v>65</v>
      </c>
      <c r="C7" s="31"/>
      <c r="D7" s="32"/>
      <c r="E7" s="25" t="s">
        <v>3</v>
      </c>
      <c r="F7" s="25" t="s">
        <v>4</v>
      </c>
      <c r="G7" s="25"/>
    </row>
    <row r="8" spans="1:7" ht="15" customHeight="1" x14ac:dyDescent="0.35">
      <c r="A8" s="61" t="s">
        <v>509</v>
      </c>
      <c r="B8" s="18" t="s">
        <v>57</v>
      </c>
      <c r="C8" s="26"/>
      <c r="D8" s="33"/>
      <c r="E8" s="18" t="s">
        <v>52</v>
      </c>
      <c r="F8" s="18" t="s">
        <v>52</v>
      </c>
    </row>
    <row r="9" spans="1:7" x14ac:dyDescent="0.35">
      <c r="A9" s="36" t="s">
        <v>510</v>
      </c>
      <c r="B9" s="18" t="s">
        <v>57</v>
      </c>
      <c r="C9" s="26"/>
      <c r="D9" s="38"/>
      <c r="E9" s="18" t="s">
        <v>52</v>
      </c>
      <c r="F9" s="18" t="s">
        <v>52</v>
      </c>
    </row>
    <row r="10" spans="1:7" x14ac:dyDescent="0.35">
      <c r="A10" s="38" t="s">
        <v>511</v>
      </c>
      <c r="B10" s="18" t="s">
        <v>57</v>
      </c>
      <c r="C10" s="26"/>
      <c r="D10" s="38"/>
      <c r="E10" s="18" t="s">
        <v>52</v>
      </c>
      <c r="F10" s="18" t="s">
        <v>52</v>
      </c>
    </row>
    <row r="11" spans="1:7" x14ac:dyDescent="0.35">
      <c r="A11" s="38" t="s">
        <v>512</v>
      </c>
      <c r="B11" s="18" t="s">
        <v>57</v>
      </c>
      <c r="C11" s="26"/>
      <c r="D11" s="38"/>
      <c r="E11" s="18" t="s">
        <v>52</v>
      </c>
      <c r="F11" s="18" t="s">
        <v>52</v>
      </c>
    </row>
    <row r="12" spans="1:7" x14ac:dyDescent="0.35">
      <c r="A12" s="38" t="s">
        <v>513</v>
      </c>
      <c r="B12" s="18" t="s">
        <v>57</v>
      </c>
      <c r="C12" s="26"/>
      <c r="D12" s="38"/>
      <c r="E12" s="18" t="s">
        <v>52</v>
      </c>
      <c r="F12" s="18" t="s">
        <v>52</v>
      </c>
    </row>
    <row r="13" spans="1:7" x14ac:dyDescent="0.35">
      <c r="A13" s="38" t="s">
        <v>514</v>
      </c>
      <c r="B13" s="18" t="s">
        <v>57</v>
      </c>
      <c r="C13" s="62"/>
      <c r="D13" s="38"/>
      <c r="E13" s="18" t="s">
        <v>52</v>
      </c>
      <c r="F13" s="18" t="s">
        <v>52</v>
      </c>
    </row>
    <row r="14" spans="1:7" x14ac:dyDescent="0.35">
      <c r="A14" s="36" t="s">
        <v>515</v>
      </c>
      <c r="B14" s="18" t="s">
        <v>57</v>
      </c>
      <c r="C14" s="88"/>
      <c r="D14" s="36"/>
      <c r="E14" s="18" t="s">
        <v>52</v>
      </c>
      <c r="F14" s="18" t="s">
        <v>52</v>
      </c>
    </row>
    <row r="15" spans="1:7" x14ac:dyDescent="0.35">
      <c r="A15" s="36" t="s">
        <v>516</v>
      </c>
      <c r="B15" s="18" t="s">
        <v>57</v>
      </c>
      <c r="C15" s="88"/>
      <c r="D15" s="36"/>
      <c r="E15" s="18" t="s">
        <v>52</v>
      </c>
      <c r="F15" s="18" t="s">
        <v>52</v>
      </c>
    </row>
    <row r="16" spans="1:7" x14ac:dyDescent="0.35">
      <c r="A16" s="20"/>
      <c r="B16" s="42"/>
      <c r="C16" s="42"/>
      <c r="D16" s="20"/>
    </row>
    <row r="17" spans="1:7" ht="31" x14ac:dyDescent="0.35">
      <c r="A17" s="44" t="s">
        <v>76</v>
      </c>
      <c r="B17" s="35" t="s">
        <v>65</v>
      </c>
      <c r="C17" s="43"/>
      <c r="D17" s="41"/>
      <c r="E17" s="25" t="s">
        <v>3</v>
      </c>
      <c r="F17" s="25" t="s">
        <v>4</v>
      </c>
      <c r="G17" s="25"/>
    </row>
    <row r="18" spans="1:7" x14ac:dyDescent="0.35">
      <c r="A18" s="46" t="s">
        <v>517</v>
      </c>
      <c r="B18" s="26" t="s">
        <v>51</v>
      </c>
      <c r="C18" s="26"/>
      <c r="D18" s="40"/>
      <c r="E18" s="18" t="s">
        <v>56</v>
      </c>
      <c r="F18" s="18" t="s">
        <v>52</v>
      </c>
      <c r="G18" s="80"/>
    </row>
    <row r="19" spans="1:7" ht="31" x14ac:dyDescent="0.35">
      <c r="A19" s="47" t="s">
        <v>518</v>
      </c>
      <c r="B19" s="26" t="s">
        <v>51</v>
      </c>
      <c r="C19" s="26"/>
      <c r="D19" s="47"/>
      <c r="E19" s="18" t="s">
        <v>56</v>
      </c>
      <c r="F19" s="18" t="s">
        <v>52</v>
      </c>
      <c r="G19" s="80"/>
    </row>
    <row r="20" spans="1:7" ht="31" x14ac:dyDescent="0.35">
      <c r="A20" s="47" t="s">
        <v>519</v>
      </c>
      <c r="B20" s="26" t="s">
        <v>55</v>
      </c>
      <c r="C20" s="26"/>
      <c r="D20" s="65"/>
      <c r="E20" s="18" t="s">
        <v>56</v>
      </c>
      <c r="F20" s="18" t="s">
        <v>52</v>
      </c>
      <c r="G20" s="80"/>
    </row>
    <row r="21" spans="1:7" x14ac:dyDescent="0.35">
      <c r="A21" s="47" t="s">
        <v>520</v>
      </c>
      <c r="B21" s="26" t="s">
        <v>51</v>
      </c>
      <c r="C21" s="26"/>
      <c r="D21" s="52"/>
      <c r="E21" s="18" t="s">
        <v>56</v>
      </c>
      <c r="F21" s="18" t="s">
        <v>52</v>
      </c>
      <c r="G21" s="80"/>
    </row>
    <row r="22" spans="1:7" ht="31" x14ac:dyDescent="0.35">
      <c r="A22" s="47" t="s">
        <v>521</v>
      </c>
      <c r="B22" s="26" t="s">
        <v>51</v>
      </c>
      <c r="C22" s="26"/>
      <c r="D22" s="49"/>
      <c r="E22" s="18" t="s">
        <v>56</v>
      </c>
      <c r="F22" s="18" t="s">
        <v>52</v>
      </c>
      <c r="G22" s="80"/>
    </row>
    <row r="23" spans="1:7" x14ac:dyDescent="0.35">
      <c r="A23" s="47" t="s">
        <v>522</v>
      </c>
      <c r="B23" s="26" t="s">
        <v>51</v>
      </c>
      <c r="C23" s="26"/>
      <c r="D23" s="49"/>
      <c r="E23" s="18" t="s">
        <v>56</v>
      </c>
      <c r="F23" s="18" t="s">
        <v>52</v>
      </c>
      <c r="G23" s="80"/>
    </row>
    <row r="24" spans="1:7" x14ac:dyDescent="0.35">
      <c r="A24" s="45" t="s">
        <v>523</v>
      </c>
      <c r="B24" s="26" t="s">
        <v>51</v>
      </c>
      <c r="C24" s="26"/>
      <c r="D24" s="49"/>
      <c r="E24" s="18" t="s">
        <v>56</v>
      </c>
      <c r="F24" s="18" t="s">
        <v>52</v>
      </c>
      <c r="G24" s="80"/>
    </row>
    <row r="25" spans="1:7" x14ac:dyDescent="0.35">
      <c r="A25" s="49" t="s">
        <v>524</v>
      </c>
      <c r="B25" s="26" t="s">
        <v>51</v>
      </c>
      <c r="C25" s="26"/>
      <c r="D25" s="49"/>
      <c r="E25" s="18" t="s">
        <v>56</v>
      </c>
      <c r="F25" s="18" t="s">
        <v>52</v>
      </c>
      <c r="G25" s="80"/>
    </row>
  </sheetData>
  <dataValidations count="4">
    <dataValidation type="list" allowBlank="1" showInputMessage="1" showErrorMessage="1" sqref="C8:C16 C18:C25" xr:uid="{2FDB27B2-4260-4917-B378-1CDB72F1B0DF}">
      <formula1>Values_Briefing</formula1>
    </dataValidation>
    <dataValidation type="list" allowBlank="1" showInputMessage="1" showErrorMessage="1" promptTitle="Yes / No" sqref="B18:B25 B8:B16" xr:uid="{C23BD495-BB0B-48A9-A6BA-181C77FCFDA0}">
      <formula1>Values_Decision</formula1>
    </dataValidation>
    <dataValidation type="list" allowBlank="1" showInputMessage="1" showErrorMessage="1" sqref="F8:F15 F18:F25" xr:uid="{D0AB8CCD-7E34-2D4A-935C-C4A47D6AA964}">
      <formula1>Values_Implementation</formula1>
    </dataValidation>
    <dataValidation type="list" allowBlank="1" showInputMessage="1" showErrorMessage="1" sqref="E8:E15 E18:E25" xr:uid="{CA30E656-D30E-E24E-B4F7-E5C3D61E8C31}">
      <formula1>Values_Documentation</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9839-A3B5-41E7-BE55-608B0E01BB2E}">
  <dimension ref="A1:G19"/>
  <sheetViews>
    <sheetView zoomScale="150" zoomScaleNormal="150" workbookViewId="0">
      <selection activeCell="G7" sqref="G7:G19"/>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6" width="15.75" style="24" bestFit="1" customWidth="1"/>
    <col min="7" max="7" width="76.5" style="24" bestFit="1" customWidth="1"/>
    <col min="8" max="16384" width="10.75" style="24"/>
  </cols>
  <sheetData>
    <row r="1" spans="1:7" x14ac:dyDescent="0.35">
      <c r="A1" s="27" t="s">
        <v>40</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0.125</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525</v>
      </c>
      <c r="B3" s="29"/>
      <c r="C3" s="20"/>
      <c r="D3" s="20"/>
    </row>
    <row r="4" spans="1:7" x14ac:dyDescent="0.35">
      <c r="A4" s="20"/>
      <c r="B4" s="29"/>
      <c r="C4" s="20"/>
      <c r="D4" s="20"/>
    </row>
    <row r="5" spans="1:7" ht="62" x14ac:dyDescent="0.35">
      <c r="A5" s="20" t="s">
        <v>526</v>
      </c>
      <c r="B5" s="29"/>
      <c r="C5" s="20"/>
      <c r="D5" s="20"/>
    </row>
    <row r="6" spans="1:7" x14ac:dyDescent="0.35">
      <c r="A6" s="20"/>
      <c r="B6" s="29"/>
      <c r="C6" s="20"/>
      <c r="D6" s="20"/>
    </row>
    <row r="7" spans="1:7" x14ac:dyDescent="0.35">
      <c r="A7" s="21" t="s">
        <v>64</v>
      </c>
      <c r="B7" s="30" t="s">
        <v>65</v>
      </c>
      <c r="C7" s="31"/>
      <c r="D7" s="32"/>
      <c r="E7" s="25" t="s">
        <v>3</v>
      </c>
      <c r="F7" s="25" t="s">
        <v>4</v>
      </c>
      <c r="G7" s="25"/>
    </row>
    <row r="8" spans="1:7" x14ac:dyDescent="0.35">
      <c r="A8" s="38" t="s">
        <v>527</v>
      </c>
      <c r="B8" s="18" t="s">
        <v>57</v>
      </c>
      <c r="C8" s="62"/>
      <c r="D8" s="40"/>
      <c r="E8" s="18" t="s">
        <v>52</v>
      </c>
      <c r="F8" s="18" t="s">
        <v>52</v>
      </c>
    </row>
    <row r="9" spans="1:7" x14ac:dyDescent="0.35">
      <c r="A9" s="36" t="s">
        <v>528</v>
      </c>
      <c r="B9" s="18" t="s">
        <v>57</v>
      </c>
      <c r="C9" s="88"/>
      <c r="D9" s="36"/>
      <c r="E9" s="18" t="s">
        <v>52</v>
      </c>
      <c r="F9" s="18" t="s">
        <v>52</v>
      </c>
    </row>
    <row r="10" spans="1:7" ht="31" x14ac:dyDescent="0.35">
      <c r="A10" s="36" t="s">
        <v>529</v>
      </c>
      <c r="B10" s="18" t="s">
        <v>57</v>
      </c>
      <c r="C10" s="88"/>
      <c r="D10" s="36"/>
      <c r="E10" s="18" t="s">
        <v>52</v>
      </c>
      <c r="F10" s="18" t="s">
        <v>52</v>
      </c>
    </row>
    <row r="11" spans="1:7" ht="31" x14ac:dyDescent="0.35">
      <c r="A11" s="36" t="s">
        <v>530</v>
      </c>
      <c r="B11" s="18" t="s">
        <v>57</v>
      </c>
      <c r="C11" s="88"/>
      <c r="D11" s="36"/>
      <c r="E11" s="18" t="s">
        <v>52</v>
      </c>
      <c r="F11" s="18" t="s">
        <v>52</v>
      </c>
    </row>
    <row r="12" spans="1:7" x14ac:dyDescent="0.35">
      <c r="A12" s="20"/>
      <c r="B12" s="26"/>
      <c r="C12" s="26"/>
      <c r="D12" s="33"/>
    </row>
    <row r="13" spans="1:7" ht="31" x14ac:dyDescent="0.35">
      <c r="A13" s="44" t="s">
        <v>76</v>
      </c>
      <c r="B13" s="35" t="s">
        <v>65</v>
      </c>
      <c r="C13" s="43"/>
      <c r="D13" s="41"/>
      <c r="E13" s="25" t="s">
        <v>3</v>
      </c>
      <c r="F13" s="25" t="s">
        <v>4</v>
      </c>
      <c r="G13" s="25"/>
    </row>
    <row r="14" spans="1:7" ht="124" x14ac:dyDescent="0.35">
      <c r="A14" s="46" t="s">
        <v>531</v>
      </c>
      <c r="B14" s="62" t="s">
        <v>51</v>
      </c>
      <c r="C14" s="62"/>
      <c r="D14" s="40"/>
      <c r="E14" s="18" t="s">
        <v>54</v>
      </c>
      <c r="F14" s="18" t="s">
        <v>52</v>
      </c>
      <c r="G14" s="81"/>
    </row>
    <row r="15" spans="1:7" ht="31" x14ac:dyDescent="0.35">
      <c r="A15" s="61" t="s">
        <v>532</v>
      </c>
      <c r="B15" s="88" t="s">
        <v>51</v>
      </c>
      <c r="C15" s="88"/>
      <c r="D15" s="36"/>
      <c r="E15" s="18" t="s">
        <v>54</v>
      </c>
      <c r="F15" s="18" t="s">
        <v>52</v>
      </c>
      <c r="G15" s="81"/>
    </row>
    <row r="16" spans="1:7" x14ac:dyDescent="0.35">
      <c r="A16" s="61" t="s">
        <v>533</v>
      </c>
      <c r="B16" s="88" t="s">
        <v>51</v>
      </c>
      <c r="C16" s="88"/>
      <c r="D16" s="36"/>
      <c r="E16" s="18" t="s">
        <v>54</v>
      </c>
      <c r="F16" s="18" t="s">
        <v>52</v>
      </c>
      <c r="G16" s="81"/>
    </row>
    <row r="17" spans="1:7" x14ac:dyDescent="0.35">
      <c r="A17" s="61" t="s">
        <v>517</v>
      </c>
      <c r="B17" s="88" t="s">
        <v>51</v>
      </c>
      <c r="C17" s="88"/>
      <c r="D17" s="47"/>
      <c r="E17" s="18" t="s">
        <v>56</v>
      </c>
      <c r="F17" s="18" t="s">
        <v>52</v>
      </c>
      <c r="G17" s="76"/>
    </row>
    <row r="18" spans="1:7" ht="31" x14ac:dyDescent="0.35">
      <c r="A18" s="61" t="s">
        <v>534</v>
      </c>
      <c r="B18" s="88" t="s">
        <v>51</v>
      </c>
      <c r="C18" s="88"/>
      <c r="D18" s="45"/>
      <c r="E18" s="18" t="s">
        <v>52</v>
      </c>
      <c r="F18" s="18" t="s">
        <v>52</v>
      </c>
    </row>
    <row r="19" spans="1:7" x14ac:dyDescent="0.35">
      <c r="A19" s="61" t="s">
        <v>535</v>
      </c>
      <c r="B19" s="88" t="s">
        <v>51</v>
      </c>
      <c r="C19" s="88"/>
      <c r="D19" s="36"/>
      <c r="E19" s="18" t="s">
        <v>52</v>
      </c>
      <c r="F19" s="18" t="s">
        <v>52</v>
      </c>
    </row>
  </sheetData>
  <dataValidations count="4">
    <dataValidation type="list" allowBlank="1" showInputMessage="1" showErrorMessage="1" promptTitle="Yes / No" sqref="B14:B19 B8:B12" xr:uid="{19098809-9A34-401E-B7C2-73EBBCD2D3E3}">
      <formula1>Values_Decision</formula1>
    </dataValidation>
    <dataValidation type="list" allowBlank="1" showInputMessage="1" showErrorMessage="1" sqref="C14:C19 C8:C12" xr:uid="{0BE74E08-8EE7-41C3-8D68-212402CF866B}">
      <formula1>Values_Briefing</formula1>
    </dataValidation>
    <dataValidation type="list" allowBlank="1" showInputMessage="1" showErrorMessage="1" sqref="F8:F11 F14:F19" xr:uid="{028492D9-3899-C949-9E2D-0AA5304E99F6}">
      <formula1>Values_Implementation</formula1>
    </dataValidation>
    <dataValidation type="list" allowBlank="1" showInputMessage="1" showErrorMessage="1" sqref="E8:E11 E14:E19" xr:uid="{E2A8FCF7-3F44-8D4C-8162-67F2CA14F38C}">
      <formula1>Values_Documentation</formula1>
    </dataValidation>
  </dataValidation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B62C5-7131-2A47-9E1E-D3C0E7AE85A6}">
  <dimension ref="A1:G28"/>
  <sheetViews>
    <sheetView zoomScale="68" zoomScaleNormal="68" workbookViewId="0"/>
  </sheetViews>
  <sheetFormatPr defaultColWidth="10.75" defaultRowHeight="15.5" x14ac:dyDescent="0.35"/>
  <cols>
    <col min="1" max="1" width="80.75" style="24" customWidth="1"/>
    <col min="2" max="2" width="11" style="9" customWidth="1"/>
    <col min="3" max="3" width="20.75" style="1" customWidth="1"/>
    <col min="4" max="4" width="60.75" style="24" customWidth="1"/>
    <col min="5" max="6" width="18.25" style="24" customWidth="1"/>
    <col min="7" max="7" width="63.25" style="1" bestFit="1" customWidth="1"/>
    <col min="8" max="16384" width="10.75" style="1"/>
  </cols>
  <sheetData>
    <row r="1" spans="1:7" x14ac:dyDescent="0.35">
      <c r="A1" s="27" t="s">
        <v>61</v>
      </c>
      <c r="B1" s="1"/>
      <c r="C1" s="78">
        <f>(COUNTIF(B:B,"Ok")+COUNTIF(B:B,"Yes")+COUNTIF(B:B,"No")+COUNTIF(B:B,"Maybe")*0.5)/(COUNTIF(B:B,"Ok")+COUNTIF(B:B,"Yes")+COUNTIF(B:B,"No")+COUNTIF(B:B,"Maybe")+COUNTIF(B:B,"To Do"))</f>
        <v>0.94736842105263153</v>
      </c>
      <c r="D1" s="82">
        <f>(COUNTIF(E:E,"In Progress")*0.25+COUNTIF(E:E,"Ready for Review")*0.5+COUNTIF(E:E,"Reviewed")*0.75+COUNTIF(E:E,"Approved"))/(COUNTIF(E:E,"In Progress")+COUNTIF(E:E,"Ready for Review")+COUNTIF(E:E,"Reviewed")+COUNTIF(E:E,"Approved")+COUNTIF(E:E,"To Do"))</f>
        <v>0.13461538461538461</v>
      </c>
      <c r="E1" s="82">
        <f>(COUNTIF(F:F,"In Progress")*0.25+COUNTIF(F:F,"Ready for Review")*0.5+COUNTIF(F:F,"Reviewed")*0.75+COUNTIF(F:F,"Approved"))/(COUNTIF(F:F,"In Progress")+COUNTIF(F:F,"Ready for Review")+COUNTIF(F:F,"Reviewed")+COUNTIF(F:F,"Approved")+COUNTIF(F:F,"To Do"))</f>
        <v>0.23076923076923078</v>
      </c>
    </row>
    <row r="3" spans="1:7" x14ac:dyDescent="0.35">
      <c r="A3" s="24" t="s">
        <v>62</v>
      </c>
    </row>
    <row r="5" spans="1:7" ht="62" x14ac:dyDescent="0.35">
      <c r="A5" s="24" t="s">
        <v>63</v>
      </c>
    </row>
    <row r="7" spans="1:7" x14ac:dyDescent="0.35">
      <c r="A7" s="25" t="s">
        <v>64</v>
      </c>
      <c r="B7" s="10" t="s">
        <v>65</v>
      </c>
      <c r="C7" s="12"/>
      <c r="D7" s="25" t="s">
        <v>66</v>
      </c>
      <c r="E7" s="25" t="s">
        <v>3</v>
      </c>
      <c r="F7" s="25" t="s">
        <v>4</v>
      </c>
      <c r="G7" s="25" t="s">
        <v>67</v>
      </c>
    </row>
    <row r="8" spans="1:7" ht="31" x14ac:dyDescent="0.35">
      <c r="A8" s="2" t="s">
        <v>68</v>
      </c>
      <c r="B8" s="18" t="s">
        <v>57</v>
      </c>
      <c r="C8" s="18"/>
      <c r="D8" s="26"/>
      <c r="E8" s="18" t="s">
        <v>54</v>
      </c>
      <c r="F8" s="18" t="s">
        <v>59</v>
      </c>
      <c r="G8" s="75"/>
    </row>
    <row r="9" spans="1:7" ht="31" x14ac:dyDescent="0.35">
      <c r="A9" s="2" t="s">
        <v>69</v>
      </c>
      <c r="B9" s="18" t="s">
        <v>57</v>
      </c>
      <c r="C9" s="18"/>
      <c r="D9" s="26"/>
      <c r="E9" s="18" t="s">
        <v>54</v>
      </c>
      <c r="F9" s="18" t="s">
        <v>59</v>
      </c>
      <c r="G9" s="75"/>
    </row>
    <row r="10" spans="1:7" ht="62" x14ac:dyDescent="0.35">
      <c r="A10" s="2" t="s">
        <v>70</v>
      </c>
      <c r="B10" s="18" t="s">
        <v>57</v>
      </c>
      <c r="C10" s="18"/>
      <c r="D10" s="26"/>
      <c r="E10" s="18" t="s">
        <v>60</v>
      </c>
      <c r="F10" s="18" t="s">
        <v>60</v>
      </c>
    </row>
    <row r="11" spans="1:7" x14ac:dyDescent="0.35">
      <c r="A11" s="2" t="s">
        <v>71</v>
      </c>
      <c r="B11" s="18" t="s">
        <v>57</v>
      </c>
      <c r="C11" s="18"/>
      <c r="D11" s="26"/>
      <c r="E11" s="18" t="s">
        <v>60</v>
      </c>
      <c r="F11" s="18" t="s">
        <v>60</v>
      </c>
    </row>
    <row r="12" spans="1:7" x14ac:dyDescent="0.35">
      <c r="A12" s="2" t="s">
        <v>72</v>
      </c>
      <c r="B12" s="18" t="s">
        <v>57</v>
      </c>
      <c r="C12" s="18"/>
      <c r="D12" s="26"/>
      <c r="E12" s="18" t="s">
        <v>60</v>
      </c>
      <c r="F12" s="18" t="s">
        <v>60</v>
      </c>
    </row>
    <row r="13" spans="1:7" ht="31" x14ac:dyDescent="0.35">
      <c r="A13" s="2" t="s">
        <v>73</v>
      </c>
      <c r="B13" s="18" t="s">
        <v>57</v>
      </c>
      <c r="C13" s="18"/>
      <c r="D13" s="26"/>
      <c r="E13" s="18" t="s">
        <v>60</v>
      </c>
      <c r="F13" s="18" t="s">
        <v>60</v>
      </c>
    </row>
    <row r="14" spans="1:7" x14ac:dyDescent="0.35">
      <c r="A14" s="2" t="s">
        <v>74</v>
      </c>
      <c r="B14" s="18" t="s">
        <v>57</v>
      </c>
      <c r="C14" s="18"/>
      <c r="D14" s="26"/>
      <c r="E14" s="18" t="s">
        <v>60</v>
      </c>
      <c r="F14" s="18" t="s">
        <v>60</v>
      </c>
    </row>
    <row r="15" spans="1:7" x14ac:dyDescent="0.35">
      <c r="A15" s="2" t="s">
        <v>75</v>
      </c>
      <c r="B15" s="18" t="s">
        <v>57</v>
      </c>
      <c r="C15" s="18"/>
      <c r="D15" s="26"/>
      <c r="E15" s="18" t="s">
        <v>60</v>
      </c>
      <c r="F15" s="18" t="s">
        <v>60</v>
      </c>
    </row>
    <row r="16" spans="1:7" x14ac:dyDescent="0.35">
      <c r="B16" s="11"/>
    </row>
    <row r="17" spans="1:7" x14ac:dyDescent="0.35">
      <c r="A17" s="25" t="s">
        <v>76</v>
      </c>
      <c r="B17" s="10" t="s">
        <v>65</v>
      </c>
      <c r="C17" s="12"/>
      <c r="D17" s="25"/>
      <c r="E17" s="25" t="s">
        <v>3</v>
      </c>
      <c r="F17" s="25" t="s">
        <v>4</v>
      </c>
      <c r="G17" s="25"/>
    </row>
    <row r="18" spans="1:7" ht="31" x14ac:dyDescent="0.35">
      <c r="A18" s="2" t="s">
        <v>77</v>
      </c>
      <c r="B18" s="18" t="s">
        <v>51</v>
      </c>
      <c r="C18" s="18"/>
      <c r="D18" s="14"/>
      <c r="E18" s="18" t="s">
        <v>56</v>
      </c>
      <c r="F18" s="18" t="s">
        <v>59</v>
      </c>
      <c r="G18" s="75"/>
    </row>
    <row r="19" spans="1:7" ht="31" x14ac:dyDescent="0.35">
      <c r="A19" s="2" t="s">
        <v>78</v>
      </c>
      <c r="B19" s="18" t="s">
        <v>51</v>
      </c>
      <c r="C19" s="18"/>
      <c r="D19" s="14"/>
      <c r="E19" s="18" t="s">
        <v>52</v>
      </c>
      <c r="F19" s="18" t="s">
        <v>52</v>
      </c>
    </row>
    <row r="20" spans="1:7" x14ac:dyDescent="0.35">
      <c r="A20" s="2" t="s">
        <v>79</v>
      </c>
      <c r="B20" s="18" t="s">
        <v>55</v>
      </c>
      <c r="C20" s="18"/>
      <c r="D20" s="14"/>
      <c r="E20" s="18" t="s">
        <v>54</v>
      </c>
      <c r="F20" s="18" t="s">
        <v>52</v>
      </c>
      <c r="G20" s="75"/>
    </row>
    <row r="21" spans="1:7" ht="46.5" x14ac:dyDescent="0.35">
      <c r="A21" s="2" t="s">
        <v>80</v>
      </c>
      <c r="B21" s="18" t="s">
        <v>51</v>
      </c>
      <c r="C21" s="18"/>
      <c r="D21" s="14"/>
      <c r="E21" s="18" t="s">
        <v>54</v>
      </c>
      <c r="F21" s="18" t="s">
        <v>52</v>
      </c>
      <c r="G21" s="75"/>
    </row>
    <row r="22" spans="1:7" x14ac:dyDescent="0.35">
      <c r="A22" s="2" t="s">
        <v>81</v>
      </c>
      <c r="B22" s="18" t="s">
        <v>51</v>
      </c>
      <c r="C22" s="18"/>
      <c r="D22" s="14"/>
      <c r="E22" s="18" t="s">
        <v>54</v>
      </c>
      <c r="F22" s="18" t="s">
        <v>52</v>
      </c>
      <c r="G22" s="75"/>
    </row>
    <row r="23" spans="1:7" x14ac:dyDescent="0.35">
      <c r="A23" s="2">
        <v>1</v>
      </c>
      <c r="B23" s="18" t="s">
        <v>51</v>
      </c>
      <c r="C23" s="18"/>
      <c r="D23" s="14"/>
      <c r="E23" s="18" t="s">
        <v>52</v>
      </c>
      <c r="F23" s="18" t="s">
        <v>52</v>
      </c>
    </row>
    <row r="24" spans="1:7" ht="31" x14ac:dyDescent="0.35">
      <c r="A24" s="2" t="s">
        <v>82</v>
      </c>
      <c r="B24" s="18" t="s">
        <v>53</v>
      </c>
      <c r="C24" s="18"/>
      <c r="D24" s="14"/>
      <c r="E24" s="18" t="s">
        <v>52</v>
      </c>
      <c r="F24" s="18" t="s">
        <v>52</v>
      </c>
    </row>
    <row r="25" spans="1:7" ht="31" x14ac:dyDescent="0.35">
      <c r="A25" s="2" t="s">
        <v>83</v>
      </c>
      <c r="B25" s="18" t="s">
        <v>55</v>
      </c>
      <c r="C25" s="18"/>
      <c r="D25" s="14"/>
      <c r="E25" s="18" t="s">
        <v>52</v>
      </c>
      <c r="F25" s="18" t="s">
        <v>52</v>
      </c>
    </row>
    <row r="26" spans="1:7" ht="31" x14ac:dyDescent="0.35">
      <c r="A26" s="2" t="s">
        <v>84</v>
      </c>
      <c r="B26" s="18" t="s">
        <v>51</v>
      </c>
      <c r="C26" s="18"/>
      <c r="D26" s="14"/>
      <c r="E26" s="18" t="s">
        <v>52</v>
      </c>
      <c r="F26" s="18" t="s">
        <v>52</v>
      </c>
    </row>
    <row r="27" spans="1:7" x14ac:dyDescent="0.35">
      <c r="A27" s="2" t="s">
        <v>85</v>
      </c>
      <c r="B27" s="18" t="s">
        <v>51</v>
      </c>
      <c r="C27" s="18"/>
      <c r="D27" s="14"/>
      <c r="E27" s="18" t="s">
        <v>52</v>
      </c>
      <c r="F27" s="18" t="s">
        <v>52</v>
      </c>
    </row>
    <row r="28" spans="1:7" x14ac:dyDescent="0.35">
      <c r="A28" s="2" t="s">
        <v>86</v>
      </c>
      <c r="B28" s="18" t="s">
        <v>53</v>
      </c>
      <c r="C28" s="18"/>
      <c r="D28" s="14"/>
      <c r="E28" s="18" t="s">
        <v>52</v>
      </c>
      <c r="F28" s="18" t="s">
        <v>52</v>
      </c>
    </row>
  </sheetData>
  <dataValidations count="4">
    <dataValidation type="list" allowBlank="1" showInputMessage="1" showErrorMessage="1" sqref="C8:C15 C19:C28" xr:uid="{59A1E47E-5C24-2548-AD37-BEA8AC5D0FB8}">
      <formula1>Values_Briefing</formula1>
    </dataValidation>
    <dataValidation type="list" allowBlank="1" showInputMessage="1" showErrorMessage="1" promptTitle="Yes / No" sqref="B19:B28 B8:B15" xr:uid="{6EE4E29B-A9DF-8E46-BFBE-98D78D2A37C3}">
      <formula1>Values_Decision</formula1>
    </dataValidation>
    <dataValidation type="list" allowBlank="1" showInputMessage="1" showErrorMessage="1" sqref="F8:F15 F18:F28" xr:uid="{52D2F1EF-4D77-3943-8663-BD5DABF58935}">
      <formula1>Values_Implementation</formula1>
    </dataValidation>
    <dataValidation type="list" allowBlank="1" showInputMessage="1" showErrorMessage="1" sqref="E8:E15 E18:E28" xr:uid="{933A856E-582E-1245-BE16-B68E972538A0}">
      <formula1>Values_Documentation</formula1>
    </dataValidation>
  </dataValidations>
  <pageMargins left="0.7" right="0.7" top="0.78740157499999996" bottom="0.78740157499999996" header="0.3" footer="0.3"/>
  <pageSetup orientation="landscape"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Title="Yes / No" xr:uid="{7EE7279F-0DD2-7D4E-ADF2-5D54479DD307}">
          <x14:formula1>
            <xm:f>Master!$A$1:$A$2</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8254-D09E-4B66-A564-0F14F9CF6FC8}">
  <dimension ref="A1:G25"/>
  <sheetViews>
    <sheetView zoomScale="150" zoomScaleNormal="150" workbookViewId="0">
      <selection activeCell="C7" sqref="C7:D25"/>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20.25" style="24" customWidth="1"/>
    <col min="8" max="16384" width="10.75" style="24"/>
  </cols>
  <sheetData>
    <row r="1" spans="1:7" x14ac:dyDescent="0.35">
      <c r="A1" s="27" t="s">
        <v>47</v>
      </c>
      <c r="C1" s="78">
        <f>(COUNTIF(B:B,"Ok")+COUNTIF(B:B,"Yes")+COUNTIF(B:B,"No")+COUNTIF(B:B,"Maybe")*0.5)/(COUNTIF(B:B,"Ok")+COUNTIF(B:B,"Yes")+COUNTIF(B:B,"No")+COUNTIF(B:B,"Maybe")+COUNTIF(B:B,"To Do"))</f>
        <v>0.9375</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536</v>
      </c>
      <c r="B3" s="29"/>
      <c r="C3" s="20"/>
      <c r="D3" s="20"/>
    </row>
    <row r="4" spans="1:7" x14ac:dyDescent="0.35">
      <c r="A4" s="20"/>
      <c r="B4" s="29"/>
      <c r="C4" s="20"/>
      <c r="D4" s="20"/>
    </row>
    <row r="5" spans="1:7" ht="77.5" x14ac:dyDescent="0.35">
      <c r="A5" s="20" t="s">
        <v>537</v>
      </c>
      <c r="B5" s="29"/>
      <c r="C5" s="20"/>
      <c r="D5" s="20"/>
    </row>
    <row r="6" spans="1:7" x14ac:dyDescent="0.35">
      <c r="A6" s="20"/>
      <c r="B6" s="29"/>
      <c r="C6" s="20"/>
      <c r="D6" s="20"/>
    </row>
    <row r="7" spans="1:7" x14ac:dyDescent="0.35">
      <c r="A7" s="21" t="s">
        <v>64</v>
      </c>
      <c r="B7" s="30" t="s">
        <v>65</v>
      </c>
      <c r="C7" s="31"/>
      <c r="D7" s="32"/>
      <c r="E7" s="25" t="s">
        <v>3</v>
      </c>
      <c r="F7" s="25" t="s">
        <v>4</v>
      </c>
      <c r="G7" s="25" t="s">
        <v>67</v>
      </c>
    </row>
    <row r="8" spans="1:7" ht="62" x14ac:dyDescent="0.35">
      <c r="A8" s="36" t="s">
        <v>538</v>
      </c>
      <c r="B8" s="18" t="s">
        <v>57</v>
      </c>
      <c r="C8" s="26"/>
      <c r="D8" s="33"/>
      <c r="E8" s="18" t="s">
        <v>52</v>
      </c>
      <c r="F8" s="18" t="s">
        <v>52</v>
      </c>
    </row>
    <row r="9" spans="1:7" ht="46.5" x14ac:dyDescent="0.35">
      <c r="A9" s="36" t="s">
        <v>539</v>
      </c>
      <c r="B9" s="18" t="s">
        <v>57</v>
      </c>
      <c r="C9" s="26"/>
      <c r="D9" s="33"/>
      <c r="E9" s="18" t="s">
        <v>52</v>
      </c>
      <c r="F9" s="18" t="s">
        <v>52</v>
      </c>
    </row>
    <row r="10" spans="1:7" ht="31" x14ac:dyDescent="0.35">
      <c r="A10" s="36" t="s">
        <v>540</v>
      </c>
      <c r="B10" s="18" t="s">
        <v>57</v>
      </c>
      <c r="C10" s="26"/>
      <c r="D10" s="33"/>
      <c r="E10" s="18" t="s">
        <v>52</v>
      </c>
      <c r="F10" s="18" t="s">
        <v>52</v>
      </c>
    </row>
    <row r="11" spans="1:7" ht="31" x14ac:dyDescent="0.35">
      <c r="A11" s="36" t="s">
        <v>541</v>
      </c>
      <c r="B11" s="18" t="s">
        <v>57</v>
      </c>
      <c r="C11" s="26"/>
      <c r="D11" s="33"/>
      <c r="E11" s="18" t="s">
        <v>52</v>
      </c>
      <c r="F11" s="18" t="s">
        <v>52</v>
      </c>
    </row>
    <row r="12" spans="1:7" x14ac:dyDescent="0.35">
      <c r="A12" s="20"/>
      <c r="B12" s="26"/>
      <c r="C12" s="26"/>
      <c r="D12" s="33"/>
    </row>
    <row r="13" spans="1:7" ht="31" x14ac:dyDescent="0.35">
      <c r="A13" s="44" t="s">
        <v>76</v>
      </c>
      <c r="B13" s="35" t="s">
        <v>65</v>
      </c>
      <c r="C13" s="43"/>
      <c r="D13" s="41"/>
      <c r="E13" s="25" t="s">
        <v>3</v>
      </c>
      <c r="F13" s="25" t="s">
        <v>4</v>
      </c>
      <c r="G13" s="25" t="s">
        <v>67</v>
      </c>
    </row>
    <row r="14" spans="1:7" ht="124" x14ac:dyDescent="0.35">
      <c r="A14" s="47" t="s">
        <v>542</v>
      </c>
      <c r="B14" s="26" t="s">
        <v>51</v>
      </c>
      <c r="C14" s="39"/>
      <c r="D14" s="47"/>
      <c r="E14" s="18" t="s">
        <v>52</v>
      </c>
      <c r="F14" s="18" t="s">
        <v>52</v>
      </c>
    </row>
    <row r="15" spans="1:7" ht="108.5" x14ac:dyDescent="0.35">
      <c r="A15" s="54" t="s">
        <v>543</v>
      </c>
      <c r="B15" s="26" t="s">
        <v>51</v>
      </c>
      <c r="C15" s="39"/>
      <c r="D15" s="47"/>
      <c r="E15" s="18" t="s">
        <v>52</v>
      </c>
      <c r="F15" s="18" t="s">
        <v>52</v>
      </c>
    </row>
    <row r="16" spans="1:7" ht="77.5" x14ac:dyDescent="0.35">
      <c r="A16" s="54" t="s">
        <v>544</v>
      </c>
      <c r="B16" s="26" t="s">
        <v>51</v>
      </c>
      <c r="C16" s="39"/>
      <c r="D16" s="47"/>
      <c r="E16" s="18" t="s">
        <v>52</v>
      </c>
      <c r="F16" s="18" t="s">
        <v>52</v>
      </c>
    </row>
    <row r="17" spans="1:6" ht="31" x14ac:dyDescent="0.35">
      <c r="A17" s="54" t="s">
        <v>545</v>
      </c>
      <c r="B17" s="26" t="s">
        <v>51</v>
      </c>
      <c r="C17" s="39"/>
      <c r="D17" s="47"/>
      <c r="E17" s="18" t="s">
        <v>52</v>
      </c>
      <c r="F17" s="18" t="s">
        <v>52</v>
      </c>
    </row>
    <row r="18" spans="1:6" ht="31" x14ac:dyDescent="0.35">
      <c r="A18" s="54" t="s">
        <v>546</v>
      </c>
      <c r="B18" s="26" t="s">
        <v>51</v>
      </c>
      <c r="C18" s="39"/>
      <c r="D18" s="47"/>
      <c r="E18" s="18" t="s">
        <v>52</v>
      </c>
      <c r="F18" s="18" t="s">
        <v>52</v>
      </c>
    </row>
    <row r="19" spans="1:6" x14ac:dyDescent="0.35">
      <c r="A19" s="54" t="s">
        <v>547</v>
      </c>
      <c r="B19" s="26" t="s">
        <v>51</v>
      </c>
      <c r="C19" s="39"/>
      <c r="D19" s="47"/>
      <c r="E19" s="18" t="s">
        <v>52</v>
      </c>
      <c r="F19" s="18" t="s">
        <v>52</v>
      </c>
    </row>
    <row r="20" spans="1:6" ht="170.5" x14ac:dyDescent="0.35">
      <c r="A20" s="54" t="s">
        <v>548</v>
      </c>
      <c r="B20" s="26" t="s">
        <v>55</v>
      </c>
      <c r="C20" s="39"/>
      <c r="D20" s="47"/>
      <c r="E20" s="18" t="s">
        <v>52</v>
      </c>
      <c r="F20" s="18" t="s">
        <v>52</v>
      </c>
    </row>
    <row r="21" spans="1:6" ht="46.5" x14ac:dyDescent="0.35">
      <c r="A21" s="54" t="s">
        <v>549</v>
      </c>
      <c r="B21" s="26" t="s">
        <v>55</v>
      </c>
      <c r="C21" s="39"/>
      <c r="D21" s="47"/>
      <c r="E21" s="18" t="s">
        <v>52</v>
      </c>
      <c r="F21" s="18" t="s">
        <v>52</v>
      </c>
    </row>
    <row r="22" spans="1:6" ht="31" x14ac:dyDescent="0.35">
      <c r="A22" s="54" t="s">
        <v>550</v>
      </c>
      <c r="B22" s="26" t="s">
        <v>51</v>
      </c>
      <c r="C22" s="39"/>
      <c r="D22" s="47"/>
      <c r="E22" s="18" t="s">
        <v>52</v>
      </c>
      <c r="F22" s="18" t="s">
        <v>52</v>
      </c>
    </row>
    <row r="23" spans="1:6" ht="77.5" x14ac:dyDescent="0.35">
      <c r="A23" s="54" t="s">
        <v>551</v>
      </c>
      <c r="B23" s="26" t="s">
        <v>51</v>
      </c>
      <c r="C23" s="39"/>
      <c r="D23" s="47"/>
      <c r="E23" s="18" t="s">
        <v>52</v>
      </c>
      <c r="F23" s="18" t="s">
        <v>52</v>
      </c>
    </row>
    <row r="24" spans="1:6" ht="46.5" x14ac:dyDescent="0.35">
      <c r="A24" s="54" t="s">
        <v>552</v>
      </c>
      <c r="B24" s="26" t="s">
        <v>51</v>
      </c>
      <c r="C24" s="39"/>
      <c r="D24" s="47"/>
      <c r="E24" s="18" t="s">
        <v>52</v>
      </c>
      <c r="F24" s="18" t="s">
        <v>52</v>
      </c>
    </row>
    <row r="25" spans="1:6" ht="31" x14ac:dyDescent="0.35">
      <c r="A25" s="45" t="s">
        <v>553</v>
      </c>
      <c r="B25" s="26" t="s">
        <v>51</v>
      </c>
      <c r="C25" s="39"/>
      <c r="D25" s="47"/>
      <c r="E25" s="18" t="s">
        <v>52</v>
      </c>
      <c r="F25" s="18" t="s">
        <v>52</v>
      </c>
    </row>
  </sheetData>
  <dataValidations count="4">
    <dataValidation type="list" allowBlank="1" showInputMessage="1" showErrorMessage="1" sqref="C8:C12 C14:C25" xr:uid="{469A3980-EC1A-4414-B2C0-E59B0959A351}">
      <formula1>Values_Briefing</formula1>
    </dataValidation>
    <dataValidation type="list" allowBlank="1" showInputMessage="1" showErrorMessage="1" promptTitle="Yes / No" sqref="B14:B25 B8:B12" xr:uid="{A7D90497-6BDD-412C-973D-6B5C6B425DA5}">
      <formula1>Values_Decision</formula1>
    </dataValidation>
    <dataValidation type="list" allowBlank="1" showInputMessage="1" showErrorMessage="1" sqref="F8:F11 F14:F25" xr:uid="{0130A2FC-F083-5E45-B0C3-F1C9178821AF}">
      <formula1>Values_Implementation</formula1>
    </dataValidation>
    <dataValidation type="list" allowBlank="1" showInputMessage="1" showErrorMessage="1" sqref="E8:E11 E14:E25" xr:uid="{AE463821-7BED-7F4A-9693-CF3AD7EA95E7}">
      <formula1>Values_Documentation</formula1>
    </dataValidation>
  </dataValidations>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1575D-89AB-4507-B748-E9202CB51A46}">
  <dimension ref="A1:G13"/>
  <sheetViews>
    <sheetView topLeftCell="A13" zoomScale="150" zoomScaleNormal="150" workbookViewId="0">
      <selection activeCell="C7" sqref="C7:D13"/>
    </sheetView>
  </sheetViews>
  <sheetFormatPr defaultColWidth="10.75" defaultRowHeight="15.5" x14ac:dyDescent="0.35"/>
  <cols>
    <col min="1" max="1" width="81" style="24" customWidth="1"/>
    <col min="2" max="2" width="10.75" style="24" customWidth="1"/>
    <col min="3" max="3" width="20.75" style="24" customWidth="1"/>
    <col min="4" max="4" width="60.75" style="24" customWidth="1"/>
    <col min="5" max="5" width="16.75" style="24" customWidth="1"/>
    <col min="6" max="6" width="15.75" style="24" bestFit="1" customWidth="1"/>
    <col min="7" max="7" width="5.25" style="24" bestFit="1" customWidth="1"/>
    <col min="8" max="16384" width="10.75" style="24"/>
  </cols>
  <sheetData>
    <row r="1" spans="1:7" x14ac:dyDescent="0.35">
      <c r="A1" s="27" t="s">
        <v>47</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B2" s="29"/>
      <c r="C2" s="20"/>
      <c r="D2" s="20"/>
    </row>
    <row r="3" spans="1:7" x14ac:dyDescent="0.35">
      <c r="A3" s="20" t="s">
        <v>554</v>
      </c>
      <c r="B3" s="29"/>
      <c r="C3" s="20"/>
      <c r="D3" s="20"/>
    </row>
    <row r="4" spans="1:7" x14ac:dyDescent="0.35">
      <c r="A4" s="20"/>
      <c r="B4" s="29"/>
      <c r="C4" s="20"/>
      <c r="D4" s="20"/>
    </row>
    <row r="5" spans="1:7" ht="46.5" x14ac:dyDescent="0.35">
      <c r="A5" s="20" t="s">
        <v>555</v>
      </c>
      <c r="B5" s="29"/>
      <c r="C5" s="20"/>
      <c r="D5" s="20"/>
    </row>
    <row r="6" spans="1:7" x14ac:dyDescent="0.35">
      <c r="A6" s="20"/>
      <c r="B6" s="29"/>
      <c r="C6" s="20"/>
      <c r="D6" s="20"/>
    </row>
    <row r="7" spans="1:7" x14ac:dyDescent="0.35">
      <c r="A7" s="21" t="s">
        <v>64</v>
      </c>
      <c r="B7" s="30" t="s">
        <v>65</v>
      </c>
      <c r="C7" s="31"/>
      <c r="D7" s="32"/>
      <c r="E7" s="25" t="s">
        <v>3</v>
      </c>
      <c r="F7" s="25" t="s">
        <v>4</v>
      </c>
      <c r="G7" s="25" t="s">
        <v>67</v>
      </c>
    </row>
    <row r="8" spans="1:7" ht="46.5" x14ac:dyDescent="0.35">
      <c r="A8" s="36" t="s">
        <v>556</v>
      </c>
      <c r="B8" s="18" t="s">
        <v>57</v>
      </c>
      <c r="C8" s="26"/>
      <c r="D8" s="33"/>
      <c r="E8" s="18" t="s">
        <v>52</v>
      </c>
      <c r="F8" s="18" t="s">
        <v>52</v>
      </c>
    </row>
    <row r="9" spans="1:7" x14ac:dyDescent="0.35">
      <c r="A9" s="20"/>
      <c r="B9" s="26"/>
      <c r="C9" s="26"/>
      <c r="D9" s="33"/>
    </row>
    <row r="10" spans="1:7" x14ac:dyDescent="0.35">
      <c r="A10" s="44" t="s">
        <v>76</v>
      </c>
      <c r="B10" s="35" t="s">
        <v>65</v>
      </c>
      <c r="C10" s="43"/>
      <c r="D10" s="41"/>
      <c r="E10" s="25" t="s">
        <v>3</v>
      </c>
      <c r="F10" s="25" t="s">
        <v>4</v>
      </c>
      <c r="G10" s="25" t="s">
        <v>67</v>
      </c>
    </row>
    <row r="11" spans="1:7" ht="62" x14ac:dyDescent="0.35">
      <c r="A11" s="47" t="s">
        <v>557</v>
      </c>
      <c r="B11" s="26" t="s">
        <v>51</v>
      </c>
      <c r="C11" s="39"/>
      <c r="D11" s="47"/>
      <c r="E11" s="18" t="s">
        <v>52</v>
      </c>
      <c r="F11" s="18" t="s">
        <v>52</v>
      </c>
    </row>
    <row r="12" spans="1:7" ht="127.5" customHeight="1" x14ac:dyDescent="0.35">
      <c r="A12" s="54" t="s">
        <v>558</v>
      </c>
      <c r="B12" s="26" t="s">
        <v>51</v>
      </c>
      <c r="C12" s="42"/>
      <c r="D12" s="71"/>
      <c r="E12" s="18" t="s">
        <v>52</v>
      </c>
      <c r="F12" s="18" t="s">
        <v>52</v>
      </c>
    </row>
    <row r="13" spans="1:7" ht="177" customHeight="1" x14ac:dyDescent="0.35">
      <c r="A13" s="55" t="s">
        <v>559</v>
      </c>
      <c r="B13" s="39" t="s">
        <v>51</v>
      </c>
      <c r="C13" s="48"/>
      <c r="D13" s="55"/>
      <c r="E13" s="18" t="s">
        <v>52</v>
      </c>
      <c r="F13" s="18" t="s">
        <v>52</v>
      </c>
    </row>
  </sheetData>
  <dataValidations count="4">
    <dataValidation type="list" allowBlank="1" showInputMessage="1" showErrorMessage="1" promptTitle="Yes / No" sqref="B11:B13 B8:B9" xr:uid="{6918C02C-8F92-407A-A188-3EB0779D4EA9}">
      <formula1>Values_Decision</formula1>
    </dataValidation>
    <dataValidation type="list" allowBlank="1" showInputMessage="1" showErrorMessage="1" sqref="C11:C13 C8:C9" xr:uid="{41EDAA08-03D2-4B77-B7DE-99F07EA841EF}">
      <formula1>Values_Briefing</formula1>
    </dataValidation>
    <dataValidation type="list" allowBlank="1" showInputMessage="1" showErrorMessage="1" sqref="E8 E11:E13" xr:uid="{A54EDCB0-9C39-A64F-A87D-6176D1AC288A}">
      <formula1>Values_Documentation</formula1>
    </dataValidation>
    <dataValidation type="list" allowBlank="1" showInputMessage="1" showErrorMessage="1" sqref="F8 F11:F13" xr:uid="{3EA7B7EA-B3BB-FC4A-8192-217C9D0D86B0}">
      <formula1>Values_Implementation</formula1>
    </dataValidation>
  </dataValidation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D1D32-6512-E24C-A08F-67D4FB7AE217}">
  <dimension ref="A1:G24"/>
  <sheetViews>
    <sheetView zoomScale="74" zoomScaleNormal="74" workbookViewId="0">
      <selection activeCell="A5" sqref="A5"/>
    </sheetView>
  </sheetViews>
  <sheetFormatPr defaultColWidth="11" defaultRowHeight="15.5" x14ac:dyDescent="0.35"/>
  <cols>
    <col min="1" max="1" width="80.75" style="23" customWidth="1"/>
    <col min="2" max="2" width="10.75" style="11" customWidth="1"/>
    <col min="3" max="3" width="20.75" customWidth="1"/>
    <col min="4" max="4" width="60.75" customWidth="1"/>
    <col min="5" max="6" width="15.75" customWidth="1"/>
    <col min="7" max="7" width="50.25" bestFit="1" customWidth="1"/>
  </cols>
  <sheetData>
    <row r="1" spans="1:7" x14ac:dyDescent="0.35">
      <c r="A1" s="27" t="s">
        <v>87</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0.54166666666666663</v>
      </c>
      <c r="E1" s="82">
        <f>(COUNTIF(F:F,"In Progress")*0.25+COUNTIF(F:F,"Ready for Review")*0.5+COUNTIF(F:F,"Reviewed")*0.75+COUNTIF(F:F,"Approved"))/(COUNTIF(F:F,"In Progress")+COUNTIF(F:F,"Ready for Review")+COUNTIF(F:F,"Reviewed")+COUNTIF(F:F,"Approved")+COUNTIF(F:F,"To Do"))</f>
        <v>0.5</v>
      </c>
      <c r="F1" s="1"/>
      <c r="G1" s="1"/>
    </row>
    <row r="2" spans="1:7" x14ac:dyDescent="0.35">
      <c r="A2" s="24"/>
      <c r="C2" s="1"/>
      <c r="D2" s="1"/>
      <c r="E2" s="1"/>
      <c r="F2" s="1"/>
      <c r="G2" s="1"/>
    </row>
    <row r="3" spans="1:7" x14ac:dyDescent="0.35">
      <c r="A3" s="24" t="s">
        <v>88</v>
      </c>
      <c r="B3" s="9"/>
      <c r="C3" s="1"/>
      <c r="D3" s="1"/>
      <c r="E3" s="1"/>
      <c r="F3" s="1"/>
      <c r="G3" s="1"/>
    </row>
    <row r="4" spans="1:7" x14ac:dyDescent="0.35">
      <c r="A4" s="24"/>
      <c r="B4" s="9"/>
      <c r="C4" s="1"/>
      <c r="D4" s="1"/>
      <c r="E4" s="1"/>
      <c r="F4" s="1"/>
      <c r="G4" s="1"/>
    </row>
    <row r="5" spans="1:7" ht="217" x14ac:dyDescent="0.35">
      <c r="A5" s="20" t="s">
        <v>89</v>
      </c>
      <c r="B5" s="9"/>
      <c r="C5" s="1"/>
      <c r="D5" s="1"/>
      <c r="E5" s="1"/>
      <c r="F5" s="1"/>
      <c r="G5" s="1"/>
    </row>
    <row r="6" spans="1:7" x14ac:dyDescent="0.35">
      <c r="A6" s="24"/>
      <c r="B6" s="9"/>
      <c r="C6" s="1"/>
      <c r="D6" s="1"/>
      <c r="E6" s="1"/>
      <c r="F6" s="1"/>
      <c r="G6" s="1"/>
    </row>
    <row r="7" spans="1:7" ht="31" x14ac:dyDescent="0.35">
      <c r="A7" s="25" t="s">
        <v>64</v>
      </c>
      <c r="B7" s="10" t="s">
        <v>65</v>
      </c>
      <c r="C7" s="12"/>
      <c r="D7" s="4"/>
      <c r="E7" s="25" t="s">
        <v>3</v>
      </c>
      <c r="F7" s="25" t="s">
        <v>4</v>
      </c>
      <c r="G7" s="25"/>
    </row>
    <row r="8" spans="1:7" x14ac:dyDescent="0.35">
      <c r="A8" s="14" t="s">
        <v>90</v>
      </c>
      <c r="B8" s="18" t="s">
        <v>57</v>
      </c>
      <c r="C8" s="18"/>
      <c r="D8" s="3"/>
      <c r="E8" s="18" t="s">
        <v>60</v>
      </c>
      <c r="F8" s="18" t="s">
        <v>60</v>
      </c>
      <c r="G8" s="1"/>
    </row>
    <row r="9" spans="1:7" x14ac:dyDescent="0.35">
      <c r="A9" s="24"/>
      <c r="B9" s="9"/>
      <c r="C9" s="1"/>
      <c r="D9" s="1"/>
      <c r="E9" s="1"/>
      <c r="F9" s="1"/>
      <c r="G9" s="1"/>
    </row>
    <row r="10" spans="1:7" ht="31" x14ac:dyDescent="0.35">
      <c r="A10" s="25" t="s">
        <v>76</v>
      </c>
      <c r="B10" s="10" t="s">
        <v>65</v>
      </c>
      <c r="C10" s="12"/>
      <c r="D10" s="4"/>
      <c r="E10" s="25" t="s">
        <v>3</v>
      </c>
      <c r="F10" s="25" t="s">
        <v>4</v>
      </c>
      <c r="G10" s="25"/>
    </row>
    <row r="11" spans="1:7" x14ac:dyDescent="0.35">
      <c r="A11" s="2" t="s">
        <v>91</v>
      </c>
      <c r="B11" s="18" t="s">
        <v>51</v>
      </c>
      <c r="C11" s="18"/>
      <c r="D11" s="3"/>
      <c r="E11" s="18" t="s">
        <v>59</v>
      </c>
      <c r="F11" s="18" t="s">
        <v>59</v>
      </c>
      <c r="G11" s="75"/>
    </row>
    <row r="12" spans="1:7" ht="62" x14ac:dyDescent="0.35">
      <c r="A12" s="2" t="s">
        <v>92</v>
      </c>
      <c r="B12" s="18" t="s">
        <v>60</v>
      </c>
      <c r="C12" s="18"/>
      <c r="D12" s="3"/>
      <c r="E12" s="18" t="s">
        <v>60</v>
      </c>
      <c r="F12" s="18" t="s">
        <v>60</v>
      </c>
      <c r="G12" s="1"/>
    </row>
    <row r="13" spans="1:7" ht="124" x14ac:dyDescent="0.35">
      <c r="A13" s="2" t="s">
        <v>93</v>
      </c>
      <c r="B13" s="18" t="s">
        <v>51</v>
      </c>
      <c r="C13" s="18"/>
      <c r="D13" s="3"/>
      <c r="E13" s="18" t="s">
        <v>59</v>
      </c>
      <c r="F13" s="18" t="s">
        <v>59</v>
      </c>
      <c r="G13" s="75"/>
    </row>
    <row r="14" spans="1:7" ht="31" x14ac:dyDescent="0.35">
      <c r="A14" s="2" t="s">
        <v>94</v>
      </c>
      <c r="B14" s="18" t="s">
        <v>51</v>
      </c>
      <c r="C14" s="18"/>
      <c r="D14" s="3"/>
      <c r="E14" s="18" t="s">
        <v>59</v>
      </c>
      <c r="F14" s="18" t="s">
        <v>54</v>
      </c>
      <c r="G14" s="75"/>
    </row>
    <row r="15" spans="1:7" x14ac:dyDescent="0.35">
      <c r="A15" s="2" t="s">
        <v>95</v>
      </c>
      <c r="B15" s="18" t="s">
        <v>51</v>
      </c>
      <c r="C15" s="18"/>
      <c r="D15" s="3"/>
      <c r="E15" s="18" t="s">
        <v>52</v>
      </c>
      <c r="F15" s="18" t="s">
        <v>52</v>
      </c>
      <c r="G15" s="1"/>
    </row>
    <row r="16" spans="1:7" ht="31" x14ac:dyDescent="0.35">
      <c r="A16" s="2" t="s">
        <v>96</v>
      </c>
      <c r="B16" s="18" t="s">
        <v>51</v>
      </c>
      <c r="C16" s="18"/>
      <c r="D16" s="14"/>
      <c r="E16" s="18" t="s">
        <v>54</v>
      </c>
      <c r="F16" s="18" t="s">
        <v>54</v>
      </c>
      <c r="G16" s="75"/>
    </row>
    <row r="17" spans="1:7" ht="31" x14ac:dyDescent="0.35">
      <c r="A17" s="2" t="s">
        <v>97</v>
      </c>
      <c r="B17" s="18" t="s">
        <v>51</v>
      </c>
      <c r="C17" s="18"/>
      <c r="D17" s="3"/>
      <c r="E17" s="18" t="s">
        <v>52</v>
      </c>
      <c r="F17" s="18" t="s">
        <v>60</v>
      </c>
      <c r="G17" s="1"/>
    </row>
    <row r="18" spans="1:7" x14ac:dyDescent="0.35">
      <c r="A18" s="24"/>
      <c r="B18" s="9"/>
      <c r="C18" s="1"/>
      <c r="D18" s="1"/>
      <c r="E18" s="1"/>
      <c r="F18" s="1"/>
      <c r="G18" s="1"/>
    </row>
    <row r="19" spans="1:7" x14ac:dyDescent="0.35">
      <c r="A19" s="24"/>
      <c r="B19" s="9"/>
      <c r="C19" s="1"/>
      <c r="D19" s="1"/>
      <c r="E19" s="1"/>
      <c r="F19" s="1"/>
      <c r="G19" s="1"/>
    </row>
    <row r="20" spans="1:7" x14ac:dyDescent="0.35">
      <c r="B20" s="9"/>
      <c r="C20" s="1"/>
      <c r="D20" s="1"/>
      <c r="E20" s="1"/>
      <c r="F20" s="1"/>
      <c r="G20" s="1"/>
    </row>
    <row r="21" spans="1:7" x14ac:dyDescent="0.35">
      <c r="A21" s="24"/>
      <c r="B21" s="9"/>
      <c r="C21" s="1"/>
      <c r="D21" s="1"/>
      <c r="E21" s="1"/>
      <c r="F21" s="1"/>
      <c r="G21" s="1"/>
    </row>
    <row r="22" spans="1:7" x14ac:dyDescent="0.35">
      <c r="A22" s="76"/>
      <c r="B22" s="9"/>
      <c r="C22" s="1"/>
      <c r="D22" s="1"/>
      <c r="E22" s="1"/>
      <c r="F22" s="1"/>
      <c r="G22" s="1"/>
    </row>
    <row r="23" spans="1:7" x14ac:dyDescent="0.35">
      <c r="A23" s="24"/>
      <c r="B23" s="9"/>
      <c r="C23" s="1"/>
      <c r="D23" s="1"/>
      <c r="E23" s="1"/>
      <c r="F23" s="1"/>
      <c r="G23" s="1"/>
    </row>
    <row r="24" spans="1:7" x14ac:dyDescent="0.35">
      <c r="A24" s="24"/>
      <c r="B24" s="9"/>
      <c r="C24" s="1"/>
      <c r="D24" s="1"/>
      <c r="E24" s="1"/>
      <c r="F24" s="1"/>
      <c r="G24" s="1"/>
    </row>
  </sheetData>
  <dataValidations count="4">
    <dataValidation type="list" allowBlank="1" showInputMessage="1" showErrorMessage="1" promptTitle="Yes / No" sqref="B11:B17 B8" xr:uid="{F06829A7-303D-2E45-AD92-322A2BEE1610}">
      <formula1>Values_Decision</formula1>
    </dataValidation>
    <dataValidation type="list" allowBlank="1" showInputMessage="1" showErrorMessage="1" sqref="C8 C11:C17" xr:uid="{AEB45241-3F74-5042-8A6F-05C24D25CE3D}">
      <formula1>Values_Briefing</formula1>
    </dataValidation>
    <dataValidation type="list" allowBlank="1" showInputMessage="1" showErrorMessage="1" sqref="E8 E11:E17" xr:uid="{760C9EE0-1D95-DD49-96F6-57B0060EABEC}">
      <formula1>Values_Documentation</formula1>
    </dataValidation>
    <dataValidation type="list" allowBlank="1" showInputMessage="1" showErrorMessage="1" sqref="F8 F11:F17" xr:uid="{0E042D49-F339-B141-B887-170613A8B1EA}">
      <formula1>Values_Implementation</formula1>
    </dataValidation>
  </dataValidations>
  <pageMargins left="0.7" right="0.7" top="0.78740157499999996" bottom="0.78740157499999996" header="0.3" footer="0.3"/>
  <pageSetup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17F31-AF87-354D-93EE-4507D81E66BF}">
  <dimension ref="A1:G50"/>
  <sheetViews>
    <sheetView topLeftCell="A28" zoomScale="70" zoomScaleNormal="70" workbookViewId="0">
      <selection activeCell="G16" sqref="G16"/>
    </sheetView>
  </sheetViews>
  <sheetFormatPr defaultColWidth="11" defaultRowHeight="15.5" x14ac:dyDescent="0.35"/>
  <cols>
    <col min="1" max="1" width="80.75" style="23" customWidth="1"/>
    <col min="2" max="2" width="10.75" style="8" customWidth="1"/>
    <col min="3" max="3" width="20.75" style="8" customWidth="1"/>
    <col min="4" max="4" width="60.75" customWidth="1"/>
    <col min="5" max="5" width="16.75" customWidth="1"/>
    <col min="6" max="6" width="15.75" bestFit="1" customWidth="1"/>
    <col min="7" max="7" width="49.5" customWidth="1"/>
  </cols>
  <sheetData>
    <row r="1" spans="1:7" x14ac:dyDescent="0.35">
      <c r="A1" s="28" t="s">
        <v>98</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0.14285714285714285</v>
      </c>
      <c r="E1" s="82">
        <f>(COUNTIF(F:F,"In Progress")*0.25+COUNTIF(F:F,"Ready for Review")*0.5+COUNTIF(F:F,"Reviewed")*0.75+COUNTIF(F:F,"Approved"))/(COUNTIF(F:F,"In Progress")+COUNTIF(F:F,"Ready for Review")+COUNTIF(F:F,"Reviewed")+COUNTIF(F:F,"Approved")+COUNTIF(F:F,"To Do"))</f>
        <v>0.17857142857142858</v>
      </c>
      <c r="F1" s="1"/>
      <c r="G1" s="1"/>
    </row>
    <row r="2" spans="1:7" x14ac:dyDescent="0.35">
      <c r="A2" s="24"/>
      <c r="C2" s="6"/>
      <c r="D2" s="1"/>
      <c r="E2" s="1"/>
      <c r="F2" s="1"/>
      <c r="G2" s="1"/>
    </row>
    <row r="3" spans="1:7" x14ac:dyDescent="0.35">
      <c r="A3" s="24" t="s">
        <v>99</v>
      </c>
      <c r="B3" s="6"/>
      <c r="C3" s="6"/>
      <c r="D3" s="1"/>
      <c r="E3" s="1"/>
      <c r="F3" s="1"/>
      <c r="G3" s="1"/>
    </row>
    <row r="4" spans="1:7" x14ac:dyDescent="0.35">
      <c r="A4" s="24"/>
      <c r="B4" s="6"/>
      <c r="C4" s="6"/>
      <c r="D4" s="1"/>
      <c r="E4" s="1"/>
      <c r="F4" s="1"/>
      <c r="G4" s="1"/>
    </row>
    <row r="5" spans="1:7" x14ac:dyDescent="0.35">
      <c r="A5" s="76" t="s">
        <v>100</v>
      </c>
      <c r="B5" s="6"/>
      <c r="C5" s="6"/>
      <c r="D5" s="1"/>
      <c r="E5" s="1"/>
      <c r="F5" s="1"/>
      <c r="G5" s="1"/>
    </row>
    <row r="6" spans="1:7" x14ac:dyDescent="0.35">
      <c r="A6" s="76" t="s">
        <v>101</v>
      </c>
      <c r="B6" s="6"/>
      <c r="C6" s="6"/>
      <c r="D6" s="1"/>
      <c r="E6" s="1"/>
      <c r="F6" s="1"/>
      <c r="G6" s="1"/>
    </row>
    <row r="7" spans="1:7" x14ac:dyDescent="0.35">
      <c r="A7" s="76" t="s">
        <v>102</v>
      </c>
      <c r="B7" s="6"/>
      <c r="C7" s="6"/>
      <c r="D7" s="1"/>
      <c r="E7" s="1"/>
      <c r="F7" s="1"/>
      <c r="G7" s="1"/>
    </row>
    <row r="8" spans="1:7" x14ac:dyDescent="0.35">
      <c r="A8" s="76" t="s">
        <v>103</v>
      </c>
      <c r="B8" s="6"/>
      <c r="C8" s="6"/>
      <c r="D8" s="1"/>
      <c r="E8" s="1"/>
      <c r="F8" s="1"/>
      <c r="G8" s="1"/>
    </row>
    <row r="9" spans="1:7" x14ac:dyDescent="0.35">
      <c r="A9" s="76" t="s">
        <v>104</v>
      </c>
      <c r="B9" s="6"/>
      <c r="C9" s="6"/>
      <c r="D9" s="1"/>
      <c r="E9" s="1"/>
      <c r="F9" s="1"/>
      <c r="G9" s="1"/>
    </row>
    <row r="10" spans="1:7" x14ac:dyDescent="0.35">
      <c r="A10" s="76" t="s">
        <v>105</v>
      </c>
      <c r="B10" s="6"/>
      <c r="C10" s="6"/>
      <c r="D10" s="1"/>
      <c r="E10" s="1"/>
      <c r="F10" s="1"/>
      <c r="G10" s="1"/>
    </row>
    <row r="11" spans="1:7" x14ac:dyDescent="0.35">
      <c r="A11" s="76" t="s">
        <v>106</v>
      </c>
      <c r="B11" s="6"/>
      <c r="C11" s="6"/>
      <c r="D11" s="1"/>
      <c r="E11" s="1"/>
      <c r="F11" s="1"/>
      <c r="G11" s="1"/>
    </row>
    <row r="12" spans="1:7" x14ac:dyDescent="0.35">
      <c r="A12" s="24" t="s">
        <v>107</v>
      </c>
      <c r="B12" s="6"/>
      <c r="C12" s="6"/>
      <c r="D12" s="1"/>
      <c r="E12" s="1"/>
      <c r="F12" s="1"/>
      <c r="G12" s="1"/>
    </row>
    <row r="13" spans="1:7" x14ac:dyDescent="0.35">
      <c r="A13" s="24"/>
      <c r="B13" s="6"/>
      <c r="C13" s="6"/>
      <c r="D13" s="1"/>
      <c r="E13" s="1"/>
      <c r="F13" s="1"/>
      <c r="G13" s="1"/>
    </row>
    <row r="14" spans="1:7" ht="93" x14ac:dyDescent="0.35">
      <c r="A14" s="24" t="s">
        <v>108</v>
      </c>
      <c r="B14" s="6"/>
      <c r="C14" s="6"/>
      <c r="D14" s="1"/>
      <c r="E14" s="1"/>
      <c r="F14" s="1"/>
      <c r="G14" s="1"/>
    </row>
    <row r="15" spans="1:7" x14ac:dyDescent="0.35">
      <c r="A15" s="24"/>
      <c r="B15" s="6"/>
      <c r="C15" s="6"/>
      <c r="D15" s="1"/>
      <c r="E15" s="1"/>
      <c r="F15" s="1"/>
      <c r="G15" s="1"/>
    </row>
    <row r="16" spans="1:7" ht="31" x14ac:dyDescent="0.35">
      <c r="A16" s="25" t="s">
        <v>64</v>
      </c>
      <c r="B16" s="7" t="s">
        <v>65</v>
      </c>
      <c r="C16" s="12"/>
      <c r="D16" s="4"/>
      <c r="E16" s="25" t="s">
        <v>3</v>
      </c>
      <c r="F16" s="25" t="s">
        <v>4</v>
      </c>
      <c r="G16" s="25"/>
    </row>
    <row r="17" spans="1:7" ht="46.5" x14ac:dyDescent="0.35">
      <c r="A17" s="2" t="s">
        <v>109</v>
      </c>
      <c r="B17" s="18" t="s">
        <v>57</v>
      </c>
      <c r="C17" s="18"/>
      <c r="D17" s="3"/>
      <c r="E17" s="18" t="s">
        <v>60</v>
      </c>
      <c r="F17" s="18" t="s">
        <v>60</v>
      </c>
      <c r="G17" s="1"/>
    </row>
    <row r="18" spans="1:7" x14ac:dyDescent="0.35">
      <c r="A18" s="2" t="s">
        <v>110</v>
      </c>
      <c r="B18" s="18" t="s">
        <v>57</v>
      </c>
      <c r="C18" s="18"/>
      <c r="D18" s="3"/>
      <c r="E18" s="18" t="s">
        <v>60</v>
      </c>
      <c r="F18" s="18" t="s">
        <v>60</v>
      </c>
      <c r="G18" s="1"/>
    </row>
    <row r="19" spans="1:7" x14ac:dyDescent="0.35">
      <c r="A19" s="2" t="s">
        <v>111</v>
      </c>
      <c r="B19" s="18" t="s">
        <v>57</v>
      </c>
      <c r="C19" s="18"/>
      <c r="D19" s="3"/>
      <c r="E19" s="18" t="s">
        <v>60</v>
      </c>
      <c r="F19" s="18" t="s">
        <v>60</v>
      </c>
      <c r="G19" s="1"/>
    </row>
    <row r="20" spans="1:7" x14ac:dyDescent="0.35">
      <c r="A20" s="2" t="s">
        <v>112</v>
      </c>
      <c r="B20" s="18" t="s">
        <v>57</v>
      </c>
      <c r="C20" s="18"/>
      <c r="D20" s="3"/>
      <c r="E20" s="18" t="s">
        <v>60</v>
      </c>
      <c r="F20" s="18" t="s">
        <v>60</v>
      </c>
      <c r="G20" s="1"/>
    </row>
    <row r="21" spans="1:7" ht="77.5" x14ac:dyDescent="0.35">
      <c r="A21" s="2" t="s">
        <v>113</v>
      </c>
      <c r="B21" s="18" t="s">
        <v>57</v>
      </c>
      <c r="C21" s="18"/>
      <c r="D21" s="3"/>
      <c r="E21" s="18" t="s">
        <v>60</v>
      </c>
      <c r="F21" s="18" t="s">
        <v>60</v>
      </c>
      <c r="G21" s="1"/>
    </row>
    <row r="22" spans="1:7" ht="77.5" x14ac:dyDescent="0.35">
      <c r="A22" s="2" t="s">
        <v>114</v>
      </c>
      <c r="B22" s="18" t="s">
        <v>57</v>
      </c>
      <c r="C22" s="18"/>
      <c r="D22" s="3"/>
      <c r="E22" s="18" t="s">
        <v>60</v>
      </c>
      <c r="F22" s="18" t="s">
        <v>60</v>
      </c>
      <c r="G22" s="1"/>
    </row>
    <row r="23" spans="1:7" x14ac:dyDescent="0.35">
      <c r="A23" s="24"/>
      <c r="B23" s="6"/>
      <c r="C23" s="6"/>
      <c r="D23" s="1"/>
      <c r="E23" s="1"/>
      <c r="F23" s="1"/>
      <c r="G23" s="1"/>
    </row>
    <row r="24" spans="1:7" ht="31" x14ac:dyDescent="0.35">
      <c r="A24" s="25" t="s">
        <v>76</v>
      </c>
      <c r="B24" s="7" t="s">
        <v>65</v>
      </c>
      <c r="C24" s="12"/>
      <c r="D24" s="4"/>
      <c r="E24" s="25" t="s">
        <v>3</v>
      </c>
      <c r="F24" s="25" t="s">
        <v>4</v>
      </c>
      <c r="G24" s="25"/>
    </row>
    <row r="25" spans="1:7" ht="31" x14ac:dyDescent="0.35">
      <c r="A25" s="2" t="s">
        <v>115</v>
      </c>
      <c r="B25" s="18" t="s">
        <v>51</v>
      </c>
      <c r="C25" s="18"/>
      <c r="D25" s="3"/>
      <c r="E25" s="18" t="s">
        <v>52</v>
      </c>
      <c r="F25" s="18" t="s">
        <v>52</v>
      </c>
      <c r="G25" s="1"/>
    </row>
    <row r="26" spans="1:7" ht="46.5" x14ac:dyDescent="0.35">
      <c r="A26" s="2" t="s">
        <v>116</v>
      </c>
      <c r="B26" s="18" t="s">
        <v>51</v>
      </c>
      <c r="C26" s="18"/>
      <c r="D26" s="3"/>
      <c r="E26" s="18" t="s">
        <v>59</v>
      </c>
      <c r="F26" s="18" t="s">
        <v>59</v>
      </c>
      <c r="G26" s="75"/>
    </row>
    <row r="27" spans="1:7" ht="46.5" x14ac:dyDescent="0.35">
      <c r="A27" s="2" t="s">
        <v>117</v>
      </c>
      <c r="B27" s="18" t="s">
        <v>51</v>
      </c>
      <c r="C27" s="18"/>
      <c r="D27" s="3"/>
      <c r="E27" s="18" t="s">
        <v>59</v>
      </c>
      <c r="F27" s="18" t="s">
        <v>59</v>
      </c>
      <c r="G27" s="75"/>
    </row>
    <row r="28" spans="1:7" ht="62" x14ac:dyDescent="0.35">
      <c r="A28" s="2" t="s">
        <v>118</v>
      </c>
      <c r="B28" s="18" t="s">
        <v>51</v>
      </c>
      <c r="C28" s="18"/>
      <c r="D28" s="34"/>
      <c r="E28" s="18" t="s">
        <v>52</v>
      </c>
      <c r="F28" s="18" t="s">
        <v>52</v>
      </c>
      <c r="G28" s="1"/>
    </row>
    <row r="29" spans="1:7" ht="31" x14ac:dyDescent="0.35">
      <c r="A29" s="2" t="s">
        <v>119</v>
      </c>
      <c r="B29" s="18" t="s">
        <v>51</v>
      </c>
      <c r="C29" s="18"/>
      <c r="D29" s="3"/>
      <c r="E29" s="18" t="s">
        <v>52</v>
      </c>
      <c r="F29" s="18" t="s">
        <v>54</v>
      </c>
      <c r="G29" s="1"/>
    </row>
    <row r="30" spans="1:7" ht="31" x14ac:dyDescent="0.35">
      <c r="A30" s="2" t="s">
        <v>120</v>
      </c>
      <c r="B30" s="18" t="s">
        <v>51</v>
      </c>
      <c r="C30" s="18"/>
      <c r="D30" s="3"/>
      <c r="E30" s="18" t="s">
        <v>52</v>
      </c>
      <c r="F30" s="18" t="s">
        <v>54</v>
      </c>
      <c r="G30" s="1"/>
    </row>
    <row r="31" spans="1:7" ht="46.5" x14ac:dyDescent="0.35">
      <c r="A31" s="2" t="s">
        <v>121</v>
      </c>
      <c r="B31" s="18" t="s">
        <v>51</v>
      </c>
      <c r="C31" s="18"/>
      <c r="D31" s="3"/>
      <c r="E31" s="18" t="s">
        <v>52</v>
      </c>
      <c r="F31" s="18" t="s">
        <v>52</v>
      </c>
      <c r="G31" s="1"/>
    </row>
    <row r="32" spans="1:7" ht="62" x14ac:dyDescent="0.35">
      <c r="A32" s="2" t="s">
        <v>122</v>
      </c>
      <c r="B32" s="18" t="s">
        <v>51</v>
      </c>
      <c r="C32" s="18"/>
      <c r="D32" s="14"/>
      <c r="E32" s="18" t="s">
        <v>52</v>
      </c>
      <c r="F32" s="18" t="s">
        <v>52</v>
      </c>
      <c r="G32" s="1"/>
    </row>
    <row r="33" spans="1:7" ht="31" x14ac:dyDescent="0.35">
      <c r="A33" s="2" t="s">
        <v>123</v>
      </c>
      <c r="B33" s="18" t="s">
        <v>51</v>
      </c>
      <c r="C33" s="18"/>
      <c r="D33" s="14"/>
      <c r="E33" s="18" t="s">
        <v>52</v>
      </c>
      <c r="F33" s="18" t="s">
        <v>52</v>
      </c>
      <c r="G33" s="1"/>
    </row>
    <row r="34" spans="1:7" ht="31" x14ac:dyDescent="0.35">
      <c r="A34" s="2" t="s">
        <v>124</v>
      </c>
      <c r="B34" s="18" t="s">
        <v>51</v>
      </c>
      <c r="C34" s="18"/>
      <c r="D34" s="3"/>
      <c r="E34" s="18" t="s">
        <v>52</v>
      </c>
      <c r="F34" s="18" t="s">
        <v>52</v>
      </c>
      <c r="G34" s="1"/>
    </row>
    <row r="35" spans="1:7" ht="31" x14ac:dyDescent="0.35">
      <c r="A35" s="2" t="s">
        <v>125</v>
      </c>
      <c r="B35" s="18" t="s">
        <v>51</v>
      </c>
      <c r="C35" s="18"/>
      <c r="D35" s="14"/>
      <c r="E35" s="18" t="s">
        <v>52</v>
      </c>
      <c r="F35" s="18" t="s">
        <v>52</v>
      </c>
      <c r="G35" s="1"/>
    </row>
    <row r="36" spans="1:7" ht="77.5" x14ac:dyDescent="0.35">
      <c r="A36" s="2" t="s">
        <v>126</v>
      </c>
      <c r="B36" s="18" t="s">
        <v>51</v>
      </c>
      <c r="C36" s="18"/>
      <c r="D36" s="3"/>
      <c r="E36" s="18" t="s">
        <v>52</v>
      </c>
      <c r="F36" s="18" t="s">
        <v>52</v>
      </c>
      <c r="G36" s="1"/>
    </row>
    <row r="37" spans="1:7" ht="46.5" x14ac:dyDescent="0.35">
      <c r="A37" s="2" t="s">
        <v>127</v>
      </c>
      <c r="B37" s="18" t="s">
        <v>51</v>
      </c>
      <c r="C37" s="18"/>
      <c r="D37" s="3"/>
      <c r="E37" s="18" t="s">
        <v>52</v>
      </c>
      <c r="F37" s="18" t="s">
        <v>52</v>
      </c>
      <c r="G37" s="1"/>
    </row>
    <row r="38" spans="1:7" ht="46.5" x14ac:dyDescent="0.35">
      <c r="A38" s="2" t="s">
        <v>128</v>
      </c>
      <c r="B38" s="18" t="s">
        <v>51</v>
      </c>
      <c r="C38" s="18"/>
      <c r="D38" s="3"/>
      <c r="E38" s="18" t="s">
        <v>52</v>
      </c>
      <c r="F38" s="18" t="s">
        <v>52</v>
      </c>
      <c r="G38" s="1"/>
    </row>
    <row r="39" spans="1:7" x14ac:dyDescent="0.35">
      <c r="A39" s="24"/>
      <c r="B39" s="6"/>
      <c r="C39" s="6"/>
      <c r="D39" s="1"/>
      <c r="E39" s="1"/>
      <c r="F39" s="1"/>
      <c r="G39" s="1"/>
    </row>
    <row r="40" spans="1:7" x14ac:dyDescent="0.35">
      <c r="A40" s="24"/>
      <c r="B40" s="6"/>
      <c r="C40" s="6"/>
      <c r="D40" s="1"/>
      <c r="E40" s="1"/>
      <c r="F40" s="1"/>
      <c r="G40" s="1"/>
    </row>
    <row r="41" spans="1:7" x14ac:dyDescent="0.35">
      <c r="A41" s="24"/>
      <c r="B41" s="6"/>
      <c r="C41" s="6"/>
      <c r="D41" s="1"/>
      <c r="E41" s="1"/>
      <c r="F41" s="1"/>
      <c r="G41" s="1"/>
    </row>
    <row r="42" spans="1:7" x14ac:dyDescent="0.35">
      <c r="A42" s="24"/>
      <c r="B42" s="6"/>
      <c r="C42" s="6"/>
      <c r="D42" s="1"/>
      <c r="E42" s="1"/>
      <c r="F42" s="1"/>
      <c r="G42" s="1"/>
    </row>
    <row r="43" spans="1:7" x14ac:dyDescent="0.35">
      <c r="A43" s="24"/>
      <c r="B43" s="6"/>
      <c r="C43" s="6"/>
      <c r="D43" s="1"/>
      <c r="E43" s="1"/>
      <c r="F43" s="1"/>
      <c r="G43" s="1"/>
    </row>
    <row r="44" spans="1:7" x14ac:dyDescent="0.35">
      <c r="A44" s="24"/>
      <c r="B44" s="6"/>
      <c r="C44" s="6"/>
      <c r="D44" s="1"/>
      <c r="E44" s="1"/>
      <c r="F44" s="1"/>
      <c r="G44" s="1"/>
    </row>
    <row r="45" spans="1:7" x14ac:dyDescent="0.35">
      <c r="A45" s="24"/>
      <c r="B45" s="6"/>
      <c r="C45" s="6"/>
      <c r="D45" s="1"/>
      <c r="E45" s="1"/>
      <c r="F45" s="1"/>
      <c r="G45" s="1"/>
    </row>
    <row r="46" spans="1:7" x14ac:dyDescent="0.35">
      <c r="A46" s="24"/>
      <c r="B46" s="6"/>
      <c r="C46" s="6"/>
      <c r="D46" s="1"/>
      <c r="E46" s="1"/>
      <c r="F46" s="1"/>
      <c r="G46" s="1"/>
    </row>
    <row r="47" spans="1:7" x14ac:dyDescent="0.35">
      <c r="A47" s="24"/>
      <c r="B47" s="6"/>
      <c r="C47" s="6"/>
      <c r="D47" s="1"/>
      <c r="E47" s="1"/>
      <c r="F47" s="1"/>
      <c r="G47" s="1"/>
    </row>
    <row r="48" spans="1:7" x14ac:dyDescent="0.35">
      <c r="A48" s="24"/>
      <c r="B48" s="6"/>
      <c r="C48" s="6"/>
      <c r="D48" s="1"/>
      <c r="E48" s="1"/>
      <c r="F48" s="1"/>
      <c r="G48" s="1"/>
    </row>
    <row r="49" spans="1:7" x14ac:dyDescent="0.35">
      <c r="A49" s="24"/>
      <c r="B49" s="6"/>
      <c r="C49" s="6"/>
      <c r="D49" s="1"/>
      <c r="E49" s="1"/>
      <c r="F49" s="1"/>
      <c r="G49" s="1"/>
    </row>
    <row r="50" spans="1:7" x14ac:dyDescent="0.35">
      <c r="A50" s="24"/>
      <c r="B50" s="6"/>
      <c r="C50" s="6"/>
      <c r="D50" s="1"/>
      <c r="E50" s="1"/>
      <c r="F50" s="1"/>
      <c r="G50" s="1"/>
    </row>
  </sheetData>
  <dataValidations count="4">
    <dataValidation type="list" allowBlank="1" showInputMessage="1" showErrorMessage="1" promptTitle="Yes / No" sqref="B25:B38 B17:B22" xr:uid="{136A23D1-7EEA-454C-9DF0-B59F7DAE8C15}">
      <formula1>Values_Decision</formula1>
    </dataValidation>
    <dataValidation type="list" allowBlank="1" showInputMessage="1" showErrorMessage="1" sqref="C25:C38 C17:C22" xr:uid="{C0035651-5077-9648-A325-8C8FDDD9F501}">
      <formula1>Values_Briefing</formula1>
    </dataValidation>
    <dataValidation type="list" allowBlank="1" showInputMessage="1" showErrorMessage="1" sqref="E25:E38 E17:E22" xr:uid="{7AFD6416-A12C-EA4E-B08E-9559E218FAB3}">
      <formula1>Values_Documentation</formula1>
    </dataValidation>
    <dataValidation type="list" allowBlank="1" showInputMessage="1" showErrorMessage="1" sqref="F25:F38 F17:F22" xr:uid="{8A6E4E9C-C6C0-1946-B321-45585C58FE6C}">
      <formula1>Values_Implementation</formula1>
    </dataValidation>
  </dataValidations>
  <hyperlinks>
    <hyperlink ref="A5" r:id="rId1" display="Zero Trust" xr:uid="{0921B871-1C20-4B07-9E0E-2DAEA65FAD70}"/>
    <hyperlink ref="A6" r:id="rId2" location="assign-permissions-to-groups-using-the-principle-of-least-privilege" display="least privilege" xr:uid="{7924B109-64E3-4384-AF37-734F4E7571E2}"/>
    <hyperlink ref="A7" r:id="rId3" display="conditional access" xr:uid="{700A2172-8404-4F07-A703-C21DCE0DD2B2}"/>
    <hyperlink ref="A8" r:id="rId4" display="legacy authentication" xr:uid="{74F01B5F-B3F6-47AB-8E8A-2875BFA2858B}"/>
    <hyperlink ref="A9" r:id="rId5" display="modern password" xr:uid="{40CD4154-E66B-473A-B820-5ACE18EE2C5F}"/>
    <hyperlink ref="A10" r:id="rId6" location="passwordless-or-multi-factor-authentication-for-admins" display="passwordless authentication" xr:uid="{1EC6BCC4-7E00-44DC-8C6F-E55201E23F0C}"/>
    <hyperlink ref="A11" r:id="rId7" display="Identity protection" xr:uid="{938C0B0F-73B8-4243-9F5D-2FF27665FD1D}"/>
  </hyperlinks>
  <pageMargins left="0.7" right="0.7" top="0.78740157499999996" bottom="0.78740157499999996" header="0.3" footer="0.3"/>
  <pageSetup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D9CDA-40E4-BE44-B4B5-0DA268B961AB}">
  <dimension ref="A1:G23"/>
  <sheetViews>
    <sheetView zoomScale="86" zoomScaleNormal="86" workbookViewId="0">
      <selection sqref="A1:XFD1048576"/>
    </sheetView>
  </sheetViews>
  <sheetFormatPr defaultColWidth="10.75" defaultRowHeight="15.5" x14ac:dyDescent="0.35"/>
  <cols>
    <col min="1" max="1" width="81" style="24" customWidth="1"/>
    <col min="2" max="2" width="10.75" style="9" customWidth="1"/>
    <col min="3" max="3" width="20.75" style="1" customWidth="1"/>
    <col min="4" max="4" width="60.75" style="1" customWidth="1"/>
    <col min="5" max="5" width="16.75" style="1" customWidth="1"/>
    <col min="6" max="6" width="22" style="1" customWidth="1"/>
    <col min="7" max="7" width="54.75" style="1" customWidth="1"/>
    <col min="8" max="16384" width="10.75" style="1"/>
  </cols>
  <sheetData>
    <row r="1" spans="1:7" x14ac:dyDescent="0.35">
      <c r="A1" s="28" t="s">
        <v>98</v>
      </c>
      <c r="C1" s="78">
        <f>(COUNTIF(B:B,"Ok")+COUNTIF(B:B,"Yes")+COUNTIF(B:B,"No")+COUNTIF(B:B,"Maybe")*0.5)/(COUNTIF(B:B,"Ok")+COUNTIF(B:B,"Yes")+COUNTIF(B:B,"No")+COUNTIF(B:B,"Maybe")+COUNTIF(B:B,"To Do"))</f>
        <v>0.88461538461538458</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3" spans="1:7" x14ac:dyDescent="0.35">
      <c r="A3" s="24" t="s">
        <v>129</v>
      </c>
    </row>
    <row r="5" spans="1:7" ht="108.5" x14ac:dyDescent="0.35">
      <c r="A5" s="24" t="s">
        <v>130</v>
      </c>
    </row>
    <row r="7" spans="1:7" x14ac:dyDescent="0.35">
      <c r="A7" s="25" t="s">
        <v>64</v>
      </c>
      <c r="B7" s="10" t="s">
        <v>65</v>
      </c>
      <c r="C7" s="12"/>
      <c r="D7" s="4"/>
      <c r="E7" s="25" t="s">
        <v>3</v>
      </c>
      <c r="F7" s="25" t="s">
        <v>4</v>
      </c>
      <c r="G7" s="25"/>
    </row>
    <row r="8" spans="1:7" ht="31" x14ac:dyDescent="0.35">
      <c r="A8" s="14" t="s">
        <v>131</v>
      </c>
      <c r="B8" s="18" t="s">
        <v>57</v>
      </c>
      <c r="C8" s="18"/>
      <c r="D8" s="3"/>
      <c r="E8" s="18" t="s">
        <v>52</v>
      </c>
      <c r="F8" s="18" t="s">
        <v>52</v>
      </c>
    </row>
    <row r="9" spans="1:7" ht="31" x14ac:dyDescent="0.35">
      <c r="A9" s="2" t="s">
        <v>132</v>
      </c>
      <c r="B9" s="18" t="s">
        <v>55</v>
      </c>
      <c r="C9" s="18"/>
      <c r="D9" s="3" t="s">
        <v>560</v>
      </c>
      <c r="E9" s="18" t="s">
        <v>52</v>
      </c>
      <c r="F9" s="18" t="s">
        <v>52</v>
      </c>
    </row>
    <row r="10" spans="1:7" ht="62" x14ac:dyDescent="0.35">
      <c r="A10" s="2" t="s">
        <v>133</v>
      </c>
      <c r="B10" s="18" t="s">
        <v>57</v>
      </c>
      <c r="C10" s="18"/>
      <c r="D10" s="3"/>
      <c r="E10" s="18" t="s">
        <v>52</v>
      </c>
      <c r="F10" s="18" t="s">
        <v>52</v>
      </c>
    </row>
    <row r="11" spans="1:7" ht="46.5" x14ac:dyDescent="0.35">
      <c r="A11" s="2" t="s">
        <v>134</v>
      </c>
      <c r="B11" s="18" t="s">
        <v>57</v>
      </c>
      <c r="C11" s="18"/>
      <c r="D11" s="3" t="s">
        <v>562</v>
      </c>
      <c r="E11" s="18" t="s">
        <v>52</v>
      </c>
      <c r="F11" s="18" t="s">
        <v>52</v>
      </c>
    </row>
    <row r="12" spans="1:7" ht="46.5" x14ac:dyDescent="0.35">
      <c r="A12" s="2" t="s">
        <v>135</v>
      </c>
      <c r="B12" s="18" t="s">
        <v>57</v>
      </c>
      <c r="C12" s="18"/>
      <c r="D12" s="3" t="s">
        <v>561</v>
      </c>
      <c r="E12" s="18" t="s">
        <v>52</v>
      </c>
      <c r="F12" s="18" t="s">
        <v>52</v>
      </c>
    </row>
    <row r="14" spans="1:7" x14ac:dyDescent="0.35">
      <c r="A14" s="25" t="s">
        <v>76</v>
      </c>
      <c r="B14" s="10" t="s">
        <v>65</v>
      </c>
      <c r="C14" s="12"/>
      <c r="D14" s="4"/>
      <c r="E14" s="25" t="s">
        <v>3</v>
      </c>
      <c r="F14" s="25" t="s">
        <v>4</v>
      </c>
      <c r="G14" s="25"/>
    </row>
    <row r="15" spans="1:7" ht="31" x14ac:dyDescent="0.35">
      <c r="A15" s="2" t="s">
        <v>136</v>
      </c>
      <c r="B15" s="18" t="s">
        <v>51</v>
      </c>
      <c r="C15" s="18"/>
      <c r="D15" s="3"/>
      <c r="E15" s="18" t="s">
        <v>52</v>
      </c>
      <c r="F15" s="18" t="s">
        <v>52</v>
      </c>
    </row>
    <row r="16" spans="1:7" ht="77.5" x14ac:dyDescent="0.35">
      <c r="A16" s="2" t="s">
        <v>137</v>
      </c>
      <c r="B16" s="18" t="s">
        <v>51</v>
      </c>
      <c r="C16" s="18"/>
      <c r="D16" s="3"/>
      <c r="E16" s="18" t="s">
        <v>52</v>
      </c>
      <c r="F16" s="18" t="s">
        <v>52</v>
      </c>
    </row>
    <row r="17" spans="1:6" ht="46.5" x14ac:dyDescent="0.35">
      <c r="A17" s="2" t="s">
        <v>138</v>
      </c>
      <c r="B17" s="18" t="s">
        <v>55</v>
      </c>
      <c r="C17" s="18"/>
      <c r="D17" s="3" t="s">
        <v>563</v>
      </c>
      <c r="E17" s="18" t="s">
        <v>52</v>
      </c>
      <c r="F17" s="18" t="s">
        <v>52</v>
      </c>
    </row>
    <row r="18" spans="1:6" ht="46.5" x14ac:dyDescent="0.35">
      <c r="A18" s="2" t="s">
        <v>135</v>
      </c>
      <c r="B18" s="18" t="s">
        <v>51</v>
      </c>
      <c r="C18" s="18"/>
      <c r="D18" s="3"/>
      <c r="E18" s="18" t="s">
        <v>52</v>
      </c>
      <c r="F18" s="18" t="s">
        <v>52</v>
      </c>
    </row>
    <row r="19" spans="1:6" x14ac:dyDescent="0.35">
      <c r="A19" s="2" t="s">
        <v>139</v>
      </c>
      <c r="B19" s="18" t="s">
        <v>51</v>
      </c>
      <c r="C19" s="18"/>
      <c r="D19" s="3"/>
      <c r="E19" s="18" t="s">
        <v>52</v>
      </c>
      <c r="F19" s="18" t="s">
        <v>52</v>
      </c>
    </row>
    <row r="20" spans="1:6" ht="62" x14ac:dyDescent="0.35">
      <c r="A20" s="2" t="s">
        <v>140</v>
      </c>
      <c r="B20" s="18" t="s">
        <v>51</v>
      </c>
      <c r="C20" s="18"/>
      <c r="D20" s="3"/>
      <c r="E20" s="18" t="s">
        <v>52</v>
      </c>
      <c r="F20" s="18" t="s">
        <v>52</v>
      </c>
    </row>
    <row r="21" spans="1:6" ht="31" x14ac:dyDescent="0.35">
      <c r="A21" s="2" t="s">
        <v>141</v>
      </c>
      <c r="B21" s="18" t="s">
        <v>55</v>
      </c>
      <c r="C21" s="18"/>
      <c r="D21" s="14" t="s">
        <v>564</v>
      </c>
      <c r="E21" s="18" t="s">
        <v>52</v>
      </c>
      <c r="F21" s="18" t="s">
        <v>52</v>
      </c>
    </row>
    <row r="22" spans="1:6" ht="31" x14ac:dyDescent="0.35">
      <c r="A22" s="2" t="s">
        <v>142</v>
      </c>
      <c r="B22" s="18" t="s">
        <v>51</v>
      </c>
      <c r="C22" s="18"/>
      <c r="D22" s="3"/>
      <c r="E22" s="18" t="s">
        <v>52</v>
      </c>
      <c r="F22" s="18" t="s">
        <v>52</v>
      </c>
    </row>
    <row r="23" spans="1:6" x14ac:dyDescent="0.35">
      <c r="B23" s="1"/>
    </row>
  </sheetData>
  <dataValidations count="4">
    <dataValidation type="list" allowBlank="1" showInputMessage="1" showErrorMessage="1" promptTitle="Yes / No" sqref="B8:B12 B15:B22" xr:uid="{B3923EC5-85F8-524A-BE3D-4BC1E29EEC07}">
      <formula1>Values_Decision</formula1>
    </dataValidation>
    <dataValidation type="list" allowBlank="1" showInputMessage="1" showErrorMessage="1" sqref="C8:C12 C15:C22" xr:uid="{5A0BE313-1E9A-C442-B201-800F3422482F}">
      <formula1>Values_Briefing</formula1>
    </dataValidation>
    <dataValidation type="list" allowBlank="1" showInputMessage="1" showErrorMessage="1" sqref="E8:E12 E15:E22" xr:uid="{8DD34404-6F3D-804B-949E-A790ADB0DB5E}">
      <formula1>Values_Documentation</formula1>
    </dataValidation>
    <dataValidation type="list" allowBlank="1" showInputMessage="1" showErrorMessage="1" sqref="F8:F12 F15:F22" xr:uid="{FF74CD17-B474-2A45-8760-FD4993CFD032}">
      <formula1>Values_Implementation</formula1>
    </dataValidation>
  </dataValidations>
  <pageMargins left="0.7" right="0.7" top="0.78740157499999996" bottom="0.78740157499999996" header="0.3" footer="0.3"/>
  <pageSetup orientation="landscape"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41743-34CD-4245-9D7E-C1097B2693E7}">
  <dimension ref="A1:G23"/>
  <sheetViews>
    <sheetView tabSelected="1" zoomScale="70" zoomScaleNormal="70" workbookViewId="0">
      <selection sqref="A1:XFD1048576"/>
    </sheetView>
  </sheetViews>
  <sheetFormatPr defaultColWidth="11" defaultRowHeight="15.5" x14ac:dyDescent="0.35"/>
  <cols>
    <col min="1" max="1" width="76.25" style="23" bestFit="1" customWidth="1"/>
    <col min="2" max="2" width="11" customWidth="1"/>
    <col min="3" max="3" width="20.75" customWidth="1"/>
    <col min="4" max="4" width="60.75" style="23" customWidth="1"/>
    <col min="5" max="5" width="16.75" customWidth="1"/>
    <col min="6" max="6" width="15.75" bestFit="1" customWidth="1"/>
    <col min="7" max="7" width="49.25" customWidth="1"/>
  </cols>
  <sheetData>
    <row r="1" spans="1:7" x14ac:dyDescent="0.35">
      <c r="A1" s="27" t="s">
        <v>14</v>
      </c>
      <c r="C1" s="78">
        <f>(COUNTIF(B:B,"Ok")+COUNTIF(B:B,"Yes")+COUNTIF(B:B,"No")+COUNTIF(B:B,"Maybe")*0.5)/(COUNTIF(B:B,"Ok")+COUNTIF(B:B,"Yes")+COUNTIF(B:B,"No")+COUNTIF(B:B,"Maybe")+COUNTIF(B:B,"To Do"))</f>
        <v>0.80769230769230771</v>
      </c>
      <c r="D1" s="90">
        <f>(COUNTIF(E:E,"In Progress")*0.25+COUNTIF(E:E,"Ready for Review")*0.5+COUNTIF(E:E,"Reviewed")*0.75+COUNTIF(E:E,"Approved"))/(COUNTIF(E:E,"In Progress")+COUNTIF(E:E,"Ready for Review")+COUNTIF(E:E,"Reviewed")+COUNTIF(E:E,"Approved")+COUNTIF(E:E,"To Do"))</f>
        <v>0.5</v>
      </c>
      <c r="E1" s="82">
        <f>(COUNTIF(F:F,"In Progress")*0.25+COUNTIF(F:F,"Ready for Review")*0.5+COUNTIF(F:F,"Reviewed")*0.75+COUNTIF(F:F,"Approved"))/(COUNTIF(F:F,"In Progress")+COUNTIF(F:F,"Ready for Review")+COUNTIF(F:F,"Reviewed")+COUNTIF(F:F,"Approved")+COUNTIF(F:F,"To Do"))</f>
        <v>0</v>
      </c>
    </row>
    <row r="2" spans="1:7" x14ac:dyDescent="0.35">
      <c r="A2" s="20"/>
      <c r="C2" s="5"/>
      <c r="D2" s="20"/>
    </row>
    <row r="3" spans="1:7" x14ac:dyDescent="0.35">
      <c r="A3" s="20" t="s">
        <v>143</v>
      </c>
      <c r="B3" s="15"/>
      <c r="C3" s="5"/>
      <c r="D3" s="20"/>
    </row>
    <row r="4" spans="1:7" x14ac:dyDescent="0.35">
      <c r="A4" s="20"/>
      <c r="B4" s="15"/>
      <c r="C4" s="5"/>
      <c r="D4" s="20"/>
    </row>
    <row r="5" spans="1:7" ht="46.5" x14ac:dyDescent="0.35">
      <c r="A5" s="20" t="s">
        <v>144</v>
      </c>
      <c r="B5" s="15"/>
      <c r="C5" s="5"/>
      <c r="D5" s="20"/>
    </row>
    <row r="6" spans="1:7" x14ac:dyDescent="0.35">
      <c r="A6" s="20"/>
      <c r="B6" s="15"/>
      <c r="C6" s="5"/>
      <c r="D6" s="20"/>
    </row>
    <row r="7" spans="1:7" ht="31" x14ac:dyDescent="0.35">
      <c r="A7" s="21" t="s">
        <v>64</v>
      </c>
      <c r="B7" s="16" t="s">
        <v>65</v>
      </c>
      <c r="C7" s="17"/>
      <c r="D7" s="32"/>
      <c r="E7" s="25" t="s">
        <v>3</v>
      </c>
      <c r="F7" s="25" t="s">
        <v>4</v>
      </c>
      <c r="G7" s="25"/>
    </row>
    <row r="8" spans="1:7" x14ac:dyDescent="0.35">
      <c r="A8" s="37" t="s">
        <v>145</v>
      </c>
      <c r="B8" s="18" t="s">
        <v>57</v>
      </c>
      <c r="C8" s="72"/>
      <c r="D8" s="40"/>
      <c r="E8" s="18" t="s">
        <v>59</v>
      </c>
      <c r="F8" s="18" t="s">
        <v>60</v>
      </c>
    </row>
    <row r="9" spans="1:7" ht="31" x14ac:dyDescent="0.35">
      <c r="A9" s="36" t="s">
        <v>146</v>
      </c>
      <c r="B9" s="18" t="s">
        <v>57</v>
      </c>
      <c r="C9" s="73"/>
      <c r="D9" s="36"/>
      <c r="E9" s="18" t="s">
        <v>59</v>
      </c>
      <c r="F9" s="18" t="s">
        <v>60</v>
      </c>
    </row>
    <row r="10" spans="1:7" x14ac:dyDescent="0.35">
      <c r="A10" s="20"/>
      <c r="B10" s="15"/>
      <c r="C10" s="5"/>
      <c r="D10" s="20"/>
    </row>
    <row r="11" spans="1:7" ht="31" x14ac:dyDescent="0.35">
      <c r="A11" s="21" t="s">
        <v>76</v>
      </c>
      <c r="B11" s="16" t="s">
        <v>65</v>
      </c>
      <c r="C11" s="17"/>
      <c r="D11" s="32"/>
      <c r="E11" s="25" t="s">
        <v>3</v>
      </c>
      <c r="F11" s="25" t="s">
        <v>4</v>
      </c>
      <c r="G11" s="25"/>
    </row>
    <row r="12" spans="1:7" ht="62" x14ac:dyDescent="0.35">
      <c r="A12" s="19" t="s">
        <v>147</v>
      </c>
      <c r="B12" s="18" t="s">
        <v>51</v>
      </c>
      <c r="C12" s="18"/>
      <c r="D12" s="33" t="s">
        <v>565</v>
      </c>
      <c r="E12" s="18" t="s">
        <v>56</v>
      </c>
      <c r="F12" s="18" t="s">
        <v>52</v>
      </c>
      <c r="G12" s="75"/>
    </row>
    <row r="13" spans="1:7" ht="124" x14ac:dyDescent="0.35">
      <c r="A13" s="19" t="s">
        <v>148</v>
      </c>
      <c r="B13" s="18" t="s">
        <v>51</v>
      </c>
      <c r="C13" s="18"/>
      <c r="D13" s="36" t="s">
        <v>566</v>
      </c>
      <c r="E13" s="18" t="s">
        <v>56</v>
      </c>
      <c r="F13" s="18" t="s">
        <v>52</v>
      </c>
      <c r="G13" s="75"/>
    </row>
    <row r="14" spans="1:7" ht="108.5" x14ac:dyDescent="0.35">
      <c r="A14" s="19" t="s">
        <v>149</v>
      </c>
      <c r="B14" s="18" t="s">
        <v>55</v>
      </c>
      <c r="C14" s="18"/>
      <c r="D14" s="36" t="s">
        <v>567</v>
      </c>
      <c r="E14" s="18" t="s">
        <v>56</v>
      </c>
      <c r="F14" s="18" t="s">
        <v>52</v>
      </c>
      <c r="G14" s="75"/>
    </row>
    <row r="15" spans="1:7" ht="77.5" x14ac:dyDescent="0.35">
      <c r="A15" s="19" t="s">
        <v>150</v>
      </c>
      <c r="B15" s="18" t="s">
        <v>51</v>
      </c>
      <c r="C15" s="18"/>
      <c r="D15" s="36"/>
      <c r="E15" s="18" t="s">
        <v>54</v>
      </c>
      <c r="F15" s="18" t="s">
        <v>52</v>
      </c>
    </row>
    <row r="16" spans="1:7" ht="93" x14ac:dyDescent="0.35">
      <c r="A16" s="19" t="s">
        <v>151</v>
      </c>
      <c r="B16" s="18" t="s">
        <v>51</v>
      </c>
      <c r="C16" s="18"/>
      <c r="D16" s="36" t="s">
        <v>568</v>
      </c>
      <c r="E16" s="18" t="s">
        <v>56</v>
      </c>
      <c r="F16" s="18" t="s">
        <v>52</v>
      </c>
      <c r="G16" s="75"/>
    </row>
    <row r="17" spans="1:7" ht="93" x14ac:dyDescent="0.35">
      <c r="A17" s="19" t="s">
        <v>152</v>
      </c>
      <c r="B17" s="18" t="s">
        <v>55</v>
      </c>
      <c r="C17" s="18"/>
      <c r="D17" s="36" t="s">
        <v>569</v>
      </c>
      <c r="E17" s="18" t="s">
        <v>56</v>
      </c>
      <c r="F17" s="18" t="s">
        <v>52</v>
      </c>
    </row>
    <row r="18" spans="1:7" ht="93" x14ac:dyDescent="0.35">
      <c r="A18" s="19" t="s">
        <v>153</v>
      </c>
      <c r="B18" s="18" t="s">
        <v>55</v>
      </c>
      <c r="C18" s="18"/>
      <c r="D18" s="36" t="s">
        <v>569</v>
      </c>
      <c r="E18" s="18" t="s">
        <v>54</v>
      </c>
      <c r="F18" s="18" t="s">
        <v>52</v>
      </c>
    </row>
    <row r="19" spans="1:7" ht="77.5" x14ac:dyDescent="0.35">
      <c r="A19" s="19" t="s">
        <v>154</v>
      </c>
      <c r="B19" s="18" t="s">
        <v>55</v>
      </c>
      <c r="C19" s="18"/>
      <c r="D19" s="36" t="s">
        <v>569</v>
      </c>
      <c r="E19" s="18" t="s">
        <v>54</v>
      </c>
      <c r="F19" s="18" t="s">
        <v>52</v>
      </c>
    </row>
    <row r="20" spans="1:7" ht="93" x14ac:dyDescent="0.35">
      <c r="A20" s="19" t="s">
        <v>155</v>
      </c>
      <c r="B20" s="18" t="s">
        <v>55</v>
      </c>
      <c r="C20" s="18"/>
      <c r="D20" s="36" t="s">
        <v>570</v>
      </c>
      <c r="E20" s="18" t="s">
        <v>56</v>
      </c>
      <c r="F20" s="18" t="s">
        <v>52</v>
      </c>
      <c r="G20" s="75"/>
    </row>
    <row r="21" spans="1:7" ht="62" x14ac:dyDescent="0.35">
      <c r="A21" s="19" t="s">
        <v>156</v>
      </c>
      <c r="B21" s="18" t="s">
        <v>51</v>
      </c>
      <c r="C21" s="18"/>
      <c r="D21" s="36"/>
      <c r="E21" s="18" t="s">
        <v>54</v>
      </c>
      <c r="F21" s="18" t="s">
        <v>52</v>
      </c>
    </row>
    <row r="22" spans="1:7" ht="77.5" x14ac:dyDescent="0.35">
      <c r="A22" s="19" t="s">
        <v>571</v>
      </c>
      <c r="B22" s="18" t="s">
        <v>51</v>
      </c>
      <c r="C22" s="18"/>
      <c r="D22" s="36" t="s">
        <v>572</v>
      </c>
      <c r="E22" s="18" t="s">
        <v>56</v>
      </c>
      <c r="F22" s="18" t="s">
        <v>52</v>
      </c>
      <c r="G22" s="75"/>
    </row>
    <row r="23" spans="1:7" x14ac:dyDescent="0.35">
      <c r="A23"/>
    </row>
  </sheetData>
  <dataValidations count="4">
    <dataValidation type="list" allowBlank="1" showInputMessage="1" showErrorMessage="1" sqref="C8:C9 C12:C22" xr:uid="{820CA559-EE4D-0E4B-BCEC-D33BAF54B8C7}">
      <formula1>Values_Briefing</formula1>
    </dataValidation>
    <dataValidation type="list" allowBlank="1" showInputMessage="1" showErrorMessage="1" promptTitle="Yes / No" sqref="B8:B9 B12:B22" xr:uid="{655A4987-252D-C94D-82BB-ADA9E2028FA8}">
      <formula1>Values_Decision</formula1>
    </dataValidation>
    <dataValidation type="list" allowBlank="1" showInputMessage="1" showErrorMessage="1" sqref="E12:E22 E8:E9" xr:uid="{C8554B39-42BB-3D4B-97B7-53FBB65DDBCB}">
      <formula1>Values_Documentation</formula1>
    </dataValidation>
    <dataValidation type="list" allowBlank="1" showInputMessage="1" showErrorMessage="1" sqref="F8:F9 F12:F22" xr:uid="{14129A6E-3709-EB4A-88A8-0EFD993E0C69}">
      <formula1>Values_Implementation</formula1>
    </dataValidation>
  </dataValidation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AD16A-8B55-2A4C-B84E-82499C297587}">
  <dimension ref="A1:G29"/>
  <sheetViews>
    <sheetView topLeftCell="A25" zoomScale="88" zoomScaleNormal="88" workbookViewId="0">
      <selection activeCell="D30" sqref="D30"/>
    </sheetView>
  </sheetViews>
  <sheetFormatPr defaultColWidth="45.75" defaultRowHeight="15.5" x14ac:dyDescent="0.35"/>
  <cols>
    <col min="1" max="1" width="80.75" style="23" customWidth="1"/>
    <col min="2" max="2" width="10.75" style="23" customWidth="1"/>
    <col min="3" max="3" width="20.75" style="23" customWidth="1"/>
    <col min="4" max="4" width="60.75" style="23" customWidth="1"/>
    <col min="5" max="6" width="15.75" style="23" bestFit="1" customWidth="1"/>
    <col min="7" max="16384" width="45.75" style="23"/>
  </cols>
  <sheetData>
    <row r="1" spans="1:7" x14ac:dyDescent="0.35">
      <c r="A1" s="27" t="s">
        <v>14</v>
      </c>
      <c r="C1" s="78">
        <f>(COUNTIF(B:B,"Ok")+COUNTIF(B:B,"Yes")+COUNTIF(B:B,"No")+COUNTIF(B:B,"Maybe")*0.5)/(COUNTIF(B:B,"Ok")+COUNTIF(B:B,"Yes")+COUNTIF(B:B,"No")+COUNTIF(B:B,"Maybe")+COUNTIF(B:B,"To Do"))</f>
        <v>0.9</v>
      </c>
      <c r="D1" s="90">
        <f>(COUNTIF(E:E,"In Progress")*0.25+COUNTIF(E:E,"Ready for Review")*0.5+COUNTIF(E:E,"Reviewed")*0.75+COUNTIF(E:E,"Approved"))/(COUNTIF(E:E,"In Progress")+COUNTIF(E:E,"Ready for Review")+COUNTIF(E:E,"Reviewed")+COUNTIF(E:E,"Approved")+COUNTIF(E:E,"To Do"))</f>
        <v>0.32142857142857145</v>
      </c>
      <c r="E1" s="82">
        <f>(COUNTIF(F:F,"In Progress")*0.25+COUNTIF(F:F,"Ready for Review")*0.5+COUNTIF(F:F,"Reviewed")*0.75+COUNTIF(F:F,"Approved"))/(COUNTIF(F:F,"In Progress")+COUNTIF(F:F,"Ready for Review")+COUNTIF(F:F,"Reviewed")+COUNTIF(F:F,"Approved")+COUNTIF(F:F,"To Do"))</f>
        <v>0</v>
      </c>
    </row>
    <row r="2" spans="1:7" x14ac:dyDescent="0.35">
      <c r="A2" s="20"/>
      <c r="C2" s="20"/>
      <c r="D2" s="20"/>
    </row>
    <row r="3" spans="1:7" x14ac:dyDescent="0.35">
      <c r="A3" s="20" t="s">
        <v>157</v>
      </c>
      <c r="B3" s="29"/>
      <c r="C3" s="20"/>
      <c r="D3" s="20"/>
    </row>
    <row r="4" spans="1:7" x14ac:dyDescent="0.35">
      <c r="A4" s="20"/>
      <c r="B4" s="29"/>
      <c r="C4" s="20"/>
      <c r="D4" s="20"/>
    </row>
    <row r="5" spans="1:7" ht="77.5" x14ac:dyDescent="0.35">
      <c r="A5" s="20" t="s">
        <v>158</v>
      </c>
      <c r="B5" s="29"/>
      <c r="C5" s="20"/>
      <c r="D5" s="20"/>
    </row>
    <row r="6" spans="1:7" x14ac:dyDescent="0.35">
      <c r="A6" s="20"/>
      <c r="B6" s="29"/>
      <c r="C6" s="20"/>
      <c r="D6" s="20"/>
    </row>
    <row r="7" spans="1:7" ht="31" x14ac:dyDescent="0.35">
      <c r="A7" s="21" t="s">
        <v>64</v>
      </c>
      <c r="B7" s="30" t="s">
        <v>65</v>
      </c>
      <c r="C7" s="31"/>
      <c r="D7" s="32"/>
      <c r="E7" s="25" t="s">
        <v>3</v>
      </c>
      <c r="F7" s="25" t="s">
        <v>4</v>
      </c>
      <c r="G7" s="25"/>
    </row>
    <row r="8" spans="1:7" ht="108.5" x14ac:dyDescent="0.35">
      <c r="A8" s="36" t="s">
        <v>159</v>
      </c>
      <c r="B8" s="18" t="s">
        <v>57</v>
      </c>
      <c r="C8" s="88"/>
      <c r="D8" s="36"/>
      <c r="E8" s="18" t="s">
        <v>60</v>
      </c>
      <c r="F8" s="18" t="s">
        <v>60</v>
      </c>
    </row>
    <row r="9" spans="1:7" ht="77.5" x14ac:dyDescent="0.35">
      <c r="A9" s="36" t="s">
        <v>160</v>
      </c>
      <c r="B9" s="18" t="s">
        <v>57</v>
      </c>
      <c r="C9" s="88"/>
      <c r="D9" s="36"/>
      <c r="E9" s="18" t="s">
        <v>60</v>
      </c>
      <c r="F9" s="18" t="s">
        <v>60</v>
      </c>
    </row>
    <row r="10" spans="1:7" ht="31" x14ac:dyDescent="0.35">
      <c r="A10" s="36" t="s">
        <v>161</v>
      </c>
      <c r="B10" s="18" t="s">
        <v>57</v>
      </c>
      <c r="C10" s="88"/>
      <c r="D10" s="36"/>
      <c r="E10" s="18" t="s">
        <v>60</v>
      </c>
      <c r="F10" s="18" t="s">
        <v>60</v>
      </c>
    </row>
    <row r="11" spans="1:7" ht="62" x14ac:dyDescent="0.35">
      <c r="A11" s="36" t="s">
        <v>162</v>
      </c>
      <c r="B11" s="18" t="s">
        <v>57</v>
      </c>
      <c r="C11" s="88"/>
      <c r="D11" s="36" t="s">
        <v>573</v>
      </c>
      <c r="E11" s="18" t="s">
        <v>60</v>
      </c>
      <c r="F11" s="18" t="s">
        <v>60</v>
      </c>
    </row>
    <row r="12" spans="1:7" x14ac:dyDescent="0.35">
      <c r="A12" s="36"/>
      <c r="B12" s="67"/>
      <c r="C12" s="36"/>
      <c r="D12" s="36"/>
    </row>
    <row r="13" spans="1:7" ht="31" x14ac:dyDescent="0.35">
      <c r="A13" s="21" t="s">
        <v>76</v>
      </c>
      <c r="B13" s="30" t="s">
        <v>65</v>
      </c>
      <c r="C13" s="31"/>
      <c r="D13" s="32"/>
      <c r="E13" s="25" t="s">
        <v>3</v>
      </c>
      <c r="F13" s="25" t="s">
        <v>4</v>
      </c>
      <c r="G13" s="25"/>
    </row>
    <row r="14" spans="1:7" ht="93" x14ac:dyDescent="0.35">
      <c r="A14" s="61" t="s">
        <v>163</v>
      </c>
      <c r="B14" s="88" t="s">
        <v>53</v>
      </c>
      <c r="C14" s="88"/>
      <c r="D14" s="36" t="s">
        <v>574</v>
      </c>
      <c r="E14" s="18" t="s">
        <v>52</v>
      </c>
      <c r="F14" s="18" t="s">
        <v>52</v>
      </c>
    </row>
    <row r="15" spans="1:7" x14ac:dyDescent="0.35">
      <c r="A15" s="36" t="s">
        <v>164</v>
      </c>
      <c r="B15" s="68" t="s">
        <v>57</v>
      </c>
      <c r="C15" s="68"/>
      <c r="D15" s="69"/>
      <c r="E15" s="18" t="s">
        <v>60</v>
      </c>
      <c r="F15" s="18" t="s">
        <v>60</v>
      </c>
    </row>
    <row r="16" spans="1:7" ht="31" x14ac:dyDescent="0.35">
      <c r="A16" s="36" t="s">
        <v>165</v>
      </c>
      <c r="B16" s="88" t="s">
        <v>51</v>
      </c>
      <c r="C16" s="88"/>
      <c r="D16" s="36" t="s">
        <v>575</v>
      </c>
      <c r="E16" s="18" t="s">
        <v>52</v>
      </c>
      <c r="F16" s="18" t="s">
        <v>52</v>
      </c>
    </row>
    <row r="17" spans="1:6" x14ac:dyDescent="0.35">
      <c r="A17" s="36" t="s">
        <v>166</v>
      </c>
      <c r="B17" s="88" t="s">
        <v>51</v>
      </c>
      <c r="C17" s="88"/>
      <c r="D17" s="36"/>
      <c r="E17" s="18" t="s">
        <v>52</v>
      </c>
      <c r="F17" s="18" t="s">
        <v>52</v>
      </c>
    </row>
    <row r="18" spans="1:6" x14ac:dyDescent="0.35">
      <c r="A18" s="36" t="s">
        <v>167</v>
      </c>
      <c r="B18" s="88" t="s">
        <v>51</v>
      </c>
      <c r="C18" s="88"/>
      <c r="D18" s="36"/>
      <c r="E18" s="18" t="s">
        <v>52</v>
      </c>
      <c r="F18" s="18" t="s">
        <v>52</v>
      </c>
    </row>
    <row r="19" spans="1:6" x14ac:dyDescent="0.35">
      <c r="A19" s="36" t="s">
        <v>168</v>
      </c>
      <c r="B19" s="68" t="s">
        <v>57</v>
      </c>
      <c r="C19" s="70"/>
      <c r="D19" s="36"/>
      <c r="E19" s="18" t="s">
        <v>60</v>
      </c>
      <c r="F19" s="18" t="s">
        <v>60</v>
      </c>
    </row>
    <row r="20" spans="1:6" ht="62" x14ac:dyDescent="0.35">
      <c r="A20" s="36" t="s">
        <v>169</v>
      </c>
      <c r="B20" s="88" t="s">
        <v>51</v>
      </c>
      <c r="C20" s="88"/>
      <c r="D20" s="36" t="s">
        <v>576</v>
      </c>
      <c r="E20" s="18" t="s">
        <v>54</v>
      </c>
      <c r="F20" s="18" t="s">
        <v>52</v>
      </c>
    </row>
    <row r="21" spans="1:6" ht="62" x14ac:dyDescent="0.35">
      <c r="A21" s="36" t="s">
        <v>170</v>
      </c>
      <c r="B21" s="88" t="s">
        <v>51</v>
      </c>
      <c r="C21" s="88"/>
      <c r="D21" s="36" t="s">
        <v>576</v>
      </c>
      <c r="E21" s="18" t="s">
        <v>54</v>
      </c>
      <c r="F21" s="18" t="s">
        <v>52</v>
      </c>
    </row>
    <row r="22" spans="1:6" ht="77.5" x14ac:dyDescent="0.35">
      <c r="A22" s="36" t="s">
        <v>171</v>
      </c>
      <c r="B22" s="88" t="s">
        <v>51</v>
      </c>
      <c r="C22" s="88"/>
      <c r="D22" s="36" t="s">
        <v>576</v>
      </c>
      <c r="E22" s="18" t="s">
        <v>56</v>
      </c>
      <c r="F22" s="18" t="s">
        <v>52</v>
      </c>
    </row>
    <row r="23" spans="1:6" ht="62" x14ac:dyDescent="0.35">
      <c r="A23" s="36" t="s">
        <v>172</v>
      </c>
      <c r="B23" s="88" t="s">
        <v>51</v>
      </c>
      <c r="C23" s="88"/>
      <c r="D23" s="36" t="s">
        <v>576</v>
      </c>
      <c r="E23" s="18" t="s">
        <v>56</v>
      </c>
      <c r="F23" s="18" t="s">
        <v>52</v>
      </c>
    </row>
    <row r="24" spans="1:6" ht="153" customHeight="1" x14ac:dyDescent="0.35">
      <c r="A24" s="61" t="s">
        <v>173</v>
      </c>
      <c r="B24" s="88" t="s">
        <v>51</v>
      </c>
      <c r="C24" s="88"/>
      <c r="D24" s="36"/>
      <c r="E24" s="18" t="s">
        <v>56</v>
      </c>
      <c r="F24" s="18" t="s">
        <v>52</v>
      </c>
    </row>
    <row r="25" spans="1:6" ht="46.5" x14ac:dyDescent="0.35">
      <c r="A25" s="61" t="s">
        <v>174</v>
      </c>
      <c r="B25" s="88" t="s">
        <v>55</v>
      </c>
      <c r="C25" s="88"/>
      <c r="D25" s="36" t="s">
        <v>577</v>
      </c>
      <c r="E25" s="18" t="s">
        <v>56</v>
      </c>
      <c r="F25" s="18" t="s">
        <v>52</v>
      </c>
    </row>
    <row r="26" spans="1:6" ht="31" x14ac:dyDescent="0.35">
      <c r="A26" s="36" t="s">
        <v>175</v>
      </c>
      <c r="B26" s="88" t="s">
        <v>55</v>
      </c>
      <c r="C26" s="88"/>
      <c r="D26" s="36" t="s">
        <v>577</v>
      </c>
      <c r="E26" s="18" t="s">
        <v>56</v>
      </c>
      <c r="F26" s="18" t="s">
        <v>52</v>
      </c>
    </row>
    <row r="27" spans="1:6" ht="93" x14ac:dyDescent="0.35">
      <c r="A27" s="36" t="s">
        <v>176</v>
      </c>
      <c r="B27" s="88" t="s">
        <v>55</v>
      </c>
      <c r="C27" s="88"/>
      <c r="D27" s="36" t="s">
        <v>577</v>
      </c>
      <c r="E27" s="18" t="s">
        <v>56</v>
      </c>
      <c r="F27" s="18" t="s">
        <v>52</v>
      </c>
    </row>
    <row r="28" spans="1:6" ht="93" x14ac:dyDescent="0.35">
      <c r="A28" s="36" t="s">
        <v>177</v>
      </c>
      <c r="B28" s="88" t="s">
        <v>55</v>
      </c>
      <c r="C28" s="88"/>
      <c r="D28" s="36" t="s">
        <v>578</v>
      </c>
      <c r="E28" s="18" t="s">
        <v>56</v>
      </c>
      <c r="F28" s="18" t="s">
        <v>52</v>
      </c>
    </row>
    <row r="29" spans="1:6" ht="46.5" x14ac:dyDescent="0.35">
      <c r="A29" s="36" t="s">
        <v>178</v>
      </c>
      <c r="B29" s="88" t="s">
        <v>51</v>
      </c>
      <c r="C29" s="88"/>
      <c r="D29" s="36" t="s">
        <v>579</v>
      </c>
      <c r="E29" s="18" t="s">
        <v>56</v>
      </c>
      <c r="F29" s="18" t="s">
        <v>52</v>
      </c>
    </row>
  </sheetData>
  <dataValidations count="4">
    <dataValidation type="list" allowBlank="1" showInputMessage="1" showErrorMessage="1" promptTitle="Yes / No" sqref="B14:B29 B8:B11" xr:uid="{DAD3637B-0AF3-614D-8654-19E9D22FCF5E}">
      <formula1>Values_Decision</formula1>
    </dataValidation>
    <dataValidation type="list" allowBlank="1" showInputMessage="1" showErrorMessage="1" sqref="C8:C11 C14:C18 C20:C29" xr:uid="{C51F5DD1-15DF-5F4D-B4E9-2B667F0E7F6B}">
      <formula1>Values_Briefing</formula1>
    </dataValidation>
    <dataValidation type="list" allowBlank="1" showInputMessage="1" showErrorMessage="1" sqref="E8:E11 E14:E29" xr:uid="{FCAFB3E6-1C72-CD46-8F23-684B3AF24ED6}">
      <formula1>Values_Documentation</formula1>
    </dataValidation>
    <dataValidation type="list" allowBlank="1" showInputMessage="1" showErrorMessage="1" sqref="F8:F11 F14:F29" xr:uid="{EC264012-64C2-644E-BDAF-7E12C6F8AC31}">
      <formula1>Values_Implementation</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5DEA4-CC95-7849-A219-6F36068732C6}">
  <dimension ref="A1:G17"/>
  <sheetViews>
    <sheetView zoomScale="150" zoomScaleNormal="150" workbookViewId="0">
      <selection activeCell="G7" sqref="G7"/>
    </sheetView>
  </sheetViews>
  <sheetFormatPr defaultColWidth="10.75" defaultRowHeight="15.5" x14ac:dyDescent="0.35"/>
  <cols>
    <col min="1" max="1" width="81" style="23" customWidth="1"/>
    <col min="2" max="2" width="11" style="23" customWidth="1"/>
    <col min="3" max="3" width="20.75" style="23" customWidth="1"/>
    <col min="4" max="4" width="60.75" style="23" customWidth="1"/>
    <col min="5" max="5" width="16.75" style="23" customWidth="1"/>
    <col min="6" max="6" width="15.75" style="23" bestFit="1" customWidth="1"/>
    <col min="7" max="7" width="57.75" style="23" customWidth="1"/>
    <col min="8" max="16384" width="10.75" style="23"/>
  </cols>
  <sheetData>
    <row r="1" spans="1:7" x14ac:dyDescent="0.35">
      <c r="A1" s="27" t="s">
        <v>14</v>
      </c>
      <c r="C1" s="78">
        <f>(COUNTIF(B:B,"Ok")+COUNTIF(B:B,"Yes")+COUNTIF(B:B,"No")+COUNTIF(B:B,"Maybe")*0.5)/(COUNTIF(B:B,"Ok")+COUNTIF(B:B,"Yes")+COUNTIF(B:B,"No")+COUNTIF(B:B,"Maybe")+COUNTIF(B:B,"To Do"))</f>
        <v>1</v>
      </c>
      <c r="D1" s="82">
        <f>(COUNTIF(E:E,"In Progress")*0.25+COUNTIF(E:E,"Ready for Review")*0.5+COUNTIF(E:E,"Reviewed")*0.75+COUNTIF(E:E,"Approved"))/(COUNTIF(E:E,"In Progress")+COUNTIF(E:E,"Ready for Review")+COUNTIF(E:E,"Reviewed")+COUNTIF(E:E,"Approved")+COUNTIF(E:E,"To Do"))</f>
        <v>0</v>
      </c>
      <c r="E1" s="82">
        <f>(COUNTIF(F:F,"In Progress")*0.25+COUNTIF(F:F,"Ready for Review")*0.5+COUNTIF(F:F,"Reviewed")*0.75+COUNTIF(F:F,"Approved"))/(COUNTIF(F:F,"In Progress")+COUNTIF(F:F,"Ready for Review")+COUNTIF(F:F,"Reviewed")+COUNTIF(F:F,"Approved")+COUNTIF(F:F,"To Do"))</f>
        <v>0</v>
      </c>
    </row>
    <row r="2" spans="1:7" x14ac:dyDescent="0.35">
      <c r="A2" s="20"/>
      <c r="C2" s="20"/>
      <c r="D2" s="20"/>
    </row>
    <row r="3" spans="1:7" x14ac:dyDescent="0.35">
      <c r="A3" s="20" t="s">
        <v>179</v>
      </c>
      <c r="B3" s="29"/>
      <c r="C3" s="20"/>
      <c r="D3" s="20"/>
    </row>
    <row r="4" spans="1:7" x14ac:dyDescent="0.35">
      <c r="A4" s="20"/>
      <c r="B4" s="29"/>
      <c r="C4" s="20"/>
      <c r="D4" s="20"/>
    </row>
    <row r="5" spans="1:7" ht="62" x14ac:dyDescent="0.35">
      <c r="A5" s="20" t="s">
        <v>180</v>
      </c>
      <c r="B5" s="29"/>
      <c r="C5" s="20"/>
      <c r="D5" s="20"/>
    </row>
    <row r="6" spans="1:7" x14ac:dyDescent="0.35">
      <c r="A6" s="20"/>
      <c r="B6" s="29"/>
      <c r="C6" s="20"/>
      <c r="D6" s="20"/>
    </row>
    <row r="7" spans="1:7" x14ac:dyDescent="0.35">
      <c r="A7" s="21" t="s">
        <v>64</v>
      </c>
      <c r="B7" s="30" t="s">
        <v>65</v>
      </c>
      <c r="C7" s="31"/>
      <c r="D7" s="32"/>
      <c r="E7" s="25" t="s">
        <v>3</v>
      </c>
      <c r="F7" s="25" t="s">
        <v>4</v>
      </c>
      <c r="G7" s="25"/>
    </row>
    <row r="8" spans="1:7" x14ac:dyDescent="0.35">
      <c r="A8" s="36" t="s">
        <v>181</v>
      </c>
      <c r="B8" s="18" t="s">
        <v>57</v>
      </c>
      <c r="C8" s="88"/>
      <c r="D8" s="36"/>
      <c r="E8" s="18" t="s">
        <v>52</v>
      </c>
      <c r="F8" s="18" t="s">
        <v>52</v>
      </c>
    </row>
    <row r="9" spans="1:7" ht="77.5" x14ac:dyDescent="0.35">
      <c r="A9" s="61" t="s">
        <v>182</v>
      </c>
      <c r="B9" s="18" t="s">
        <v>57</v>
      </c>
      <c r="C9" s="88"/>
      <c r="D9" s="36"/>
      <c r="E9" s="18" t="s">
        <v>52</v>
      </c>
      <c r="F9" s="18" t="s">
        <v>52</v>
      </c>
    </row>
    <row r="10" spans="1:7" x14ac:dyDescent="0.35">
      <c r="A10" s="36" t="s">
        <v>183</v>
      </c>
      <c r="B10" s="18" t="s">
        <v>57</v>
      </c>
      <c r="C10" s="88"/>
      <c r="D10" s="36"/>
      <c r="E10" s="18" t="s">
        <v>52</v>
      </c>
      <c r="F10" s="18" t="s">
        <v>52</v>
      </c>
    </row>
    <row r="11" spans="1:7" x14ac:dyDescent="0.35">
      <c r="A11" s="20"/>
      <c r="B11" s="29"/>
      <c r="C11" s="20"/>
      <c r="D11" s="20"/>
    </row>
    <row r="12" spans="1:7" x14ac:dyDescent="0.35">
      <c r="A12" s="21" t="s">
        <v>76</v>
      </c>
      <c r="B12" s="30" t="s">
        <v>65</v>
      </c>
      <c r="C12" s="31"/>
      <c r="D12" s="32"/>
      <c r="E12" s="25" t="s">
        <v>3</v>
      </c>
      <c r="F12" s="25" t="s">
        <v>4</v>
      </c>
      <c r="G12" s="25"/>
    </row>
    <row r="13" spans="1:7" ht="77.5" x14ac:dyDescent="0.35">
      <c r="A13" s="61" t="s">
        <v>184</v>
      </c>
      <c r="B13" s="88" t="s">
        <v>51</v>
      </c>
      <c r="C13" s="88"/>
      <c r="D13" s="66"/>
      <c r="E13" s="18" t="s">
        <v>52</v>
      </c>
      <c r="F13" s="18" t="s">
        <v>52</v>
      </c>
    </row>
    <row r="14" spans="1:7" ht="62" x14ac:dyDescent="0.35">
      <c r="A14" s="36" t="s">
        <v>185</v>
      </c>
      <c r="B14" s="88" t="s">
        <v>51</v>
      </c>
      <c r="C14" s="88"/>
      <c r="D14" s="66"/>
      <c r="E14" s="18" t="s">
        <v>52</v>
      </c>
      <c r="F14" s="18" t="s">
        <v>52</v>
      </c>
    </row>
    <row r="15" spans="1:7" ht="62" x14ac:dyDescent="0.35">
      <c r="A15" s="36" t="s">
        <v>186</v>
      </c>
      <c r="B15" s="88" t="s">
        <v>51</v>
      </c>
      <c r="C15" s="88"/>
      <c r="D15" s="66"/>
      <c r="E15" s="18" t="s">
        <v>52</v>
      </c>
      <c r="F15" s="18" t="s">
        <v>52</v>
      </c>
    </row>
    <row r="16" spans="1:7" ht="77.5" x14ac:dyDescent="0.35">
      <c r="A16" s="36" t="s">
        <v>187</v>
      </c>
      <c r="B16" s="88" t="s">
        <v>51</v>
      </c>
      <c r="C16" s="88"/>
      <c r="D16" s="66"/>
      <c r="E16" s="18" t="s">
        <v>52</v>
      </c>
      <c r="F16" s="18" t="s">
        <v>52</v>
      </c>
    </row>
    <row r="17" spans="1:6" ht="62" x14ac:dyDescent="0.35">
      <c r="A17" s="36" t="s">
        <v>188</v>
      </c>
      <c r="B17" s="88" t="s">
        <v>51</v>
      </c>
      <c r="C17" s="88"/>
      <c r="D17" s="66"/>
      <c r="E17" s="18" t="s">
        <v>52</v>
      </c>
      <c r="F17" s="18" t="s">
        <v>52</v>
      </c>
    </row>
  </sheetData>
  <dataValidations count="4">
    <dataValidation type="list" allowBlank="1" showInputMessage="1" showErrorMessage="1" sqref="C8:C10 C13:C17" xr:uid="{82E10594-84CE-EF47-ACE1-2416E30631EF}">
      <formula1>Values_Briefing</formula1>
    </dataValidation>
    <dataValidation type="list" allowBlank="1" showInputMessage="1" showErrorMessage="1" promptTitle="Yes / No" sqref="B13:B17 B8:B10" xr:uid="{991C651F-0F37-1241-80F3-AD3B7309FC81}">
      <formula1>Values_Decision</formula1>
    </dataValidation>
    <dataValidation type="list" allowBlank="1" showInputMessage="1" showErrorMessage="1" sqref="E8:E10 E13:E17" xr:uid="{0C7765FD-36E0-584C-B7F5-E3D2C793E7E2}">
      <formula1>Values_Documentation</formula1>
    </dataValidation>
    <dataValidation type="list" allowBlank="1" showInputMessage="1" showErrorMessage="1" sqref="F8:F10 F13:F17" xr:uid="{7F966273-BF34-C141-AAAC-B4D83BE8C380}">
      <formula1>Values_Implementation</formula1>
    </dataValidation>
  </dataValidation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A075A8A6A2824F9269C7438EF96DEA" ma:contentTypeVersion="10" ma:contentTypeDescription="Create a new document." ma:contentTypeScope="" ma:versionID="ba7228c18a3ee977e1afe6ea943b5bee">
  <xsd:schema xmlns:xsd="http://www.w3.org/2001/XMLSchema" xmlns:xs="http://www.w3.org/2001/XMLSchema" xmlns:p="http://schemas.microsoft.com/office/2006/metadata/properties" xmlns:ns2="2942ca78-4846-47d6-bdf1-e79fc6ddaabe" xmlns:ns3="ed7b6f9f-ea26-4d32-99f2-5a3227e9da2f" xmlns:ns4="230e9df3-be65-4c73-a93b-d1236ebd677e" targetNamespace="http://schemas.microsoft.com/office/2006/metadata/properties" ma:root="true" ma:fieldsID="7a16a678e040f72e4054bb26ce7366b0" ns2:_="" ns3:_="" ns4:_="">
    <xsd:import namespace="2942ca78-4846-47d6-bdf1-e79fc6ddaabe"/>
    <xsd:import namespace="ed7b6f9f-ea26-4d32-99f2-5a3227e9da2f"/>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42ca78-4846-47d6-bdf1-e79fc6ddaa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7b6f9f-ea26-4d32-99f2-5a3227e9da2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8736457-2493-4235-a0e6-a361f3f12f70}" ma:internalName="TaxCatchAll" ma:showField="CatchAllData" ma:web="ed7b6f9f-ea26-4d32-99f2-5a3227e9da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942ca78-4846-47d6-bdf1-e79fc6ddaabe">
      <Terms xmlns="http://schemas.microsoft.com/office/infopath/2007/PartnerControls"/>
    </lcf76f155ced4ddcb4097134ff3c332f>
    <TaxCatchAll xmlns="230e9df3-be65-4c73-a93b-d1236ebd677e" xsi:nil="true"/>
  </documentManagement>
</p:properties>
</file>

<file path=customXml/itemProps1.xml><?xml version="1.0" encoding="utf-8"?>
<ds:datastoreItem xmlns:ds="http://schemas.openxmlformats.org/officeDocument/2006/customXml" ds:itemID="{66D60E72-3F95-4AC3-A37B-7BAF6FC21946}">
  <ds:schemaRefs>
    <ds:schemaRef ds:uri="http://schemas.microsoft.com/sharepoint/v3/contenttype/forms"/>
  </ds:schemaRefs>
</ds:datastoreItem>
</file>

<file path=customXml/itemProps2.xml><?xml version="1.0" encoding="utf-8"?>
<ds:datastoreItem xmlns:ds="http://schemas.openxmlformats.org/officeDocument/2006/customXml" ds:itemID="{AAA493EB-01E3-41FB-B4A5-03BEE016F6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42ca78-4846-47d6-bdf1-e79fc6ddaabe"/>
    <ds:schemaRef ds:uri="ed7b6f9f-ea26-4d32-99f2-5a3227e9da2f"/>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B52E06-8F14-4B70-B704-AC4C3AE771B2}">
  <ds:schemaRefs>
    <ds:schemaRef ds:uri="http://purl.org/dc/dcmitype/"/>
    <ds:schemaRef ds:uri="http://schemas.microsoft.com/office/2006/documentManagement/types"/>
    <ds:schemaRef ds:uri="2942ca78-4846-47d6-bdf1-e79fc6ddaabe"/>
    <ds:schemaRef ds:uri="230e9df3-be65-4c73-a93b-d1236ebd677e"/>
    <ds:schemaRef ds:uri="ed7b6f9f-ea26-4d32-99f2-5a3227e9da2f"/>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43</vt:i4>
      </vt:variant>
    </vt:vector>
  </HeadingPairs>
  <TitlesOfParts>
    <vt:vector size="74" baseType="lpstr">
      <vt:lpstr>Overview</vt:lpstr>
      <vt:lpstr>Master</vt:lpstr>
      <vt:lpstr>A-1-Planning Enterprise Enroll</vt:lpstr>
      <vt:lpstr>A-2-Azure AD Tenants</vt:lpstr>
      <vt:lpstr>B-1-Access Management</vt:lpstr>
      <vt:lpstr>B-2-Auth Landing Zone</vt:lpstr>
      <vt:lpstr>C-1-Management Group Hierarchy</vt:lpstr>
      <vt:lpstr>C-2-Subscription Organization</vt:lpstr>
      <vt:lpstr>C-3-Subscription Quota</vt:lpstr>
      <vt:lpstr>C-4-Establish Cost Management</vt:lpstr>
      <vt:lpstr>D-1-IP-Adressing</vt:lpstr>
      <vt:lpstr>D-2-DNS</vt:lpstr>
      <vt:lpstr>D-3-Azure Networking Topology</vt:lpstr>
      <vt:lpstr>D-3-A</vt:lpstr>
      <vt:lpstr>D-3-B</vt:lpstr>
      <vt:lpstr>D-4-Connectivity Azure</vt:lpstr>
      <vt:lpstr>D-5-Connectivity PaaS</vt:lpstr>
      <vt:lpstr>D-6-Inbound-Outbound</vt:lpstr>
      <vt:lpstr>D-7-Application Delivery</vt:lpstr>
      <vt:lpstr>D-8-Network Segmentation</vt:lpstr>
      <vt:lpstr>D-9-Network Encryption</vt:lpstr>
      <vt:lpstr>D-10-Traffic Inspection</vt:lpstr>
      <vt:lpstr>E-1-Management Monitoring</vt:lpstr>
      <vt:lpstr>E-2-App Management Monitoring</vt:lpstr>
      <vt:lpstr>F-1-BCDR</vt:lpstr>
      <vt:lpstr>G-1-Define EKM</vt:lpstr>
      <vt:lpstr>G-2-Planning for Governance</vt:lpstr>
      <vt:lpstr>G-3-Define SM&amp;A policy</vt:lpstr>
      <vt:lpstr>G-4-Planning for Platform Sec</vt:lpstr>
      <vt:lpstr>H-1-Planning for DevOps</vt:lpstr>
      <vt:lpstr>H-2-Define Responsibilities</vt:lpstr>
      <vt:lpstr>A_1</vt:lpstr>
      <vt:lpstr>A_2</vt:lpstr>
      <vt:lpstr>B_1</vt:lpstr>
      <vt:lpstr>B_2</vt:lpstr>
      <vt:lpstr>C_1</vt:lpstr>
      <vt:lpstr>C_2</vt:lpstr>
      <vt:lpstr>C_3</vt:lpstr>
      <vt:lpstr>C_4</vt:lpstr>
      <vt:lpstr>D_1</vt:lpstr>
      <vt:lpstr>'E-1-Management Monitoring'!D_10</vt:lpstr>
      <vt:lpstr>'E-2-App Management Monitoring'!D_10</vt:lpstr>
      <vt:lpstr>'F-1-BCDR'!D_10</vt:lpstr>
      <vt:lpstr>'G-1-Define EKM'!D_10</vt:lpstr>
      <vt:lpstr>'G-2-Planning for Governance'!D_10</vt:lpstr>
      <vt:lpstr>'G-3-Define SM&amp;A policy'!D_10</vt:lpstr>
      <vt:lpstr>'G-4-Planning for Platform Sec'!D_10</vt:lpstr>
      <vt:lpstr>'H-1-Planning for DevOps'!D_10</vt:lpstr>
      <vt:lpstr>'H-2-Define Responsibilities'!D_10</vt:lpstr>
      <vt:lpstr>D_10</vt:lpstr>
      <vt:lpstr>D_2</vt:lpstr>
      <vt:lpstr>D_3_A</vt:lpstr>
      <vt:lpstr>D_3_B</vt:lpstr>
      <vt:lpstr>D_4</vt:lpstr>
      <vt:lpstr>D_5</vt:lpstr>
      <vt:lpstr>D_6</vt:lpstr>
      <vt:lpstr>D_7</vt:lpstr>
      <vt:lpstr>D_8</vt:lpstr>
      <vt:lpstr>D_9</vt:lpstr>
      <vt:lpstr>E_1</vt:lpstr>
      <vt:lpstr>E_2</vt:lpstr>
      <vt:lpstr>F_1</vt:lpstr>
      <vt:lpstr>G_1</vt:lpstr>
      <vt:lpstr>G_2</vt:lpstr>
      <vt:lpstr>G_3</vt:lpstr>
      <vt:lpstr>'H-1-Planning for DevOps'!G_4</vt:lpstr>
      <vt:lpstr>'H-2-Define Responsibilities'!G_4</vt:lpstr>
      <vt:lpstr>G_4</vt:lpstr>
      <vt:lpstr>H_1</vt:lpstr>
      <vt:lpstr>H_2</vt:lpstr>
      <vt:lpstr>Values_Briefing</vt:lpstr>
      <vt:lpstr>Values_Decision</vt:lpstr>
      <vt:lpstr>Values_Documentation</vt:lpstr>
      <vt:lpstr>Values_Implementation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Domenic Scali</cp:lastModifiedBy>
  <cp:revision/>
  <dcterms:created xsi:type="dcterms:W3CDTF">2020-04-22T07:31:22Z</dcterms:created>
  <dcterms:modified xsi:type="dcterms:W3CDTF">2022-06-16T09:35:21Z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0x01010073A075A8A6A2824F9269C7438EF96DEA</vt:lpwstr>
  </property>
  <property fmtid="{D5CDD505-2E9C-101B-9397-08002B2CF9AE}" pid="3" name="_dlc_DocIdItemGuid">
    <vt:lpwstr>fcc876a3-592d-4679-bbd2-fbda1fc4fce8</vt:lpwstr>
  </property>
  <property fmtid="{D5CDD505-2E9C-101B-9397-08002B2CF9AE}" pid="4" name="MediaServiceImageTags">
    <vt:lpwstr/>
  </property>
</Properties>
</file>