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202069_alumnos_ufv_es/Documents/CIBER/FUNDAMENTOS TIC/Prácticas/MIS PRÁCTICAS/"/>
    </mc:Choice>
  </mc:AlternateContent>
  <xr:revisionPtr revIDLastSave="1598" documentId="8_{A856F5F0-9F12-4D20-AAEB-6B4B74C7BE28}" xr6:coauthVersionLast="47" xr6:coauthVersionMax="47" xr10:uidLastSave="{21E44C63-2209-43EC-AA9D-3BD3E716382F}"/>
  <bookViews>
    <workbookView xWindow="-120" yWindow="-120" windowWidth="29040" windowHeight="15840" xr2:uid="{785C3FF7-2ED5-4EAF-B45D-9C92D22D232F}"/>
  </bookViews>
  <sheets>
    <sheet name="PRIMERO " sheetId="1" r:id="rId1"/>
    <sheet name="SEGUNDO " sheetId="2" r:id="rId2"/>
    <sheet name="TERCERO " sheetId="3" r:id="rId3"/>
    <sheet name="CUARTO " sheetId="5" r:id="rId4"/>
    <sheet name="RESUMEN DEL GRADO Y NOTA MEDIA 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6" l="1"/>
  <c r="N18" i="3"/>
  <c r="C9" i="6"/>
  <c r="C6" i="6"/>
  <c r="N12" i="5"/>
  <c r="N20" i="5" a="1"/>
  <c r="N20" i="5" s="1"/>
  <c r="N19" i="5"/>
  <c r="N18" i="5"/>
  <c r="N17" i="5"/>
  <c r="I142" i="5"/>
  <c r="I141" i="5"/>
  <c r="I140" i="5"/>
  <c r="I139" i="5"/>
  <c r="I133" i="5"/>
  <c r="I132" i="5"/>
  <c r="I131" i="5"/>
  <c r="I130" i="5"/>
  <c r="I95" i="5"/>
  <c r="I124" i="5"/>
  <c r="I123" i="5"/>
  <c r="I122" i="5"/>
  <c r="I121" i="5"/>
  <c r="I115" i="5"/>
  <c r="I114" i="5"/>
  <c r="I113" i="5"/>
  <c r="I112" i="5"/>
  <c r="N19" i="1"/>
  <c r="N17" i="1"/>
  <c r="N16" i="1"/>
  <c r="N15" i="1"/>
  <c r="N14" i="1"/>
  <c r="N13" i="1"/>
  <c r="N12" i="1"/>
  <c r="N11" i="1"/>
  <c r="N10" i="1"/>
  <c r="N9" i="1"/>
  <c r="N8" i="1"/>
  <c r="N17" i="2"/>
  <c r="N15" i="2"/>
  <c r="N14" i="2"/>
  <c r="N13" i="2"/>
  <c r="N12" i="2"/>
  <c r="N11" i="2"/>
  <c r="N10" i="2"/>
  <c r="N9" i="2"/>
  <c r="N8" i="2"/>
  <c r="N7" i="2"/>
  <c r="N6" i="2"/>
  <c r="N5" i="2"/>
  <c r="N17" i="3"/>
  <c r="N16" i="3"/>
  <c r="N15" i="3"/>
  <c r="N14" i="3"/>
  <c r="N13" i="3"/>
  <c r="N12" i="3"/>
  <c r="N11" i="3"/>
  <c r="N10" i="3"/>
  <c r="N9" i="3"/>
  <c r="N8" i="3"/>
  <c r="N7" i="3"/>
  <c r="N5" i="3"/>
  <c r="I60" i="5"/>
  <c r="I106" i="5"/>
  <c r="I105" i="5"/>
  <c r="I104" i="5"/>
  <c r="I103" i="5"/>
  <c r="I97" i="5"/>
  <c r="I96" i="5"/>
  <c r="I94" i="5"/>
  <c r="I88" i="5"/>
  <c r="I87" i="5"/>
  <c r="I86" i="5"/>
  <c r="I85" i="5"/>
  <c r="I79" i="5"/>
  <c r="I78" i="5"/>
  <c r="I77" i="5"/>
  <c r="I76" i="5"/>
  <c r="I69" i="5"/>
  <c r="I68" i="5"/>
  <c r="I67" i="5"/>
  <c r="I66" i="5"/>
  <c r="I59" i="5"/>
  <c r="I58" i="5"/>
  <c r="I57" i="5"/>
  <c r="I51" i="5"/>
  <c r="I50" i="5"/>
  <c r="I49" i="5"/>
  <c r="I48" i="5"/>
  <c r="I42" i="5"/>
  <c r="I41" i="5"/>
  <c r="G43" i="5" s="1"/>
  <c r="I35" i="5"/>
  <c r="I34" i="5"/>
  <c r="I33" i="5"/>
  <c r="I32" i="5"/>
  <c r="I26" i="5"/>
  <c r="I25" i="5"/>
  <c r="I24" i="5"/>
  <c r="I23" i="5"/>
  <c r="I17" i="5"/>
  <c r="I16" i="5"/>
  <c r="I15" i="5"/>
  <c r="I14" i="5"/>
  <c r="I8" i="5"/>
  <c r="I7" i="5"/>
  <c r="I6" i="5"/>
  <c r="I5" i="5"/>
  <c r="I115" i="3"/>
  <c r="I114" i="3"/>
  <c r="I113" i="3"/>
  <c r="I112" i="3"/>
  <c r="G116" i="3" s="1"/>
  <c r="I106" i="3"/>
  <c r="I105" i="3"/>
  <c r="I104" i="3"/>
  <c r="I98" i="3"/>
  <c r="I97" i="3"/>
  <c r="I96" i="3"/>
  <c r="I95" i="3"/>
  <c r="I89" i="3"/>
  <c r="I88" i="3"/>
  <c r="I87" i="3"/>
  <c r="I86" i="3"/>
  <c r="I80" i="3"/>
  <c r="I79" i="3"/>
  <c r="I78" i="3"/>
  <c r="I77" i="3"/>
  <c r="I71" i="3"/>
  <c r="I70" i="3"/>
  <c r="I69" i="3"/>
  <c r="I68" i="3"/>
  <c r="I62" i="3"/>
  <c r="I61" i="3"/>
  <c r="I60" i="3"/>
  <c r="I59" i="3"/>
  <c r="I53" i="3"/>
  <c r="I52" i="3"/>
  <c r="I51" i="3"/>
  <c r="I50" i="3"/>
  <c r="I44" i="3"/>
  <c r="I43" i="3"/>
  <c r="I42" i="3"/>
  <c r="I41" i="3"/>
  <c r="I35" i="3"/>
  <c r="I34" i="3"/>
  <c r="I33" i="3"/>
  <c r="I32" i="3"/>
  <c r="I26" i="3"/>
  <c r="I25" i="3"/>
  <c r="I24" i="3"/>
  <c r="I23" i="3"/>
  <c r="I17" i="3"/>
  <c r="I16" i="3"/>
  <c r="I15" i="3"/>
  <c r="I14" i="3"/>
  <c r="I8" i="3"/>
  <c r="I7" i="3"/>
  <c r="I6" i="3"/>
  <c r="I5" i="3"/>
  <c r="I99" i="2"/>
  <c r="I98" i="2"/>
  <c r="I97" i="2"/>
  <c r="I96" i="2"/>
  <c r="I90" i="2"/>
  <c r="I89" i="2"/>
  <c r="I88" i="2"/>
  <c r="I87" i="2"/>
  <c r="I81" i="2"/>
  <c r="I80" i="2"/>
  <c r="I79" i="2"/>
  <c r="I78" i="2"/>
  <c r="I72" i="2"/>
  <c r="I71" i="2"/>
  <c r="I70" i="2"/>
  <c r="I69" i="2"/>
  <c r="I63" i="2"/>
  <c r="I62" i="2"/>
  <c r="I61" i="2"/>
  <c r="I60" i="2"/>
  <c r="I54" i="2"/>
  <c r="I53" i="2"/>
  <c r="I52" i="2"/>
  <c r="G55" i="2" s="1"/>
  <c r="I46" i="2"/>
  <c r="I45" i="2"/>
  <c r="I44" i="2"/>
  <c r="I43" i="2"/>
  <c r="I37" i="2"/>
  <c r="I36" i="2"/>
  <c r="I35" i="2"/>
  <c r="I34" i="2"/>
  <c r="I28" i="2"/>
  <c r="I27" i="2"/>
  <c r="I26" i="2"/>
  <c r="I25" i="2"/>
  <c r="I19" i="2"/>
  <c r="I18" i="2"/>
  <c r="I17" i="2"/>
  <c r="I16" i="2"/>
  <c r="I15" i="2"/>
  <c r="I9" i="2"/>
  <c r="I8" i="2"/>
  <c r="I7" i="2"/>
  <c r="I6" i="2"/>
  <c r="I91" i="1"/>
  <c r="I93" i="1"/>
  <c r="I92" i="1"/>
  <c r="I90" i="1"/>
  <c r="I84" i="1"/>
  <c r="I83" i="1"/>
  <c r="I82" i="1"/>
  <c r="I76" i="1"/>
  <c r="I75" i="1"/>
  <c r="I67" i="1"/>
  <c r="I66" i="1"/>
  <c r="I74" i="1"/>
  <c r="I73" i="1"/>
  <c r="I65" i="1"/>
  <c r="I64" i="1"/>
  <c r="I58" i="1"/>
  <c r="I57" i="1"/>
  <c r="I56" i="1"/>
  <c r="I55" i="1"/>
  <c r="I48" i="1"/>
  <c r="I49" i="1"/>
  <c r="I47" i="1"/>
  <c r="I46" i="1"/>
  <c r="I45" i="1"/>
  <c r="I39" i="1"/>
  <c r="I38" i="1"/>
  <c r="I37" i="1"/>
  <c r="I36" i="1"/>
  <c r="I30" i="1"/>
  <c r="I29" i="1"/>
  <c r="I28" i="1"/>
  <c r="I27" i="1"/>
  <c r="I21" i="1"/>
  <c r="I20" i="1"/>
  <c r="I19" i="1"/>
  <c r="I18" i="1"/>
  <c r="I12" i="1"/>
  <c r="I11" i="1"/>
  <c r="I10" i="1"/>
  <c r="I9" i="1"/>
  <c r="I8" i="1"/>
  <c r="N6" i="3" l="1"/>
  <c r="G134" i="5"/>
  <c r="G143" i="5"/>
  <c r="N4" i="5"/>
  <c r="N7" i="5"/>
  <c r="N6" i="5"/>
  <c r="N16" i="5"/>
  <c r="N5" i="5"/>
  <c r="N9" i="5"/>
  <c r="N10" i="5"/>
  <c r="N14" i="5"/>
  <c r="G116" i="5"/>
  <c r="G125" i="5"/>
  <c r="N11" i="5"/>
  <c r="N13" i="5"/>
  <c r="N15" i="5"/>
  <c r="N8" i="5"/>
  <c r="G27" i="5"/>
  <c r="G107" i="5"/>
  <c r="G89" i="5"/>
  <c r="G70" i="5"/>
  <c r="G45" i="3"/>
  <c r="G52" i="5"/>
  <c r="G36" i="3"/>
  <c r="G91" i="2"/>
  <c r="G100" i="2"/>
  <c r="G64" i="2"/>
  <c r="G94" i="1"/>
  <c r="G80" i="5"/>
  <c r="G98" i="5"/>
  <c r="G9" i="5"/>
  <c r="G61" i="5"/>
  <c r="G18" i="5"/>
  <c r="G36" i="5"/>
  <c r="G63" i="3"/>
  <c r="G72" i="3"/>
  <c r="G81" i="3"/>
  <c r="G90" i="3"/>
  <c r="G99" i="3"/>
  <c r="G54" i="3"/>
  <c r="G18" i="3"/>
  <c r="G27" i="3"/>
  <c r="G107" i="3"/>
  <c r="G9" i="3"/>
  <c r="G10" i="2"/>
  <c r="G82" i="2"/>
  <c r="G73" i="2"/>
  <c r="G38" i="2"/>
  <c r="G47" i="2"/>
  <c r="G20" i="2"/>
  <c r="G29" i="2"/>
  <c r="G85" i="1"/>
  <c r="G77" i="1"/>
  <c r="G68" i="1"/>
  <c r="G31" i="1"/>
  <c r="G59" i="1"/>
  <c r="G50" i="1"/>
  <c r="G40" i="1"/>
  <c r="G13" i="1"/>
  <c r="G22" i="1"/>
  <c r="C1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<sst xmlns="http://schemas.openxmlformats.org/spreadsheetml/2006/main" count="622" uniqueCount="154">
  <si>
    <t xml:space="preserve">GRADO EN GESTIÓN DE LA CIBERSEGURIDAD </t>
  </si>
  <si>
    <t xml:space="preserve">FUNDAMENTOS DE LAS TICS Y CIBERSEGURIDAD </t>
  </si>
  <si>
    <t xml:space="preserve">TAREA </t>
  </si>
  <si>
    <t xml:space="preserve">FECHA ENTREGA </t>
  </si>
  <si>
    <t xml:space="preserve">NOTA MÁXIMA </t>
  </si>
  <si>
    <t xml:space="preserve">CALIFICACIÓN SOBRE 10 </t>
  </si>
  <si>
    <t xml:space="preserve">CALIFICACIÓN SOBRE PORCENTAJE </t>
  </si>
  <si>
    <t>ASISTENCIA Y PARTICIPACIÓN</t>
  </si>
  <si>
    <t xml:space="preserve">PRÁCTICA INDV 1 </t>
  </si>
  <si>
    <t xml:space="preserve">PRÁCTICA INDV 2 </t>
  </si>
  <si>
    <t>PRÁCTICA EN GRUPO</t>
  </si>
  <si>
    <t xml:space="preserve">EXAMEN </t>
  </si>
  <si>
    <t xml:space="preserve">COMPETENCIAS PARA LA TRANSFORMACIÓN DIGITAL </t>
  </si>
  <si>
    <t xml:space="preserve">FUNDAMENTOS DE DERECHO </t>
  </si>
  <si>
    <t xml:space="preserve">INTRODUCCIÓN A LOS ESTUDIOS UNIVERSITARIOS </t>
  </si>
  <si>
    <t xml:space="preserve">MATEMÁTICAS APLICADAS </t>
  </si>
  <si>
    <t xml:space="preserve">ORGANIZACIÓN DE EMPRESAS I </t>
  </si>
  <si>
    <t xml:space="preserve">ORGANIZACIÓN DE EMPRESAS II </t>
  </si>
  <si>
    <t xml:space="preserve">Aula virtual (Canvas) </t>
  </si>
  <si>
    <t xml:space="preserve">Proyecto transversal </t>
  </si>
  <si>
    <t xml:space="preserve">Mentorías </t>
  </si>
  <si>
    <t xml:space="preserve">Examen final </t>
  </si>
  <si>
    <t xml:space="preserve">CALIFICACIÓN FINAL </t>
  </si>
  <si>
    <t>TAREA</t>
  </si>
  <si>
    <t>FECHA ENTREGA</t>
  </si>
  <si>
    <t>Examen 1</t>
  </si>
  <si>
    <t xml:space="preserve">Examen 2 </t>
  </si>
  <si>
    <t xml:space="preserve">Trabajos </t>
  </si>
  <si>
    <t xml:space="preserve">Participación </t>
  </si>
  <si>
    <t xml:space="preserve">Asistencia y participación </t>
  </si>
  <si>
    <t xml:space="preserve">Trabajos individuales y grupales </t>
  </si>
  <si>
    <t>Pruebas prácticas</t>
  </si>
  <si>
    <t>Trabajo autónomo</t>
  </si>
  <si>
    <t xml:space="preserve">Pruebas o prácticas </t>
  </si>
  <si>
    <t xml:space="preserve">Trabajo en equipo </t>
  </si>
  <si>
    <t xml:space="preserve">Prueba escrita u oral </t>
  </si>
  <si>
    <t xml:space="preserve">Participación y asitencia </t>
  </si>
  <si>
    <t xml:space="preserve">Pruebas escritas u orales </t>
  </si>
  <si>
    <t>Trabajos individuales y grupales</t>
  </si>
  <si>
    <t xml:space="preserve">Trabajo grupal </t>
  </si>
  <si>
    <t xml:space="preserve">Pruebas Prácticas </t>
  </si>
  <si>
    <t xml:space="preserve">INTRODUCCIÓN A BIG DATA Y GEST DATOS </t>
  </si>
  <si>
    <t>Pruebas Prácticas</t>
  </si>
  <si>
    <t xml:space="preserve">PROGRAMACIÓN I </t>
  </si>
  <si>
    <t xml:space="preserve">Asistencia activa </t>
  </si>
  <si>
    <t>Pruebas escritas u orales</t>
  </si>
  <si>
    <t xml:space="preserve">DERECHO PENAL </t>
  </si>
  <si>
    <t>Trabajos grupales</t>
  </si>
  <si>
    <t xml:space="preserve">Calificación final </t>
  </si>
  <si>
    <t>Antropología Fundamental: Cognitive Science</t>
  </si>
  <si>
    <t>Examen escrito voluntari</t>
  </si>
  <si>
    <t>Participación en clase</t>
  </si>
  <si>
    <t>Trabajo en grupo y presentación</t>
  </si>
  <si>
    <t>Lectura, resumen y exposición</t>
  </si>
  <si>
    <t xml:space="preserve">Fundamentos de Base de Datos </t>
  </si>
  <si>
    <t>Asistencia y participación</t>
  </si>
  <si>
    <t>Resolución de ejercicios</t>
  </si>
  <si>
    <t>Pruebas intermedias</t>
  </si>
  <si>
    <t xml:space="preserve">Trabajos y prácticas </t>
  </si>
  <si>
    <t xml:space="preserve">Educación para la Responsabilidad Social </t>
  </si>
  <si>
    <t>Memoria de prácticas sociales</t>
  </si>
  <si>
    <t>Prueba final teórica-práctica</t>
  </si>
  <si>
    <t>Exposición oral trabajo de invest</t>
  </si>
  <si>
    <t xml:space="preserve">Participacióon y asistencia </t>
  </si>
  <si>
    <t xml:space="preserve">Fuentes de datos </t>
  </si>
  <si>
    <t xml:space="preserve">Participación y asistencia </t>
  </si>
  <si>
    <t xml:space="preserve">Introducción al derecho digital </t>
  </si>
  <si>
    <t>Prueba práctica</t>
  </si>
  <si>
    <t>Pruebas escritas</t>
  </si>
  <si>
    <t xml:space="preserve">Programación II </t>
  </si>
  <si>
    <t xml:space="preserve">Arquitectura de Sistemas y Datos </t>
  </si>
  <si>
    <t xml:space="preserve">Estadística para la toma de decisiones </t>
  </si>
  <si>
    <t xml:space="preserve">Sistemas operativos </t>
  </si>
  <si>
    <t xml:space="preserve">Practicas individuales </t>
  </si>
  <si>
    <t xml:space="preserve">Teoría General de Obligaciones y Contratos </t>
  </si>
  <si>
    <t xml:space="preserve">Metodologías de Desarrollo Seguro </t>
  </si>
  <si>
    <t xml:space="preserve">Ética en la Era Digital: Fundamentación de la Regulación </t>
  </si>
  <si>
    <t>Ciberataque y Ciberdefensa: Gestión de Ciberincidentes y Brechas de Seguridad</t>
  </si>
  <si>
    <t xml:space="preserve">Introducción al Gobierno de la Ciberseguridad </t>
  </si>
  <si>
    <t xml:space="preserve">Seguridad en la Base de Datos </t>
  </si>
  <si>
    <t>Fundamentos de Redes</t>
  </si>
  <si>
    <t>Análisis y Gestión de Riesgos</t>
  </si>
  <si>
    <t xml:space="preserve">Inteligencia Artificial </t>
  </si>
  <si>
    <t xml:space="preserve">Fundamentos de Derecho Administrativo </t>
  </si>
  <si>
    <t xml:space="preserve">Normativa General de Protección de Datos </t>
  </si>
  <si>
    <t xml:space="preserve">Derecho empresarial </t>
  </si>
  <si>
    <t>MENCIÓN EN CUMPLIMIENTO NORMATIVO "COMPLIANCE" DE DATOS</t>
  </si>
  <si>
    <t>Fundamentos de Criptografia</t>
  </si>
  <si>
    <t>Introducción al Hacking Ético y Pentesting</t>
  </si>
  <si>
    <t>Prbas prácticas y trabj grupales</t>
  </si>
  <si>
    <t xml:space="preserve">Auditoria de la Ciberseguridad </t>
  </si>
  <si>
    <t xml:space="preserve">MENCIÓN EN CONSULTORÍA DE LA SEGURIDAD DIGITAL </t>
  </si>
  <si>
    <t xml:space="preserve">Gestión de la Seguridad en Infraestructuras Críticas </t>
  </si>
  <si>
    <t xml:space="preserve">Gestión de Proyectos </t>
  </si>
  <si>
    <t>Seguridad en Redes</t>
  </si>
  <si>
    <t>Prácticas Profesionales</t>
  </si>
  <si>
    <t xml:space="preserve">TRABAJO FIN DE GRADO </t>
  </si>
  <si>
    <t>Calificación aportada por el tutor del TFG</t>
  </si>
  <si>
    <t>Calificación del tribunal</t>
  </si>
  <si>
    <t>TOTAL CALIFICACIÓN</t>
  </si>
  <si>
    <t>Conflicto de Leyes</t>
  </si>
  <si>
    <t>Propiedad Intelectual e Industrial</t>
  </si>
  <si>
    <t>Gestión de la Privacidad Digital</t>
  </si>
  <si>
    <t xml:space="preserve">ASIGNATURAS </t>
  </si>
  <si>
    <t xml:space="preserve">NOTA MEDIA </t>
  </si>
  <si>
    <t xml:space="preserve">Organización de empresas I </t>
  </si>
  <si>
    <t xml:space="preserve">Programación I </t>
  </si>
  <si>
    <t xml:space="preserve">Derecho penal </t>
  </si>
  <si>
    <t>Fundamentos de Base de Datos</t>
  </si>
  <si>
    <t xml:space="preserve">Teoría general de obligaciones y contratos </t>
  </si>
  <si>
    <t>Ética en la Era Digital</t>
  </si>
  <si>
    <t>ASIGNATURA</t>
  </si>
  <si>
    <t>NOTA MEDIA</t>
  </si>
  <si>
    <t>Gestión de la Seguridad en Infraestructuras Críticas</t>
  </si>
  <si>
    <t>Trabajo fin de Grado</t>
  </si>
  <si>
    <t xml:space="preserve">Gestión de la Privacidad Digital </t>
  </si>
  <si>
    <t>ASIGNATURAS</t>
  </si>
  <si>
    <t>Ciberataque y ciberdefensa</t>
  </si>
  <si>
    <t>Introducción al Gobierno de la Ciberseguridad</t>
  </si>
  <si>
    <t xml:space="preserve">Fundamentos de redes </t>
  </si>
  <si>
    <t xml:space="preserve">Análisis y Gestión de Riesgos </t>
  </si>
  <si>
    <t xml:space="preserve">Fundamentos de criptografía </t>
  </si>
  <si>
    <t xml:space="preserve">Introducción al Hacking Ético y Pentesting </t>
  </si>
  <si>
    <t>Auditoría de la Ciberseguridad</t>
  </si>
  <si>
    <t xml:space="preserve">Antropología Fundamental: Cognitive Science </t>
  </si>
  <si>
    <t xml:space="preserve">Arquitectura de sistemas y datos </t>
  </si>
  <si>
    <t xml:space="preserve">Metodologías de Desarrollo seguro </t>
  </si>
  <si>
    <t>Fundamentos de las Tics y Ciberseguridad</t>
  </si>
  <si>
    <t xml:space="preserve">Competencias para la transformación digital </t>
  </si>
  <si>
    <t xml:space="preserve">Fundamentos de Derecho </t>
  </si>
  <si>
    <t xml:space="preserve">Introducción a los Estudios Universitarios </t>
  </si>
  <si>
    <t xml:space="preserve">Matemáticas Aplicadas </t>
  </si>
  <si>
    <t xml:space="preserve">Organización de empresas II </t>
  </si>
  <si>
    <t xml:space="preserve">Introducción a BIG DATA y Gestión de datos </t>
  </si>
  <si>
    <t>Cumplimiento normativo ``compliance´´</t>
  </si>
  <si>
    <t xml:space="preserve">Derecho comunitario </t>
  </si>
  <si>
    <t xml:space="preserve">Resolución Extrajudicial de Conflictos: Negociación, Mediación y Arbitraje </t>
  </si>
  <si>
    <t xml:space="preserve">Análisis Forense </t>
  </si>
  <si>
    <t xml:space="preserve">Análisis de Riesgos y vulnerabilidades </t>
  </si>
  <si>
    <t>Inteligencia y Fuentes de Información</t>
  </si>
  <si>
    <t xml:space="preserve">Nuevas tendencias en Ciberseguridad I </t>
  </si>
  <si>
    <t>Nuevas tendencias en Ciberseguridad II</t>
  </si>
  <si>
    <t>OPTATIVAS A ELEGIR JUNTO A ACTIVIDADES FORMATIVAS COMPLEMENTARIAS I y II. SOLO DOS</t>
  </si>
  <si>
    <t>Cumplimiento Normativo ``Compliance´´</t>
  </si>
  <si>
    <t>Resolución Extrajudicial de Conflictos</t>
  </si>
  <si>
    <t>Análisis forense</t>
  </si>
  <si>
    <t xml:space="preserve">Análisis de riesgos y vulnerabilidades </t>
  </si>
  <si>
    <t xml:space="preserve">Inteligencia y Fuentes de Información </t>
  </si>
  <si>
    <t>Nuevas tendencias en Ciberseguridad I</t>
  </si>
  <si>
    <t xml:space="preserve">SEGUNDO CURSO </t>
  </si>
  <si>
    <t>TERCER CURSO</t>
  </si>
  <si>
    <t>CUARTO CURSO</t>
  </si>
  <si>
    <t xml:space="preserve">CURSO </t>
  </si>
  <si>
    <t>PRIMER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</si>
</sst>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1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4" borderId="0" xfId="0" applyFont="1" applyFill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PRIMERO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'PRIMERO '!$N$7</c:f>
              <c:strCache>
                <c:ptCount val="1"/>
                <c:pt idx="0">
                  <c:v>NOTA MEDIA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'PRIMERO '!$M$8:$M$19</c:f>
              <c:strCache>
                <c:ptCount val="12"/>
                <c:pt idx="0">
                  <c:v>Fundamentos de las Tics y Ciberseguridad</c:v>
                </c:pt>
                <c:pt idx="1">
                  <c:v>Competencias para la transformación digital </c:v>
                </c:pt>
                <c:pt idx="2">
                  <c:v>Fundamentos de Derecho </c:v>
                </c:pt>
                <c:pt idx="3">
                  <c:v>Introducción a los Estudios Universitarios </c:v>
                </c:pt>
                <c:pt idx="4">
                  <c:v>Matemáticas Aplicadas </c:v>
                </c:pt>
                <c:pt idx="5">
                  <c:v>Organización de empresas I </c:v>
                </c:pt>
                <c:pt idx="6">
                  <c:v>Organización de empresas II </c:v>
                </c:pt>
                <c:pt idx="7">
                  <c:v>Introducción a BIG DATA y Gestión de datos </c:v>
                </c:pt>
                <c:pt idx="8">
                  <c:v>Programación I </c:v>
                </c:pt>
                <c:pt idx="9">
                  <c:v>Derecho penal </c:v>
                </c:pt>
                <c:pt idx="11">
                  <c:v>NOTA MEDIA</c:v>
                </c:pt>
              </c:strCache>
            </c:strRef>
          </c:cat>
          <c:val>
            <c:numRef>
              <c:f>'PRIMERO '!$N$8:$N$19</c:f>
              <c:numCache>
                <c:formatCode>General</c:formatCode>
                <c:ptCount val="12"/>
                <c:pt idx="0">
                  <c:v>6.7</c:v>
                </c:pt>
                <c:pt idx="1">
                  <c:v>8.35</c:v>
                </c:pt>
                <c:pt idx="2">
                  <c:v>7.0449999999999999</c:v>
                </c:pt>
                <c:pt idx="3">
                  <c:v>7.5</c:v>
                </c:pt>
                <c:pt idx="4">
                  <c:v>7.1000000000000005</c:v>
                </c:pt>
                <c:pt idx="5">
                  <c:v>8.0500000000000007</c:v>
                </c:pt>
                <c:pt idx="6">
                  <c:v>8.4</c:v>
                </c:pt>
                <c:pt idx="7">
                  <c:v>6.8</c:v>
                </c:pt>
                <c:pt idx="8">
                  <c:v>7</c:v>
                </c:pt>
                <c:pt idx="9">
                  <c:v>6.2</c:v>
                </c:pt>
                <c:pt idx="11">
                  <c:v>7.3144999999999998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DD-405A-84F0-8E9E1B4C2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9941695"/>
        <c:axId val="869942111"/>
      </c:barChart>
      <c:catAx>
        <c:axId val="86994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69942111"/>
        <c:crosses val="autoZero"/>
        <c:auto val="1"/>
        <c:lblAlgn val="ctr"/>
        <c:lblOffset val="100"/>
        <c:noMultiLvlLbl val="0"/>
      </c:catAx>
      <c:valAx>
        <c:axId val="86994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69941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SEGUNDO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'SEGUNDO '!$M$4</c:f>
              <c:strCache>
                <c:ptCount val="1"/>
                <c:pt idx="0">
                  <c:v>ASIGNATURAS 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val>
            <c:numRef>
              <c:f>'SEGUNDO '!$M$5:$M$16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5-480B-9078-3E11F9703900}"/>
            </c:ext>
          </c:extLst>
        </c:ser>
        <c:ser>
          <c:idx val="1"/>
          <c:order val="1"/>
          <c:tx>
            <c:strRef>
              <c:f>'SEGUNDO '!$N$4</c:f>
              <c:strCache>
                <c:ptCount val="1"/>
                <c:pt idx="0">
                  <c:v>NOTA MEDIA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'SEGUNDO '!$N$5:$N$16</c:f>
              <c:numCache>
                <c:formatCode>General</c:formatCode>
                <c:ptCount val="12"/>
                <c:pt idx="0">
                  <c:v>7.75</c:v>
                </c:pt>
                <c:pt idx="1">
                  <c:v>8.3000000000000007</c:v>
                </c:pt>
                <c:pt idx="2">
                  <c:v>7.8000000000000007</c:v>
                </c:pt>
                <c:pt idx="3">
                  <c:v>7.2</c:v>
                </c:pt>
                <c:pt idx="4">
                  <c:v>8.8000000000000007</c:v>
                </c:pt>
                <c:pt idx="5">
                  <c:v>6.7</c:v>
                </c:pt>
                <c:pt idx="6">
                  <c:v>6.3000000000000007</c:v>
                </c:pt>
                <c:pt idx="7">
                  <c:v>7.65</c:v>
                </c:pt>
                <c:pt idx="8">
                  <c:v>6.4</c:v>
                </c:pt>
                <c:pt idx="9">
                  <c:v>8.1</c:v>
                </c:pt>
                <c:pt idx="10">
                  <c:v>7.8000000000000007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65-480B-9078-3E11F9703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3512847"/>
        <c:axId val="803513263"/>
      </c:barChart>
      <c:catAx>
        <c:axId val="803512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03513263"/>
        <c:crosses val="autoZero"/>
        <c:auto val="1"/>
        <c:lblAlgn val="ctr"/>
        <c:lblOffset val="100"/>
        <c:noMultiLvlLbl val="0"/>
      </c:catAx>
      <c:valAx>
        <c:axId val="80351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0351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TERCERO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'TERCERO '!$N$4</c:f>
              <c:strCache>
                <c:ptCount val="1"/>
                <c:pt idx="0">
                  <c:v>NOTA MEDIA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'TERCERO '!$M$5:$M$18</c:f>
              <c:strCache>
                <c:ptCount val="14"/>
                <c:pt idx="0">
                  <c:v>Ética en la Era Digital</c:v>
                </c:pt>
                <c:pt idx="1">
                  <c:v>Ciberataque y ciberdefensa</c:v>
                </c:pt>
                <c:pt idx="2">
                  <c:v>Introducción al Gobierno de la Ciberseguridad</c:v>
                </c:pt>
                <c:pt idx="3">
                  <c:v>Seguridad en la Base de Datos </c:v>
                </c:pt>
                <c:pt idx="4">
                  <c:v>Fundamentos de redes </c:v>
                </c:pt>
                <c:pt idx="5">
                  <c:v>Análisis y Gestión de Riesgos </c:v>
                </c:pt>
                <c:pt idx="6">
                  <c:v>Inteligencia Artificial </c:v>
                </c:pt>
                <c:pt idx="7">
                  <c:v>Fundamentos de Derecho Administrativo </c:v>
                </c:pt>
                <c:pt idx="8">
                  <c:v>Normativa General de Protección de Datos </c:v>
                </c:pt>
                <c:pt idx="9">
                  <c:v>Derecho empresarial </c:v>
                </c:pt>
                <c:pt idx="10">
                  <c:v>Fundamentos de criptografía </c:v>
                </c:pt>
                <c:pt idx="11">
                  <c:v>Introducción al Hacking Ético y Pentesting </c:v>
                </c:pt>
                <c:pt idx="12">
                  <c:v>Auditoría de la Ciberseguridad</c:v>
                </c:pt>
                <c:pt idx="13">
                  <c:v>NOTA MEDIA </c:v>
                </c:pt>
              </c:strCache>
            </c:strRef>
          </c:cat>
          <c:val>
            <c:numRef>
              <c:f>'TERCERO '!$N$5:$N$18</c:f>
              <c:numCache>
                <c:formatCode>General</c:formatCode>
                <c:ptCount val="14"/>
                <c:pt idx="0">
                  <c:v>8.7999999999999989</c:v>
                </c:pt>
                <c:pt idx="1">
                  <c:v>8.5</c:v>
                </c:pt>
                <c:pt idx="2">
                  <c:v>7.8000000000000007</c:v>
                </c:pt>
                <c:pt idx="3">
                  <c:v>8.9</c:v>
                </c:pt>
                <c:pt idx="4">
                  <c:v>8.6</c:v>
                </c:pt>
                <c:pt idx="5">
                  <c:v>8.6</c:v>
                </c:pt>
                <c:pt idx="6">
                  <c:v>8.6</c:v>
                </c:pt>
                <c:pt idx="7">
                  <c:v>8.6</c:v>
                </c:pt>
                <c:pt idx="8">
                  <c:v>8</c:v>
                </c:pt>
                <c:pt idx="9">
                  <c:v>7.4</c:v>
                </c:pt>
                <c:pt idx="10">
                  <c:v>7.5</c:v>
                </c:pt>
                <c:pt idx="11">
                  <c:v>8</c:v>
                </c:pt>
                <c:pt idx="12">
                  <c:v>7.8000000000000007</c:v>
                </c:pt>
                <c:pt idx="13">
                  <c:v>8.2384615384615394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B2-41AA-9722-541F70E80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0133391"/>
        <c:axId val="870119247"/>
      </c:barChart>
      <c:catAx>
        <c:axId val="87013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0119247"/>
        <c:crosses val="autoZero"/>
        <c:auto val="1"/>
        <c:lblAlgn val="ctr"/>
        <c:lblOffset val="100"/>
        <c:noMultiLvlLbl val="0"/>
      </c:catAx>
      <c:valAx>
        <c:axId val="87011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013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'CUARTO '!$N$3</c:f>
              <c:strCache>
                <c:ptCount val="1"/>
                <c:pt idx="0">
                  <c:v>NOTA 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'CUARTO '!$M$6:$M$20</c:f>
              <c:strCache>
                <c:ptCount val="15"/>
                <c:pt idx="0">
                  <c:v>Seguridad en Redes</c:v>
                </c:pt>
                <c:pt idx="1">
                  <c:v>Prácticas Profesionales</c:v>
                </c:pt>
                <c:pt idx="2">
                  <c:v>Trabajo fin de Grado</c:v>
                </c:pt>
                <c:pt idx="3">
                  <c:v>Conflicto de Leyes</c:v>
                </c:pt>
                <c:pt idx="4">
                  <c:v>Propiedad Intelectual e Industrial</c:v>
                </c:pt>
                <c:pt idx="5">
                  <c:v>Gestión de la Privacidad Digital </c:v>
                </c:pt>
                <c:pt idx="6">
                  <c:v>Cumplimiento Normativo ``Compliance´´</c:v>
                </c:pt>
                <c:pt idx="7">
                  <c:v>Derecho comunitario </c:v>
                </c:pt>
                <c:pt idx="8">
                  <c:v>Resolución Extrajudicial de Conflictos</c:v>
                </c:pt>
                <c:pt idx="9">
                  <c:v>Análisis forense</c:v>
                </c:pt>
                <c:pt idx="10">
                  <c:v>Análisis de riesgos y vulnerabilidades </c:v>
                </c:pt>
                <c:pt idx="11">
                  <c:v>Inteligencia y Fuentes de Información </c:v>
                </c:pt>
                <c:pt idx="12">
                  <c:v>Nuevas tendencias en Ciberseguridad I</c:v>
                </c:pt>
                <c:pt idx="13">
                  <c:v>Nuevas tendencias en Ciberseguridad II</c:v>
                </c:pt>
                <c:pt idx="14">
                  <c:v>NOTA MEDIA</c:v>
                </c:pt>
              </c:strCache>
            </c:strRef>
          </c:cat>
          <c:val>
            <c:numRef>
              <c:f>'CUARTO '!$N$6:$N$20</c:f>
              <c:numCache>
                <c:formatCode>General</c:formatCode>
                <c:ptCount val="15"/>
                <c:pt idx="0">
                  <c:v>7.8000000000000007</c:v>
                </c:pt>
                <c:pt idx="1">
                  <c:v>8.6</c:v>
                </c:pt>
                <c:pt idx="2">
                  <c:v>9</c:v>
                </c:pt>
                <c:pt idx="3">
                  <c:v>8.2000000000000011</c:v>
                </c:pt>
                <c:pt idx="4">
                  <c:v>9</c:v>
                </c:pt>
                <c:pt idx="5">
                  <c:v>8</c:v>
                </c:pt>
                <c:pt idx="6">
                  <c:v>7.8000000000000007</c:v>
                </c:pt>
                <c:pt idx="7">
                  <c:v>7.8000000000000007</c:v>
                </c:pt>
                <c:pt idx="8">
                  <c:v>7.8000000000000007</c:v>
                </c:pt>
                <c:pt idx="9">
                  <c:v>7.5</c:v>
                </c:pt>
                <c:pt idx="10">
                  <c:v>8.1</c:v>
                </c:pt>
                <c:pt idx="11">
                  <c:v>8.1999999999999993</c:v>
                </c:pt>
                <c:pt idx="12">
                  <c:v>8.1999999999999993</c:v>
                </c:pt>
                <c:pt idx="13">
                  <c:v>8.1999999999999993</c:v>
                </c:pt>
                <c:pt idx="14">
                  <c:v>8.1749999999999989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3-46AF-A883-F13CB6352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2040319"/>
        <c:axId val="1092027839"/>
      </c:barChart>
      <c:catAx>
        <c:axId val="109204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2027839"/>
        <c:crosses val="autoZero"/>
        <c:auto val="1"/>
        <c:lblAlgn val="ctr"/>
        <c:lblOffset val="100"/>
        <c:noMultiLvlLbl val="0"/>
      </c:catAx>
      <c:valAx>
        <c:axId val="109202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2040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GESTIÓN DE LA CIBERSEGURIDAD</a:t>
            </a:r>
          </a:p>
        </c:rich>
      </c:tx>
      <c:layout>
        <c:manualLayout>
          <c:xMode val="edge"/>
          <c:yMode val="edge"/>
          <c:x val="0.39390901137357831"/>
          <c:y val="1.86263119389037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'RESUMEN DEL GRADO Y NOTA MEDIA '!$B$4</c:f>
              <c:strCache>
                <c:ptCount val="1"/>
                <c:pt idx="0">
                  <c:v>CURSO 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val>
            <c:numRef>
              <c:f>'RESUMEN DEL GRADO Y NOTA MEDIA '!$B$5:$B$21</c:f>
              <c:numCache>
                <c:formatCode>General</c:formatCode>
                <c:ptCount val="17"/>
                <c:pt idx="1">
                  <c:v>0</c:v>
                </c:pt>
                <c:pt idx="4">
                  <c:v>0</c:v>
                </c:pt>
                <c:pt idx="9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6-4D57-932B-CF34CA8EA5EC}"/>
            </c:ext>
          </c:extLst>
        </c:ser>
        <c:ser>
          <c:idx val="1"/>
          <c:order val="1"/>
          <c:tx>
            <c:strRef>
              <c:f>'RESUMEN DEL GRADO Y NOTA MEDIA '!$C$4</c:f>
              <c:strCache>
                <c:ptCount val="1"/>
                <c:pt idx="0">
                  <c:v>NOTA MEDIA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'RESUMEN DEL GRADO Y NOTA MEDIA '!$C$5:$C$21</c:f>
              <c:numCache>
                <c:formatCode>General</c:formatCode>
                <c:ptCount val="17"/>
                <c:pt idx="1">
                  <c:v>7.3144999999999998</c:v>
                </c:pt>
                <c:pt idx="4">
                  <c:v>7.5272727272727273</c:v>
                </c:pt>
                <c:pt idx="9">
                  <c:v>8.2384615384615394</c:v>
                </c:pt>
                <c:pt idx="14">
                  <c:v>8.1749999999999989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6-4D57-932B-CF34CA8EA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7673920"/>
        <c:axId val="627685072"/>
      </c:barChart>
      <c:catAx>
        <c:axId val="627673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7685072"/>
        <c:crosses val="autoZero"/>
        <c:auto val="1"/>
        <c:lblAlgn val="ctr"/>
        <c:lblOffset val="100"/>
        <c:noMultiLvlLbl val="0"/>
      </c:catAx>
      <c:valAx>
        <c:axId val="62768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767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784860</xdr:colOff>
      <xdr:row>20</xdr:row>
      <xdr:rowOff>22860</xdr:rowOff>
    </xdr:from>
    <xdr:to>
      <xdr:col>14</xdr:col>
      <xdr:colOff>685800</xdr:colOff>
      <xdr:row>33</xdr:row>
      <xdr:rowOff>160020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8474E1-2D52-F1FE-BB11-D2DC030A0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19</xdr:row>
      <xdr:rowOff>15240</xdr:rowOff>
    </xdr:from>
    <xdr:to>
      <xdr:col>15</xdr:col>
      <xdr:colOff>38100</xdr:colOff>
      <xdr:row>32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9D20891-AC71-FF64-37A9-AF37535F7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784860</xdr:colOff>
      <xdr:row>20</xdr:row>
      <xdr:rowOff>0</xdr:rowOff>
    </xdr:from>
    <xdr:to>
      <xdr:col>14</xdr:col>
      <xdr:colOff>563880</xdr:colOff>
      <xdr:row>34</xdr:row>
      <xdr:rowOff>68580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4644537-351D-BE8A-CEAE-AFC85F507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748665</xdr:colOff>
      <xdr:row>20</xdr:row>
      <xdr:rowOff>139065</xdr:rowOff>
    </xdr:from>
    <xdr:to>
      <xdr:col>14</xdr:col>
      <xdr:colOff>645795</xdr:colOff>
      <xdr:row>35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B7E5B95-FE35-88DE-3529-A71162FD3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742950</xdr:colOff>
      <xdr:row>3</xdr:row>
      <xdr:rowOff>9525</xdr:rowOff>
    </xdr:from>
    <xdr:to>
      <xdr:col>12</xdr:col>
      <xdr:colOff>171450</xdr:colOff>
      <xdr:row>20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F423EF5-1D8F-3C6A-09B4-2229F0E71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603513-F6BC-49F0-8517-E4A45E831B42}" name="Tabla6" displayName="Tabla6" ref="M7:N19" totalsRowShown="0" headerRowDxfId="13">
  <autoFilter ref="M7:N19" xr:uid="{0F603513-F6BC-49F0-8517-E4A45E831B42}"/>
  <tableColumns count="2">
    <tableColumn id="1" xr3:uid="{C0B49209-2E28-422A-B973-0E252AB476E5}" name="ASIGNATURAS" dataDxfId="12"/>
    <tableColumn id="2" xr3:uid="{D5D500E4-3A32-45F9-88CD-A8C5AE00DFE5}" name="NOTA MEDIA 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F9E946-3CF4-445F-8203-4BC5A3C461BC}" name="Tabla5" displayName="Tabla5" ref="M4:N16" totalsRowShown="0" headerRowDxfId="10">
  <autoFilter ref="M4:N16" xr:uid="{1CF9E946-3CF4-445F-8203-4BC5A3C461BC}"/>
  <tableColumns count="2">
    <tableColumn id="1" xr3:uid="{6F326FF3-89E2-4713-A3C0-DFC09F4B1882}" name="ASIGNATURAS " dataDxfId="9"/>
    <tableColumn id="2" xr3:uid="{51472AF8-40F8-4FC9-B306-80253B620DD0}" name="NOTA MEDIA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529F05-02B8-4DFE-8C31-0397EF1A1234}" name="Tabla4" displayName="Tabla4" ref="M4:N18" totalsRowShown="0" headerRowDxfId="7">
  <autoFilter ref="M4:N18" xr:uid="{54529F05-02B8-4DFE-8C31-0397EF1A1234}"/>
  <tableColumns count="2">
    <tableColumn id="1" xr3:uid="{0997450B-F8A6-47EE-BEE0-4D046219767E}" name="ASIGNATURAS" dataDxfId="6"/>
    <tableColumn id="2" xr3:uid="{2D620F99-63DC-44BF-8F19-C07B15040AF6}" name="NOTA MEDIA 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9351F8-C121-4AEC-AA6B-8D2976761DED}" name="Tabla3" displayName="Tabla3" ref="M3:N19" totalsRowShown="0" headerRowDxfId="4" dataDxfId="3">
  <autoFilter ref="M3:N19" xr:uid="{059351F8-C121-4AEC-AA6B-8D2976761DED}"/>
  <tableColumns count="2">
    <tableColumn id="1" xr3:uid="{E196C999-6DA6-4766-9E3D-A3FB994BFAD0}" name="ASIGNATURA" dataDxfId="2"/>
    <tableColumn id="2" xr3:uid="{CC2D4279-7B7C-42D3-A2DD-63D9B587BF36}" name="NOTA MEDIA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C9A4AA-580A-4109-9097-6090912AFC69}" name="Tabla7" displayName="Tabla7" ref="B4:C21" totalsRowShown="0" headerRowDxfId="0">
  <autoFilter ref="B4:C21" xr:uid="{62C9A4AA-580A-4109-9097-6090912AFC69}"/>
  <tableColumns count="2">
    <tableColumn id="1" xr3:uid="{445F920D-CA5C-4350-9581-36660F485C47}" name="CURSO "/>
    <tableColumn id="2" xr3:uid="{6A9005C7-D5C2-4000-9D05-590EA6F33FFB}" name="NOTA MED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5C39-D56E-4180-927E-161A226A2C82}">
  <dimension ref="A3:N103"/>
  <sheetViews>
    <sheetView tabSelected="1" zoomScaleNormal="100" workbookViewId="0">
      <selection activeCell="C13" sqref="C13:D13"/>
    </sheetView>
  </sheetViews>
  <sheetFormatPr baseColWidth="10" defaultRowHeight="15" x14ac:dyDescent="0.25"/>
  <cols>
    <col min="13" max="13" width="42.140625" bestFit="1" customWidth="1"/>
    <col min="14" max="14" width="14.42578125" customWidth="1"/>
  </cols>
  <sheetData>
    <row r="3" spans="1:14" ht="23.25" x14ac:dyDescent="0.35">
      <c r="B3" s="23" t="s">
        <v>0</v>
      </c>
      <c r="C3" s="23"/>
      <c r="D3" s="23"/>
      <c r="E3" s="23"/>
      <c r="F3" s="23"/>
      <c r="G3" s="23"/>
    </row>
    <row r="5" spans="1:14" ht="23.25" x14ac:dyDescent="0.35">
      <c r="B5" s="31" t="s">
        <v>1</v>
      </c>
      <c r="C5" s="31"/>
      <c r="D5" s="31"/>
      <c r="E5" s="31"/>
      <c r="F5" s="31"/>
      <c r="G5" s="31"/>
      <c r="H5" s="31"/>
    </row>
    <row r="7" spans="1:14" x14ac:dyDescent="0.25">
      <c r="B7" s="1" t="s">
        <v>2</v>
      </c>
      <c r="C7" s="24" t="s">
        <v>3</v>
      </c>
      <c r="D7" s="25"/>
      <c r="E7" s="24" t="s">
        <v>4</v>
      </c>
      <c r="F7" s="25"/>
      <c r="G7" s="24" t="s">
        <v>5</v>
      </c>
      <c r="H7" s="25"/>
      <c r="I7" s="24" t="s">
        <v>6</v>
      </c>
      <c r="J7" s="26"/>
      <c r="K7" s="25"/>
      <c r="M7" s="9" t="s">
        <v>116</v>
      </c>
      <c r="N7" s="9" t="s">
        <v>104</v>
      </c>
    </row>
    <row r="8" spans="1:14" x14ac:dyDescent="0.25">
      <c r="A8" s="27" t="s">
        <v>7</v>
      </c>
      <c r="B8" s="28"/>
      <c r="C8" s="29"/>
      <c r="D8" s="30"/>
      <c r="E8" s="32">
        <v>0.1</v>
      </c>
      <c r="F8" s="30"/>
      <c r="G8" s="29">
        <v>5</v>
      </c>
      <c r="H8" s="30"/>
      <c r="I8" s="29">
        <f>G8*E8</f>
        <v>0.5</v>
      </c>
      <c r="J8" s="33"/>
      <c r="K8" s="30"/>
      <c r="M8" s="9" t="s">
        <v>127</v>
      </c>
      <c r="N8" s="10">
        <f>SUM(I8:K12)</f>
        <v>6.7</v>
      </c>
    </row>
    <row r="9" spans="1:14" x14ac:dyDescent="0.25">
      <c r="A9" s="27" t="s">
        <v>8</v>
      </c>
      <c r="B9" s="28"/>
      <c r="C9" s="29"/>
      <c r="D9" s="30"/>
      <c r="E9" s="32">
        <v>0.2</v>
      </c>
      <c r="F9" s="30"/>
      <c r="G9" s="29">
        <v>3</v>
      </c>
      <c r="H9" s="30"/>
      <c r="I9" s="29">
        <f>G9*E9</f>
        <v>0.60000000000000009</v>
      </c>
      <c r="J9" s="33"/>
      <c r="K9" s="30"/>
      <c r="M9" s="9" t="s">
        <v>128</v>
      </c>
      <c r="N9" s="10">
        <f>SUM(I18:K21)</f>
        <v>8.35</v>
      </c>
    </row>
    <row r="10" spans="1:14" x14ac:dyDescent="0.25">
      <c r="A10" s="27" t="s">
        <v>9</v>
      </c>
      <c r="B10" s="28"/>
      <c r="C10" s="29"/>
      <c r="D10" s="30"/>
      <c r="E10" s="32">
        <v>0.3</v>
      </c>
      <c r="F10" s="30"/>
      <c r="G10" s="29">
        <v>4</v>
      </c>
      <c r="H10" s="30"/>
      <c r="I10" s="29">
        <f>G10*E10</f>
        <v>1.2</v>
      </c>
      <c r="J10" s="33"/>
      <c r="K10" s="30"/>
      <c r="M10" s="9" t="s">
        <v>129</v>
      </c>
      <c r="N10" s="10">
        <f>SUM(I27:K30)</f>
        <v>7.0449999999999999</v>
      </c>
    </row>
    <row r="11" spans="1:14" x14ac:dyDescent="0.25">
      <c r="A11" s="27" t="s">
        <v>10</v>
      </c>
      <c r="B11" s="28"/>
      <c r="C11" s="29"/>
      <c r="D11" s="30"/>
      <c r="E11" s="32">
        <v>0.4</v>
      </c>
      <c r="F11" s="30"/>
      <c r="G11" s="29">
        <v>6</v>
      </c>
      <c r="H11" s="30"/>
      <c r="I11" s="29">
        <f>G11*E11</f>
        <v>2.4000000000000004</v>
      </c>
      <c r="J11" s="33"/>
      <c r="K11" s="30"/>
      <c r="M11" s="9" t="s">
        <v>130</v>
      </c>
      <c r="N11" s="10">
        <f>SUM(I36:K39)</f>
        <v>7.5</v>
      </c>
    </row>
    <row r="12" spans="1:14" x14ac:dyDescent="0.25">
      <c r="A12" s="27" t="s">
        <v>11</v>
      </c>
      <c r="B12" s="28"/>
      <c r="C12" s="29"/>
      <c r="D12" s="30"/>
      <c r="E12" s="32">
        <v>0.4</v>
      </c>
      <c r="F12" s="30"/>
      <c r="G12" s="29">
        <v>5</v>
      </c>
      <c r="H12" s="30"/>
      <c r="I12" s="29">
        <f>G12*E12</f>
        <v>2</v>
      </c>
      <c r="J12" s="33"/>
      <c r="K12" s="30"/>
      <c r="M12" s="9" t="s">
        <v>131</v>
      </c>
      <c r="N12" s="10">
        <f>SUM(I45:K49)</f>
        <v>7.1000000000000005</v>
      </c>
    </row>
    <row r="13" spans="1:14" x14ac:dyDescent="0.25">
      <c r="E13" s="24" t="s">
        <v>22</v>
      </c>
      <c r="F13" s="25"/>
      <c r="G13" s="24">
        <f>SUM(I8:K12)</f>
        <v>6.7</v>
      </c>
      <c r="H13" s="26"/>
      <c r="I13" s="26"/>
      <c r="J13" s="26"/>
      <c r="K13" s="25"/>
      <c r="M13" s="9" t="s">
        <v>105</v>
      </c>
      <c r="N13" s="10">
        <f>SUM(I55:K58)</f>
        <v>8.0500000000000007</v>
      </c>
    </row>
    <row r="14" spans="1:14" x14ac:dyDescent="0.25">
      <c r="M14" s="9" t="s">
        <v>132</v>
      </c>
      <c r="N14" s="10">
        <f>SUM(I64:K67)</f>
        <v>8.4</v>
      </c>
    </row>
    <row r="15" spans="1:14" ht="23.25" x14ac:dyDescent="0.35">
      <c r="B15" s="31" t="s">
        <v>12</v>
      </c>
      <c r="C15" s="31"/>
      <c r="D15" s="31"/>
      <c r="E15" s="31"/>
      <c r="F15" s="31"/>
      <c r="G15" s="31"/>
      <c r="H15" s="31"/>
      <c r="M15" s="9" t="s">
        <v>133</v>
      </c>
      <c r="N15" s="10">
        <f>SUM(I73:K76)</f>
        <v>6.8</v>
      </c>
    </row>
    <row r="16" spans="1:14" x14ac:dyDescent="0.25">
      <c r="M16" s="9" t="s">
        <v>106</v>
      </c>
      <c r="N16" s="10">
        <f>SUM(I82:K84)</f>
        <v>7</v>
      </c>
    </row>
    <row r="17" spans="1:14" x14ac:dyDescent="0.25">
      <c r="B17" s="1" t="s">
        <v>23</v>
      </c>
      <c r="C17" s="19" t="s">
        <v>24</v>
      </c>
      <c r="D17" s="19"/>
      <c r="E17" s="19" t="s">
        <v>4</v>
      </c>
      <c r="F17" s="19"/>
      <c r="G17" s="19" t="s">
        <v>5</v>
      </c>
      <c r="H17" s="19"/>
      <c r="I17" s="19" t="s">
        <v>6</v>
      </c>
      <c r="J17" s="19"/>
      <c r="K17" s="19"/>
      <c r="M17" s="9" t="s">
        <v>107</v>
      </c>
      <c r="N17" s="10">
        <f>SUM(I90:K93)</f>
        <v>6.2</v>
      </c>
    </row>
    <row r="18" spans="1:14" x14ac:dyDescent="0.25">
      <c r="A18" s="20" t="s">
        <v>18</v>
      </c>
      <c r="B18" s="20"/>
      <c r="C18" s="21"/>
      <c r="D18" s="21"/>
      <c r="E18" s="22">
        <v>0.1</v>
      </c>
      <c r="F18" s="21"/>
      <c r="G18" s="21">
        <v>10</v>
      </c>
      <c r="H18" s="21"/>
      <c r="I18" s="21">
        <f>G18*E18</f>
        <v>1</v>
      </c>
      <c r="J18" s="21"/>
      <c r="K18" s="21"/>
      <c r="M18" s="9"/>
      <c r="N18" s="6"/>
    </row>
    <row r="19" spans="1:14" ht="21" x14ac:dyDescent="0.35">
      <c r="A19" s="20" t="s">
        <v>19</v>
      </c>
      <c r="B19" s="20"/>
      <c r="C19" s="21"/>
      <c r="D19" s="21"/>
      <c r="E19" s="22">
        <v>0.35</v>
      </c>
      <c r="F19" s="21"/>
      <c r="G19" s="21">
        <v>7</v>
      </c>
      <c r="H19" s="21"/>
      <c r="I19" s="21">
        <f>G19*E19</f>
        <v>2.4499999999999997</v>
      </c>
      <c r="J19" s="21"/>
      <c r="K19" s="21"/>
      <c r="M19" s="7" t="s">
        <v>112</v>
      </c>
      <c r="N19" s="14">
        <f>SUM(N8:N17)/10</f>
        <v>7.3144999999999998</v>
      </c>
    </row>
    <row r="20" spans="1:14" x14ac:dyDescent="0.25">
      <c r="A20" s="20" t="s">
        <v>20</v>
      </c>
      <c r="B20" s="20"/>
      <c r="C20" s="21"/>
      <c r="D20" s="21"/>
      <c r="E20" s="22">
        <v>0.25</v>
      </c>
      <c r="F20" s="21"/>
      <c r="G20" s="21">
        <v>10</v>
      </c>
      <c r="H20" s="21"/>
      <c r="I20" s="21">
        <f>G20*E20</f>
        <v>2.5</v>
      </c>
      <c r="J20" s="21"/>
      <c r="K20" s="21"/>
    </row>
    <row r="21" spans="1:14" x14ac:dyDescent="0.25">
      <c r="A21" s="20" t="s">
        <v>21</v>
      </c>
      <c r="B21" s="20"/>
      <c r="C21" s="21"/>
      <c r="D21" s="21"/>
      <c r="E21" s="22">
        <v>0.3</v>
      </c>
      <c r="F21" s="21"/>
      <c r="G21" s="21">
        <v>8</v>
      </c>
      <c r="H21" s="21"/>
      <c r="I21" s="21">
        <f>G21*E21</f>
        <v>2.4</v>
      </c>
      <c r="J21" s="21"/>
      <c r="K21" s="21"/>
    </row>
    <row r="22" spans="1:14" x14ac:dyDescent="0.25">
      <c r="E22" s="19" t="s">
        <v>22</v>
      </c>
      <c r="F22" s="19"/>
      <c r="G22" s="19">
        <f>SUM(I18:K21)</f>
        <v>8.35</v>
      </c>
      <c r="H22" s="19"/>
      <c r="I22" s="19"/>
      <c r="J22" s="19"/>
      <c r="K22" s="19"/>
    </row>
    <row r="24" spans="1:14" ht="23.25" x14ac:dyDescent="0.35">
      <c r="B24" s="31" t="s">
        <v>13</v>
      </c>
      <c r="C24" s="31"/>
      <c r="D24" s="31"/>
      <c r="E24" s="31"/>
      <c r="F24" s="31"/>
    </row>
    <row r="26" spans="1:14" x14ac:dyDescent="0.25">
      <c r="B26" s="1" t="s">
        <v>23</v>
      </c>
      <c r="C26" s="19" t="s">
        <v>24</v>
      </c>
      <c r="D26" s="19"/>
      <c r="E26" s="19" t="s">
        <v>4</v>
      </c>
      <c r="F26" s="19"/>
      <c r="G26" s="19" t="s">
        <v>5</v>
      </c>
      <c r="H26" s="19"/>
      <c r="I26" s="19" t="s">
        <v>6</v>
      </c>
      <c r="J26" s="19"/>
      <c r="K26" s="19"/>
    </row>
    <row r="27" spans="1:14" x14ac:dyDescent="0.25">
      <c r="A27" s="20" t="s">
        <v>25</v>
      </c>
      <c r="B27" s="20"/>
      <c r="C27" s="21"/>
      <c r="D27" s="21"/>
      <c r="E27" s="22">
        <v>0.35</v>
      </c>
      <c r="F27" s="21"/>
      <c r="G27" s="21">
        <v>5.7</v>
      </c>
      <c r="H27" s="21"/>
      <c r="I27" s="21">
        <f>G27*E27</f>
        <v>1.9949999999999999</v>
      </c>
      <c r="J27" s="21"/>
      <c r="K27" s="21"/>
    </row>
    <row r="28" spans="1:14" x14ac:dyDescent="0.25">
      <c r="A28" s="20" t="s">
        <v>26</v>
      </c>
      <c r="B28" s="20"/>
      <c r="C28" s="21"/>
      <c r="D28" s="21"/>
      <c r="E28" s="22">
        <v>0.35</v>
      </c>
      <c r="F28" s="21"/>
      <c r="G28" s="21">
        <v>7</v>
      </c>
      <c r="H28" s="21"/>
      <c r="I28" s="21">
        <f>G28*E28</f>
        <v>2.4499999999999997</v>
      </c>
      <c r="J28" s="21"/>
      <c r="K28" s="21"/>
    </row>
    <row r="29" spans="1:14" x14ac:dyDescent="0.25">
      <c r="A29" s="20" t="s">
        <v>27</v>
      </c>
      <c r="B29" s="20"/>
      <c r="C29" s="21"/>
      <c r="D29" s="21"/>
      <c r="E29" s="22">
        <v>0.2</v>
      </c>
      <c r="F29" s="21"/>
      <c r="G29" s="21">
        <v>8</v>
      </c>
      <c r="H29" s="21"/>
      <c r="I29" s="21">
        <f>G29*E29</f>
        <v>1.6</v>
      </c>
      <c r="J29" s="21"/>
      <c r="K29" s="21"/>
    </row>
    <row r="30" spans="1:14" x14ac:dyDescent="0.25">
      <c r="A30" s="20" t="s">
        <v>28</v>
      </c>
      <c r="B30" s="20"/>
      <c r="C30" s="21"/>
      <c r="D30" s="21"/>
      <c r="E30" s="22">
        <v>0.1</v>
      </c>
      <c r="F30" s="21"/>
      <c r="G30" s="21">
        <v>10</v>
      </c>
      <c r="H30" s="21"/>
      <c r="I30" s="21">
        <f>G30*E30</f>
        <v>1</v>
      </c>
      <c r="J30" s="21"/>
      <c r="K30" s="21"/>
    </row>
    <row r="31" spans="1:14" x14ac:dyDescent="0.25">
      <c r="E31" s="19" t="s">
        <v>22</v>
      </c>
      <c r="F31" s="19"/>
      <c r="G31" s="19">
        <f>SUM(I27:K30)</f>
        <v>7.0449999999999999</v>
      </c>
      <c r="H31" s="19"/>
      <c r="I31" s="19"/>
      <c r="J31" s="19"/>
      <c r="K31" s="19"/>
    </row>
    <row r="33" spans="1:11" ht="23.25" x14ac:dyDescent="0.35">
      <c r="B33" s="31" t="s">
        <v>14</v>
      </c>
      <c r="C33" s="31"/>
      <c r="D33" s="31"/>
      <c r="E33" s="31"/>
      <c r="F33" s="31"/>
      <c r="G33" s="31"/>
      <c r="H33" s="31"/>
    </row>
    <row r="35" spans="1:11" x14ac:dyDescent="0.25">
      <c r="B35" s="1" t="s">
        <v>23</v>
      </c>
      <c r="C35" s="19" t="s">
        <v>24</v>
      </c>
      <c r="D35" s="19"/>
      <c r="E35" s="19" t="s">
        <v>4</v>
      </c>
      <c r="F35" s="19"/>
      <c r="G35" s="19" t="s">
        <v>5</v>
      </c>
      <c r="H35" s="19"/>
      <c r="I35" s="19" t="s">
        <v>6</v>
      </c>
      <c r="J35" s="19"/>
      <c r="K35" s="19"/>
    </row>
    <row r="36" spans="1:11" x14ac:dyDescent="0.25">
      <c r="A36" s="20" t="s">
        <v>29</v>
      </c>
      <c r="B36" s="20"/>
      <c r="C36" s="21"/>
      <c r="D36" s="21"/>
      <c r="E36" s="22">
        <v>0.05</v>
      </c>
      <c r="F36" s="21"/>
      <c r="G36" s="21">
        <v>7</v>
      </c>
      <c r="H36" s="21"/>
      <c r="I36" s="21">
        <f>G36*E36</f>
        <v>0.35000000000000003</v>
      </c>
      <c r="J36" s="21"/>
      <c r="K36" s="21"/>
    </row>
    <row r="37" spans="1:11" x14ac:dyDescent="0.25">
      <c r="A37" s="20" t="s">
        <v>30</v>
      </c>
      <c r="B37" s="20"/>
      <c r="C37" s="21"/>
      <c r="D37" s="21"/>
      <c r="E37" s="22">
        <v>0.2</v>
      </c>
      <c r="F37" s="21"/>
      <c r="G37" s="21">
        <v>8</v>
      </c>
      <c r="H37" s="21"/>
      <c r="I37" s="21">
        <f>G37*E37</f>
        <v>1.6</v>
      </c>
      <c r="J37" s="21"/>
      <c r="K37" s="21"/>
    </row>
    <row r="38" spans="1:11" x14ac:dyDescent="0.25">
      <c r="A38" s="20" t="s">
        <v>31</v>
      </c>
      <c r="B38" s="20"/>
      <c r="C38" s="21"/>
      <c r="D38" s="21"/>
      <c r="E38" s="22">
        <v>0.45</v>
      </c>
      <c r="F38" s="21"/>
      <c r="G38" s="21">
        <v>7</v>
      </c>
      <c r="H38" s="21"/>
      <c r="I38" s="21">
        <f>G38*E38</f>
        <v>3.15</v>
      </c>
      <c r="J38" s="21"/>
      <c r="K38" s="21"/>
    </row>
    <row r="39" spans="1:11" x14ac:dyDescent="0.25">
      <c r="A39" s="20" t="s">
        <v>21</v>
      </c>
      <c r="B39" s="20"/>
      <c r="C39" s="21"/>
      <c r="D39" s="21"/>
      <c r="E39" s="22">
        <v>0.3</v>
      </c>
      <c r="F39" s="21"/>
      <c r="G39" s="21">
        <v>8</v>
      </c>
      <c r="H39" s="21"/>
      <c r="I39" s="21">
        <f>G39*E39</f>
        <v>2.4</v>
      </c>
      <c r="J39" s="21"/>
      <c r="K39" s="21"/>
    </row>
    <row r="40" spans="1:11" x14ac:dyDescent="0.25">
      <c r="E40" s="19" t="s">
        <v>22</v>
      </c>
      <c r="F40" s="19"/>
      <c r="G40" s="19">
        <f>SUM(I36:K39)</f>
        <v>7.5</v>
      </c>
      <c r="H40" s="19"/>
      <c r="I40" s="19"/>
      <c r="J40" s="19"/>
      <c r="K40" s="19"/>
    </row>
    <row r="42" spans="1:11" ht="23.25" x14ac:dyDescent="0.35">
      <c r="B42" s="31" t="s">
        <v>15</v>
      </c>
      <c r="C42" s="31"/>
      <c r="D42" s="31"/>
      <c r="E42" s="31"/>
    </row>
    <row r="44" spans="1:11" x14ac:dyDescent="0.25">
      <c r="B44" s="1" t="s">
        <v>23</v>
      </c>
      <c r="C44" s="19" t="s">
        <v>24</v>
      </c>
      <c r="D44" s="19"/>
      <c r="E44" s="19" t="s">
        <v>4</v>
      </c>
      <c r="F44" s="19"/>
      <c r="G44" s="19" t="s">
        <v>5</v>
      </c>
      <c r="H44" s="19"/>
      <c r="I44" s="19" t="s">
        <v>6</v>
      </c>
      <c r="J44" s="19"/>
      <c r="K44" s="19"/>
    </row>
    <row r="45" spans="1:11" x14ac:dyDescent="0.25">
      <c r="A45" s="20" t="s">
        <v>29</v>
      </c>
      <c r="B45" s="20"/>
      <c r="C45" s="21"/>
      <c r="D45" s="21"/>
      <c r="E45" s="22">
        <v>0.1</v>
      </c>
      <c r="F45" s="21"/>
      <c r="G45" s="21">
        <v>7</v>
      </c>
      <c r="H45" s="21"/>
      <c r="I45" s="21">
        <f>G45*E45</f>
        <v>0.70000000000000007</v>
      </c>
      <c r="J45" s="21"/>
      <c r="K45" s="21"/>
    </row>
    <row r="46" spans="1:11" x14ac:dyDescent="0.25">
      <c r="A46" s="20" t="s">
        <v>32</v>
      </c>
      <c r="B46" s="20"/>
      <c r="C46" s="21"/>
      <c r="D46" s="21"/>
      <c r="E46" s="22">
        <v>0.2</v>
      </c>
      <c r="F46" s="21"/>
      <c r="G46" s="21">
        <v>8</v>
      </c>
      <c r="H46" s="21"/>
      <c r="I46" s="21">
        <f>G46*E46</f>
        <v>1.6</v>
      </c>
      <c r="J46" s="21"/>
      <c r="K46" s="21"/>
    </row>
    <row r="47" spans="1:11" x14ac:dyDescent="0.25">
      <c r="A47" s="20" t="s">
        <v>33</v>
      </c>
      <c r="B47" s="20"/>
      <c r="C47" s="21"/>
      <c r="D47" s="21"/>
      <c r="E47" s="22">
        <v>0.1</v>
      </c>
      <c r="F47" s="21"/>
      <c r="G47" s="21">
        <v>8</v>
      </c>
      <c r="H47" s="21"/>
      <c r="I47" s="21">
        <f>G47*E47</f>
        <v>0.8</v>
      </c>
      <c r="J47" s="21"/>
      <c r="K47" s="21"/>
    </row>
    <row r="48" spans="1:11" x14ac:dyDescent="0.25">
      <c r="A48" s="27" t="s">
        <v>35</v>
      </c>
      <c r="B48" s="28"/>
      <c r="C48" s="29"/>
      <c r="D48" s="30"/>
      <c r="E48" s="32">
        <v>0.4</v>
      </c>
      <c r="F48" s="34"/>
      <c r="G48" s="29">
        <v>7</v>
      </c>
      <c r="H48" s="30"/>
      <c r="I48" s="29">
        <f>G48*E48</f>
        <v>2.8000000000000003</v>
      </c>
      <c r="J48" s="33"/>
      <c r="K48" s="30"/>
    </row>
    <row r="49" spans="1:11" x14ac:dyDescent="0.25">
      <c r="A49" s="20" t="s">
        <v>34</v>
      </c>
      <c r="B49" s="20"/>
      <c r="C49" s="21"/>
      <c r="D49" s="21"/>
      <c r="E49" s="22">
        <v>0.2</v>
      </c>
      <c r="F49" s="21"/>
      <c r="G49" s="21">
        <v>6</v>
      </c>
      <c r="H49" s="21"/>
      <c r="I49" s="21">
        <f>G49*E49</f>
        <v>1.2000000000000002</v>
      </c>
      <c r="J49" s="21"/>
      <c r="K49" s="21"/>
    </row>
    <row r="50" spans="1:11" x14ac:dyDescent="0.25">
      <c r="E50" s="19" t="s">
        <v>22</v>
      </c>
      <c r="F50" s="19"/>
      <c r="G50" s="19">
        <f>SUM(I45:K49)</f>
        <v>7.1000000000000005</v>
      </c>
      <c r="H50" s="19"/>
      <c r="I50" s="19"/>
      <c r="J50" s="19"/>
      <c r="K50" s="19"/>
    </row>
    <row r="52" spans="1:11" ht="23.25" x14ac:dyDescent="0.35">
      <c r="B52" s="35" t="s">
        <v>16</v>
      </c>
      <c r="C52" s="31"/>
      <c r="D52" s="31"/>
      <c r="E52" s="31"/>
    </row>
    <row r="54" spans="1:11" x14ac:dyDescent="0.25">
      <c r="B54" s="1" t="s">
        <v>23</v>
      </c>
      <c r="C54" s="19" t="s">
        <v>24</v>
      </c>
      <c r="D54" s="19"/>
      <c r="E54" s="19" t="s">
        <v>4</v>
      </c>
      <c r="F54" s="19"/>
      <c r="G54" s="19" t="s">
        <v>5</v>
      </c>
      <c r="H54" s="19"/>
      <c r="I54" s="19" t="s">
        <v>6</v>
      </c>
      <c r="J54" s="19"/>
      <c r="K54" s="19"/>
    </row>
    <row r="55" spans="1:11" x14ac:dyDescent="0.25">
      <c r="A55" s="20" t="s">
        <v>36</v>
      </c>
      <c r="B55" s="20"/>
      <c r="C55" s="21"/>
      <c r="D55" s="21"/>
      <c r="E55" s="22">
        <v>0.05</v>
      </c>
      <c r="F55" s="21"/>
      <c r="G55" s="21">
        <v>5</v>
      </c>
      <c r="H55" s="21"/>
      <c r="I55" s="21">
        <f>G55*E55</f>
        <v>0.25</v>
      </c>
      <c r="J55" s="21"/>
      <c r="K55" s="21"/>
    </row>
    <row r="56" spans="1:11" x14ac:dyDescent="0.25">
      <c r="A56" s="20" t="s">
        <v>21</v>
      </c>
      <c r="B56" s="20"/>
      <c r="C56" s="21"/>
      <c r="D56" s="21"/>
      <c r="E56" s="22">
        <v>0.5</v>
      </c>
      <c r="F56" s="21"/>
      <c r="G56" s="21">
        <v>8</v>
      </c>
      <c r="H56" s="21"/>
      <c r="I56" s="21">
        <f>G56*E56</f>
        <v>4</v>
      </c>
      <c r="J56" s="21"/>
      <c r="K56" s="21"/>
    </row>
    <row r="57" spans="1:11" x14ac:dyDescent="0.25">
      <c r="A57" s="20" t="s">
        <v>37</v>
      </c>
      <c r="B57" s="20"/>
      <c r="C57" s="21"/>
      <c r="D57" s="21"/>
      <c r="E57" s="22">
        <v>0.25</v>
      </c>
      <c r="F57" s="21"/>
      <c r="G57" s="21">
        <v>8</v>
      </c>
      <c r="H57" s="21"/>
      <c r="I57" s="21">
        <f>G57*E57</f>
        <v>2</v>
      </c>
      <c r="J57" s="21"/>
      <c r="K57" s="21"/>
    </row>
    <row r="58" spans="1:11" x14ac:dyDescent="0.25">
      <c r="A58" s="27" t="s">
        <v>38</v>
      </c>
      <c r="B58" s="28"/>
      <c r="C58" s="29"/>
      <c r="D58" s="30"/>
      <c r="E58" s="32">
        <v>0.2</v>
      </c>
      <c r="F58" s="34"/>
      <c r="G58" s="29">
        <v>9</v>
      </c>
      <c r="H58" s="30"/>
      <c r="I58" s="29">
        <f>G58*E58</f>
        <v>1.8</v>
      </c>
      <c r="J58" s="33"/>
      <c r="K58" s="30"/>
    </row>
    <row r="59" spans="1:11" x14ac:dyDescent="0.25">
      <c r="E59" s="19" t="s">
        <v>22</v>
      </c>
      <c r="F59" s="19"/>
      <c r="G59" s="19">
        <f>SUM(I55:K58)</f>
        <v>8.0500000000000007</v>
      </c>
      <c r="H59" s="19"/>
      <c r="I59" s="19"/>
      <c r="J59" s="19"/>
      <c r="K59" s="19"/>
    </row>
    <row r="61" spans="1:11" ht="23.25" x14ac:dyDescent="0.35">
      <c r="B61" s="31" t="s">
        <v>17</v>
      </c>
      <c r="C61" s="31"/>
      <c r="D61" s="31"/>
      <c r="E61" s="31"/>
    </row>
    <row r="63" spans="1:11" x14ac:dyDescent="0.25">
      <c r="B63" s="1" t="s">
        <v>23</v>
      </c>
      <c r="C63" s="19" t="s">
        <v>24</v>
      </c>
      <c r="D63" s="19"/>
      <c r="E63" s="19" t="s">
        <v>4</v>
      </c>
      <c r="F63" s="19"/>
      <c r="G63" s="19" t="s">
        <v>5</v>
      </c>
      <c r="H63" s="19"/>
      <c r="I63" s="19" t="s">
        <v>6</v>
      </c>
      <c r="J63" s="19"/>
      <c r="K63" s="19"/>
    </row>
    <row r="64" spans="1:11" x14ac:dyDescent="0.25">
      <c r="A64" s="20" t="s">
        <v>29</v>
      </c>
      <c r="B64" s="20"/>
      <c r="C64" s="21"/>
      <c r="D64" s="21"/>
      <c r="E64" s="22">
        <v>0.1</v>
      </c>
      <c r="F64" s="21"/>
      <c r="G64" s="21">
        <v>6</v>
      </c>
      <c r="H64" s="21"/>
      <c r="I64" s="21">
        <f>G64*E64</f>
        <v>0.60000000000000009</v>
      </c>
      <c r="J64" s="21"/>
      <c r="K64" s="21"/>
    </row>
    <row r="65" spans="1:11" x14ac:dyDescent="0.25">
      <c r="A65" s="20" t="s">
        <v>39</v>
      </c>
      <c r="B65" s="20"/>
      <c r="C65" s="21"/>
      <c r="D65" s="21"/>
      <c r="E65" s="32">
        <v>0.2</v>
      </c>
      <c r="F65" s="34"/>
      <c r="G65" s="21">
        <v>9</v>
      </c>
      <c r="H65" s="21"/>
      <c r="I65" s="21">
        <f>G65*E65</f>
        <v>1.8</v>
      </c>
      <c r="J65" s="21"/>
      <c r="K65" s="21"/>
    </row>
    <row r="66" spans="1:11" x14ac:dyDescent="0.25">
      <c r="A66" s="27" t="s">
        <v>40</v>
      </c>
      <c r="B66" s="28"/>
      <c r="C66" s="29"/>
      <c r="D66" s="30"/>
      <c r="E66" s="32">
        <v>0.4</v>
      </c>
      <c r="F66" s="34"/>
      <c r="G66" s="29">
        <v>9</v>
      </c>
      <c r="H66" s="30"/>
      <c r="I66" s="29">
        <f>G66*E66</f>
        <v>3.6</v>
      </c>
      <c r="J66" s="33"/>
      <c r="K66" s="30"/>
    </row>
    <row r="67" spans="1:11" x14ac:dyDescent="0.25">
      <c r="A67" s="27" t="s">
        <v>21</v>
      </c>
      <c r="B67" s="28"/>
      <c r="C67" s="29"/>
      <c r="D67" s="30"/>
      <c r="E67" s="32">
        <v>0.3</v>
      </c>
      <c r="F67" s="34"/>
      <c r="G67" s="29">
        <v>8</v>
      </c>
      <c r="H67" s="30"/>
      <c r="I67" s="29">
        <f>G67*E67</f>
        <v>2.4</v>
      </c>
      <c r="J67" s="33"/>
      <c r="K67" s="30"/>
    </row>
    <row r="68" spans="1:11" x14ac:dyDescent="0.25">
      <c r="E68" s="19" t="s">
        <v>22</v>
      </c>
      <c r="F68" s="19"/>
      <c r="G68" s="19">
        <f>SUM(I64:K67)</f>
        <v>8.4</v>
      </c>
      <c r="H68" s="19"/>
      <c r="I68" s="19"/>
      <c r="J68" s="19"/>
      <c r="K68" s="19"/>
    </row>
    <row r="70" spans="1:11" ht="23.25" x14ac:dyDescent="0.35">
      <c r="B70" s="31" t="s">
        <v>41</v>
      </c>
      <c r="C70" s="31"/>
      <c r="D70" s="31"/>
      <c r="E70" s="31"/>
      <c r="F70" s="31"/>
      <c r="G70" s="31"/>
    </row>
    <row r="72" spans="1:11" x14ac:dyDescent="0.25">
      <c r="B72" s="1" t="s">
        <v>23</v>
      </c>
      <c r="C72" s="19" t="s">
        <v>24</v>
      </c>
      <c r="D72" s="19"/>
      <c r="E72" s="19" t="s">
        <v>4</v>
      </c>
      <c r="F72" s="19"/>
      <c r="G72" s="19" t="s">
        <v>5</v>
      </c>
      <c r="H72" s="19"/>
      <c r="I72" s="19" t="s">
        <v>6</v>
      </c>
      <c r="J72" s="19"/>
      <c r="K72" s="19"/>
    </row>
    <row r="73" spans="1:11" x14ac:dyDescent="0.25">
      <c r="A73" s="20" t="s">
        <v>29</v>
      </c>
      <c r="B73" s="20"/>
      <c r="C73" s="21"/>
      <c r="D73" s="21"/>
      <c r="E73" s="22">
        <v>0.1</v>
      </c>
      <c r="F73" s="21"/>
      <c r="G73" s="21">
        <v>7</v>
      </c>
      <c r="H73" s="21"/>
      <c r="I73" s="21">
        <f>G73*E73</f>
        <v>0.70000000000000007</v>
      </c>
      <c r="J73" s="21"/>
      <c r="K73" s="21"/>
    </row>
    <row r="74" spans="1:11" x14ac:dyDescent="0.25">
      <c r="A74" s="20" t="s">
        <v>39</v>
      </c>
      <c r="B74" s="20"/>
      <c r="C74" s="21"/>
      <c r="D74" s="21"/>
      <c r="E74" s="32">
        <v>0.1</v>
      </c>
      <c r="F74" s="34"/>
      <c r="G74" s="21">
        <v>7</v>
      </c>
      <c r="H74" s="21"/>
      <c r="I74" s="21">
        <f>G74*E74</f>
        <v>0.70000000000000007</v>
      </c>
      <c r="J74" s="21"/>
      <c r="K74" s="21"/>
    </row>
    <row r="75" spans="1:11" x14ac:dyDescent="0.25">
      <c r="A75" s="27" t="s">
        <v>42</v>
      </c>
      <c r="B75" s="28"/>
      <c r="C75" s="29"/>
      <c r="D75" s="30"/>
      <c r="E75" s="32">
        <v>0.3</v>
      </c>
      <c r="F75" s="34"/>
      <c r="G75" s="29">
        <v>8</v>
      </c>
      <c r="H75" s="30"/>
      <c r="I75" s="29">
        <f>G75*E75</f>
        <v>2.4</v>
      </c>
      <c r="J75" s="33"/>
      <c r="K75" s="30"/>
    </row>
    <row r="76" spans="1:11" x14ac:dyDescent="0.25">
      <c r="A76" s="27" t="s">
        <v>21</v>
      </c>
      <c r="B76" s="28"/>
      <c r="C76" s="29"/>
      <c r="D76" s="30"/>
      <c r="E76" s="32">
        <v>0.5</v>
      </c>
      <c r="F76" s="34"/>
      <c r="G76" s="29">
        <v>6</v>
      </c>
      <c r="H76" s="30"/>
      <c r="I76" s="29">
        <f>G76*E76</f>
        <v>3</v>
      </c>
      <c r="J76" s="33"/>
      <c r="K76" s="30"/>
    </row>
    <row r="77" spans="1:11" x14ac:dyDescent="0.25">
      <c r="E77" s="19" t="s">
        <v>22</v>
      </c>
      <c r="F77" s="19"/>
      <c r="G77" s="19">
        <f>SUM(I73:K76)</f>
        <v>6.8</v>
      </c>
      <c r="H77" s="19"/>
      <c r="I77" s="19"/>
      <c r="J77" s="19"/>
      <c r="K77" s="19"/>
    </row>
    <row r="79" spans="1:11" ht="23.25" x14ac:dyDescent="0.35">
      <c r="B79" s="31" t="s">
        <v>43</v>
      </c>
      <c r="C79" s="31"/>
      <c r="D79" s="31"/>
      <c r="E79" s="31"/>
      <c r="F79" s="31"/>
    </row>
    <row r="81" spans="1:13" x14ac:dyDescent="0.25">
      <c r="B81" s="1" t="s">
        <v>23</v>
      </c>
      <c r="C81" s="19" t="s">
        <v>24</v>
      </c>
      <c r="D81" s="19"/>
      <c r="E81" s="19" t="s">
        <v>4</v>
      </c>
      <c r="F81" s="19"/>
      <c r="G81" s="19" t="s">
        <v>5</v>
      </c>
      <c r="H81" s="19"/>
      <c r="I81" s="19" t="s">
        <v>6</v>
      </c>
      <c r="J81" s="19"/>
      <c r="K81" s="19"/>
    </row>
    <row r="82" spans="1:13" x14ac:dyDescent="0.25">
      <c r="A82" s="20" t="s">
        <v>44</v>
      </c>
      <c r="B82" s="20"/>
      <c r="C82" s="21"/>
      <c r="D82" s="21"/>
      <c r="E82" s="22">
        <v>0.1</v>
      </c>
      <c r="F82" s="21"/>
      <c r="G82" s="21">
        <v>8</v>
      </c>
      <c r="H82" s="21"/>
      <c r="I82" s="21">
        <f>G82*E82</f>
        <v>0.8</v>
      </c>
      <c r="J82" s="21"/>
      <c r="K82" s="21"/>
    </row>
    <row r="83" spans="1:13" x14ac:dyDescent="0.25">
      <c r="A83" s="20" t="s">
        <v>45</v>
      </c>
      <c r="B83" s="20"/>
      <c r="C83" s="21"/>
      <c r="D83" s="21"/>
      <c r="E83" s="22">
        <v>0.5</v>
      </c>
      <c r="F83" s="21"/>
      <c r="G83" s="21">
        <v>6</v>
      </c>
      <c r="H83" s="21"/>
      <c r="I83" s="21">
        <f>G83*E83</f>
        <v>3</v>
      </c>
      <c r="J83" s="21"/>
      <c r="K83" s="21"/>
    </row>
    <row r="84" spans="1:13" x14ac:dyDescent="0.25">
      <c r="A84" s="20" t="s">
        <v>38</v>
      </c>
      <c r="B84" s="20"/>
      <c r="C84" s="21"/>
      <c r="D84" s="21"/>
      <c r="E84" s="32">
        <v>0.4</v>
      </c>
      <c r="F84" s="34"/>
      <c r="G84" s="21">
        <v>8</v>
      </c>
      <c r="H84" s="21"/>
      <c r="I84" s="21">
        <f>G84*E84</f>
        <v>3.2</v>
      </c>
      <c r="J84" s="21"/>
      <c r="K84" s="21"/>
    </row>
    <row r="85" spans="1:13" x14ac:dyDescent="0.25">
      <c r="E85" s="19" t="s">
        <v>22</v>
      </c>
      <c r="F85" s="19"/>
      <c r="G85" s="24">
        <f>SUM(I82:K84)</f>
        <v>7</v>
      </c>
      <c r="H85" s="26"/>
      <c r="I85" s="26"/>
      <c r="J85" s="26"/>
      <c r="K85" s="25"/>
    </row>
    <row r="87" spans="1:13" ht="23.25" x14ac:dyDescent="0.35">
      <c r="B87" s="31" t="s">
        <v>46</v>
      </c>
      <c r="C87" s="31"/>
      <c r="D87" s="31"/>
      <c r="E87" s="31"/>
      <c r="F87" s="31"/>
    </row>
    <row r="89" spans="1:13" x14ac:dyDescent="0.25">
      <c r="B89" s="1" t="s">
        <v>23</v>
      </c>
      <c r="C89" s="19" t="s">
        <v>24</v>
      </c>
      <c r="D89" s="19"/>
      <c r="E89" s="19" t="s">
        <v>4</v>
      </c>
      <c r="F89" s="19"/>
      <c r="G89" s="19" t="s">
        <v>5</v>
      </c>
      <c r="H89" s="19"/>
      <c r="I89" s="19" t="s">
        <v>6</v>
      </c>
      <c r="J89" s="19"/>
      <c r="K89" s="19"/>
    </row>
    <row r="90" spans="1:13" x14ac:dyDescent="0.25">
      <c r="A90" s="20" t="s">
        <v>44</v>
      </c>
      <c r="B90" s="20"/>
      <c r="C90" s="21"/>
      <c r="D90" s="21"/>
      <c r="E90" s="22">
        <v>0.1</v>
      </c>
      <c r="F90" s="21"/>
      <c r="G90" s="21">
        <v>4</v>
      </c>
      <c r="H90" s="21"/>
      <c r="I90" s="21">
        <f>G90*E90</f>
        <v>0.4</v>
      </c>
      <c r="J90" s="21"/>
      <c r="K90" s="21"/>
    </row>
    <row r="91" spans="1:13" x14ac:dyDescent="0.25">
      <c r="A91" s="20" t="s">
        <v>47</v>
      </c>
      <c r="B91" s="20"/>
      <c r="C91" s="29"/>
      <c r="D91" s="30"/>
      <c r="E91" s="32">
        <v>0.2</v>
      </c>
      <c r="F91" s="34"/>
      <c r="G91" s="21">
        <v>3</v>
      </c>
      <c r="H91" s="21"/>
      <c r="I91" s="21">
        <f>G91*E91</f>
        <v>0.60000000000000009</v>
      </c>
      <c r="J91" s="21"/>
      <c r="K91" s="21"/>
    </row>
    <row r="92" spans="1:13" x14ac:dyDescent="0.25">
      <c r="A92" s="20" t="s">
        <v>31</v>
      </c>
      <c r="B92" s="20"/>
      <c r="C92" s="21"/>
      <c r="D92" s="21"/>
      <c r="E92" s="32">
        <v>0.3</v>
      </c>
      <c r="F92" s="34"/>
      <c r="G92" s="21">
        <v>8</v>
      </c>
      <c r="H92" s="21"/>
      <c r="I92" s="21">
        <f>G92*E92</f>
        <v>2.4</v>
      </c>
      <c r="J92" s="21"/>
      <c r="K92" s="21"/>
    </row>
    <row r="93" spans="1:13" x14ac:dyDescent="0.25">
      <c r="A93" s="20" t="s">
        <v>21</v>
      </c>
      <c r="B93" s="20"/>
      <c r="C93" s="21"/>
      <c r="D93" s="21"/>
      <c r="E93" s="32">
        <v>0.4</v>
      </c>
      <c r="F93" s="34"/>
      <c r="G93" s="21">
        <v>7</v>
      </c>
      <c r="H93" s="21"/>
      <c r="I93" s="21">
        <f>G93*E93</f>
        <v>2.8000000000000003</v>
      </c>
      <c r="J93" s="21"/>
      <c r="K93" s="21"/>
    </row>
    <row r="94" spans="1:13" x14ac:dyDescent="0.25">
      <c r="E94" s="19" t="s">
        <v>48</v>
      </c>
      <c r="F94" s="19"/>
      <c r="G94" s="19">
        <f>SUM(I90:K93)</f>
        <v>6.2</v>
      </c>
      <c r="H94" s="19"/>
      <c r="I94" s="19"/>
      <c r="J94" s="19"/>
      <c r="K94" s="19"/>
    </row>
    <row r="96" spans="1:13" ht="21" x14ac:dyDescent="0.25">
      <c r="M96" s="2"/>
    </row>
    <row r="97" spans="12:13" ht="21" x14ac:dyDescent="0.25">
      <c r="M97" s="2"/>
    </row>
    <row r="98" spans="12:13" ht="21" x14ac:dyDescent="0.25">
      <c r="M98" s="2"/>
    </row>
    <row r="99" spans="12:13" ht="21" x14ac:dyDescent="0.25">
      <c r="M99" s="2"/>
    </row>
    <row r="100" spans="12:13" ht="14.45" customHeight="1" x14ac:dyDescent="0.25">
      <c r="L100" s="2"/>
    </row>
    <row r="101" spans="12:13" ht="14.45" customHeight="1" x14ac:dyDescent="0.25">
      <c r="L101" s="2"/>
    </row>
    <row r="102" spans="12:13" ht="14.45" customHeight="1" x14ac:dyDescent="0.25">
      <c r="L102" s="2"/>
    </row>
    <row r="103" spans="12:13" ht="14.45" customHeight="1" x14ac:dyDescent="0.25">
      <c r="L103" s="2"/>
    </row>
  </sheetData>
  <mergeCells count="276">
    <mergeCell ref="B15:H15"/>
    <mergeCell ref="B33:H33"/>
    <mergeCell ref="B42:E42"/>
    <mergeCell ref="B52:E52"/>
    <mergeCell ref="B70:G70"/>
    <mergeCell ref="G94:K94"/>
    <mergeCell ref="E94:F94"/>
    <mergeCell ref="A92:B92"/>
    <mergeCell ref="C92:D92"/>
    <mergeCell ref="E92:F92"/>
    <mergeCell ref="G92:H92"/>
    <mergeCell ref="I92:K92"/>
    <mergeCell ref="E93:F93"/>
    <mergeCell ref="A91:B91"/>
    <mergeCell ref="C91:D91"/>
    <mergeCell ref="E91:F91"/>
    <mergeCell ref="G91:H91"/>
    <mergeCell ref="I91:K91"/>
    <mergeCell ref="A93:B93"/>
    <mergeCell ref="C93:D93"/>
    <mergeCell ref="G93:H93"/>
    <mergeCell ref="I93:K93"/>
    <mergeCell ref="A90:B90"/>
    <mergeCell ref="C90:D90"/>
    <mergeCell ref="E90:F90"/>
    <mergeCell ref="G90:H90"/>
    <mergeCell ref="I90:K90"/>
    <mergeCell ref="E85:F85"/>
    <mergeCell ref="G85:K85"/>
    <mergeCell ref="B79:F79"/>
    <mergeCell ref="B87:F87"/>
    <mergeCell ref="C89:D89"/>
    <mergeCell ref="E89:F89"/>
    <mergeCell ref="G89:H89"/>
    <mergeCell ref="I89:K89"/>
    <mergeCell ref="C81:D81"/>
    <mergeCell ref="E81:F81"/>
    <mergeCell ref="G81:H81"/>
    <mergeCell ref="I81:K81"/>
    <mergeCell ref="A82:B82"/>
    <mergeCell ref="C82:D82"/>
    <mergeCell ref="E82:F82"/>
    <mergeCell ref="G82:H82"/>
    <mergeCell ref="I82:K82"/>
    <mergeCell ref="A83:B83"/>
    <mergeCell ref="C83:D83"/>
    <mergeCell ref="E83:F83"/>
    <mergeCell ref="G83:H83"/>
    <mergeCell ref="I83:K83"/>
    <mergeCell ref="A84:B84"/>
    <mergeCell ref="C84:D84"/>
    <mergeCell ref="E84:F84"/>
    <mergeCell ref="G84:H84"/>
    <mergeCell ref="I84:K84"/>
    <mergeCell ref="A74:B74"/>
    <mergeCell ref="C74:D74"/>
    <mergeCell ref="E74:F74"/>
    <mergeCell ref="G74:H74"/>
    <mergeCell ref="I74:K74"/>
    <mergeCell ref="E77:F77"/>
    <mergeCell ref="G77:K77"/>
    <mergeCell ref="A75:B75"/>
    <mergeCell ref="C75:D75"/>
    <mergeCell ref="E75:F75"/>
    <mergeCell ref="G75:H75"/>
    <mergeCell ref="A76:B76"/>
    <mergeCell ref="C76:D76"/>
    <mergeCell ref="E76:F76"/>
    <mergeCell ref="G76:H76"/>
    <mergeCell ref="I75:K75"/>
    <mergeCell ref="I76:K76"/>
    <mergeCell ref="A73:B73"/>
    <mergeCell ref="C73:D73"/>
    <mergeCell ref="E73:F73"/>
    <mergeCell ref="G73:H73"/>
    <mergeCell ref="I73:K73"/>
    <mergeCell ref="E67:F67"/>
    <mergeCell ref="E66:F66"/>
    <mergeCell ref="G66:H66"/>
    <mergeCell ref="G67:H67"/>
    <mergeCell ref="A66:B66"/>
    <mergeCell ref="C72:D72"/>
    <mergeCell ref="E72:F72"/>
    <mergeCell ref="G72:H72"/>
    <mergeCell ref="I72:K72"/>
    <mergeCell ref="C63:D63"/>
    <mergeCell ref="E63:F63"/>
    <mergeCell ref="G63:H63"/>
    <mergeCell ref="I63:K63"/>
    <mergeCell ref="B61:E61"/>
    <mergeCell ref="E68:F68"/>
    <mergeCell ref="G68:K68"/>
    <mergeCell ref="A67:B67"/>
    <mergeCell ref="C67:D67"/>
    <mergeCell ref="A64:B64"/>
    <mergeCell ref="C64:D64"/>
    <mergeCell ref="E64:F64"/>
    <mergeCell ref="G64:H64"/>
    <mergeCell ref="I64:K64"/>
    <mergeCell ref="A65:B65"/>
    <mergeCell ref="C65:D65"/>
    <mergeCell ref="E65:F65"/>
    <mergeCell ref="G65:H65"/>
    <mergeCell ref="I65:K65"/>
    <mergeCell ref="I66:K66"/>
    <mergeCell ref="I67:K67"/>
    <mergeCell ref="C66:D66"/>
    <mergeCell ref="E59:F59"/>
    <mergeCell ref="G59:K59"/>
    <mergeCell ref="A57:B57"/>
    <mergeCell ref="C57:D57"/>
    <mergeCell ref="E57:F57"/>
    <mergeCell ref="G57:H57"/>
    <mergeCell ref="I57:K57"/>
    <mergeCell ref="A58:B58"/>
    <mergeCell ref="C58:D58"/>
    <mergeCell ref="E58:F58"/>
    <mergeCell ref="G58:H58"/>
    <mergeCell ref="I58:K58"/>
    <mergeCell ref="A55:B55"/>
    <mergeCell ref="C55:D55"/>
    <mergeCell ref="E55:F55"/>
    <mergeCell ref="G55:H55"/>
    <mergeCell ref="I55:K55"/>
    <mergeCell ref="A56:B56"/>
    <mergeCell ref="C56:D56"/>
    <mergeCell ref="E56:F56"/>
    <mergeCell ref="G56:H56"/>
    <mergeCell ref="I56:K56"/>
    <mergeCell ref="E50:F50"/>
    <mergeCell ref="G50:K50"/>
    <mergeCell ref="A48:B48"/>
    <mergeCell ref="C48:D48"/>
    <mergeCell ref="E48:F48"/>
    <mergeCell ref="G48:H48"/>
    <mergeCell ref="I48:K48"/>
    <mergeCell ref="C54:D54"/>
    <mergeCell ref="E54:F54"/>
    <mergeCell ref="G54:H54"/>
    <mergeCell ref="I54:K54"/>
    <mergeCell ref="A47:B47"/>
    <mergeCell ref="C47:D47"/>
    <mergeCell ref="E47:F47"/>
    <mergeCell ref="G47:H47"/>
    <mergeCell ref="I47:K47"/>
    <mergeCell ref="A49:B49"/>
    <mergeCell ref="C49:D49"/>
    <mergeCell ref="E49:F49"/>
    <mergeCell ref="G49:H49"/>
    <mergeCell ref="I49:K49"/>
    <mergeCell ref="A45:B45"/>
    <mergeCell ref="C45:D45"/>
    <mergeCell ref="E45:F45"/>
    <mergeCell ref="G45:H45"/>
    <mergeCell ref="I45:K45"/>
    <mergeCell ref="A46:B46"/>
    <mergeCell ref="C46:D46"/>
    <mergeCell ref="E46:F46"/>
    <mergeCell ref="G46:H46"/>
    <mergeCell ref="I46:K46"/>
    <mergeCell ref="G10:H10"/>
    <mergeCell ref="G11:H11"/>
    <mergeCell ref="G12:H12"/>
    <mergeCell ref="I8:K8"/>
    <mergeCell ref="I9:K9"/>
    <mergeCell ref="I10:K10"/>
    <mergeCell ref="I11:K11"/>
    <mergeCell ref="I12:K12"/>
    <mergeCell ref="C44:D44"/>
    <mergeCell ref="E44:F44"/>
    <mergeCell ref="G44:H44"/>
    <mergeCell ref="I44:K44"/>
    <mergeCell ref="E13:F13"/>
    <mergeCell ref="G13:K13"/>
    <mergeCell ref="G22:K22"/>
    <mergeCell ref="B24:F24"/>
    <mergeCell ref="C26:D26"/>
    <mergeCell ref="E26:F26"/>
    <mergeCell ref="G26:H26"/>
    <mergeCell ref="I26:K26"/>
    <mergeCell ref="A27:B27"/>
    <mergeCell ref="C27:D27"/>
    <mergeCell ref="E27:F27"/>
    <mergeCell ref="A10:B10"/>
    <mergeCell ref="A11:B11"/>
    <mergeCell ref="E8:F8"/>
    <mergeCell ref="E9:F9"/>
    <mergeCell ref="E10:F10"/>
    <mergeCell ref="E11:F11"/>
    <mergeCell ref="A12:B12"/>
    <mergeCell ref="C8:D8"/>
    <mergeCell ref="C9:D9"/>
    <mergeCell ref="C10:D10"/>
    <mergeCell ref="C11:D11"/>
    <mergeCell ref="C12:D12"/>
    <mergeCell ref="E12:F12"/>
    <mergeCell ref="B3:G3"/>
    <mergeCell ref="C7:D7"/>
    <mergeCell ref="E7:F7"/>
    <mergeCell ref="G7:H7"/>
    <mergeCell ref="I7:K7"/>
    <mergeCell ref="A8:B8"/>
    <mergeCell ref="A9:B9"/>
    <mergeCell ref="G8:H8"/>
    <mergeCell ref="G9:H9"/>
    <mergeCell ref="B5:H5"/>
    <mergeCell ref="C17:D17"/>
    <mergeCell ref="E17:F17"/>
    <mergeCell ref="G17:H17"/>
    <mergeCell ref="I17:K17"/>
    <mergeCell ref="A19:B19"/>
    <mergeCell ref="C19:D19"/>
    <mergeCell ref="E19:F19"/>
    <mergeCell ref="G19:H19"/>
    <mergeCell ref="I19:K19"/>
    <mergeCell ref="A18:B18"/>
    <mergeCell ref="C18:D18"/>
    <mergeCell ref="E18:F18"/>
    <mergeCell ref="G18:H18"/>
    <mergeCell ref="I18:K18"/>
    <mergeCell ref="E22:F22"/>
    <mergeCell ref="A21:B21"/>
    <mergeCell ref="C21:D21"/>
    <mergeCell ref="E21:F21"/>
    <mergeCell ref="G21:H21"/>
    <mergeCell ref="I21:K21"/>
    <mergeCell ref="A20:B20"/>
    <mergeCell ref="C20:D20"/>
    <mergeCell ref="E20:F20"/>
    <mergeCell ref="G20:H20"/>
    <mergeCell ref="I20:K20"/>
    <mergeCell ref="A29:B29"/>
    <mergeCell ref="C29:D29"/>
    <mergeCell ref="E29:F29"/>
    <mergeCell ref="G29:H29"/>
    <mergeCell ref="I29:K29"/>
    <mergeCell ref="I27:K27"/>
    <mergeCell ref="A28:B28"/>
    <mergeCell ref="C28:D28"/>
    <mergeCell ref="E28:F28"/>
    <mergeCell ref="G28:H28"/>
    <mergeCell ref="I28:K28"/>
    <mergeCell ref="G27:H27"/>
    <mergeCell ref="E31:F31"/>
    <mergeCell ref="G31:K31"/>
    <mergeCell ref="C35:D35"/>
    <mergeCell ref="E35:F35"/>
    <mergeCell ref="G35:H35"/>
    <mergeCell ref="I35:K35"/>
    <mergeCell ref="A30:B30"/>
    <mergeCell ref="C30:D30"/>
    <mergeCell ref="E30:F30"/>
    <mergeCell ref="G30:H30"/>
    <mergeCell ref="I30:K30"/>
    <mergeCell ref="A37:B37"/>
    <mergeCell ref="C37:D37"/>
    <mergeCell ref="E37:F37"/>
    <mergeCell ref="G37:H37"/>
    <mergeCell ref="I37:K37"/>
    <mergeCell ref="A36:B36"/>
    <mergeCell ref="C36:D36"/>
    <mergeCell ref="E36:F36"/>
    <mergeCell ref="G36:H36"/>
    <mergeCell ref="I36:K36"/>
    <mergeCell ref="E40:F40"/>
    <mergeCell ref="G40:K40"/>
    <mergeCell ref="A39:B39"/>
    <mergeCell ref="C39:D39"/>
    <mergeCell ref="E39:F39"/>
    <mergeCell ref="G39:H39"/>
    <mergeCell ref="I39:K39"/>
    <mergeCell ref="A38:B38"/>
    <mergeCell ref="C38:D38"/>
    <mergeCell ref="E38:F38"/>
    <mergeCell ref="G38:H38"/>
    <mergeCell ref="I38:K38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B729-75C0-4542-A397-31BCB5FAE6EE}">
  <dimension ref="A3:N100"/>
  <sheetViews>
    <sheetView workbookViewId="0">
      <selection activeCell="B93" sqref="B93:G93"/>
    </sheetView>
  </sheetViews>
  <sheetFormatPr baseColWidth="10" defaultRowHeight="15" x14ac:dyDescent="0.25"/>
  <cols>
    <col min="13" max="13" width="40.7109375" bestFit="1" customWidth="1"/>
    <col min="14" max="14" width="14" customWidth="1"/>
  </cols>
  <sheetData>
    <row r="3" spans="1:14" ht="23.45" customHeight="1" x14ac:dyDescent="0.35">
      <c r="B3" s="31" t="s">
        <v>49</v>
      </c>
      <c r="C3" s="31"/>
      <c r="D3" s="31"/>
      <c r="E3" s="31"/>
      <c r="F3" s="31"/>
      <c r="G3" s="31"/>
    </row>
    <row r="4" spans="1:14" x14ac:dyDescent="0.25">
      <c r="M4" s="9" t="s">
        <v>103</v>
      </c>
      <c r="N4" s="9" t="s">
        <v>112</v>
      </c>
    </row>
    <row r="5" spans="1:14" x14ac:dyDescent="0.25">
      <c r="B5" s="1" t="s">
        <v>23</v>
      </c>
      <c r="C5" s="19" t="s">
        <v>24</v>
      </c>
      <c r="D5" s="19"/>
      <c r="E5" s="19" t="s">
        <v>4</v>
      </c>
      <c r="F5" s="19"/>
      <c r="G5" s="19" t="s">
        <v>5</v>
      </c>
      <c r="H5" s="19"/>
      <c r="I5" s="19" t="s">
        <v>6</v>
      </c>
      <c r="J5" s="19"/>
      <c r="K5" s="19"/>
      <c r="M5" s="9" t="s">
        <v>124</v>
      </c>
      <c r="N5" s="12">
        <f>SUM(I6:K9)</f>
        <v>7.75</v>
      </c>
    </row>
    <row r="6" spans="1:14" x14ac:dyDescent="0.25">
      <c r="A6" s="20" t="s">
        <v>50</v>
      </c>
      <c r="B6" s="20"/>
      <c r="C6" s="21"/>
      <c r="D6" s="21"/>
      <c r="E6" s="22">
        <v>0.6</v>
      </c>
      <c r="F6" s="21"/>
      <c r="G6" s="21">
        <v>7</v>
      </c>
      <c r="H6" s="21"/>
      <c r="I6" s="21">
        <f>G6*E6</f>
        <v>4.2</v>
      </c>
      <c r="J6" s="21"/>
      <c r="K6" s="21"/>
      <c r="M6" s="9" t="s">
        <v>108</v>
      </c>
      <c r="N6" s="12">
        <f>SUM(I15:K19)</f>
        <v>8.3000000000000007</v>
      </c>
    </row>
    <row r="7" spans="1:14" x14ac:dyDescent="0.25">
      <c r="A7" s="20" t="s">
        <v>51</v>
      </c>
      <c r="B7" s="20"/>
      <c r="C7" s="21"/>
      <c r="D7" s="21"/>
      <c r="E7" s="22">
        <v>0.1</v>
      </c>
      <c r="F7" s="21"/>
      <c r="G7" s="21">
        <v>7</v>
      </c>
      <c r="H7" s="21"/>
      <c r="I7" s="21">
        <f>G7*E7</f>
        <v>0.70000000000000007</v>
      </c>
      <c r="J7" s="21"/>
      <c r="K7" s="21"/>
      <c r="M7" s="9" t="s">
        <v>59</v>
      </c>
      <c r="N7" s="12">
        <f>SUM(I25:K28)</f>
        <v>7.8000000000000007</v>
      </c>
    </row>
    <row r="8" spans="1:14" x14ac:dyDescent="0.25">
      <c r="A8" s="20" t="s">
        <v>52</v>
      </c>
      <c r="B8" s="20"/>
      <c r="C8" s="21"/>
      <c r="D8" s="21"/>
      <c r="E8" s="22">
        <v>0.15</v>
      </c>
      <c r="F8" s="21"/>
      <c r="G8" s="21">
        <v>9</v>
      </c>
      <c r="H8" s="21"/>
      <c r="I8" s="21">
        <f>G8*E8</f>
        <v>1.3499999999999999</v>
      </c>
      <c r="J8" s="21"/>
      <c r="K8" s="21"/>
      <c r="M8" s="9" t="s">
        <v>64</v>
      </c>
      <c r="N8" s="12">
        <f>SUM(I34:K37)</f>
        <v>7.2</v>
      </c>
    </row>
    <row r="9" spans="1:14" x14ac:dyDescent="0.25">
      <c r="A9" s="20" t="s">
        <v>53</v>
      </c>
      <c r="B9" s="20"/>
      <c r="C9" s="21"/>
      <c r="D9" s="21"/>
      <c r="E9" s="22">
        <v>0.15</v>
      </c>
      <c r="F9" s="21"/>
      <c r="G9" s="21">
        <v>10</v>
      </c>
      <c r="H9" s="21"/>
      <c r="I9" s="21">
        <f>G9*E9</f>
        <v>1.5</v>
      </c>
      <c r="J9" s="21"/>
      <c r="K9" s="21"/>
      <c r="M9" s="9" t="s">
        <v>66</v>
      </c>
      <c r="N9" s="12">
        <f>SUM(I43:K46)</f>
        <v>8.8000000000000007</v>
      </c>
    </row>
    <row r="10" spans="1:14" x14ac:dyDescent="0.25">
      <c r="E10" s="19" t="s">
        <v>22</v>
      </c>
      <c r="F10" s="19"/>
      <c r="G10" s="19">
        <f>SUM(I6:K9)</f>
        <v>7.75</v>
      </c>
      <c r="H10" s="19"/>
      <c r="I10" s="19"/>
      <c r="J10" s="19"/>
      <c r="K10" s="19"/>
      <c r="M10" s="9" t="s">
        <v>69</v>
      </c>
      <c r="N10" s="12">
        <f>SUM(I52:K54)</f>
        <v>6.7</v>
      </c>
    </row>
    <row r="11" spans="1:14" x14ac:dyDescent="0.25">
      <c r="M11" s="9" t="s">
        <v>125</v>
      </c>
      <c r="N11" s="12">
        <f>SUM(I60:K63)</f>
        <v>6.3000000000000007</v>
      </c>
    </row>
    <row r="12" spans="1:14" ht="23.25" x14ac:dyDescent="0.35">
      <c r="B12" s="31" t="s">
        <v>54</v>
      </c>
      <c r="C12" s="31"/>
      <c r="D12" s="31"/>
      <c r="E12" s="31"/>
      <c r="F12" s="31"/>
      <c r="G12" s="31"/>
      <c r="M12" s="9" t="s">
        <v>71</v>
      </c>
      <c r="N12" s="12">
        <f>SUM(I69:K72)</f>
        <v>7.65</v>
      </c>
    </row>
    <row r="13" spans="1:14" x14ac:dyDescent="0.25">
      <c r="M13" s="9" t="s">
        <v>72</v>
      </c>
      <c r="N13" s="12">
        <f>SUM(I78:K81)</f>
        <v>6.4</v>
      </c>
    </row>
    <row r="14" spans="1:14" x14ac:dyDescent="0.25">
      <c r="B14" s="1" t="s">
        <v>23</v>
      </c>
      <c r="C14" s="19" t="s">
        <v>24</v>
      </c>
      <c r="D14" s="19"/>
      <c r="E14" s="19" t="s">
        <v>4</v>
      </c>
      <c r="F14" s="19"/>
      <c r="G14" s="19" t="s">
        <v>5</v>
      </c>
      <c r="H14" s="19"/>
      <c r="I14" s="19" t="s">
        <v>6</v>
      </c>
      <c r="J14" s="19"/>
      <c r="K14" s="19"/>
      <c r="M14" s="9" t="s">
        <v>109</v>
      </c>
      <c r="N14" s="12">
        <f>SUM(I87:K90)</f>
        <v>8.1</v>
      </c>
    </row>
    <row r="15" spans="1:14" x14ac:dyDescent="0.25">
      <c r="A15" s="20" t="s">
        <v>55</v>
      </c>
      <c r="B15" s="20"/>
      <c r="C15" s="21"/>
      <c r="D15" s="21"/>
      <c r="E15" s="22">
        <v>0.05</v>
      </c>
      <c r="F15" s="21"/>
      <c r="G15" s="21">
        <v>7</v>
      </c>
      <c r="H15" s="21"/>
      <c r="I15" s="21">
        <f>G15*E15</f>
        <v>0.35000000000000003</v>
      </c>
      <c r="J15" s="21"/>
      <c r="K15" s="21"/>
      <c r="M15" s="9" t="s">
        <v>126</v>
      </c>
      <c r="N15" s="12">
        <f>SUM(I96:K99)</f>
        <v>7.8000000000000007</v>
      </c>
    </row>
    <row r="16" spans="1:14" x14ac:dyDescent="0.25">
      <c r="A16" s="20" t="s">
        <v>56</v>
      </c>
      <c r="B16" s="20"/>
      <c r="C16" s="21"/>
      <c r="D16" s="21"/>
      <c r="E16" s="22">
        <v>0.1</v>
      </c>
      <c r="F16" s="21"/>
      <c r="G16" s="21">
        <v>8</v>
      </c>
      <c r="H16" s="21"/>
      <c r="I16" s="21">
        <f>G16*E16</f>
        <v>0.8</v>
      </c>
      <c r="J16" s="21"/>
      <c r="K16" s="21"/>
      <c r="M16" s="9"/>
      <c r="N16" s="6"/>
    </row>
    <row r="17" spans="1:14" ht="21" x14ac:dyDescent="0.35">
      <c r="A17" s="20" t="s">
        <v>57</v>
      </c>
      <c r="B17" s="20"/>
      <c r="C17" s="21"/>
      <c r="D17" s="21"/>
      <c r="E17" s="22">
        <v>0.2</v>
      </c>
      <c r="F17" s="21"/>
      <c r="G17" s="21">
        <v>9</v>
      </c>
      <c r="H17" s="21"/>
      <c r="I17" s="21">
        <f>G17*E17</f>
        <v>1.8</v>
      </c>
      <c r="J17" s="21"/>
      <c r="K17" s="21"/>
      <c r="M17" s="5" t="s">
        <v>104</v>
      </c>
      <c r="N17" s="13">
        <f>SUM(N5:N15)/11</f>
        <v>7.5272727272727273</v>
      </c>
    </row>
    <row r="18" spans="1:14" x14ac:dyDescent="0.25">
      <c r="A18" s="20" t="s">
        <v>58</v>
      </c>
      <c r="B18" s="20"/>
      <c r="C18" s="21"/>
      <c r="D18" s="21"/>
      <c r="E18" s="22">
        <v>0.15</v>
      </c>
      <c r="F18" s="21"/>
      <c r="G18" s="21">
        <v>9</v>
      </c>
      <c r="H18" s="21"/>
      <c r="I18" s="21">
        <f>G18*E18</f>
        <v>1.3499999999999999</v>
      </c>
      <c r="J18" s="21"/>
      <c r="K18" s="21"/>
    </row>
    <row r="19" spans="1:14" x14ac:dyDescent="0.25">
      <c r="A19" s="20" t="s">
        <v>21</v>
      </c>
      <c r="B19" s="20"/>
      <c r="C19" s="21"/>
      <c r="D19" s="21"/>
      <c r="E19" s="22">
        <v>0.5</v>
      </c>
      <c r="F19" s="21"/>
      <c r="G19" s="21">
        <v>8</v>
      </c>
      <c r="H19" s="21"/>
      <c r="I19" s="21">
        <f>G19*E19</f>
        <v>4</v>
      </c>
      <c r="J19" s="21"/>
      <c r="K19" s="21"/>
    </row>
    <row r="20" spans="1:14" x14ac:dyDescent="0.25">
      <c r="E20" s="19" t="s">
        <v>22</v>
      </c>
      <c r="F20" s="19"/>
      <c r="G20" s="19">
        <f>SUM(I15:K19)</f>
        <v>8.3000000000000007</v>
      </c>
      <c r="H20" s="19"/>
      <c r="I20" s="19"/>
      <c r="J20" s="19"/>
      <c r="K20" s="19"/>
    </row>
    <row r="22" spans="1:14" ht="23.25" x14ac:dyDescent="0.35">
      <c r="B22" s="31" t="s">
        <v>59</v>
      </c>
      <c r="C22" s="31"/>
      <c r="D22" s="31"/>
      <c r="E22" s="31"/>
      <c r="F22" s="31"/>
      <c r="G22" s="31"/>
    </row>
    <row r="24" spans="1:14" x14ac:dyDescent="0.25">
      <c r="B24" s="1" t="s">
        <v>23</v>
      </c>
      <c r="C24" s="19" t="s">
        <v>24</v>
      </c>
      <c r="D24" s="19"/>
      <c r="E24" s="19" t="s">
        <v>4</v>
      </c>
      <c r="F24" s="19"/>
      <c r="G24" s="19" t="s">
        <v>5</v>
      </c>
      <c r="H24" s="19"/>
      <c r="I24" s="19" t="s">
        <v>6</v>
      </c>
      <c r="J24" s="19"/>
      <c r="K24" s="19"/>
    </row>
    <row r="25" spans="1:14" x14ac:dyDescent="0.25">
      <c r="A25" s="20" t="s">
        <v>60</v>
      </c>
      <c r="B25" s="20"/>
      <c r="C25" s="21"/>
      <c r="D25" s="21"/>
      <c r="E25" s="22">
        <v>0.1</v>
      </c>
      <c r="F25" s="21"/>
      <c r="G25" s="21">
        <v>8</v>
      </c>
      <c r="H25" s="21"/>
      <c r="I25" s="21">
        <f>G25*E25</f>
        <v>0.8</v>
      </c>
      <c r="J25" s="21"/>
      <c r="K25" s="21"/>
    </row>
    <row r="26" spans="1:14" x14ac:dyDescent="0.25">
      <c r="A26" s="20" t="s">
        <v>61</v>
      </c>
      <c r="B26" s="20"/>
      <c r="C26" s="21"/>
      <c r="D26" s="21"/>
      <c r="E26" s="22">
        <v>0.5</v>
      </c>
      <c r="F26" s="21"/>
      <c r="G26" s="21">
        <v>8</v>
      </c>
      <c r="H26" s="21"/>
      <c r="I26" s="21">
        <f>G26*E26</f>
        <v>4</v>
      </c>
      <c r="J26" s="21"/>
      <c r="K26" s="21"/>
    </row>
    <row r="27" spans="1:14" x14ac:dyDescent="0.25">
      <c r="A27" s="20" t="s">
        <v>62</v>
      </c>
      <c r="B27" s="20"/>
      <c r="C27" s="21"/>
      <c r="D27" s="21"/>
      <c r="E27" s="22">
        <v>0.3</v>
      </c>
      <c r="F27" s="21"/>
      <c r="G27" s="21">
        <v>7</v>
      </c>
      <c r="H27" s="21"/>
      <c r="I27" s="21">
        <f>G27*E27</f>
        <v>2.1</v>
      </c>
      <c r="J27" s="21"/>
      <c r="K27" s="21"/>
    </row>
    <row r="28" spans="1:14" x14ac:dyDescent="0.25">
      <c r="A28" s="20" t="s">
        <v>63</v>
      </c>
      <c r="B28" s="20"/>
      <c r="C28" s="21"/>
      <c r="D28" s="21"/>
      <c r="E28" s="22">
        <v>0.1</v>
      </c>
      <c r="F28" s="21"/>
      <c r="G28" s="21">
        <v>9</v>
      </c>
      <c r="H28" s="21"/>
      <c r="I28" s="21">
        <f>G28*E28</f>
        <v>0.9</v>
      </c>
      <c r="J28" s="21"/>
      <c r="K28" s="21"/>
    </row>
    <row r="29" spans="1:14" x14ac:dyDescent="0.25">
      <c r="E29" s="19" t="s">
        <v>22</v>
      </c>
      <c r="F29" s="19"/>
      <c r="G29" s="19">
        <f>SUM(I25:K28)</f>
        <v>7.8000000000000007</v>
      </c>
      <c r="H29" s="19"/>
      <c r="I29" s="19"/>
      <c r="J29" s="19"/>
      <c r="K29" s="19"/>
    </row>
    <row r="31" spans="1:14" ht="23.25" x14ac:dyDescent="0.35">
      <c r="B31" s="31" t="s">
        <v>64</v>
      </c>
      <c r="C31" s="31"/>
      <c r="D31" s="31"/>
      <c r="E31" s="31"/>
      <c r="F31" s="31"/>
      <c r="G31" s="31"/>
    </row>
    <row r="33" spans="1:11" x14ac:dyDescent="0.25">
      <c r="B33" s="1" t="s">
        <v>23</v>
      </c>
      <c r="C33" s="19" t="s">
        <v>24</v>
      </c>
      <c r="D33" s="19"/>
      <c r="E33" s="19" t="s">
        <v>4</v>
      </c>
      <c r="F33" s="19"/>
      <c r="G33" s="19" t="s">
        <v>5</v>
      </c>
      <c r="H33" s="19"/>
      <c r="I33" s="19" t="s">
        <v>6</v>
      </c>
      <c r="J33" s="19"/>
      <c r="K33" s="19"/>
    </row>
    <row r="34" spans="1:11" x14ac:dyDescent="0.25">
      <c r="A34" s="20" t="s">
        <v>65</v>
      </c>
      <c r="B34" s="20"/>
      <c r="C34" s="21"/>
      <c r="D34" s="21"/>
      <c r="E34" s="22">
        <v>0.1</v>
      </c>
      <c r="F34" s="21"/>
      <c r="G34" s="21">
        <v>8</v>
      </c>
      <c r="H34" s="21"/>
      <c r="I34" s="21">
        <f>G34*E34</f>
        <v>0.8</v>
      </c>
      <c r="J34" s="21"/>
      <c r="K34" s="21"/>
    </row>
    <row r="35" spans="1:11" x14ac:dyDescent="0.25">
      <c r="A35" s="20" t="s">
        <v>39</v>
      </c>
      <c r="B35" s="20"/>
      <c r="C35" s="21"/>
      <c r="D35" s="21"/>
      <c r="E35" s="22">
        <v>0.2</v>
      </c>
      <c r="F35" s="21"/>
      <c r="G35" s="21">
        <v>7</v>
      </c>
      <c r="H35" s="21"/>
      <c r="I35" s="21">
        <f>G35*E35</f>
        <v>1.4000000000000001</v>
      </c>
      <c r="J35" s="21"/>
      <c r="K35" s="21"/>
    </row>
    <row r="36" spans="1:11" x14ac:dyDescent="0.25">
      <c r="A36" s="20" t="s">
        <v>31</v>
      </c>
      <c r="B36" s="20"/>
      <c r="C36" s="21"/>
      <c r="D36" s="21"/>
      <c r="E36" s="22">
        <v>0.4</v>
      </c>
      <c r="F36" s="21"/>
      <c r="G36" s="21">
        <v>8</v>
      </c>
      <c r="H36" s="21"/>
      <c r="I36" s="21">
        <f>G36*E36</f>
        <v>3.2</v>
      </c>
      <c r="J36" s="21"/>
      <c r="K36" s="21"/>
    </row>
    <row r="37" spans="1:11" ht="16.149999999999999" customHeight="1" x14ac:dyDescent="0.25">
      <c r="A37" s="20" t="s">
        <v>21</v>
      </c>
      <c r="B37" s="20"/>
      <c r="C37" s="21"/>
      <c r="D37" s="21"/>
      <c r="E37" s="22">
        <v>0.3</v>
      </c>
      <c r="F37" s="21"/>
      <c r="G37" s="21">
        <v>6</v>
      </c>
      <c r="H37" s="21"/>
      <c r="I37" s="21">
        <f>G37*E37</f>
        <v>1.7999999999999998</v>
      </c>
      <c r="J37" s="21"/>
      <c r="K37" s="21"/>
    </row>
    <row r="38" spans="1:11" x14ac:dyDescent="0.25">
      <c r="E38" s="19" t="s">
        <v>22</v>
      </c>
      <c r="F38" s="19"/>
      <c r="G38" s="19">
        <f>SUM(I34:K37)</f>
        <v>7.2</v>
      </c>
      <c r="H38" s="19"/>
      <c r="I38" s="19"/>
      <c r="J38" s="19"/>
      <c r="K38" s="19"/>
    </row>
    <row r="40" spans="1:11" ht="23.25" x14ac:dyDescent="0.35">
      <c r="B40" s="31" t="s">
        <v>66</v>
      </c>
      <c r="C40" s="31"/>
      <c r="D40" s="31"/>
      <c r="E40" s="31"/>
      <c r="F40" s="31"/>
      <c r="G40" s="31"/>
    </row>
    <row r="42" spans="1:11" x14ac:dyDescent="0.25">
      <c r="B42" s="1" t="s">
        <v>23</v>
      </c>
      <c r="C42" s="19" t="s">
        <v>24</v>
      </c>
      <c r="D42" s="19"/>
      <c r="E42" s="19" t="s">
        <v>4</v>
      </c>
      <c r="F42" s="19"/>
      <c r="G42" s="19" t="s">
        <v>5</v>
      </c>
      <c r="H42" s="19"/>
      <c r="I42" s="19" t="s">
        <v>6</v>
      </c>
      <c r="J42" s="19"/>
      <c r="K42" s="19"/>
    </row>
    <row r="43" spans="1:11" x14ac:dyDescent="0.25">
      <c r="A43" s="20" t="s">
        <v>55</v>
      </c>
      <c r="B43" s="20"/>
      <c r="C43" s="21"/>
      <c r="D43" s="21"/>
      <c r="E43" s="22">
        <v>0.1</v>
      </c>
      <c r="F43" s="21"/>
      <c r="G43" s="21">
        <v>8</v>
      </c>
      <c r="H43" s="21"/>
      <c r="I43" s="21">
        <f>G43*E43</f>
        <v>0.8</v>
      </c>
      <c r="J43" s="21"/>
      <c r="K43" s="21"/>
    </row>
    <row r="44" spans="1:11" x14ac:dyDescent="0.25">
      <c r="A44" s="20" t="s">
        <v>39</v>
      </c>
      <c r="B44" s="20"/>
      <c r="C44" s="21"/>
      <c r="D44" s="21"/>
      <c r="E44" s="22">
        <v>0.2</v>
      </c>
      <c r="F44" s="21"/>
      <c r="G44" s="21">
        <v>8</v>
      </c>
      <c r="H44" s="21"/>
      <c r="I44" s="21">
        <f>G44*E44</f>
        <v>1.6</v>
      </c>
      <c r="J44" s="21"/>
      <c r="K44" s="21"/>
    </row>
    <row r="45" spans="1:11" x14ac:dyDescent="0.25">
      <c r="A45" s="20" t="s">
        <v>67</v>
      </c>
      <c r="B45" s="20"/>
      <c r="C45" s="21"/>
      <c r="D45" s="21"/>
      <c r="E45" s="22">
        <v>0.3</v>
      </c>
      <c r="F45" s="21"/>
      <c r="G45" s="21">
        <v>8</v>
      </c>
      <c r="H45" s="21"/>
      <c r="I45" s="21">
        <f>G45*E45</f>
        <v>2.4</v>
      </c>
      <c r="J45" s="21"/>
      <c r="K45" s="21"/>
    </row>
    <row r="46" spans="1:11" x14ac:dyDescent="0.25">
      <c r="A46" s="20" t="s">
        <v>21</v>
      </c>
      <c r="B46" s="20"/>
      <c r="C46" s="21"/>
      <c r="D46" s="21"/>
      <c r="E46" s="22">
        <v>0.4</v>
      </c>
      <c r="F46" s="21"/>
      <c r="G46" s="21">
        <v>10</v>
      </c>
      <c r="H46" s="21"/>
      <c r="I46" s="21">
        <f>G46*E46</f>
        <v>4</v>
      </c>
      <c r="J46" s="21"/>
      <c r="K46" s="21"/>
    </row>
    <row r="47" spans="1:11" x14ac:dyDescent="0.25">
      <c r="E47" s="19" t="s">
        <v>22</v>
      </c>
      <c r="F47" s="19"/>
      <c r="G47" s="19">
        <f>SUM(I43:K46)</f>
        <v>8.8000000000000007</v>
      </c>
      <c r="H47" s="19"/>
      <c r="I47" s="19"/>
      <c r="J47" s="19"/>
      <c r="K47" s="19"/>
    </row>
    <row r="49" spans="1:11" ht="23.25" x14ac:dyDescent="0.35">
      <c r="B49" s="31" t="s">
        <v>69</v>
      </c>
      <c r="C49" s="31"/>
      <c r="D49" s="31"/>
      <c r="E49" s="31"/>
      <c r="F49" s="31"/>
      <c r="G49" s="31"/>
    </row>
    <row r="51" spans="1:11" x14ac:dyDescent="0.25">
      <c r="B51" s="1" t="s">
        <v>23</v>
      </c>
      <c r="C51" s="19" t="s">
        <v>24</v>
      </c>
      <c r="D51" s="19"/>
      <c r="E51" s="19" t="s">
        <v>4</v>
      </c>
      <c r="F51" s="19"/>
      <c r="G51" s="19" t="s">
        <v>5</v>
      </c>
      <c r="H51" s="19"/>
      <c r="I51" s="19" t="s">
        <v>6</v>
      </c>
      <c r="J51" s="19"/>
      <c r="K51" s="19"/>
    </row>
    <row r="52" spans="1:11" x14ac:dyDescent="0.25">
      <c r="A52" s="20" t="s">
        <v>55</v>
      </c>
      <c r="B52" s="20"/>
      <c r="C52" s="21"/>
      <c r="D52" s="21"/>
      <c r="E52" s="22">
        <v>0.1</v>
      </c>
      <c r="F52" s="21"/>
      <c r="G52" s="21">
        <v>10</v>
      </c>
      <c r="H52" s="21"/>
      <c r="I52" s="21">
        <f t="shared" ref="I52:I54" si="0">G52*E52</f>
        <v>1</v>
      </c>
      <c r="J52" s="21"/>
      <c r="K52" s="21"/>
    </row>
    <row r="53" spans="1:11" x14ac:dyDescent="0.25">
      <c r="A53" s="20" t="s">
        <v>68</v>
      </c>
      <c r="B53" s="20"/>
      <c r="C53" s="21"/>
      <c r="D53" s="21"/>
      <c r="E53" s="22">
        <v>0.6</v>
      </c>
      <c r="F53" s="21"/>
      <c r="G53" s="21">
        <v>7</v>
      </c>
      <c r="H53" s="21"/>
      <c r="I53" s="21">
        <f t="shared" si="0"/>
        <v>4.2</v>
      </c>
      <c r="J53" s="21"/>
      <c r="K53" s="21"/>
    </row>
    <row r="54" spans="1:11" x14ac:dyDescent="0.25">
      <c r="A54" s="20" t="s">
        <v>73</v>
      </c>
      <c r="B54" s="20"/>
      <c r="C54" s="21"/>
      <c r="D54" s="21"/>
      <c r="E54" s="22">
        <v>0.3</v>
      </c>
      <c r="F54" s="21"/>
      <c r="G54" s="21">
        <v>5</v>
      </c>
      <c r="H54" s="21"/>
      <c r="I54" s="21">
        <f t="shared" si="0"/>
        <v>1.5</v>
      </c>
      <c r="J54" s="21"/>
      <c r="K54" s="21"/>
    </row>
    <row r="55" spans="1:11" x14ac:dyDescent="0.25">
      <c r="E55" s="19" t="s">
        <v>22</v>
      </c>
      <c r="F55" s="19"/>
      <c r="G55" s="19">
        <f>SUM(I52:K54)</f>
        <v>6.7</v>
      </c>
      <c r="H55" s="19"/>
      <c r="I55" s="19"/>
      <c r="J55" s="19"/>
      <c r="K55" s="19"/>
    </row>
    <row r="57" spans="1:11" ht="23.25" x14ac:dyDescent="0.35">
      <c r="B57" s="31" t="s">
        <v>70</v>
      </c>
      <c r="C57" s="31"/>
      <c r="D57" s="31"/>
      <c r="E57" s="31"/>
      <c r="F57" s="31"/>
      <c r="G57" s="31"/>
    </row>
    <row r="59" spans="1:11" x14ac:dyDescent="0.25">
      <c r="B59" s="1" t="s">
        <v>23</v>
      </c>
      <c r="C59" s="19" t="s">
        <v>24</v>
      </c>
      <c r="D59" s="19"/>
      <c r="E59" s="19" t="s">
        <v>4</v>
      </c>
      <c r="F59" s="19"/>
      <c r="G59" s="19" t="s">
        <v>5</v>
      </c>
      <c r="H59" s="19"/>
      <c r="I59" s="19" t="s">
        <v>6</v>
      </c>
      <c r="J59" s="19"/>
      <c r="K59" s="19"/>
    </row>
    <row r="60" spans="1:11" x14ac:dyDescent="0.25">
      <c r="A60" s="20" t="s">
        <v>55</v>
      </c>
      <c r="B60" s="20"/>
      <c r="C60" s="21"/>
      <c r="D60" s="21"/>
      <c r="E60" s="22">
        <v>0.1</v>
      </c>
      <c r="F60" s="21"/>
      <c r="G60" s="21">
        <v>10</v>
      </c>
      <c r="H60" s="21"/>
      <c r="I60" s="21">
        <f>G60*E60</f>
        <v>1</v>
      </c>
      <c r="J60" s="21"/>
      <c r="K60" s="21"/>
    </row>
    <row r="61" spans="1:11" x14ac:dyDescent="0.25">
      <c r="A61" s="20" t="s">
        <v>39</v>
      </c>
      <c r="B61" s="20"/>
      <c r="C61" s="21"/>
      <c r="D61" s="21"/>
      <c r="E61" s="22">
        <v>0.2</v>
      </c>
      <c r="F61" s="21"/>
      <c r="G61" s="21">
        <v>8</v>
      </c>
      <c r="H61" s="21"/>
      <c r="I61" s="21">
        <f>G61*E61</f>
        <v>1.6</v>
      </c>
      <c r="J61" s="21"/>
      <c r="K61" s="21"/>
    </row>
    <row r="62" spans="1:11" x14ac:dyDescent="0.25">
      <c r="A62" s="20" t="s">
        <v>67</v>
      </c>
      <c r="B62" s="20"/>
      <c r="C62" s="21"/>
      <c r="D62" s="21"/>
      <c r="E62" s="22">
        <v>0.4</v>
      </c>
      <c r="F62" s="21"/>
      <c r="G62" s="21">
        <v>7</v>
      </c>
      <c r="H62" s="21"/>
      <c r="I62" s="21">
        <f>G62*E62</f>
        <v>2.8000000000000003</v>
      </c>
      <c r="J62" s="21"/>
      <c r="K62" s="21"/>
    </row>
    <row r="63" spans="1:11" x14ac:dyDescent="0.25">
      <c r="A63" s="20" t="s">
        <v>21</v>
      </c>
      <c r="B63" s="20"/>
      <c r="C63" s="21"/>
      <c r="D63" s="21"/>
      <c r="E63" s="22">
        <v>0.3</v>
      </c>
      <c r="F63" s="21"/>
      <c r="G63" s="21">
        <v>3</v>
      </c>
      <c r="H63" s="21"/>
      <c r="I63" s="21">
        <f>G63*E63</f>
        <v>0.89999999999999991</v>
      </c>
      <c r="J63" s="21"/>
      <c r="K63" s="21"/>
    </row>
    <row r="64" spans="1:11" x14ac:dyDescent="0.25">
      <c r="E64" s="19" t="s">
        <v>22</v>
      </c>
      <c r="F64" s="19"/>
      <c r="G64" s="19">
        <f>SUM(I60:K63)</f>
        <v>6.3000000000000007</v>
      </c>
      <c r="H64" s="19"/>
      <c r="I64" s="19"/>
      <c r="J64" s="19"/>
      <c r="K64" s="19"/>
    </row>
    <row r="66" spans="1:11" ht="23.25" x14ac:dyDescent="0.35">
      <c r="B66" s="31" t="s">
        <v>71</v>
      </c>
      <c r="C66" s="31"/>
      <c r="D66" s="31"/>
      <c r="E66" s="31"/>
      <c r="F66" s="31"/>
      <c r="G66" s="31"/>
    </row>
    <row r="68" spans="1:11" x14ac:dyDescent="0.25">
      <c r="B68" s="1" t="s">
        <v>23</v>
      </c>
      <c r="C68" s="19" t="s">
        <v>24</v>
      </c>
      <c r="D68" s="19"/>
      <c r="E68" s="19" t="s">
        <v>4</v>
      </c>
      <c r="F68" s="19"/>
      <c r="G68" s="19" t="s">
        <v>5</v>
      </c>
      <c r="H68" s="19"/>
      <c r="I68" s="19" t="s">
        <v>6</v>
      </c>
      <c r="J68" s="19"/>
      <c r="K68" s="19"/>
    </row>
    <row r="69" spans="1:11" x14ac:dyDescent="0.25">
      <c r="A69" s="20" t="s">
        <v>55</v>
      </c>
      <c r="B69" s="20"/>
      <c r="C69" s="21"/>
      <c r="D69" s="21"/>
      <c r="E69" s="22">
        <v>0.05</v>
      </c>
      <c r="F69" s="21"/>
      <c r="G69" s="21">
        <v>10</v>
      </c>
      <c r="H69" s="21"/>
      <c r="I69" s="21">
        <f>G69*E69</f>
        <v>0.5</v>
      </c>
      <c r="J69" s="21"/>
      <c r="K69" s="21"/>
    </row>
    <row r="70" spans="1:11" x14ac:dyDescent="0.25">
      <c r="A70" s="20" t="s">
        <v>39</v>
      </c>
      <c r="B70" s="20"/>
      <c r="C70" s="21"/>
      <c r="D70" s="21"/>
      <c r="E70" s="22">
        <v>0.2</v>
      </c>
      <c r="F70" s="21"/>
      <c r="G70" s="21">
        <v>7</v>
      </c>
      <c r="H70" s="21"/>
      <c r="I70" s="21">
        <f>G70*E70</f>
        <v>1.4000000000000001</v>
      </c>
      <c r="J70" s="21"/>
      <c r="K70" s="21"/>
    </row>
    <row r="71" spans="1:11" x14ac:dyDescent="0.25">
      <c r="A71" s="20" t="s">
        <v>67</v>
      </c>
      <c r="B71" s="20"/>
      <c r="C71" s="21"/>
      <c r="D71" s="21"/>
      <c r="E71" s="22">
        <v>0.25</v>
      </c>
      <c r="F71" s="21"/>
      <c r="G71" s="21">
        <v>9</v>
      </c>
      <c r="H71" s="21"/>
      <c r="I71" s="21">
        <f>G71*E71</f>
        <v>2.25</v>
      </c>
      <c r="J71" s="21"/>
      <c r="K71" s="21"/>
    </row>
    <row r="72" spans="1:11" x14ac:dyDescent="0.25">
      <c r="A72" s="20" t="s">
        <v>21</v>
      </c>
      <c r="B72" s="20"/>
      <c r="C72" s="21"/>
      <c r="D72" s="21"/>
      <c r="E72" s="22">
        <v>0.5</v>
      </c>
      <c r="F72" s="21"/>
      <c r="G72" s="21">
        <v>7</v>
      </c>
      <c r="H72" s="21"/>
      <c r="I72" s="21">
        <f>G72*E72</f>
        <v>3.5</v>
      </c>
      <c r="J72" s="21"/>
      <c r="K72" s="21"/>
    </row>
    <row r="73" spans="1:11" x14ac:dyDescent="0.25">
      <c r="E73" s="19" t="s">
        <v>22</v>
      </c>
      <c r="F73" s="19"/>
      <c r="G73" s="19">
        <f>SUM(I69:K72)</f>
        <v>7.65</v>
      </c>
      <c r="H73" s="19"/>
      <c r="I73" s="19"/>
      <c r="J73" s="19"/>
      <c r="K73" s="19"/>
    </row>
    <row r="75" spans="1:11" ht="23.25" x14ac:dyDescent="0.35">
      <c r="B75" s="31" t="s">
        <v>72</v>
      </c>
      <c r="C75" s="31"/>
      <c r="D75" s="31"/>
      <c r="E75" s="31"/>
      <c r="F75" s="31"/>
      <c r="G75" s="31"/>
    </row>
    <row r="77" spans="1:11" x14ac:dyDescent="0.25">
      <c r="B77" s="1" t="s">
        <v>23</v>
      </c>
      <c r="C77" s="19" t="s">
        <v>24</v>
      </c>
      <c r="D77" s="19"/>
      <c r="E77" s="19" t="s">
        <v>4</v>
      </c>
      <c r="F77" s="19"/>
      <c r="G77" s="19" t="s">
        <v>5</v>
      </c>
      <c r="H77" s="19"/>
      <c r="I77" s="19" t="s">
        <v>6</v>
      </c>
      <c r="J77" s="19"/>
      <c r="K77" s="19"/>
    </row>
    <row r="78" spans="1:11" x14ac:dyDescent="0.25">
      <c r="A78" s="20" t="s">
        <v>55</v>
      </c>
      <c r="B78" s="20"/>
      <c r="C78" s="21"/>
      <c r="D78" s="21"/>
      <c r="E78" s="22">
        <v>0.1</v>
      </c>
      <c r="F78" s="21"/>
      <c r="G78" s="21">
        <v>10</v>
      </c>
      <c r="H78" s="21"/>
      <c r="I78" s="21">
        <f>G78*E78</f>
        <v>1</v>
      </c>
      <c r="J78" s="21"/>
      <c r="K78" s="21"/>
    </row>
    <row r="79" spans="1:11" x14ac:dyDescent="0.25">
      <c r="A79" s="20" t="s">
        <v>39</v>
      </c>
      <c r="B79" s="20"/>
      <c r="C79" s="21"/>
      <c r="D79" s="21"/>
      <c r="E79" s="22">
        <v>0.2</v>
      </c>
      <c r="F79" s="21"/>
      <c r="G79" s="21">
        <v>6</v>
      </c>
      <c r="H79" s="21"/>
      <c r="I79" s="21">
        <f>G79*E79</f>
        <v>1.2000000000000002</v>
      </c>
      <c r="J79" s="21"/>
      <c r="K79" s="21"/>
    </row>
    <row r="80" spans="1:11" x14ac:dyDescent="0.25">
      <c r="A80" s="20" t="s">
        <v>67</v>
      </c>
      <c r="B80" s="20"/>
      <c r="C80" s="21"/>
      <c r="D80" s="21"/>
      <c r="E80" s="22">
        <v>0.3</v>
      </c>
      <c r="F80" s="21"/>
      <c r="G80" s="21">
        <v>6</v>
      </c>
      <c r="H80" s="21"/>
      <c r="I80" s="21">
        <f>G80*E80</f>
        <v>1.7999999999999998</v>
      </c>
      <c r="J80" s="21"/>
      <c r="K80" s="21"/>
    </row>
    <row r="81" spans="1:11" x14ac:dyDescent="0.25">
      <c r="A81" s="20" t="s">
        <v>21</v>
      </c>
      <c r="B81" s="20"/>
      <c r="C81" s="21"/>
      <c r="D81" s="21"/>
      <c r="E81" s="22">
        <v>0.4</v>
      </c>
      <c r="F81" s="21"/>
      <c r="G81" s="21">
        <v>6</v>
      </c>
      <c r="H81" s="21"/>
      <c r="I81" s="21">
        <f>G81*E81</f>
        <v>2.4000000000000004</v>
      </c>
      <c r="J81" s="21"/>
      <c r="K81" s="21"/>
    </row>
    <row r="82" spans="1:11" x14ac:dyDescent="0.25">
      <c r="E82" s="19" t="s">
        <v>22</v>
      </c>
      <c r="F82" s="19"/>
      <c r="G82" s="19">
        <f>SUM(I78:K81)</f>
        <v>6.4</v>
      </c>
      <c r="H82" s="19"/>
      <c r="I82" s="19"/>
      <c r="J82" s="19"/>
      <c r="K82" s="19"/>
    </row>
    <row r="84" spans="1:11" ht="23.25" x14ac:dyDescent="0.35">
      <c r="B84" s="31" t="s">
        <v>74</v>
      </c>
      <c r="C84" s="31"/>
      <c r="D84" s="31"/>
      <c r="E84" s="31"/>
      <c r="F84" s="31"/>
      <c r="G84" s="31"/>
    </row>
    <row r="86" spans="1:11" x14ac:dyDescent="0.25">
      <c r="B86" s="1" t="s">
        <v>23</v>
      </c>
      <c r="C86" s="19" t="s">
        <v>24</v>
      </c>
      <c r="D86" s="19"/>
      <c r="E86" s="19" t="s">
        <v>4</v>
      </c>
      <c r="F86" s="19"/>
      <c r="G86" s="19" t="s">
        <v>5</v>
      </c>
      <c r="H86" s="19"/>
      <c r="I86" s="19" t="s">
        <v>6</v>
      </c>
      <c r="J86" s="19"/>
      <c r="K86" s="19"/>
    </row>
    <row r="87" spans="1:11" x14ac:dyDescent="0.25">
      <c r="A87" s="20" t="s">
        <v>55</v>
      </c>
      <c r="B87" s="20"/>
      <c r="C87" s="21"/>
      <c r="D87" s="21"/>
      <c r="E87" s="22">
        <v>0.1</v>
      </c>
      <c r="F87" s="21"/>
      <c r="G87" s="21">
        <v>10</v>
      </c>
      <c r="H87" s="21"/>
      <c r="I87" s="21">
        <f>G87*E87</f>
        <v>1</v>
      </c>
      <c r="J87" s="21"/>
      <c r="K87" s="21"/>
    </row>
    <row r="88" spans="1:11" x14ac:dyDescent="0.25">
      <c r="A88" s="20" t="s">
        <v>39</v>
      </c>
      <c r="B88" s="20"/>
      <c r="C88" s="21"/>
      <c r="D88" s="21"/>
      <c r="E88" s="22">
        <v>0.2</v>
      </c>
      <c r="F88" s="21"/>
      <c r="G88" s="21">
        <v>8</v>
      </c>
      <c r="H88" s="21"/>
      <c r="I88" s="21">
        <f>G88*E88</f>
        <v>1.6</v>
      </c>
      <c r="J88" s="21"/>
      <c r="K88" s="21"/>
    </row>
    <row r="89" spans="1:11" x14ac:dyDescent="0.25">
      <c r="A89" s="20" t="s">
        <v>67</v>
      </c>
      <c r="B89" s="20"/>
      <c r="C89" s="21"/>
      <c r="D89" s="21"/>
      <c r="E89" s="22">
        <v>0.3</v>
      </c>
      <c r="F89" s="21"/>
      <c r="G89" s="21">
        <v>9</v>
      </c>
      <c r="H89" s="21"/>
      <c r="I89" s="21">
        <f>G89*E89</f>
        <v>2.6999999999999997</v>
      </c>
      <c r="J89" s="21"/>
      <c r="K89" s="21"/>
    </row>
    <row r="90" spans="1:11" x14ac:dyDescent="0.25">
      <c r="A90" s="20" t="s">
        <v>21</v>
      </c>
      <c r="B90" s="20"/>
      <c r="C90" s="21"/>
      <c r="D90" s="21"/>
      <c r="E90" s="22">
        <v>0.4</v>
      </c>
      <c r="F90" s="21"/>
      <c r="G90" s="21">
        <v>7</v>
      </c>
      <c r="H90" s="21"/>
      <c r="I90" s="21">
        <f>G90*E90</f>
        <v>2.8000000000000003</v>
      </c>
      <c r="J90" s="21"/>
      <c r="K90" s="21"/>
    </row>
    <row r="91" spans="1:11" x14ac:dyDescent="0.25">
      <c r="E91" s="19" t="s">
        <v>22</v>
      </c>
      <c r="F91" s="19"/>
      <c r="G91" s="19">
        <f>SUM(I87:K90)</f>
        <v>8.1</v>
      </c>
      <c r="H91" s="19"/>
      <c r="I91" s="19"/>
      <c r="J91" s="19"/>
      <c r="K91" s="19"/>
    </row>
    <row r="93" spans="1:11" ht="23.25" x14ac:dyDescent="0.35">
      <c r="B93" s="31" t="s">
        <v>75</v>
      </c>
      <c r="C93" s="31"/>
      <c r="D93" s="31"/>
      <c r="E93" s="31"/>
      <c r="F93" s="31"/>
      <c r="G93" s="31"/>
    </row>
    <row r="95" spans="1:11" x14ac:dyDescent="0.25">
      <c r="B95" s="1" t="s">
        <v>23</v>
      </c>
      <c r="C95" s="19" t="s">
        <v>24</v>
      </c>
      <c r="D95" s="19"/>
      <c r="E95" s="19" t="s">
        <v>4</v>
      </c>
      <c r="F95" s="19"/>
      <c r="G95" s="19" t="s">
        <v>5</v>
      </c>
      <c r="H95" s="19"/>
      <c r="I95" s="19" t="s">
        <v>6</v>
      </c>
      <c r="J95" s="19"/>
      <c r="K95" s="19"/>
    </row>
    <row r="96" spans="1:11" x14ac:dyDescent="0.25">
      <c r="A96" s="20" t="s">
        <v>55</v>
      </c>
      <c r="B96" s="20"/>
      <c r="C96" s="21"/>
      <c r="D96" s="21"/>
      <c r="E96" s="22">
        <v>0.1</v>
      </c>
      <c r="F96" s="21"/>
      <c r="G96" s="21">
        <v>10</v>
      </c>
      <c r="H96" s="21"/>
      <c r="I96" s="21">
        <f>G96*E96</f>
        <v>1</v>
      </c>
      <c r="J96" s="21"/>
      <c r="K96" s="21"/>
    </row>
    <row r="97" spans="1:11" x14ac:dyDescent="0.25">
      <c r="A97" s="20" t="s">
        <v>39</v>
      </c>
      <c r="B97" s="20"/>
      <c r="C97" s="21"/>
      <c r="D97" s="21"/>
      <c r="E97" s="22">
        <v>0.2</v>
      </c>
      <c r="F97" s="21"/>
      <c r="G97" s="21">
        <v>8</v>
      </c>
      <c r="H97" s="21"/>
      <c r="I97" s="21">
        <f>G97*E97</f>
        <v>1.6</v>
      </c>
      <c r="J97" s="21"/>
      <c r="K97" s="21"/>
    </row>
    <row r="98" spans="1:11" x14ac:dyDescent="0.25">
      <c r="A98" s="20" t="s">
        <v>67</v>
      </c>
      <c r="B98" s="20"/>
      <c r="C98" s="21"/>
      <c r="D98" s="21"/>
      <c r="E98" s="22">
        <v>0.3</v>
      </c>
      <c r="F98" s="21"/>
      <c r="G98" s="21">
        <v>8</v>
      </c>
      <c r="H98" s="21"/>
      <c r="I98" s="21">
        <f>G98*E98</f>
        <v>2.4</v>
      </c>
      <c r="J98" s="21"/>
      <c r="K98" s="21"/>
    </row>
    <row r="99" spans="1:11" x14ac:dyDescent="0.25">
      <c r="A99" s="20" t="s">
        <v>21</v>
      </c>
      <c r="B99" s="20"/>
      <c r="C99" s="21"/>
      <c r="D99" s="21"/>
      <c r="E99" s="22">
        <v>0.4</v>
      </c>
      <c r="F99" s="21"/>
      <c r="G99" s="21">
        <v>7</v>
      </c>
      <c r="H99" s="21"/>
      <c r="I99" s="21">
        <f>G99*E99</f>
        <v>2.8000000000000003</v>
      </c>
      <c r="J99" s="21"/>
      <c r="K99" s="21"/>
    </row>
    <row r="100" spans="1:11" x14ac:dyDescent="0.25">
      <c r="E100" s="19" t="s">
        <v>22</v>
      </c>
      <c r="F100" s="19"/>
      <c r="G100" s="19">
        <f>SUM(I96:K99)</f>
        <v>7.8000000000000007</v>
      </c>
      <c r="H100" s="19"/>
      <c r="I100" s="19"/>
      <c r="J100" s="19"/>
      <c r="K100" s="19"/>
    </row>
  </sheetData>
  <mergeCells count="297">
    <mergeCell ref="B84:G84"/>
    <mergeCell ref="A81:B81"/>
    <mergeCell ref="C81:D81"/>
    <mergeCell ref="E81:F81"/>
    <mergeCell ref="G81:H81"/>
    <mergeCell ref="I81:K81"/>
    <mergeCell ref="E82:F82"/>
    <mergeCell ref="G82:K82"/>
    <mergeCell ref="A79:B79"/>
    <mergeCell ref="C79:D79"/>
    <mergeCell ref="E79:F79"/>
    <mergeCell ref="G79:H79"/>
    <mergeCell ref="I79:K79"/>
    <mergeCell ref="A80:B80"/>
    <mergeCell ref="C80:D80"/>
    <mergeCell ref="E80:F80"/>
    <mergeCell ref="G80:H80"/>
    <mergeCell ref="I80:K80"/>
    <mergeCell ref="B75:G75"/>
    <mergeCell ref="C77:D77"/>
    <mergeCell ref="E77:F77"/>
    <mergeCell ref="G77:H77"/>
    <mergeCell ref="I77:K77"/>
    <mergeCell ref="A78:B78"/>
    <mergeCell ref="C78:D78"/>
    <mergeCell ref="E78:F78"/>
    <mergeCell ref="G78:H78"/>
    <mergeCell ref="I78:K78"/>
    <mergeCell ref="A72:B72"/>
    <mergeCell ref="C72:D72"/>
    <mergeCell ref="E72:F72"/>
    <mergeCell ref="G72:H72"/>
    <mergeCell ref="I72:K72"/>
    <mergeCell ref="E73:F73"/>
    <mergeCell ref="G73:K73"/>
    <mergeCell ref="A70:B70"/>
    <mergeCell ref="C70:D70"/>
    <mergeCell ref="E70:F70"/>
    <mergeCell ref="G70:H70"/>
    <mergeCell ref="I70:K70"/>
    <mergeCell ref="A71:B71"/>
    <mergeCell ref="C71:D71"/>
    <mergeCell ref="E71:F71"/>
    <mergeCell ref="G71:H71"/>
    <mergeCell ref="I71:K71"/>
    <mergeCell ref="B66:G66"/>
    <mergeCell ref="C68:D68"/>
    <mergeCell ref="E68:F68"/>
    <mergeCell ref="G68:H68"/>
    <mergeCell ref="I68:K68"/>
    <mergeCell ref="A69:B69"/>
    <mergeCell ref="C69:D69"/>
    <mergeCell ref="E69:F69"/>
    <mergeCell ref="G69:H69"/>
    <mergeCell ref="I69:K69"/>
    <mergeCell ref="E64:F64"/>
    <mergeCell ref="G64:K64"/>
    <mergeCell ref="A63:B63"/>
    <mergeCell ref="C63:D63"/>
    <mergeCell ref="E63:F63"/>
    <mergeCell ref="G63:H63"/>
    <mergeCell ref="I63:K63"/>
    <mergeCell ref="A61:B61"/>
    <mergeCell ref="C61:D61"/>
    <mergeCell ref="E61:F61"/>
    <mergeCell ref="G61:H61"/>
    <mergeCell ref="I61:K61"/>
    <mergeCell ref="A62:B62"/>
    <mergeCell ref="C62:D62"/>
    <mergeCell ref="E62:F62"/>
    <mergeCell ref="G62:H62"/>
    <mergeCell ref="I62:K62"/>
    <mergeCell ref="A54:B54"/>
    <mergeCell ref="C54:D54"/>
    <mergeCell ref="E54:F54"/>
    <mergeCell ref="G54:H54"/>
    <mergeCell ref="I54:K54"/>
    <mergeCell ref="C60:D60"/>
    <mergeCell ref="E60:F60"/>
    <mergeCell ref="G60:H60"/>
    <mergeCell ref="I60:K60"/>
    <mergeCell ref="B57:G57"/>
    <mergeCell ref="E55:F55"/>
    <mergeCell ref="G55:K55"/>
    <mergeCell ref="C59:D59"/>
    <mergeCell ref="E59:F59"/>
    <mergeCell ref="G59:H59"/>
    <mergeCell ref="I59:K59"/>
    <mergeCell ref="A60:B60"/>
    <mergeCell ref="A52:B52"/>
    <mergeCell ref="C52:D52"/>
    <mergeCell ref="E52:F52"/>
    <mergeCell ref="G52:H52"/>
    <mergeCell ref="I52:K52"/>
    <mergeCell ref="A53:B53"/>
    <mergeCell ref="C53:D53"/>
    <mergeCell ref="E53:F53"/>
    <mergeCell ref="G53:H53"/>
    <mergeCell ref="I53:K53"/>
    <mergeCell ref="E47:F47"/>
    <mergeCell ref="G47:K47"/>
    <mergeCell ref="B49:G49"/>
    <mergeCell ref="C51:D51"/>
    <mergeCell ref="E51:F51"/>
    <mergeCell ref="G51:H51"/>
    <mergeCell ref="I51:K51"/>
    <mergeCell ref="A45:B45"/>
    <mergeCell ref="C45:D45"/>
    <mergeCell ref="E45:F45"/>
    <mergeCell ref="G45:H45"/>
    <mergeCell ref="I45:K45"/>
    <mergeCell ref="A46:B46"/>
    <mergeCell ref="C46:D46"/>
    <mergeCell ref="E46:F46"/>
    <mergeCell ref="G46:H46"/>
    <mergeCell ref="I46:K46"/>
    <mergeCell ref="A43:B43"/>
    <mergeCell ref="C43:D43"/>
    <mergeCell ref="E43:F43"/>
    <mergeCell ref="G43:H43"/>
    <mergeCell ref="I43:K43"/>
    <mergeCell ref="A44:B44"/>
    <mergeCell ref="C44:D44"/>
    <mergeCell ref="E44:F44"/>
    <mergeCell ref="G44:H44"/>
    <mergeCell ref="I44:K44"/>
    <mergeCell ref="B40:G40"/>
    <mergeCell ref="C42:D42"/>
    <mergeCell ref="E42:F42"/>
    <mergeCell ref="G42:H42"/>
    <mergeCell ref="I42:K42"/>
    <mergeCell ref="A37:B37"/>
    <mergeCell ref="C37:D37"/>
    <mergeCell ref="E37:F37"/>
    <mergeCell ref="G37:H37"/>
    <mergeCell ref="I37:K37"/>
    <mergeCell ref="E38:F38"/>
    <mergeCell ref="G38:K38"/>
    <mergeCell ref="A35:B35"/>
    <mergeCell ref="C35:D35"/>
    <mergeCell ref="E35:F35"/>
    <mergeCell ref="G35:H35"/>
    <mergeCell ref="I35:K35"/>
    <mergeCell ref="A36:B36"/>
    <mergeCell ref="C36:D36"/>
    <mergeCell ref="E36:F36"/>
    <mergeCell ref="G36:H36"/>
    <mergeCell ref="I36:K36"/>
    <mergeCell ref="B31:G31"/>
    <mergeCell ref="C33:D33"/>
    <mergeCell ref="E33:F33"/>
    <mergeCell ref="G33:H33"/>
    <mergeCell ref="I33:K33"/>
    <mergeCell ref="A34:B34"/>
    <mergeCell ref="C34:D34"/>
    <mergeCell ref="E34:F34"/>
    <mergeCell ref="G34:H34"/>
    <mergeCell ref="I34:K34"/>
    <mergeCell ref="E29:F29"/>
    <mergeCell ref="G29:K29"/>
    <mergeCell ref="A27:B27"/>
    <mergeCell ref="C27:D27"/>
    <mergeCell ref="E27:F27"/>
    <mergeCell ref="G27:H27"/>
    <mergeCell ref="I27:K27"/>
    <mergeCell ref="A28:B28"/>
    <mergeCell ref="C28:D28"/>
    <mergeCell ref="E28:F28"/>
    <mergeCell ref="G28:H28"/>
    <mergeCell ref="I28:K28"/>
    <mergeCell ref="A25:B25"/>
    <mergeCell ref="C25:D25"/>
    <mergeCell ref="E25:F25"/>
    <mergeCell ref="G25:H25"/>
    <mergeCell ref="I25:K25"/>
    <mergeCell ref="A26:B26"/>
    <mergeCell ref="C26:D26"/>
    <mergeCell ref="E26:F26"/>
    <mergeCell ref="G26:H26"/>
    <mergeCell ref="I26:K26"/>
    <mergeCell ref="C24:D24"/>
    <mergeCell ref="E24:F24"/>
    <mergeCell ref="G24:H24"/>
    <mergeCell ref="I24:K24"/>
    <mergeCell ref="A18:B18"/>
    <mergeCell ref="C18:D18"/>
    <mergeCell ref="E18:F18"/>
    <mergeCell ref="G18:H18"/>
    <mergeCell ref="I18:K18"/>
    <mergeCell ref="E19:F19"/>
    <mergeCell ref="A19:B19"/>
    <mergeCell ref="C19:D19"/>
    <mergeCell ref="G19:H19"/>
    <mergeCell ref="A17:B17"/>
    <mergeCell ref="C17:D17"/>
    <mergeCell ref="E17:F17"/>
    <mergeCell ref="G17:H17"/>
    <mergeCell ref="I17:K17"/>
    <mergeCell ref="I19:K19"/>
    <mergeCell ref="E20:F20"/>
    <mergeCell ref="G20:K20"/>
    <mergeCell ref="B22:G22"/>
    <mergeCell ref="A15:B15"/>
    <mergeCell ref="C15:D15"/>
    <mergeCell ref="E15:F15"/>
    <mergeCell ref="G15:H15"/>
    <mergeCell ref="I15:K15"/>
    <mergeCell ref="A16:B16"/>
    <mergeCell ref="C16:D16"/>
    <mergeCell ref="E16:F16"/>
    <mergeCell ref="G16:H16"/>
    <mergeCell ref="I16:K16"/>
    <mergeCell ref="G8:H8"/>
    <mergeCell ref="I8:K8"/>
    <mergeCell ref="A9:B9"/>
    <mergeCell ref="C9:D9"/>
    <mergeCell ref="E9:F9"/>
    <mergeCell ref="G9:H9"/>
    <mergeCell ref="I9:K9"/>
    <mergeCell ref="B12:G12"/>
    <mergeCell ref="C14:D14"/>
    <mergeCell ref="E14:F14"/>
    <mergeCell ref="G14:H14"/>
    <mergeCell ref="I14:K14"/>
    <mergeCell ref="C5:D5"/>
    <mergeCell ref="E5:F5"/>
    <mergeCell ref="G5:H5"/>
    <mergeCell ref="I5:K5"/>
    <mergeCell ref="E10:F10"/>
    <mergeCell ref="G10:K10"/>
    <mergeCell ref="B3:G3"/>
    <mergeCell ref="C86:D86"/>
    <mergeCell ref="E86:F86"/>
    <mergeCell ref="G86:H86"/>
    <mergeCell ref="I86:K86"/>
    <mergeCell ref="A6:B6"/>
    <mergeCell ref="C6:D6"/>
    <mergeCell ref="E6:F6"/>
    <mergeCell ref="G6:H6"/>
    <mergeCell ref="I6:K6"/>
    <mergeCell ref="A7:B7"/>
    <mergeCell ref="C7:D7"/>
    <mergeCell ref="E7:F7"/>
    <mergeCell ref="G7:H7"/>
    <mergeCell ref="I7:K7"/>
    <mergeCell ref="A8:B8"/>
    <mergeCell ref="C8:D8"/>
    <mergeCell ref="E8:F8"/>
    <mergeCell ref="A87:B87"/>
    <mergeCell ref="C87:D87"/>
    <mergeCell ref="E87:F87"/>
    <mergeCell ref="G87:H87"/>
    <mergeCell ref="I87:K87"/>
    <mergeCell ref="A88:B88"/>
    <mergeCell ref="C88:D88"/>
    <mergeCell ref="E88:F88"/>
    <mergeCell ref="G88:H88"/>
    <mergeCell ref="I88:K88"/>
    <mergeCell ref="A89:B89"/>
    <mergeCell ref="C89:D89"/>
    <mergeCell ref="E89:F89"/>
    <mergeCell ref="G89:H89"/>
    <mergeCell ref="I89:K89"/>
    <mergeCell ref="A90:B90"/>
    <mergeCell ref="C90:D90"/>
    <mergeCell ref="E90:F90"/>
    <mergeCell ref="G90:H90"/>
    <mergeCell ref="I90:K90"/>
    <mergeCell ref="E91:F91"/>
    <mergeCell ref="G91:K91"/>
    <mergeCell ref="B93:G93"/>
    <mergeCell ref="C95:D95"/>
    <mergeCell ref="E95:F95"/>
    <mergeCell ref="G95:H95"/>
    <mergeCell ref="I95:K95"/>
    <mergeCell ref="A96:B96"/>
    <mergeCell ref="C96:D96"/>
    <mergeCell ref="E96:F96"/>
    <mergeCell ref="G96:H96"/>
    <mergeCell ref="I96:K96"/>
    <mergeCell ref="A99:B99"/>
    <mergeCell ref="C99:D99"/>
    <mergeCell ref="E99:F99"/>
    <mergeCell ref="G99:H99"/>
    <mergeCell ref="I99:K99"/>
    <mergeCell ref="E100:F100"/>
    <mergeCell ref="G100:K100"/>
    <mergeCell ref="A97:B97"/>
    <mergeCell ref="C97:D97"/>
    <mergeCell ref="E97:F97"/>
    <mergeCell ref="G97:H97"/>
    <mergeCell ref="I97:K97"/>
    <mergeCell ref="A98:B98"/>
    <mergeCell ref="C98:D98"/>
    <mergeCell ref="E98:F98"/>
    <mergeCell ref="G98:H98"/>
    <mergeCell ref="I98:K98"/>
  </mergeCells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02B1-1AB7-47A2-8B49-3FF569873CAD}">
  <dimension ref="A2:R119"/>
  <sheetViews>
    <sheetView workbookViewId="0">
      <selection activeCell="N18" sqref="N18"/>
    </sheetView>
  </sheetViews>
  <sheetFormatPr baseColWidth="10" defaultRowHeight="15" x14ac:dyDescent="0.25"/>
  <cols>
    <col min="13" max="13" width="39.85546875" bestFit="1" customWidth="1"/>
    <col min="14" max="14" width="18.42578125" bestFit="1" customWidth="1"/>
  </cols>
  <sheetData>
    <row r="2" spans="1:14" ht="23.25" x14ac:dyDescent="0.35">
      <c r="B2" s="31" t="s">
        <v>76</v>
      </c>
      <c r="C2" s="31"/>
      <c r="D2" s="31"/>
      <c r="E2" s="31"/>
      <c r="F2" s="31"/>
      <c r="G2" s="31"/>
      <c r="H2" s="31"/>
      <c r="I2" s="31"/>
    </row>
    <row r="4" spans="1:14" x14ac:dyDescent="0.25">
      <c r="B4" s="1" t="s">
        <v>23</v>
      </c>
      <c r="C4" s="19" t="s">
        <v>24</v>
      </c>
      <c r="D4" s="19"/>
      <c r="E4" s="19" t="s">
        <v>4</v>
      </c>
      <c r="F4" s="19"/>
      <c r="G4" s="19" t="s">
        <v>5</v>
      </c>
      <c r="H4" s="19"/>
      <c r="I4" s="19" t="s">
        <v>6</v>
      </c>
      <c r="J4" s="19"/>
      <c r="K4" s="19"/>
      <c r="M4" s="4" t="s">
        <v>116</v>
      </c>
      <c r="N4" s="4" t="s">
        <v>104</v>
      </c>
    </row>
    <row r="5" spans="1:14" x14ac:dyDescent="0.25">
      <c r="A5" s="20" t="s">
        <v>55</v>
      </c>
      <c r="B5" s="20"/>
      <c r="C5" s="21"/>
      <c r="D5" s="21"/>
      <c r="E5" s="22">
        <v>0.1</v>
      </c>
      <c r="F5" s="21"/>
      <c r="G5" s="21">
        <v>10</v>
      </c>
      <c r="H5" s="21"/>
      <c r="I5" s="21">
        <f>G5*E5</f>
        <v>1</v>
      </c>
      <c r="J5" s="21"/>
      <c r="K5" s="21"/>
      <c r="M5" s="4" t="s">
        <v>110</v>
      </c>
      <c r="N5" s="10">
        <f>SUM(I5:K8)</f>
        <v>8.7999999999999989</v>
      </c>
    </row>
    <row r="6" spans="1:14" x14ac:dyDescent="0.25">
      <c r="A6" s="20" t="s">
        <v>39</v>
      </c>
      <c r="B6" s="20"/>
      <c r="C6" s="21"/>
      <c r="D6" s="21"/>
      <c r="E6" s="22">
        <v>0.2</v>
      </c>
      <c r="F6" s="21"/>
      <c r="G6" s="21">
        <v>9</v>
      </c>
      <c r="H6" s="21"/>
      <c r="I6" s="21">
        <f>G6*E6</f>
        <v>1.8</v>
      </c>
      <c r="J6" s="21"/>
      <c r="K6" s="21"/>
      <c r="M6" s="4" t="s">
        <v>117</v>
      </c>
      <c r="N6" s="10">
        <f>SUM(I14:K17)</f>
        <v>8.5</v>
      </c>
    </row>
    <row r="7" spans="1:14" x14ac:dyDescent="0.25">
      <c r="A7" s="20" t="s">
        <v>31</v>
      </c>
      <c r="B7" s="20"/>
      <c r="C7" s="21"/>
      <c r="D7" s="21"/>
      <c r="E7" s="22">
        <v>0.3</v>
      </c>
      <c r="F7" s="21"/>
      <c r="G7" s="21">
        <v>8</v>
      </c>
      <c r="H7" s="21"/>
      <c r="I7" s="21">
        <f>G7*E7</f>
        <v>2.4</v>
      </c>
      <c r="J7" s="21"/>
      <c r="K7" s="21"/>
      <c r="M7" s="4" t="s">
        <v>118</v>
      </c>
      <c r="N7" s="10">
        <f>SUM(I23:K26)</f>
        <v>7.8000000000000007</v>
      </c>
    </row>
    <row r="8" spans="1:14" x14ac:dyDescent="0.25">
      <c r="A8" s="20" t="s">
        <v>21</v>
      </c>
      <c r="B8" s="20"/>
      <c r="C8" s="21"/>
      <c r="D8" s="21"/>
      <c r="E8" s="22">
        <v>0.4</v>
      </c>
      <c r="F8" s="21"/>
      <c r="G8" s="21">
        <v>9</v>
      </c>
      <c r="H8" s="21"/>
      <c r="I8" s="21">
        <f>G8*E8</f>
        <v>3.6</v>
      </c>
      <c r="J8" s="21"/>
      <c r="K8" s="21"/>
      <c r="M8" s="4" t="s">
        <v>79</v>
      </c>
      <c r="N8" s="10">
        <f>SUM(I32:K35)</f>
        <v>8.9</v>
      </c>
    </row>
    <row r="9" spans="1:14" x14ac:dyDescent="0.25">
      <c r="E9" s="19" t="s">
        <v>22</v>
      </c>
      <c r="F9" s="19"/>
      <c r="G9" s="19">
        <f>SUM(I5:K8)</f>
        <v>8.7999999999999989</v>
      </c>
      <c r="H9" s="19"/>
      <c r="I9" s="19"/>
      <c r="J9" s="19"/>
      <c r="K9" s="19"/>
      <c r="M9" s="4" t="s">
        <v>119</v>
      </c>
      <c r="N9" s="10">
        <f>SUM(I41:K44)</f>
        <v>8.6</v>
      </c>
    </row>
    <row r="10" spans="1:14" x14ac:dyDescent="0.25">
      <c r="M10" s="4" t="s">
        <v>120</v>
      </c>
      <c r="N10" s="10">
        <f>SUM(I50:K53)</f>
        <v>8.6</v>
      </c>
    </row>
    <row r="11" spans="1:14" ht="23.25" x14ac:dyDescent="0.35">
      <c r="B11" s="31" t="s">
        <v>77</v>
      </c>
      <c r="C11" s="31"/>
      <c r="D11" s="31"/>
      <c r="E11" s="31"/>
      <c r="F11" s="31"/>
      <c r="G11" s="31"/>
      <c r="H11" s="31"/>
      <c r="I11" s="31"/>
      <c r="J11" s="31"/>
      <c r="K11" s="31"/>
      <c r="M11" s="4" t="s">
        <v>82</v>
      </c>
      <c r="N11" s="10">
        <f>SUM(I59:K62)</f>
        <v>8.6</v>
      </c>
    </row>
    <row r="12" spans="1:14" x14ac:dyDescent="0.25">
      <c r="M12" s="4" t="s">
        <v>83</v>
      </c>
      <c r="N12" s="10">
        <f>SUM(I68:K71)</f>
        <v>8.6</v>
      </c>
    </row>
    <row r="13" spans="1:14" x14ac:dyDescent="0.25">
      <c r="B13" s="1" t="s">
        <v>23</v>
      </c>
      <c r="C13" s="19" t="s">
        <v>24</v>
      </c>
      <c r="D13" s="19"/>
      <c r="E13" s="19" t="s">
        <v>4</v>
      </c>
      <c r="F13" s="19"/>
      <c r="G13" s="19" t="s">
        <v>5</v>
      </c>
      <c r="H13" s="19"/>
      <c r="I13" s="19" t="s">
        <v>6</v>
      </c>
      <c r="J13" s="19"/>
      <c r="K13" s="19"/>
      <c r="M13" s="4" t="s">
        <v>84</v>
      </c>
      <c r="N13" s="10">
        <f>SUM(I77:K80)</f>
        <v>8</v>
      </c>
    </row>
    <row r="14" spans="1:14" x14ac:dyDescent="0.25">
      <c r="A14" s="20" t="s">
        <v>55</v>
      </c>
      <c r="B14" s="20"/>
      <c r="C14" s="21"/>
      <c r="D14" s="21"/>
      <c r="E14" s="22">
        <v>0.1</v>
      </c>
      <c r="F14" s="21"/>
      <c r="G14" s="21">
        <v>10</v>
      </c>
      <c r="H14" s="21"/>
      <c r="I14" s="21">
        <f>G14*E14</f>
        <v>1</v>
      </c>
      <c r="J14" s="21"/>
      <c r="K14" s="21"/>
      <c r="M14" s="4" t="s">
        <v>85</v>
      </c>
      <c r="N14" s="10">
        <f>SUM(I86:K89)</f>
        <v>7.4</v>
      </c>
    </row>
    <row r="15" spans="1:14" x14ac:dyDescent="0.25">
      <c r="A15" s="20" t="s">
        <v>39</v>
      </c>
      <c r="B15" s="20"/>
      <c r="C15" s="21"/>
      <c r="D15" s="21"/>
      <c r="E15" s="22">
        <v>0.2</v>
      </c>
      <c r="F15" s="21"/>
      <c r="G15" s="21">
        <v>6</v>
      </c>
      <c r="H15" s="21"/>
      <c r="I15" s="21">
        <f>G15*E15</f>
        <v>1.2000000000000002</v>
      </c>
      <c r="J15" s="21"/>
      <c r="K15" s="21"/>
      <c r="M15" s="4" t="s">
        <v>121</v>
      </c>
      <c r="N15" s="10">
        <f>SUM(I95:K98)</f>
        <v>7.5</v>
      </c>
    </row>
    <row r="16" spans="1:14" x14ac:dyDescent="0.25">
      <c r="A16" s="20" t="s">
        <v>31</v>
      </c>
      <c r="B16" s="20"/>
      <c r="C16" s="21"/>
      <c r="D16" s="21"/>
      <c r="E16" s="22">
        <v>0.3</v>
      </c>
      <c r="F16" s="21"/>
      <c r="G16" s="21">
        <v>9</v>
      </c>
      <c r="H16" s="21"/>
      <c r="I16" s="21">
        <f>G16*E16</f>
        <v>2.6999999999999997</v>
      </c>
      <c r="J16" s="21"/>
      <c r="K16" s="21"/>
      <c r="M16" s="4" t="s">
        <v>122</v>
      </c>
      <c r="N16" s="10">
        <f>SUM(I104:K106)</f>
        <v>8</v>
      </c>
    </row>
    <row r="17" spans="1:14" x14ac:dyDescent="0.25">
      <c r="A17" s="20" t="s">
        <v>21</v>
      </c>
      <c r="B17" s="20"/>
      <c r="C17" s="21"/>
      <c r="D17" s="21"/>
      <c r="E17" s="22">
        <v>0.4</v>
      </c>
      <c r="F17" s="21"/>
      <c r="G17" s="21">
        <v>9</v>
      </c>
      <c r="H17" s="21"/>
      <c r="I17" s="21">
        <f>G17*E17</f>
        <v>3.6</v>
      </c>
      <c r="J17" s="21"/>
      <c r="K17" s="21"/>
      <c r="M17" s="4" t="s">
        <v>123</v>
      </c>
      <c r="N17" s="10">
        <f>SUM(I112:K115)</f>
        <v>7.8000000000000007</v>
      </c>
    </row>
    <row r="18" spans="1:14" ht="18.75" x14ac:dyDescent="0.3">
      <c r="E18" s="19" t="s">
        <v>22</v>
      </c>
      <c r="F18" s="19"/>
      <c r="G18" s="19">
        <f>SUM(I14:K17)</f>
        <v>8.5</v>
      </c>
      <c r="H18" s="19"/>
      <c r="I18" s="19"/>
      <c r="J18" s="19"/>
      <c r="K18" s="19"/>
      <c r="M18" s="8" t="s">
        <v>104</v>
      </c>
      <c r="N18" s="11">
        <f xml:space="preserve"> SUM(N5:N17)/13</f>
        <v>8.2384615384615394</v>
      </c>
    </row>
    <row r="20" spans="1:14" ht="23.25" x14ac:dyDescent="0.35">
      <c r="B20" s="31" t="s">
        <v>78</v>
      </c>
      <c r="C20" s="31"/>
      <c r="D20" s="31"/>
      <c r="E20" s="31"/>
      <c r="F20" s="31"/>
      <c r="G20" s="31"/>
      <c r="H20" s="3"/>
      <c r="I20" s="3"/>
      <c r="J20" s="3"/>
      <c r="K20" s="3"/>
    </row>
    <row r="22" spans="1:14" x14ac:dyDescent="0.25">
      <c r="B22" s="1" t="s">
        <v>23</v>
      </c>
      <c r="C22" s="19" t="s">
        <v>24</v>
      </c>
      <c r="D22" s="19"/>
      <c r="E22" s="19" t="s">
        <v>4</v>
      </c>
      <c r="F22" s="19"/>
      <c r="G22" s="19" t="s">
        <v>5</v>
      </c>
      <c r="H22" s="19"/>
      <c r="I22" s="19" t="s">
        <v>6</v>
      </c>
      <c r="J22" s="19"/>
      <c r="K22" s="19"/>
    </row>
    <row r="23" spans="1:14" x14ac:dyDescent="0.25">
      <c r="A23" s="20" t="s">
        <v>55</v>
      </c>
      <c r="B23" s="20"/>
      <c r="C23" s="21"/>
      <c r="D23" s="21"/>
      <c r="E23" s="22">
        <v>0.1</v>
      </c>
      <c r="F23" s="21"/>
      <c r="G23" s="21">
        <v>7</v>
      </c>
      <c r="H23" s="21"/>
      <c r="I23" s="21">
        <f>G23*E23</f>
        <v>0.70000000000000007</v>
      </c>
      <c r="J23" s="21"/>
      <c r="K23" s="21"/>
    </row>
    <row r="24" spans="1:14" x14ac:dyDescent="0.25">
      <c r="A24" s="20" t="s">
        <v>39</v>
      </c>
      <c r="B24" s="20"/>
      <c r="C24" s="21"/>
      <c r="D24" s="21"/>
      <c r="E24" s="22">
        <v>0.2</v>
      </c>
      <c r="F24" s="21"/>
      <c r="G24" s="21">
        <v>7</v>
      </c>
      <c r="H24" s="21"/>
      <c r="I24" s="21">
        <f>G24*E24</f>
        <v>1.4000000000000001</v>
      </c>
      <c r="J24" s="21"/>
      <c r="K24" s="21"/>
    </row>
    <row r="25" spans="1:14" x14ac:dyDescent="0.25">
      <c r="A25" s="20" t="s">
        <v>31</v>
      </c>
      <c r="B25" s="20"/>
      <c r="C25" s="21"/>
      <c r="D25" s="21"/>
      <c r="E25" s="22">
        <v>0.3</v>
      </c>
      <c r="F25" s="21"/>
      <c r="G25" s="21">
        <v>7</v>
      </c>
      <c r="H25" s="21"/>
      <c r="I25" s="21">
        <f>G25*E25</f>
        <v>2.1</v>
      </c>
      <c r="J25" s="21"/>
      <c r="K25" s="21"/>
    </row>
    <row r="26" spans="1:14" x14ac:dyDescent="0.25">
      <c r="A26" s="20" t="s">
        <v>21</v>
      </c>
      <c r="B26" s="20"/>
      <c r="C26" s="21"/>
      <c r="D26" s="21"/>
      <c r="E26" s="22">
        <v>0.4</v>
      </c>
      <c r="F26" s="21"/>
      <c r="G26" s="21">
        <v>9</v>
      </c>
      <c r="H26" s="21"/>
      <c r="I26" s="21">
        <f>G26*E26</f>
        <v>3.6</v>
      </c>
      <c r="J26" s="21"/>
      <c r="K26" s="21"/>
    </row>
    <row r="27" spans="1:14" x14ac:dyDescent="0.25">
      <c r="E27" s="19" t="s">
        <v>22</v>
      </c>
      <c r="F27" s="19"/>
      <c r="G27" s="19">
        <f>SUM(I23:K26)</f>
        <v>7.8000000000000007</v>
      </c>
      <c r="H27" s="19"/>
      <c r="I27" s="19"/>
      <c r="J27" s="19"/>
      <c r="K27" s="19"/>
    </row>
    <row r="29" spans="1:14" ht="23.25" x14ac:dyDescent="0.35">
      <c r="B29" s="31" t="s">
        <v>79</v>
      </c>
      <c r="C29" s="31"/>
      <c r="D29" s="31"/>
      <c r="E29" s="31"/>
      <c r="F29" s="31"/>
      <c r="G29" s="31"/>
    </row>
    <row r="31" spans="1:14" x14ac:dyDescent="0.25">
      <c r="B31" s="1" t="s">
        <v>23</v>
      </c>
      <c r="C31" s="19" t="s">
        <v>24</v>
      </c>
      <c r="D31" s="19"/>
      <c r="E31" s="19" t="s">
        <v>4</v>
      </c>
      <c r="F31" s="19"/>
      <c r="G31" s="19" t="s">
        <v>5</v>
      </c>
      <c r="H31" s="19"/>
      <c r="I31" s="19" t="s">
        <v>6</v>
      </c>
      <c r="J31" s="19"/>
      <c r="K31" s="19"/>
    </row>
    <row r="32" spans="1:14" x14ac:dyDescent="0.25">
      <c r="A32" s="20" t="s">
        <v>55</v>
      </c>
      <c r="B32" s="20"/>
      <c r="C32" s="21"/>
      <c r="D32" s="21"/>
      <c r="E32" s="22">
        <v>0.1</v>
      </c>
      <c r="F32" s="21"/>
      <c r="G32" s="21">
        <v>10</v>
      </c>
      <c r="H32" s="21"/>
      <c r="I32" s="21">
        <f>G32*E32</f>
        <v>1</v>
      </c>
      <c r="J32" s="21"/>
      <c r="K32" s="21"/>
    </row>
    <row r="33" spans="1:11" x14ac:dyDescent="0.25">
      <c r="A33" s="20" t="s">
        <v>39</v>
      </c>
      <c r="B33" s="20"/>
      <c r="C33" s="21"/>
      <c r="D33" s="21"/>
      <c r="E33" s="22">
        <v>0.2</v>
      </c>
      <c r="F33" s="21"/>
      <c r="G33" s="21">
        <v>8</v>
      </c>
      <c r="H33" s="21"/>
      <c r="I33" s="21">
        <f>G33*E33</f>
        <v>1.6</v>
      </c>
      <c r="J33" s="21"/>
      <c r="K33" s="21"/>
    </row>
    <row r="34" spans="1:11" x14ac:dyDescent="0.25">
      <c r="A34" s="20" t="s">
        <v>31</v>
      </c>
      <c r="B34" s="20"/>
      <c r="C34" s="21"/>
      <c r="D34" s="21"/>
      <c r="E34" s="22">
        <v>0.3</v>
      </c>
      <c r="F34" s="21"/>
      <c r="G34" s="21">
        <v>9</v>
      </c>
      <c r="H34" s="21"/>
      <c r="I34" s="21">
        <f>G34*E34</f>
        <v>2.6999999999999997</v>
      </c>
      <c r="J34" s="21"/>
      <c r="K34" s="21"/>
    </row>
    <row r="35" spans="1:11" x14ac:dyDescent="0.25">
      <c r="A35" s="20" t="s">
        <v>21</v>
      </c>
      <c r="B35" s="20"/>
      <c r="C35" s="21"/>
      <c r="D35" s="21"/>
      <c r="E35" s="22">
        <v>0.4</v>
      </c>
      <c r="F35" s="21"/>
      <c r="G35" s="21">
        <v>9</v>
      </c>
      <c r="H35" s="21"/>
      <c r="I35" s="21">
        <f>G35*E35</f>
        <v>3.6</v>
      </c>
      <c r="J35" s="21"/>
      <c r="K35" s="21"/>
    </row>
    <row r="36" spans="1:11" x14ac:dyDescent="0.25">
      <c r="E36" s="19" t="s">
        <v>22</v>
      </c>
      <c r="F36" s="19"/>
      <c r="G36" s="19">
        <f>SUM(I32:K35)</f>
        <v>8.9</v>
      </c>
      <c r="H36" s="19"/>
      <c r="I36" s="19"/>
      <c r="J36" s="19"/>
      <c r="K36" s="19"/>
    </row>
    <row r="38" spans="1:11" ht="23.25" x14ac:dyDescent="0.35">
      <c r="B38" s="31" t="s">
        <v>80</v>
      </c>
      <c r="C38" s="31"/>
      <c r="D38" s="31"/>
      <c r="E38" s="31"/>
      <c r="F38" s="31"/>
      <c r="G38" s="31"/>
    </row>
    <row r="40" spans="1:11" x14ac:dyDescent="0.25">
      <c r="B40" s="1" t="s">
        <v>23</v>
      </c>
      <c r="C40" s="19" t="s">
        <v>24</v>
      </c>
      <c r="D40" s="19"/>
      <c r="E40" s="19" t="s">
        <v>4</v>
      </c>
      <c r="F40" s="19"/>
      <c r="G40" s="19" t="s">
        <v>5</v>
      </c>
      <c r="H40" s="19"/>
      <c r="I40" s="19" t="s">
        <v>6</v>
      </c>
      <c r="J40" s="19"/>
      <c r="K40" s="19"/>
    </row>
    <row r="41" spans="1:11" x14ac:dyDescent="0.25">
      <c r="A41" s="20" t="s">
        <v>55</v>
      </c>
      <c r="B41" s="20"/>
      <c r="C41" s="21"/>
      <c r="D41" s="21"/>
      <c r="E41" s="22">
        <v>0.1</v>
      </c>
      <c r="F41" s="21"/>
      <c r="G41" s="21">
        <v>7</v>
      </c>
      <c r="H41" s="21"/>
      <c r="I41" s="21">
        <f>G41*E41</f>
        <v>0.70000000000000007</v>
      </c>
      <c r="J41" s="21"/>
      <c r="K41" s="21"/>
    </row>
    <row r="42" spans="1:11" x14ac:dyDescent="0.25">
      <c r="A42" s="20" t="s">
        <v>39</v>
      </c>
      <c r="B42" s="20"/>
      <c r="C42" s="21"/>
      <c r="D42" s="21"/>
      <c r="E42" s="22">
        <v>0.2</v>
      </c>
      <c r="F42" s="21"/>
      <c r="G42" s="21">
        <v>8</v>
      </c>
      <c r="H42" s="21"/>
      <c r="I42" s="21">
        <f>G42*E42</f>
        <v>1.6</v>
      </c>
      <c r="J42" s="21"/>
      <c r="K42" s="21"/>
    </row>
    <row r="43" spans="1:11" x14ac:dyDescent="0.25">
      <c r="A43" s="20" t="s">
        <v>31</v>
      </c>
      <c r="B43" s="20"/>
      <c r="C43" s="21"/>
      <c r="D43" s="21"/>
      <c r="E43" s="22">
        <v>0.3</v>
      </c>
      <c r="F43" s="21"/>
      <c r="G43" s="21">
        <v>9</v>
      </c>
      <c r="H43" s="21"/>
      <c r="I43" s="21">
        <f>G43*E43</f>
        <v>2.6999999999999997</v>
      </c>
      <c r="J43" s="21"/>
      <c r="K43" s="21"/>
    </row>
    <row r="44" spans="1:11" x14ac:dyDescent="0.25">
      <c r="A44" s="20" t="s">
        <v>21</v>
      </c>
      <c r="B44" s="20"/>
      <c r="C44" s="21"/>
      <c r="D44" s="21"/>
      <c r="E44" s="22">
        <v>0.4</v>
      </c>
      <c r="F44" s="21"/>
      <c r="G44" s="21">
        <v>9</v>
      </c>
      <c r="H44" s="21"/>
      <c r="I44" s="21">
        <f>G44*E44</f>
        <v>3.6</v>
      </c>
      <c r="J44" s="21"/>
      <c r="K44" s="21"/>
    </row>
    <row r="45" spans="1:11" x14ac:dyDescent="0.25">
      <c r="E45" s="19" t="s">
        <v>22</v>
      </c>
      <c r="F45" s="19"/>
      <c r="G45" s="19">
        <f>SUM(I41:K44)</f>
        <v>8.6</v>
      </c>
      <c r="H45" s="19"/>
      <c r="I45" s="19"/>
      <c r="J45" s="19"/>
      <c r="K45" s="19"/>
    </row>
    <row r="47" spans="1:11" ht="23.25" x14ac:dyDescent="0.35">
      <c r="B47" s="31" t="s">
        <v>81</v>
      </c>
      <c r="C47" s="31"/>
      <c r="D47" s="31"/>
      <c r="E47" s="31"/>
      <c r="F47" s="31"/>
      <c r="G47" s="31"/>
    </row>
    <row r="49" spans="1:11" x14ac:dyDescent="0.25">
      <c r="B49" s="1" t="s">
        <v>23</v>
      </c>
      <c r="C49" s="19" t="s">
        <v>24</v>
      </c>
      <c r="D49" s="19"/>
      <c r="E49" s="19" t="s">
        <v>4</v>
      </c>
      <c r="F49" s="19"/>
      <c r="G49" s="19" t="s">
        <v>5</v>
      </c>
      <c r="H49" s="19"/>
      <c r="I49" s="19" t="s">
        <v>6</v>
      </c>
      <c r="J49" s="19"/>
      <c r="K49" s="19"/>
    </row>
    <row r="50" spans="1:11" x14ac:dyDescent="0.25">
      <c r="A50" s="20" t="s">
        <v>55</v>
      </c>
      <c r="B50" s="20"/>
      <c r="C50" s="21"/>
      <c r="D50" s="21"/>
      <c r="E50" s="22">
        <v>0.1</v>
      </c>
      <c r="F50" s="21"/>
      <c r="G50" s="21">
        <v>7</v>
      </c>
      <c r="H50" s="21"/>
      <c r="I50" s="21">
        <f>G50*E50</f>
        <v>0.70000000000000007</v>
      </c>
      <c r="J50" s="21"/>
      <c r="K50" s="21"/>
    </row>
    <row r="51" spans="1:11" x14ac:dyDescent="0.25">
      <c r="A51" s="20" t="s">
        <v>39</v>
      </c>
      <c r="B51" s="20"/>
      <c r="C51" s="21"/>
      <c r="D51" s="21"/>
      <c r="E51" s="22">
        <v>0.2</v>
      </c>
      <c r="F51" s="21"/>
      <c r="G51" s="21">
        <v>8</v>
      </c>
      <c r="H51" s="21"/>
      <c r="I51" s="21">
        <f>G51*E51</f>
        <v>1.6</v>
      </c>
      <c r="J51" s="21"/>
      <c r="K51" s="21"/>
    </row>
    <row r="52" spans="1:11" x14ac:dyDescent="0.25">
      <c r="A52" s="20" t="s">
        <v>31</v>
      </c>
      <c r="B52" s="20"/>
      <c r="C52" s="21"/>
      <c r="D52" s="21"/>
      <c r="E52" s="22">
        <v>0.3</v>
      </c>
      <c r="F52" s="21"/>
      <c r="G52" s="21">
        <v>9</v>
      </c>
      <c r="H52" s="21"/>
      <c r="I52" s="21">
        <f>G52*E52</f>
        <v>2.6999999999999997</v>
      </c>
      <c r="J52" s="21"/>
      <c r="K52" s="21"/>
    </row>
    <row r="53" spans="1:11" x14ac:dyDescent="0.25">
      <c r="A53" s="20" t="s">
        <v>21</v>
      </c>
      <c r="B53" s="20"/>
      <c r="C53" s="21"/>
      <c r="D53" s="21"/>
      <c r="E53" s="22">
        <v>0.4</v>
      </c>
      <c r="F53" s="21"/>
      <c r="G53" s="21">
        <v>9</v>
      </c>
      <c r="H53" s="21"/>
      <c r="I53" s="21">
        <f>G53*E53</f>
        <v>3.6</v>
      </c>
      <c r="J53" s="21"/>
      <c r="K53" s="21"/>
    </row>
    <row r="54" spans="1:11" x14ac:dyDescent="0.25">
      <c r="E54" s="19" t="s">
        <v>22</v>
      </c>
      <c r="F54" s="19"/>
      <c r="G54" s="19">
        <f>SUM(I50:K53)</f>
        <v>8.6</v>
      </c>
      <c r="H54" s="19"/>
      <c r="I54" s="19"/>
      <c r="J54" s="19"/>
      <c r="K54" s="19"/>
    </row>
    <row r="56" spans="1:11" ht="23.25" x14ac:dyDescent="0.35">
      <c r="B56" s="31" t="s">
        <v>82</v>
      </c>
      <c r="C56" s="31"/>
      <c r="D56" s="31"/>
      <c r="E56" s="31"/>
      <c r="F56" s="31"/>
      <c r="G56" s="31"/>
    </row>
    <row r="58" spans="1:11" x14ac:dyDescent="0.25">
      <c r="B58" s="1" t="s">
        <v>23</v>
      </c>
      <c r="C58" s="19" t="s">
        <v>24</v>
      </c>
      <c r="D58" s="19"/>
      <c r="E58" s="19" t="s">
        <v>4</v>
      </c>
      <c r="F58" s="19"/>
      <c r="G58" s="19" t="s">
        <v>5</v>
      </c>
      <c r="H58" s="19"/>
      <c r="I58" s="19" t="s">
        <v>6</v>
      </c>
      <c r="J58" s="19"/>
      <c r="K58" s="19"/>
    </row>
    <row r="59" spans="1:11" x14ac:dyDescent="0.25">
      <c r="A59" s="20" t="s">
        <v>55</v>
      </c>
      <c r="B59" s="20"/>
      <c r="C59" s="21"/>
      <c r="D59" s="21"/>
      <c r="E59" s="22">
        <v>0.1</v>
      </c>
      <c r="F59" s="21"/>
      <c r="G59" s="21">
        <v>7</v>
      </c>
      <c r="H59" s="21"/>
      <c r="I59" s="21">
        <f>G59*E59</f>
        <v>0.70000000000000007</v>
      </c>
      <c r="J59" s="21"/>
      <c r="K59" s="21"/>
    </row>
    <row r="60" spans="1:11" x14ac:dyDescent="0.25">
      <c r="A60" s="20" t="s">
        <v>39</v>
      </c>
      <c r="B60" s="20"/>
      <c r="C60" s="21"/>
      <c r="D60" s="21"/>
      <c r="E60" s="22">
        <v>0.2</v>
      </c>
      <c r="F60" s="21"/>
      <c r="G60" s="21">
        <v>8</v>
      </c>
      <c r="H60" s="21"/>
      <c r="I60" s="21">
        <f>G60*E60</f>
        <v>1.6</v>
      </c>
      <c r="J60" s="21"/>
      <c r="K60" s="21"/>
    </row>
    <row r="61" spans="1:11" x14ac:dyDescent="0.25">
      <c r="A61" s="20" t="s">
        <v>31</v>
      </c>
      <c r="B61" s="20"/>
      <c r="C61" s="21"/>
      <c r="D61" s="21"/>
      <c r="E61" s="22">
        <v>0.3</v>
      </c>
      <c r="F61" s="21"/>
      <c r="G61" s="21">
        <v>9</v>
      </c>
      <c r="H61" s="21"/>
      <c r="I61" s="21">
        <f>G61*E61</f>
        <v>2.6999999999999997</v>
      </c>
      <c r="J61" s="21"/>
      <c r="K61" s="21"/>
    </row>
    <row r="62" spans="1:11" x14ac:dyDescent="0.25">
      <c r="A62" s="20" t="s">
        <v>21</v>
      </c>
      <c r="B62" s="20"/>
      <c r="C62" s="21"/>
      <c r="D62" s="21"/>
      <c r="E62" s="22">
        <v>0.4</v>
      </c>
      <c r="F62" s="21"/>
      <c r="G62" s="21">
        <v>9</v>
      </c>
      <c r="H62" s="21"/>
      <c r="I62" s="21">
        <f>G62*E62</f>
        <v>3.6</v>
      </c>
      <c r="J62" s="21"/>
      <c r="K62" s="21"/>
    </row>
    <row r="63" spans="1:11" x14ac:dyDescent="0.25">
      <c r="E63" s="19" t="s">
        <v>22</v>
      </c>
      <c r="F63" s="19"/>
      <c r="G63" s="19">
        <f>SUM(I59:K62)</f>
        <v>8.6</v>
      </c>
      <c r="H63" s="19"/>
      <c r="I63" s="19"/>
      <c r="J63" s="19"/>
      <c r="K63" s="19"/>
    </row>
    <row r="65" spans="1:18" ht="23.25" x14ac:dyDescent="0.35">
      <c r="B65" s="31" t="s">
        <v>83</v>
      </c>
      <c r="C65" s="31"/>
      <c r="D65" s="31"/>
      <c r="E65" s="31"/>
      <c r="F65" s="31"/>
      <c r="G65" s="31"/>
      <c r="M65" s="38" t="s">
        <v>86</v>
      </c>
      <c r="N65" s="38"/>
      <c r="O65" s="38"/>
      <c r="P65" s="38"/>
      <c r="Q65" s="38"/>
      <c r="R65" s="38"/>
    </row>
    <row r="66" spans="1:18" x14ac:dyDescent="0.25">
      <c r="M66" s="38"/>
      <c r="N66" s="38"/>
      <c r="O66" s="38"/>
      <c r="P66" s="38"/>
      <c r="Q66" s="38"/>
      <c r="R66" s="38"/>
    </row>
    <row r="67" spans="1:18" x14ac:dyDescent="0.25">
      <c r="B67" s="1" t="s">
        <v>23</v>
      </c>
      <c r="C67" s="19" t="s">
        <v>24</v>
      </c>
      <c r="D67" s="19"/>
      <c r="E67" s="19" t="s">
        <v>4</v>
      </c>
      <c r="F67" s="19"/>
      <c r="G67" s="19" t="s">
        <v>5</v>
      </c>
      <c r="H67" s="19"/>
      <c r="I67" s="19" t="s">
        <v>6</v>
      </c>
      <c r="J67" s="19"/>
      <c r="K67" s="19"/>
      <c r="M67" s="38"/>
      <c r="N67" s="38"/>
      <c r="O67" s="38"/>
      <c r="P67" s="38"/>
      <c r="Q67" s="38"/>
      <c r="R67" s="38"/>
    </row>
    <row r="68" spans="1:18" x14ac:dyDescent="0.25">
      <c r="A68" s="20" t="s">
        <v>55</v>
      </c>
      <c r="B68" s="20"/>
      <c r="C68" s="21"/>
      <c r="D68" s="21"/>
      <c r="E68" s="22">
        <v>0.1</v>
      </c>
      <c r="F68" s="21"/>
      <c r="G68" s="21">
        <v>7</v>
      </c>
      <c r="H68" s="21"/>
      <c r="I68" s="21">
        <f>G68*E68</f>
        <v>0.70000000000000007</v>
      </c>
      <c r="J68" s="21"/>
      <c r="K68" s="21"/>
      <c r="M68" s="38"/>
      <c r="N68" s="38"/>
      <c r="O68" s="38"/>
      <c r="P68" s="38"/>
      <c r="Q68" s="38"/>
      <c r="R68" s="38"/>
    </row>
    <row r="69" spans="1:18" x14ac:dyDescent="0.25">
      <c r="A69" s="20" t="s">
        <v>39</v>
      </c>
      <c r="B69" s="20"/>
      <c r="C69" s="21"/>
      <c r="D69" s="21"/>
      <c r="E69" s="22">
        <v>0.2</v>
      </c>
      <c r="F69" s="21"/>
      <c r="G69" s="21">
        <v>8</v>
      </c>
      <c r="H69" s="21"/>
      <c r="I69" s="21">
        <f>G69*E69</f>
        <v>1.6</v>
      </c>
      <c r="J69" s="21"/>
      <c r="K69" s="21"/>
      <c r="M69" s="38"/>
      <c r="N69" s="38"/>
      <c r="O69" s="38"/>
      <c r="P69" s="38"/>
      <c r="Q69" s="38"/>
      <c r="R69" s="38"/>
    </row>
    <row r="70" spans="1:18" x14ac:dyDescent="0.25">
      <c r="A70" s="20" t="s">
        <v>31</v>
      </c>
      <c r="B70" s="20"/>
      <c r="C70" s="21"/>
      <c r="D70" s="21"/>
      <c r="E70" s="22">
        <v>0.3</v>
      </c>
      <c r="F70" s="21"/>
      <c r="G70" s="21">
        <v>9</v>
      </c>
      <c r="H70" s="21"/>
      <c r="I70" s="21">
        <f>G70*E70</f>
        <v>2.6999999999999997</v>
      </c>
      <c r="J70" s="21"/>
      <c r="K70" s="21"/>
      <c r="M70" s="38"/>
      <c r="N70" s="38"/>
      <c r="O70" s="38"/>
      <c r="P70" s="38"/>
      <c r="Q70" s="38"/>
      <c r="R70" s="38"/>
    </row>
    <row r="71" spans="1:18" x14ac:dyDescent="0.25">
      <c r="A71" s="20" t="s">
        <v>21</v>
      </c>
      <c r="B71" s="20"/>
      <c r="C71" s="21"/>
      <c r="D71" s="21"/>
      <c r="E71" s="22">
        <v>0.4</v>
      </c>
      <c r="F71" s="21"/>
      <c r="G71" s="21">
        <v>9</v>
      </c>
      <c r="H71" s="21"/>
      <c r="I71" s="21">
        <f>G71*E71</f>
        <v>3.6</v>
      </c>
      <c r="J71" s="21"/>
      <c r="K71" s="21"/>
      <c r="M71" s="38"/>
      <c r="N71" s="38"/>
      <c r="O71" s="38"/>
      <c r="P71" s="38"/>
      <c r="Q71" s="38"/>
      <c r="R71" s="38"/>
    </row>
    <row r="72" spans="1:18" x14ac:dyDescent="0.25">
      <c r="E72" s="19" t="s">
        <v>22</v>
      </c>
      <c r="F72" s="19"/>
      <c r="G72" s="19">
        <f>SUM(I68:K71)</f>
        <v>8.6</v>
      </c>
      <c r="H72" s="19"/>
      <c r="I72" s="19"/>
      <c r="J72" s="19"/>
      <c r="K72" s="19"/>
      <c r="M72" s="38"/>
      <c r="N72" s="38"/>
      <c r="O72" s="38"/>
      <c r="P72" s="38"/>
      <c r="Q72" s="38"/>
      <c r="R72" s="38"/>
    </row>
    <row r="73" spans="1:18" x14ac:dyDescent="0.25">
      <c r="M73" s="38"/>
      <c r="N73" s="38"/>
      <c r="O73" s="38"/>
      <c r="P73" s="38"/>
      <c r="Q73" s="38"/>
      <c r="R73" s="38"/>
    </row>
    <row r="74" spans="1:18" ht="23.25" x14ac:dyDescent="0.35">
      <c r="B74" s="31" t="s">
        <v>84</v>
      </c>
      <c r="C74" s="31"/>
      <c r="D74" s="31"/>
      <c r="E74" s="31"/>
      <c r="F74" s="31"/>
      <c r="G74" s="31"/>
      <c r="M74" s="38"/>
      <c r="N74" s="38"/>
      <c r="O74" s="38"/>
      <c r="P74" s="38"/>
      <c r="Q74" s="38"/>
      <c r="R74" s="38"/>
    </row>
    <row r="75" spans="1:18" x14ac:dyDescent="0.25">
      <c r="M75" s="38"/>
      <c r="N75" s="38"/>
      <c r="O75" s="38"/>
      <c r="P75" s="38"/>
      <c r="Q75" s="38"/>
      <c r="R75" s="38"/>
    </row>
    <row r="76" spans="1:18" x14ac:dyDescent="0.25">
      <c r="B76" s="1" t="s">
        <v>23</v>
      </c>
      <c r="C76" s="19" t="s">
        <v>24</v>
      </c>
      <c r="D76" s="19"/>
      <c r="E76" s="19" t="s">
        <v>4</v>
      </c>
      <c r="F76" s="19"/>
      <c r="G76" s="19" t="s">
        <v>5</v>
      </c>
      <c r="H76" s="19"/>
      <c r="I76" s="19" t="s">
        <v>6</v>
      </c>
      <c r="J76" s="19"/>
      <c r="K76" s="19"/>
      <c r="M76" s="38"/>
      <c r="N76" s="38"/>
      <c r="O76" s="38"/>
      <c r="P76" s="38"/>
      <c r="Q76" s="38"/>
      <c r="R76" s="38"/>
    </row>
    <row r="77" spans="1:18" x14ac:dyDescent="0.25">
      <c r="A77" s="20" t="s">
        <v>55</v>
      </c>
      <c r="B77" s="20"/>
      <c r="C77" s="21"/>
      <c r="D77" s="21"/>
      <c r="E77" s="22">
        <v>0.1</v>
      </c>
      <c r="F77" s="21"/>
      <c r="G77" s="21">
        <v>8</v>
      </c>
      <c r="H77" s="21"/>
      <c r="I77" s="21">
        <f>G77*E77</f>
        <v>0.8</v>
      </c>
      <c r="J77" s="21"/>
      <c r="K77" s="21"/>
      <c r="M77" s="38"/>
      <c r="N77" s="38"/>
      <c r="O77" s="38"/>
      <c r="P77" s="38"/>
      <c r="Q77" s="38"/>
      <c r="R77" s="38"/>
    </row>
    <row r="78" spans="1:18" x14ac:dyDescent="0.25">
      <c r="A78" s="20" t="s">
        <v>39</v>
      </c>
      <c r="B78" s="20"/>
      <c r="C78" s="21"/>
      <c r="D78" s="21"/>
      <c r="E78" s="22">
        <v>0.2</v>
      </c>
      <c r="F78" s="21"/>
      <c r="G78" s="21">
        <v>8</v>
      </c>
      <c r="H78" s="21"/>
      <c r="I78" s="21">
        <f>G78*E78</f>
        <v>1.6</v>
      </c>
      <c r="J78" s="21"/>
      <c r="K78" s="21"/>
      <c r="M78" s="38"/>
      <c r="N78" s="38"/>
      <c r="O78" s="38"/>
      <c r="P78" s="38"/>
      <c r="Q78" s="38"/>
      <c r="R78" s="38"/>
    </row>
    <row r="79" spans="1:18" x14ac:dyDescent="0.25">
      <c r="A79" s="20" t="s">
        <v>31</v>
      </c>
      <c r="B79" s="20"/>
      <c r="C79" s="21"/>
      <c r="D79" s="21"/>
      <c r="E79" s="22">
        <v>0.3</v>
      </c>
      <c r="F79" s="21"/>
      <c r="G79" s="21">
        <v>8</v>
      </c>
      <c r="H79" s="21"/>
      <c r="I79" s="21">
        <f>G79*E79</f>
        <v>2.4</v>
      </c>
      <c r="J79" s="21"/>
      <c r="K79" s="21"/>
      <c r="M79" s="38"/>
      <c r="N79" s="38"/>
      <c r="O79" s="38"/>
      <c r="P79" s="38"/>
      <c r="Q79" s="38"/>
      <c r="R79" s="38"/>
    </row>
    <row r="80" spans="1:18" x14ac:dyDescent="0.25">
      <c r="A80" s="20" t="s">
        <v>21</v>
      </c>
      <c r="B80" s="20"/>
      <c r="C80" s="21"/>
      <c r="D80" s="21"/>
      <c r="E80" s="22">
        <v>0.4</v>
      </c>
      <c r="F80" s="21"/>
      <c r="G80" s="21">
        <v>8</v>
      </c>
      <c r="H80" s="21"/>
      <c r="I80" s="21">
        <f>G80*E80</f>
        <v>3.2</v>
      </c>
      <c r="J80" s="21"/>
      <c r="K80" s="21"/>
      <c r="M80" s="38"/>
      <c r="N80" s="38"/>
      <c r="O80" s="38"/>
      <c r="P80" s="38"/>
      <c r="Q80" s="38"/>
      <c r="R80" s="38"/>
    </row>
    <row r="81" spans="1:18" x14ac:dyDescent="0.25">
      <c r="E81" s="19" t="s">
        <v>22</v>
      </c>
      <c r="F81" s="19"/>
      <c r="G81" s="19">
        <f>SUM(I77:K80)</f>
        <v>8</v>
      </c>
      <c r="H81" s="19"/>
      <c r="I81" s="19"/>
      <c r="J81" s="19"/>
      <c r="K81" s="19"/>
      <c r="M81" s="38"/>
      <c r="N81" s="38"/>
      <c r="O81" s="38"/>
      <c r="P81" s="38"/>
      <c r="Q81" s="38"/>
      <c r="R81" s="38"/>
    </row>
    <row r="82" spans="1:18" x14ac:dyDescent="0.25">
      <c r="M82" s="38"/>
      <c r="N82" s="38"/>
      <c r="O82" s="38"/>
      <c r="P82" s="38"/>
      <c r="Q82" s="38"/>
      <c r="R82" s="38"/>
    </row>
    <row r="83" spans="1:18" ht="23.25" x14ac:dyDescent="0.35">
      <c r="B83" s="31" t="s">
        <v>85</v>
      </c>
      <c r="C83" s="31"/>
      <c r="D83" s="31"/>
      <c r="E83" s="31"/>
      <c r="F83" s="31"/>
      <c r="G83" s="31"/>
      <c r="M83" s="38"/>
      <c r="N83" s="38"/>
      <c r="O83" s="38"/>
      <c r="P83" s="38"/>
      <c r="Q83" s="38"/>
      <c r="R83" s="38"/>
    </row>
    <row r="84" spans="1:18" x14ac:dyDescent="0.25">
      <c r="M84" s="38"/>
      <c r="N84" s="38"/>
      <c r="O84" s="38"/>
      <c r="P84" s="38"/>
      <c r="Q84" s="38"/>
      <c r="R84" s="38"/>
    </row>
    <row r="85" spans="1:18" x14ac:dyDescent="0.25">
      <c r="B85" s="1" t="s">
        <v>23</v>
      </c>
      <c r="C85" s="19" t="s">
        <v>24</v>
      </c>
      <c r="D85" s="19"/>
      <c r="E85" s="19" t="s">
        <v>4</v>
      </c>
      <c r="F85" s="19"/>
      <c r="G85" s="19" t="s">
        <v>5</v>
      </c>
      <c r="H85" s="19"/>
      <c r="I85" s="19" t="s">
        <v>6</v>
      </c>
      <c r="J85" s="19"/>
      <c r="K85" s="19"/>
      <c r="M85" s="38"/>
      <c r="N85" s="38"/>
      <c r="O85" s="38"/>
      <c r="P85" s="38"/>
      <c r="Q85" s="38"/>
      <c r="R85" s="38"/>
    </row>
    <row r="86" spans="1:18" x14ac:dyDescent="0.25">
      <c r="A86" s="20" t="s">
        <v>55</v>
      </c>
      <c r="B86" s="20"/>
      <c r="C86" s="21"/>
      <c r="D86" s="21"/>
      <c r="E86" s="22">
        <v>0.1</v>
      </c>
      <c r="F86" s="21"/>
      <c r="G86" s="21">
        <v>9</v>
      </c>
      <c r="H86" s="21"/>
      <c r="I86" s="21">
        <f>G86*E86</f>
        <v>0.9</v>
      </c>
      <c r="J86" s="21"/>
      <c r="K86" s="21"/>
      <c r="M86" s="38"/>
      <c r="N86" s="38"/>
      <c r="O86" s="38"/>
      <c r="P86" s="38"/>
      <c r="Q86" s="38"/>
      <c r="R86" s="38"/>
    </row>
    <row r="87" spans="1:18" x14ac:dyDescent="0.25">
      <c r="A87" s="20" t="s">
        <v>39</v>
      </c>
      <c r="B87" s="20"/>
      <c r="C87" s="21"/>
      <c r="D87" s="21"/>
      <c r="E87" s="22">
        <v>0.2</v>
      </c>
      <c r="F87" s="21"/>
      <c r="G87" s="21">
        <v>8</v>
      </c>
      <c r="H87" s="21"/>
      <c r="I87" s="21">
        <f>G87*E87</f>
        <v>1.6</v>
      </c>
      <c r="J87" s="21"/>
      <c r="K87" s="21"/>
      <c r="M87" s="38"/>
      <c r="N87" s="38"/>
      <c r="O87" s="38"/>
      <c r="P87" s="38"/>
      <c r="Q87" s="38"/>
      <c r="R87" s="38"/>
    </row>
    <row r="88" spans="1:18" x14ac:dyDescent="0.25">
      <c r="A88" s="20" t="s">
        <v>31</v>
      </c>
      <c r="B88" s="20"/>
      <c r="C88" s="21"/>
      <c r="D88" s="21"/>
      <c r="E88" s="22">
        <v>0.3</v>
      </c>
      <c r="F88" s="21"/>
      <c r="G88" s="21">
        <v>7</v>
      </c>
      <c r="H88" s="21"/>
      <c r="I88" s="21">
        <f>G88*E88</f>
        <v>2.1</v>
      </c>
      <c r="J88" s="21"/>
      <c r="K88" s="21"/>
      <c r="M88" s="38"/>
      <c r="N88" s="38"/>
      <c r="O88" s="38"/>
      <c r="P88" s="38"/>
      <c r="Q88" s="38"/>
      <c r="R88" s="38"/>
    </row>
    <row r="89" spans="1:18" x14ac:dyDescent="0.25">
      <c r="A89" s="20" t="s">
        <v>21</v>
      </c>
      <c r="B89" s="20"/>
      <c r="C89" s="21"/>
      <c r="D89" s="21"/>
      <c r="E89" s="22">
        <v>0.4</v>
      </c>
      <c r="F89" s="21"/>
      <c r="G89" s="21">
        <v>7</v>
      </c>
      <c r="H89" s="21"/>
      <c r="I89" s="21">
        <f>G89*E89</f>
        <v>2.8000000000000003</v>
      </c>
      <c r="J89" s="21"/>
      <c r="K89" s="21"/>
      <c r="M89" s="38"/>
      <c r="N89" s="38"/>
      <c r="O89" s="38"/>
      <c r="P89" s="38"/>
      <c r="Q89" s="38"/>
      <c r="R89" s="38"/>
    </row>
    <row r="90" spans="1:18" x14ac:dyDescent="0.25">
      <c r="E90" s="19" t="s">
        <v>22</v>
      </c>
      <c r="F90" s="19"/>
      <c r="G90" s="19">
        <f>SUM(I86:K89)</f>
        <v>7.4</v>
      </c>
      <c r="H90" s="19"/>
      <c r="I90" s="19"/>
      <c r="J90" s="19"/>
      <c r="K90" s="19"/>
      <c r="M90" s="38"/>
      <c r="N90" s="38"/>
      <c r="O90" s="38"/>
      <c r="P90" s="38"/>
      <c r="Q90" s="38"/>
      <c r="R90" s="38"/>
    </row>
    <row r="92" spans="1:18" ht="23.25" x14ac:dyDescent="0.35">
      <c r="B92" s="31" t="s">
        <v>87</v>
      </c>
      <c r="C92" s="31"/>
      <c r="D92" s="31"/>
      <c r="E92" s="31"/>
      <c r="F92" s="31"/>
      <c r="G92" s="31"/>
    </row>
    <row r="94" spans="1:18" x14ac:dyDescent="0.25">
      <c r="B94" s="1" t="s">
        <v>23</v>
      </c>
      <c r="C94" s="19" t="s">
        <v>24</v>
      </c>
      <c r="D94" s="19"/>
      <c r="E94" s="19" t="s">
        <v>4</v>
      </c>
      <c r="F94" s="19"/>
      <c r="G94" s="19" t="s">
        <v>5</v>
      </c>
      <c r="H94" s="19"/>
      <c r="I94" s="19" t="s">
        <v>6</v>
      </c>
      <c r="J94" s="19"/>
      <c r="K94" s="19"/>
      <c r="M94" s="36" t="s">
        <v>91</v>
      </c>
      <c r="N94" s="36"/>
      <c r="O94" s="36"/>
      <c r="P94" s="36"/>
      <c r="Q94" s="36"/>
      <c r="R94" s="36"/>
    </row>
    <row r="95" spans="1:18" x14ac:dyDescent="0.25">
      <c r="A95" s="20" t="s">
        <v>55</v>
      </c>
      <c r="B95" s="20"/>
      <c r="C95" s="21"/>
      <c r="D95" s="21"/>
      <c r="E95" s="22">
        <v>0.1</v>
      </c>
      <c r="F95" s="21"/>
      <c r="G95" s="21">
        <v>8</v>
      </c>
      <c r="H95" s="21"/>
      <c r="I95" s="21">
        <f>G95*E95</f>
        <v>0.8</v>
      </c>
      <c r="J95" s="21"/>
      <c r="K95" s="21"/>
      <c r="M95" s="36"/>
      <c r="N95" s="36"/>
      <c r="O95" s="36"/>
      <c r="P95" s="36"/>
      <c r="Q95" s="36"/>
      <c r="R95" s="36"/>
    </row>
    <row r="96" spans="1:18" x14ac:dyDescent="0.25">
      <c r="A96" s="20" t="s">
        <v>39</v>
      </c>
      <c r="B96" s="20"/>
      <c r="C96" s="21"/>
      <c r="D96" s="21"/>
      <c r="E96" s="22">
        <v>0.2</v>
      </c>
      <c r="F96" s="21"/>
      <c r="G96" s="21">
        <v>8</v>
      </c>
      <c r="H96" s="21"/>
      <c r="I96" s="21">
        <f>G96*E96</f>
        <v>1.6</v>
      </c>
      <c r="J96" s="21"/>
      <c r="K96" s="21"/>
      <c r="M96" s="36"/>
      <c r="N96" s="36"/>
      <c r="O96" s="36"/>
      <c r="P96" s="36"/>
      <c r="Q96" s="36"/>
      <c r="R96" s="36"/>
    </row>
    <row r="97" spans="1:18" x14ac:dyDescent="0.25">
      <c r="A97" s="20" t="s">
        <v>31</v>
      </c>
      <c r="B97" s="20"/>
      <c r="C97" s="21"/>
      <c r="D97" s="21"/>
      <c r="E97" s="22">
        <v>0.3</v>
      </c>
      <c r="F97" s="21"/>
      <c r="G97" s="21">
        <v>9</v>
      </c>
      <c r="H97" s="21"/>
      <c r="I97" s="21">
        <f>G97*E97</f>
        <v>2.6999999999999997</v>
      </c>
      <c r="J97" s="21"/>
      <c r="K97" s="21"/>
      <c r="M97" s="36"/>
      <c r="N97" s="36"/>
      <c r="O97" s="36"/>
      <c r="P97" s="36"/>
      <c r="Q97" s="36"/>
      <c r="R97" s="36"/>
    </row>
    <row r="98" spans="1:18" x14ac:dyDescent="0.25">
      <c r="A98" s="20" t="s">
        <v>21</v>
      </c>
      <c r="B98" s="20"/>
      <c r="C98" s="21"/>
      <c r="D98" s="21"/>
      <c r="E98" s="22">
        <v>0.4</v>
      </c>
      <c r="F98" s="21"/>
      <c r="G98" s="21">
        <v>6</v>
      </c>
      <c r="H98" s="21"/>
      <c r="I98" s="21">
        <f>G98*E98</f>
        <v>2.4000000000000004</v>
      </c>
      <c r="J98" s="21"/>
      <c r="K98" s="21"/>
      <c r="M98" s="36"/>
      <c r="N98" s="36"/>
      <c r="O98" s="36"/>
      <c r="P98" s="36"/>
      <c r="Q98" s="36"/>
      <c r="R98" s="36"/>
    </row>
    <row r="99" spans="1:18" x14ac:dyDescent="0.25">
      <c r="E99" s="19" t="s">
        <v>22</v>
      </c>
      <c r="F99" s="19"/>
      <c r="G99" s="19">
        <f>SUM(I95:K98)</f>
        <v>7.5</v>
      </c>
      <c r="H99" s="19"/>
      <c r="I99" s="19"/>
      <c r="J99" s="19"/>
      <c r="K99" s="19"/>
      <c r="M99" s="36"/>
      <c r="N99" s="36"/>
      <c r="O99" s="36"/>
      <c r="P99" s="36"/>
      <c r="Q99" s="36"/>
      <c r="R99" s="36"/>
    </row>
    <row r="100" spans="1:18" x14ac:dyDescent="0.25">
      <c r="M100" s="36"/>
      <c r="N100" s="36"/>
      <c r="O100" s="36"/>
      <c r="P100" s="36"/>
      <c r="Q100" s="36"/>
      <c r="R100" s="36"/>
    </row>
    <row r="101" spans="1:18" ht="23.25" x14ac:dyDescent="0.35">
      <c r="B101" s="31" t="s">
        <v>88</v>
      </c>
      <c r="C101" s="31"/>
      <c r="D101" s="31"/>
      <c r="E101" s="31"/>
      <c r="F101" s="31"/>
      <c r="G101" s="31"/>
      <c r="M101" s="36"/>
      <c r="N101" s="36"/>
      <c r="O101" s="36"/>
      <c r="P101" s="36"/>
      <c r="Q101" s="36"/>
      <c r="R101" s="36"/>
    </row>
    <row r="102" spans="1:18" x14ac:dyDescent="0.25">
      <c r="M102" s="36"/>
      <c r="N102" s="36"/>
      <c r="O102" s="36"/>
      <c r="P102" s="36"/>
      <c r="Q102" s="36"/>
      <c r="R102" s="36"/>
    </row>
    <row r="103" spans="1:18" x14ac:dyDescent="0.25">
      <c r="B103" s="1" t="s">
        <v>23</v>
      </c>
      <c r="C103" s="19" t="s">
        <v>24</v>
      </c>
      <c r="D103" s="19"/>
      <c r="E103" s="19" t="s">
        <v>4</v>
      </c>
      <c r="F103" s="19"/>
      <c r="G103" s="19" t="s">
        <v>5</v>
      </c>
      <c r="H103" s="19"/>
      <c r="I103" s="19" t="s">
        <v>6</v>
      </c>
      <c r="J103" s="19"/>
      <c r="K103" s="19"/>
      <c r="M103" s="36"/>
      <c r="N103" s="36"/>
      <c r="O103" s="36"/>
      <c r="P103" s="36"/>
      <c r="Q103" s="36"/>
      <c r="R103" s="36"/>
    </row>
    <row r="104" spans="1:18" x14ac:dyDescent="0.25">
      <c r="A104" s="20" t="s">
        <v>55</v>
      </c>
      <c r="B104" s="20"/>
      <c r="C104" s="21"/>
      <c r="D104" s="21"/>
      <c r="E104" s="22">
        <v>0.1</v>
      </c>
      <c r="F104" s="21"/>
      <c r="G104" s="21">
        <v>8</v>
      </c>
      <c r="H104" s="21"/>
      <c r="I104" s="21">
        <f>G104*E104</f>
        <v>0.8</v>
      </c>
      <c r="J104" s="21"/>
      <c r="K104" s="21"/>
      <c r="M104" s="36"/>
      <c r="N104" s="36"/>
      <c r="O104" s="36"/>
      <c r="P104" s="36"/>
      <c r="Q104" s="36"/>
      <c r="R104" s="36"/>
    </row>
    <row r="105" spans="1:18" x14ac:dyDescent="0.25">
      <c r="A105" s="37" t="s">
        <v>89</v>
      </c>
      <c r="B105" s="37"/>
      <c r="C105" s="21"/>
      <c r="D105" s="21"/>
      <c r="E105" s="22">
        <v>0.5</v>
      </c>
      <c r="F105" s="21"/>
      <c r="G105" s="21">
        <v>8</v>
      </c>
      <c r="H105" s="21"/>
      <c r="I105" s="21">
        <f>G105*E105</f>
        <v>4</v>
      </c>
      <c r="J105" s="21"/>
      <c r="K105" s="21"/>
      <c r="M105" s="36"/>
      <c r="N105" s="36"/>
      <c r="O105" s="36"/>
      <c r="P105" s="36"/>
      <c r="Q105" s="36"/>
      <c r="R105" s="36"/>
    </row>
    <row r="106" spans="1:18" x14ac:dyDescent="0.25">
      <c r="A106" s="20" t="s">
        <v>21</v>
      </c>
      <c r="B106" s="20"/>
      <c r="C106" s="21"/>
      <c r="D106" s="21"/>
      <c r="E106" s="22">
        <v>0.4</v>
      </c>
      <c r="F106" s="21"/>
      <c r="G106" s="21">
        <v>8</v>
      </c>
      <c r="H106" s="21"/>
      <c r="I106" s="21">
        <f>G106*E106</f>
        <v>3.2</v>
      </c>
      <c r="J106" s="21"/>
      <c r="K106" s="21"/>
      <c r="M106" s="36"/>
      <c r="N106" s="36"/>
      <c r="O106" s="36"/>
      <c r="P106" s="36"/>
      <c r="Q106" s="36"/>
      <c r="R106" s="36"/>
    </row>
    <row r="107" spans="1:18" x14ac:dyDescent="0.25">
      <c r="E107" s="19" t="s">
        <v>22</v>
      </c>
      <c r="F107" s="19"/>
      <c r="G107" s="19">
        <f>SUM(I104:K106)</f>
        <v>8</v>
      </c>
      <c r="H107" s="19"/>
      <c r="I107" s="19"/>
      <c r="J107" s="19"/>
      <c r="K107" s="19"/>
      <c r="M107" s="36"/>
      <c r="N107" s="36"/>
      <c r="O107" s="36"/>
      <c r="P107" s="36"/>
      <c r="Q107" s="36"/>
      <c r="R107" s="36"/>
    </row>
    <row r="108" spans="1:18" x14ac:dyDescent="0.25">
      <c r="M108" s="36"/>
      <c r="N108" s="36"/>
      <c r="O108" s="36"/>
      <c r="P108" s="36"/>
      <c r="Q108" s="36"/>
      <c r="R108" s="36"/>
    </row>
    <row r="109" spans="1:18" ht="23.25" x14ac:dyDescent="0.35">
      <c r="B109" s="31" t="s">
        <v>90</v>
      </c>
      <c r="C109" s="31"/>
      <c r="D109" s="31"/>
      <c r="E109" s="31"/>
      <c r="F109" s="31"/>
      <c r="G109" s="31"/>
      <c r="M109" s="36"/>
      <c r="N109" s="36"/>
      <c r="O109" s="36"/>
      <c r="P109" s="36"/>
      <c r="Q109" s="36"/>
      <c r="R109" s="36"/>
    </row>
    <row r="110" spans="1:18" x14ac:dyDescent="0.25">
      <c r="M110" s="36"/>
      <c r="N110" s="36"/>
      <c r="O110" s="36"/>
      <c r="P110" s="36"/>
      <c r="Q110" s="36"/>
      <c r="R110" s="36"/>
    </row>
    <row r="111" spans="1:18" x14ac:dyDescent="0.25">
      <c r="B111" s="1" t="s">
        <v>23</v>
      </c>
      <c r="C111" s="19" t="s">
        <v>24</v>
      </c>
      <c r="D111" s="19"/>
      <c r="E111" s="19" t="s">
        <v>4</v>
      </c>
      <c r="F111" s="19"/>
      <c r="G111" s="19" t="s">
        <v>5</v>
      </c>
      <c r="H111" s="19"/>
      <c r="I111" s="19" t="s">
        <v>6</v>
      </c>
      <c r="J111" s="19"/>
      <c r="K111" s="19"/>
      <c r="M111" s="36"/>
      <c r="N111" s="36"/>
      <c r="O111" s="36"/>
      <c r="P111" s="36"/>
      <c r="Q111" s="36"/>
      <c r="R111" s="36"/>
    </row>
    <row r="112" spans="1:18" x14ac:dyDescent="0.25">
      <c r="A112" s="20" t="s">
        <v>55</v>
      </c>
      <c r="B112" s="20"/>
      <c r="C112" s="21"/>
      <c r="D112" s="21"/>
      <c r="E112" s="22">
        <v>0.1</v>
      </c>
      <c r="F112" s="21"/>
      <c r="G112" s="21">
        <v>8</v>
      </c>
      <c r="H112" s="21"/>
      <c r="I112" s="21">
        <f>G112*E112</f>
        <v>0.8</v>
      </c>
      <c r="J112" s="21"/>
      <c r="K112" s="21"/>
      <c r="M112" s="36"/>
      <c r="N112" s="36"/>
      <c r="O112" s="36"/>
      <c r="P112" s="36"/>
      <c r="Q112" s="36"/>
      <c r="R112" s="36"/>
    </row>
    <row r="113" spans="1:18" x14ac:dyDescent="0.25">
      <c r="A113" s="20" t="s">
        <v>39</v>
      </c>
      <c r="B113" s="20"/>
      <c r="C113" s="21"/>
      <c r="D113" s="21"/>
      <c r="E113" s="22">
        <v>0.2</v>
      </c>
      <c r="F113" s="21"/>
      <c r="G113" s="21">
        <v>9</v>
      </c>
      <c r="H113" s="21"/>
      <c r="I113" s="21">
        <f>G113*E113</f>
        <v>1.8</v>
      </c>
      <c r="J113" s="21"/>
      <c r="K113" s="21"/>
      <c r="M113" s="36"/>
      <c r="N113" s="36"/>
      <c r="O113" s="36"/>
      <c r="P113" s="36"/>
      <c r="Q113" s="36"/>
      <c r="R113" s="36"/>
    </row>
    <row r="114" spans="1:18" x14ac:dyDescent="0.25">
      <c r="A114" s="20" t="s">
        <v>31</v>
      </c>
      <c r="B114" s="20"/>
      <c r="C114" s="21"/>
      <c r="D114" s="21"/>
      <c r="E114" s="22">
        <v>0.3</v>
      </c>
      <c r="F114" s="21"/>
      <c r="G114" s="21">
        <v>8</v>
      </c>
      <c r="H114" s="21"/>
      <c r="I114" s="21">
        <f>G114*E114</f>
        <v>2.4</v>
      </c>
      <c r="J114" s="21"/>
      <c r="K114" s="21"/>
      <c r="M114" s="36"/>
      <c r="N114" s="36"/>
      <c r="O114" s="36"/>
      <c r="P114" s="36"/>
      <c r="Q114" s="36"/>
      <c r="R114" s="36"/>
    </row>
    <row r="115" spans="1:18" x14ac:dyDescent="0.25">
      <c r="A115" s="20" t="s">
        <v>21</v>
      </c>
      <c r="B115" s="20"/>
      <c r="C115" s="21"/>
      <c r="D115" s="21"/>
      <c r="E115" s="22">
        <v>0.4</v>
      </c>
      <c r="F115" s="21"/>
      <c r="G115" s="21">
        <v>7</v>
      </c>
      <c r="H115" s="21"/>
      <c r="I115" s="21">
        <f>G115*E115</f>
        <v>2.8000000000000003</v>
      </c>
      <c r="J115" s="21"/>
      <c r="K115" s="21"/>
      <c r="M115" s="36"/>
      <c r="N115" s="36"/>
      <c r="O115" s="36"/>
      <c r="P115" s="36"/>
      <c r="Q115" s="36"/>
      <c r="R115" s="36"/>
    </row>
    <row r="116" spans="1:18" x14ac:dyDescent="0.25">
      <c r="E116" s="19" t="s">
        <v>22</v>
      </c>
      <c r="F116" s="19"/>
      <c r="G116" s="19">
        <f>SUM(I112:K115)</f>
        <v>7.8000000000000007</v>
      </c>
      <c r="H116" s="19"/>
      <c r="I116" s="19"/>
      <c r="J116" s="19"/>
      <c r="K116" s="19"/>
      <c r="M116" s="36"/>
      <c r="N116" s="36"/>
      <c r="O116" s="36"/>
      <c r="P116" s="36"/>
      <c r="Q116" s="36"/>
      <c r="R116" s="36"/>
    </row>
    <row r="117" spans="1:18" x14ac:dyDescent="0.25">
      <c r="M117" s="36"/>
      <c r="N117" s="36"/>
      <c r="O117" s="36"/>
      <c r="P117" s="36"/>
      <c r="Q117" s="36"/>
      <c r="R117" s="36"/>
    </row>
    <row r="118" spans="1:18" x14ac:dyDescent="0.25">
      <c r="M118" s="36"/>
      <c r="N118" s="36"/>
      <c r="O118" s="36"/>
      <c r="P118" s="36"/>
      <c r="Q118" s="36"/>
      <c r="R118" s="36"/>
    </row>
    <row r="119" spans="1:18" x14ac:dyDescent="0.25">
      <c r="M119" s="36"/>
      <c r="N119" s="36"/>
      <c r="O119" s="36"/>
      <c r="P119" s="36"/>
      <c r="Q119" s="36"/>
      <c r="R119" s="36"/>
    </row>
  </sheetData>
  <mergeCells count="348">
    <mergeCell ref="C4:D4"/>
    <mergeCell ref="E4:F4"/>
    <mergeCell ref="G4:H4"/>
    <mergeCell ref="I4:K4"/>
    <mergeCell ref="B2:I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8:B8"/>
    <mergeCell ref="C8:D8"/>
    <mergeCell ref="E8:F8"/>
    <mergeCell ref="G8:H8"/>
    <mergeCell ref="I8:K8"/>
    <mergeCell ref="E9:F9"/>
    <mergeCell ref="G9:K9"/>
    <mergeCell ref="A7:B7"/>
    <mergeCell ref="C7:D7"/>
    <mergeCell ref="E7:F7"/>
    <mergeCell ref="G7:H7"/>
    <mergeCell ref="I7:K7"/>
    <mergeCell ref="G16:H16"/>
    <mergeCell ref="I16:K16"/>
    <mergeCell ref="C13:D13"/>
    <mergeCell ref="E13:F13"/>
    <mergeCell ref="G13:H13"/>
    <mergeCell ref="I13:K13"/>
    <mergeCell ref="A14:B14"/>
    <mergeCell ref="C14:D14"/>
    <mergeCell ref="E14:F14"/>
    <mergeCell ref="G14:H14"/>
    <mergeCell ref="I14:K14"/>
    <mergeCell ref="C24:D24"/>
    <mergeCell ref="E24:F24"/>
    <mergeCell ref="G24:H24"/>
    <mergeCell ref="I24:K24"/>
    <mergeCell ref="B11:K11"/>
    <mergeCell ref="C22:D22"/>
    <mergeCell ref="E22:F22"/>
    <mergeCell ref="G22:H22"/>
    <mergeCell ref="I22:K22"/>
    <mergeCell ref="A17:B17"/>
    <mergeCell ref="C17:D17"/>
    <mergeCell ref="E17:F17"/>
    <mergeCell ref="G17:H17"/>
    <mergeCell ref="I17:K17"/>
    <mergeCell ref="E18:F18"/>
    <mergeCell ref="G18:K18"/>
    <mergeCell ref="A15:B15"/>
    <mergeCell ref="C15:D15"/>
    <mergeCell ref="E15:F15"/>
    <mergeCell ref="G15:H15"/>
    <mergeCell ref="I15:K15"/>
    <mergeCell ref="A16:B16"/>
    <mergeCell ref="C16:D16"/>
    <mergeCell ref="E16:F16"/>
    <mergeCell ref="E27:F27"/>
    <mergeCell ref="G27:K27"/>
    <mergeCell ref="B20:G20"/>
    <mergeCell ref="B29:G29"/>
    <mergeCell ref="C31:D31"/>
    <mergeCell ref="E31:F31"/>
    <mergeCell ref="G31:H31"/>
    <mergeCell ref="I31:K31"/>
    <mergeCell ref="A25:B25"/>
    <mergeCell ref="C25:D25"/>
    <mergeCell ref="E25:F25"/>
    <mergeCell ref="G25:H25"/>
    <mergeCell ref="I25:K25"/>
    <mergeCell ref="A26:B26"/>
    <mergeCell ref="C26:D26"/>
    <mergeCell ref="E26:F26"/>
    <mergeCell ref="G26:H26"/>
    <mergeCell ref="I26:K26"/>
    <mergeCell ref="A23:B23"/>
    <mergeCell ref="C23:D23"/>
    <mergeCell ref="E23:F23"/>
    <mergeCell ref="G23:H23"/>
    <mergeCell ref="I23:K23"/>
    <mergeCell ref="A24:B24"/>
    <mergeCell ref="A32:B32"/>
    <mergeCell ref="C32:D32"/>
    <mergeCell ref="E32:F32"/>
    <mergeCell ref="G32:H32"/>
    <mergeCell ref="I32:K32"/>
    <mergeCell ref="A33:B33"/>
    <mergeCell ref="C33:D33"/>
    <mergeCell ref="E33:F33"/>
    <mergeCell ref="G33:H33"/>
    <mergeCell ref="I33:K33"/>
    <mergeCell ref="E36:F36"/>
    <mergeCell ref="G36:K36"/>
    <mergeCell ref="B38:G38"/>
    <mergeCell ref="C40:D40"/>
    <mergeCell ref="E40:F40"/>
    <mergeCell ref="G40:H40"/>
    <mergeCell ref="I40:K40"/>
    <mergeCell ref="A34:B34"/>
    <mergeCell ref="C34:D34"/>
    <mergeCell ref="E34:F34"/>
    <mergeCell ref="G34:H34"/>
    <mergeCell ref="I34:K34"/>
    <mergeCell ref="A35:B35"/>
    <mergeCell ref="C35:D35"/>
    <mergeCell ref="E35:F35"/>
    <mergeCell ref="G35:H35"/>
    <mergeCell ref="I35:K35"/>
    <mergeCell ref="A41:B41"/>
    <mergeCell ref="C41:D41"/>
    <mergeCell ref="E41:F41"/>
    <mergeCell ref="G41:H41"/>
    <mergeCell ref="I41:K41"/>
    <mergeCell ref="A42:B42"/>
    <mergeCell ref="C42:D42"/>
    <mergeCell ref="E42:F42"/>
    <mergeCell ref="G42:H42"/>
    <mergeCell ref="I42:K42"/>
    <mergeCell ref="E45:F45"/>
    <mergeCell ref="G45:K45"/>
    <mergeCell ref="B47:G47"/>
    <mergeCell ref="C49:D49"/>
    <mergeCell ref="E49:F49"/>
    <mergeCell ref="G49:H49"/>
    <mergeCell ref="I49:K49"/>
    <mergeCell ref="A43:B43"/>
    <mergeCell ref="C43:D43"/>
    <mergeCell ref="E43:F43"/>
    <mergeCell ref="G43:H43"/>
    <mergeCell ref="I43:K43"/>
    <mergeCell ref="A44:B44"/>
    <mergeCell ref="C44:D44"/>
    <mergeCell ref="E44:F44"/>
    <mergeCell ref="G44:H44"/>
    <mergeCell ref="I44:K44"/>
    <mergeCell ref="A50:B50"/>
    <mergeCell ref="C50:D50"/>
    <mergeCell ref="E50:F50"/>
    <mergeCell ref="G50:H50"/>
    <mergeCell ref="I50:K50"/>
    <mergeCell ref="A51:B51"/>
    <mergeCell ref="C51:D51"/>
    <mergeCell ref="E51:F51"/>
    <mergeCell ref="G51:H51"/>
    <mergeCell ref="I51:K51"/>
    <mergeCell ref="E54:F54"/>
    <mergeCell ref="G54:K54"/>
    <mergeCell ref="B56:G56"/>
    <mergeCell ref="C58:D58"/>
    <mergeCell ref="E58:F58"/>
    <mergeCell ref="G58:H58"/>
    <mergeCell ref="I58:K58"/>
    <mergeCell ref="A52:B52"/>
    <mergeCell ref="C52:D52"/>
    <mergeCell ref="E52:F52"/>
    <mergeCell ref="G52:H52"/>
    <mergeCell ref="I52:K52"/>
    <mergeCell ref="A53:B53"/>
    <mergeCell ref="C53:D53"/>
    <mergeCell ref="E53:F53"/>
    <mergeCell ref="G53:H53"/>
    <mergeCell ref="I53:K53"/>
    <mergeCell ref="A59:B59"/>
    <mergeCell ref="C59:D59"/>
    <mergeCell ref="E59:F59"/>
    <mergeCell ref="G59:H59"/>
    <mergeCell ref="I59:K59"/>
    <mergeCell ref="A60:B60"/>
    <mergeCell ref="C60:D60"/>
    <mergeCell ref="E60:F60"/>
    <mergeCell ref="G60:H60"/>
    <mergeCell ref="I60:K60"/>
    <mergeCell ref="E63:F63"/>
    <mergeCell ref="G63:K63"/>
    <mergeCell ref="B65:G65"/>
    <mergeCell ref="C67:D67"/>
    <mergeCell ref="E67:F67"/>
    <mergeCell ref="G67:H67"/>
    <mergeCell ref="I67:K67"/>
    <mergeCell ref="A61:B61"/>
    <mergeCell ref="C61:D61"/>
    <mergeCell ref="E61:F61"/>
    <mergeCell ref="G61:H61"/>
    <mergeCell ref="I61:K61"/>
    <mergeCell ref="A62:B62"/>
    <mergeCell ref="C62:D62"/>
    <mergeCell ref="E62:F62"/>
    <mergeCell ref="G62:H62"/>
    <mergeCell ref="I62:K62"/>
    <mergeCell ref="A68:B68"/>
    <mergeCell ref="C68:D68"/>
    <mergeCell ref="E68:F68"/>
    <mergeCell ref="G68:H68"/>
    <mergeCell ref="I68:K68"/>
    <mergeCell ref="A69:B69"/>
    <mergeCell ref="C69:D69"/>
    <mergeCell ref="E69:F69"/>
    <mergeCell ref="G69:H69"/>
    <mergeCell ref="I69:K69"/>
    <mergeCell ref="E72:F72"/>
    <mergeCell ref="G72:K72"/>
    <mergeCell ref="B74:G74"/>
    <mergeCell ref="C76:D76"/>
    <mergeCell ref="E76:F76"/>
    <mergeCell ref="G76:H76"/>
    <mergeCell ref="I76:K76"/>
    <mergeCell ref="A70:B70"/>
    <mergeCell ref="C70:D70"/>
    <mergeCell ref="E70:F70"/>
    <mergeCell ref="G70:H70"/>
    <mergeCell ref="I70:K70"/>
    <mergeCell ref="A71:B71"/>
    <mergeCell ref="C71:D71"/>
    <mergeCell ref="E71:F71"/>
    <mergeCell ref="G71:H71"/>
    <mergeCell ref="I71:K71"/>
    <mergeCell ref="A77:B77"/>
    <mergeCell ref="C77:D77"/>
    <mergeCell ref="E77:F77"/>
    <mergeCell ref="G77:H77"/>
    <mergeCell ref="I77:K77"/>
    <mergeCell ref="A78:B78"/>
    <mergeCell ref="C78:D78"/>
    <mergeCell ref="E78:F78"/>
    <mergeCell ref="G78:H78"/>
    <mergeCell ref="I78:K78"/>
    <mergeCell ref="A79:B79"/>
    <mergeCell ref="C79:D79"/>
    <mergeCell ref="E79:F79"/>
    <mergeCell ref="G79:H79"/>
    <mergeCell ref="I79:K79"/>
    <mergeCell ref="A80:B80"/>
    <mergeCell ref="C80:D80"/>
    <mergeCell ref="E80:F80"/>
    <mergeCell ref="G80:H80"/>
    <mergeCell ref="I80:K80"/>
    <mergeCell ref="C87:D87"/>
    <mergeCell ref="E87:F87"/>
    <mergeCell ref="G87:H87"/>
    <mergeCell ref="I87:K87"/>
    <mergeCell ref="E81:F81"/>
    <mergeCell ref="G81:K81"/>
    <mergeCell ref="B83:G83"/>
    <mergeCell ref="C85:D85"/>
    <mergeCell ref="E85:F85"/>
    <mergeCell ref="G85:H85"/>
    <mergeCell ref="I85:K85"/>
    <mergeCell ref="E90:F90"/>
    <mergeCell ref="G90:K90"/>
    <mergeCell ref="M65:R90"/>
    <mergeCell ref="B92:G92"/>
    <mergeCell ref="C94:D94"/>
    <mergeCell ref="E94:F94"/>
    <mergeCell ref="G94:H94"/>
    <mergeCell ref="I94:K94"/>
    <mergeCell ref="A88:B88"/>
    <mergeCell ref="C88:D88"/>
    <mergeCell ref="E88:F88"/>
    <mergeCell ref="G88:H88"/>
    <mergeCell ref="I88:K88"/>
    <mergeCell ref="A89:B89"/>
    <mergeCell ref="C89:D89"/>
    <mergeCell ref="E89:F89"/>
    <mergeCell ref="G89:H89"/>
    <mergeCell ref="I89:K89"/>
    <mergeCell ref="A86:B86"/>
    <mergeCell ref="C86:D86"/>
    <mergeCell ref="E86:F86"/>
    <mergeCell ref="G86:H86"/>
    <mergeCell ref="I86:K86"/>
    <mergeCell ref="A87:B87"/>
    <mergeCell ref="A95:B95"/>
    <mergeCell ref="C95:D95"/>
    <mergeCell ref="E95:F95"/>
    <mergeCell ref="G95:H95"/>
    <mergeCell ref="I95:K95"/>
    <mergeCell ref="A96:B96"/>
    <mergeCell ref="C96:D96"/>
    <mergeCell ref="E96:F96"/>
    <mergeCell ref="G96:H96"/>
    <mergeCell ref="I96:K96"/>
    <mergeCell ref="E99:F99"/>
    <mergeCell ref="G99:K99"/>
    <mergeCell ref="B101:G101"/>
    <mergeCell ref="C103:D103"/>
    <mergeCell ref="E103:F103"/>
    <mergeCell ref="G103:H103"/>
    <mergeCell ref="I103:K103"/>
    <mergeCell ref="A97:B97"/>
    <mergeCell ref="C97:D97"/>
    <mergeCell ref="E97:F97"/>
    <mergeCell ref="G97:H97"/>
    <mergeCell ref="I97:K97"/>
    <mergeCell ref="A98:B98"/>
    <mergeCell ref="C98:D98"/>
    <mergeCell ref="E98:F98"/>
    <mergeCell ref="G98:H98"/>
    <mergeCell ref="I98:K98"/>
    <mergeCell ref="A104:B104"/>
    <mergeCell ref="C104:D104"/>
    <mergeCell ref="E104:F104"/>
    <mergeCell ref="G104:H104"/>
    <mergeCell ref="I104:K104"/>
    <mergeCell ref="A105:B105"/>
    <mergeCell ref="C105:D105"/>
    <mergeCell ref="E105:F105"/>
    <mergeCell ref="G105:H105"/>
    <mergeCell ref="I105:K105"/>
    <mergeCell ref="G107:K107"/>
    <mergeCell ref="B109:G109"/>
    <mergeCell ref="C111:D111"/>
    <mergeCell ref="E111:F111"/>
    <mergeCell ref="G111:H111"/>
    <mergeCell ref="I111:K111"/>
    <mergeCell ref="A106:B106"/>
    <mergeCell ref="C106:D106"/>
    <mergeCell ref="E106:F106"/>
    <mergeCell ref="G106:H106"/>
    <mergeCell ref="I106:K106"/>
    <mergeCell ref="E116:F116"/>
    <mergeCell ref="G116:K116"/>
    <mergeCell ref="M94:R119"/>
    <mergeCell ref="A114:B114"/>
    <mergeCell ref="C114:D114"/>
    <mergeCell ref="E114:F114"/>
    <mergeCell ref="G114:H114"/>
    <mergeCell ref="I114:K114"/>
    <mergeCell ref="A115:B115"/>
    <mergeCell ref="C115:D115"/>
    <mergeCell ref="E115:F115"/>
    <mergeCell ref="G115:H115"/>
    <mergeCell ref="I115:K115"/>
    <mergeCell ref="A112:B112"/>
    <mergeCell ref="C112:D112"/>
    <mergeCell ref="E112:F112"/>
    <mergeCell ref="G112:H112"/>
    <mergeCell ref="I112:K112"/>
    <mergeCell ref="A113:B113"/>
    <mergeCell ref="C113:D113"/>
    <mergeCell ref="E113:F113"/>
    <mergeCell ref="G113:H113"/>
    <mergeCell ref="I113:K113"/>
    <mergeCell ref="E107:F107"/>
  </mergeCells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5315-F8B5-4BCB-9915-CA69CAB2A423}">
  <dimension ref="A2:R143"/>
  <sheetViews>
    <sheetView workbookViewId="0">
      <selection activeCell="N20" sqref="N20"/>
    </sheetView>
  </sheetViews>
  <sheetFormatPr baseColWidth="10" defaultRowHeight="15" x14ac:dyDescent="0.25"/>
  <cols>
    <col min="1" max="1" width="15.42578125" customWidth="1"/>
    <col min="13" max="13" width="47" bestFit="1" customWidth="1"/>
    <col min="14" max="14" width="14" customWidth="1"/>
  </cols>
  <sheetData>
    <row r="2" spans="1:14" ht="23.25" x14ac:dyDescent="0.35">
      <c r="B2" s="31" t="s">
        <v>92</v>
      </c>
      <c r="C2" s="31"/>
      <c r="D2" s="31"/>
      <c r="E2" s="31"/>
      <c r="F2" s="31"/>
      <c r="G2" s="31"/>
      <c r="H2" s="31"/>
      <c r="I2" s="31"/>
    </row>
    <row r="3" spans="1:14" x14ac:dyDescent="0.25">
      <c r="M3" s="9" t="s">
        <v>111</v>
      </c>
      <c r="N3" s="9" t="s">
        <v>112</v>
      </c>
    </row>
    <row r="4" spans="1:14" x14ac:dyDescent="0.25">
      <c r="B4" s="1" t="s">
        <v>23</v>
      </c>
      <c r="C4" s="19" t="s">
        <v>24</v>
      </c>
      <c r="D4" s="19"/>
      <c r="E4" s="19" t="s">
        <v>4</v>
      </c>
      <c r="F4" s="19"/>
      <c r="G4" s="19" t="s">
        <v>5</v>
      </c>
      <c r="H4" s="19"/>
      <c r="I4" s="19" t="s">
        <v>6</v>
      </c>
      <c r="J4" s="19"/>
      <c r="K4" s="19"/>
      <c r="M4" s="9" t="s">
        <v>113</v>
      </c>
      <c r="N4" s="10">
        <f>SUM(I5:K8)</f>
        <v>8.6</v>
      </c>
    </row>
    <row r="5" spans="1:14" x14ac:dyDescent="0.25">
      <c r="A5" s="20" t="s">
        <v>55</v>
      </c>
      <c r="B5" s="20"/>
      <c r="C5" s="21"/>
      <c r="D5" s="21"/>
      <c r="E5" s="22">
        <v>0.1</v>
      </c>
      <c r="F5" s="21"/>
      <c r="G5" s="21">
        <v>10</v>
      </c>
      <c r="H5" s="21"/>
      <c r="I5" s="21">
        <f>G5*E5</f>
        <v>1</v>
      </c>
      <c r="J5" s="21"/>
      <c r="K5" s="21"/>
      <c r="M5" s="9" t="s">
        <v>93</v>
      </c>
      <c r="N5" s="10">
        <f>SUM(I14:K17)</f>
        <v>8</v>
      </c>
    </row>
    <row r="6" spans="1:14" x14ac:dyDescent="0.25">
      <c r="A6" s="20" t="s">
        <v>39</v>
      </c>
      <c r="B6" s="20"/>
      <c r="C6" s="21"/>
      <c r="D6" s="21"/>
      <c r="E6" s="22">
        <v>0.2</v>
      </c>
      <c r="F6" s="21"/>
      <c r="G6" s="21">
        <v>8</v>
      </c>
      <c r="H6" s="21"/>
      <c r="I6" s="21">
        <f>G6*E6</f>
        <v>1.6</v>
      </c>
      <c r="J6" s="21"/>
      <c r="K6" s="21"/>
      <c r="M6" s="9" t="s">
        <v>94</v>
      </c>
      <c r="N6" s="10">
        <f>SUM(I23:K26)</f>
        <v>7.8000000000000007</v>
      </c>
    </row>
    <row r="7" spans="1:14" x14ac:dyDescent="0.25">
      <c r="A7" s="20" t="s">
        <v>31</v>
      </c>
      <c r="B7" s="20"/>
      <c r="C7" s="21"/>
      <c r="D7" s="21"/>
      <c r="E7" s="22">
        <v>0.3</v>
      </c>
      <c r="F7" s="21"/>
      <c r="G7" s="21">
        <v>8</v>
      </c>
      <c r="H7" s="21"/>
      <c r="I7" s="21">
        <f>G7*E7</f>
        <v>2.4</v>
      </c>
      <c r="J7" s="21"/>
      <c r="K7" s="21"/>
      <c r="M7" s="9" t="s">
        <v>95</v>
      </c>
      <c r="N7" s="10">
        <f>SUM(I32:K35)</f>
        <v>8.6</v>
      </c>
    </row>
    <row r="8" spans="1:14" x14ac:dyDescent="0.25">
      <c r="A8" s="20" t="s">
        <v>21</v>
      </c>
      <c r="B8" s="20"/>
      <c r="C8" s="21"/>
      <c r="D8" s="21"/>
      <c r="E8" s="22">
        <v>0.4</v>
      </c>
      <c r="F8" s="21"/>
      <c r="G8" s="21">
        <v>9</v>
      </c>
      <c r="H8" s="21"/>
      <c r="I8" s="21">
        <f>G8*E8</f>
        <v>3.6</v>
      </c>
      <c r="J8" s="21"/>
      <c r="K8" s="21"/>
      <c r="M8" s="9" t="s">
        <v>114</v>
      </c>
      <c r="N8" s="10">
        <f>SUM(I41:K42)</f>
        <v>9</v>
      </c>
    </row>
    <row r="9" spans="1:14" x14ac:dyDescent="0.25">
      <c r="E9" s="19" t="s">
        <v>22</v>
      </c>
      <c r="F9" s="19"/>
      <c r="G9" s="19">
        <f>SUM(I5:K8)</f>
        <v>8.6</v>
      </c>
      <c r="H9" s="19"/>
      <c r="I9" s="19"/>
      <c r="J9" s="19"/>
      <c r="K9" s="19"/>
      <c r="M9" s="9" t="s">
        <v>100</v>
      </c>
      <c r="N9" s="10">
        <f>SUM(I48:K51)</f>
        <v>8.2000000000000011</v>
      </c>
    </row>
    <row r="10" spans="1:14" x14ac:dyDescent="0.25">
      <c r="M10" s="9" t="s">
        <v>101</v>
      </c>
      <c r="N10" s="10">
        <f>SUM(I57:K60)</f>
        <v>9</v>
      </c>
    </row>
    <row r="11" spans="1:14" ht="23.25" x14ac:dyDescent="0.35">
      <c r="B11" s="31" t="s">
        <v>93</v>
      </c>
      <c r="C11" s="31"/>
      <c r="D11" s="31"/>
      <c r="E11" s="31"/>
      <c r="F11" s="31"/>
      <c r="G11" s="31"/>
      <c r="H11" s="31"/>
      <c r="I11" s="31"/>
      <c r="J11" s="31"/>
      <c r="K11" s="31"/>
      <c r="M11" s="9" t="s">
        <v>115</v>
      </c>
      <c r="N11" s="10">
        <f>SUM(I66:K69)</f>
        <v>8</v>
      </c>
    </row>
    <row r="12" spans="1:14" x14ac:dyDescent="0.25">
      <c r="M12" s="9" t="s">
        <v>143</v>
      </c>
      <c r="N12" s="10">
        <f>SUM(I76:K79)</f>
        <v>7.8000000000000007</v>
      </c>
    </row>
    <row r="13" spans="1:14" x14ac:dyDescent="0.25">
      <c r="B13" s="1" t="s">
        <v>23</v>
      </c>
      <c r="C13" s="19" t="s">
        <v>24</v>
      </c>
      <c r="D13" s="19"/>
      <c r="E13" s="19" t="s">
        <v>4</v>
      </c>
      <c r="F13" s="19"/>
      <c r="G13" s="19" t="s">
        <v>5</v>
      </c>
      <c r="H13" s="19"/>
      <c r="I13" s="19" t="s">
        <v>6</v>
      </c>
      <c r="J13" s="19"/>
      <c r="K13" s="19"/>
      <c r="M13" s="9" t="s">
        <v>135</v>
      </c>
      <c r="N13" s="10">
        <f>SUM(I76:K79)</f>
        <v>7.8000000000000007</v>
      </c>
    </row>
    <row r="14" spans="1:14" x14ac:dyDescent="0.25">
      <c r="A14" s="20" t="s">
        <v>55</v>
      </c>
      <c r="B14" s="20"/>
      <c r="C14" s="21"/>
      <c r="D14" s="21"/>
      <c r="E14" s="22">
        <v>0.1</v>
      </c>
      <c r="F14" s="21"/>
      <c r="G14" s="21">
        <v>9</v>
      </c>
      <c r="H14" s="21"/>
      <c r="I14" s="21">
        <f>G14*E14</f>
        <v>0.9</v>
      </c>
      <c r="J14" s="21"/>
      <c r="K14" s="21"/>
      <c r="M14" s="9" t="s">
        <v>144</v>
      </c>
      <c r="N14" s="10">
        <f>SUM(I85:K88)</f>
        <v>7.8000000000000007</v>
      </c>
    </row>
    <row r="15" spans="1:14" x14ac:dyDescent="0.25">
      <c r="A15" s="20" t="s">
        <v>39</v>
      </c>
      <c r="B15" s="20"/>
      <c r="C15" s="21"/>
      <c r="D15" s="21"/>
      <c r="E15" s="22">
        <v>0.2</v>
      </c>
      <c r="F15" s="21"/>
      <c r="G15" s="21">
        <v>8</v>
      </c>
      <c r="H15" s="21"/>
      <c r="I15" s="21">
        <f>G15*E15</f>
        <v>1.6</v>
      </c>
      <c r="J15" s="21"/>
      <c r="K15" s="21"/>
      <c r="M15" s="9" t="s">
        <v>145</v>
      </c>
      <c r="N15" s="10">
        <f>SUM(I94:K97)</f>
        <v>7.5</v>
      </c>
    </row>
    <row r="16" spans="1:14" x14ac:dyDescent="0.25">
      <c r="A16" s="20" t="s">
        <v>31</v>
      </c>
      <c r="B16" s="20"/>
      <c r="C16" s="21"/>
      <c r="D16" s="21"/>
      <c r="E16" s="22">
        <v>0.3</v>
      </c>
      <c r="F16" s="21"/>
      <c r="G16" s="21">
        <v>9</v>
      </c>
      <c r="H16" s="21"/>
      <c r="I16" s="21">
        <f>G16*E16</f>
        <v>2.6999999999999997</v>
      </c>
      <c r="J16" s="21"/>
      <c r="K16" s="21"/>
      <c r="M16" s="9" t="s">
        <v>146</v>
      </c>
      <c r="N16" s="10">
        <f>SUM(I103:K106)</f>
        <v>8.1</v>
      </c>
    </row>
    <row r="17" spans="1:14" x14ac:dyDescent="0.25">
      <c r="A17" s="20" t="s">
        <v>21</v>
      </c>
      <c r="B17" s="20"/>
      <c r="C17" s="21"/>
      <c r="D17" s="21"/>
      <c r="E17" s="22">
        <v>0.4</v>
      </c>
      <c r="F17" s="21"/>
      <c r="G17" s="21">
        <v>7</v>
      </c>
      <c r="H17" s="21"/>
      <c r="I17" s="21">
        <f>G17*E17</f>
        <v>2.8000000000000003</v>
      </c>
      <c r="J17" s="21"/>
      <c r="K17" s="21"/>
      <c r="M17" s="9" t="s">
        <v>147</v>
      </c>
      <c r="N17" s="10">
        <f xml:space="preserve"> SUM(I121:K124)</f>
        <v>8.1999999999999993</v>
      </c>
    </row>
    <row r="18" spans="1:14" x14ac:dyDescent="0.25">
      <c r="E18" s="19" t="s">
        <v>22</v>
      </c>
      <c r="F18" s="19"/>
      <c r="G18" s="19">
        <f>SUM(I14:K17)</f>
        <v>8</v>
      </c>
      <c r="H18" s="19"/>
      <c r="I18" s="19"/>
      <c r="J18" s="19"/>
      <c r="K18" s="19"/>
      <c r="M18" s="9" t="s">
        <v>148</v>
      </c>
      <c r="N18" s="10">
        <f xml:space="preserve"> SUM(I130:K133)</f>
        <v>8.1999999999999993</v>
      </c>
    </row>
    <row r="19" spans="1:14" x14ac:dyDescent="0.25">
      <c r="M19" s="9" t="s">
        <v>141</v>
      </c>
      <c r="N19" s="10">
        <f xml:space="preserve"> SUM(I139:K142)</f>
        <v>8.1999999999999993</v>
      </c>
    </row>
    <row r="20" spans="1:14" ht="23.25" x14ac:dyDescent="0.35">
      <c r="B20" s="31" t="s">
        <v>94</v>
      </c>
      <c r="C20" s="31"/>
      <c r="D20" s="31"/>
      <c r="E20" s="31"/>
      <c r="F20" s="31"/>
      <c r="G20" s="31"/>
      <c r="H20" s="3"/>
      <c r="I20" s="3"/>
      <c r="J20" s="3"/>
      <c r="K20" s="3"/>
      <c r="M20" s="15" t="s">
        <v>112</v>
      </c>
      <c r="N20" s="16" cm="1">
        <f t="array" ref="N20" xml:space="preserve"> SUM(Tabla3[NOTA MEDIA]/16)</f>
        <v>8.1749999999999989</v>
      </c>
    </row>
    <row r="22" spans="1:14" x14ac:dyDescent="0.25">
      <c r="B22" s="1" t="s">
        <v>23</v>
      </c>
      <c r="C22" s="19" t="s">
        <v>24</v>
      </c>
      <c r="D22" s="19"/>
      <c r="E22" s="19" t="s">
        <v>4</v>
      </c>
      <c r="F22" s="19"/>
      <c r="G22" s="19" t="s">
        <v>5</v>
      </c>
      <c r="H22" s="19"/>
      <c r="I22" s="19" t="s">
        <v>6</v>
      </c>
      <c r="J22" s="19"/>
      <c r="K22" s="19"/>
    </row>
    <row r="23" spans="1:14" x14ac:dyDescent="0.25">
      <c r="A23" s="20" t="s">
        <v>55</v>
      </c>
      <c r="B23" s="20"/>
      <c r="C23" s="21"/>
      <c r="D23" s="21"/>
      <c r="E23" s="22">
        <v>0.1</v>
      </c>
      <c r="F23" s="21"/>
      <c r="G23" s="21">
        <v>7</v>
      </c>
      <c r="H23" s="21"/>
      <c r="I23" s="21">
        <f>G23*E23</f>
        <v>0.70000000000000007</v>
      </c>
      <c r="J23" s="21"/>
      <c r="K23" s="21"/>
    </row>
    <row r="24" spans="1:14" x14ac:dyDescent="0.25">
      <c r="A24" s="20" t="s">
        <v>39</v>
      </c>
      <c r="B24" s="20"/>
      <c r="C24" s="21"/>
      <c r="D24" s="21"/>
      <c r="E24" s="22">
        <v>0.2</v>
      </c>
      <c r="F24" s="21"/>
      <c r="G24" s="21">
        <v>8</v>
      </c>
      <c r="H24" s="21"/>
      <c r="I24" s="21">
        <f>G24*E24</f>
        <v>1.6</v>
      </c>
      <c r="J24" s="21"/>
      <c r="K24" s="21"/>
    </row>
    <row r="25" spans="1:14" x14ac:dyDescent="0.25">
      <c r="A25" s="20" t="s">
        <v>31</v>
      </c>
      <c r="B25" s="20"/>
      <c r="C25" s="21"/>
      <c r="D25" s="21"/>
      <c r="E25" s="22">
        <v>0.3</v>
      </c>
      <c r="F25" s="21"/>
      <c r="G25" s="21">
        <v>9</v>
      </c>
      <c r="H25" s="21"/>
      <c r="I25" s="21">
        <f>G25*E25</f>
        <v>2.6999999999999997</v>
      </c>
      <c r="J25" s="21"/>
      <c r="K25" s="21"/>
    </row>
    <row r="26" spans="1:14" x14ac:dyDescent="0.25">
      <c r="A26" s="20" t="s">
        <v>21</v>
      </c>
      <c r="B26" s="20"/>
      <c r="C26" s="21"/>
      <c r="D26" s="21"/>
      <c r="E26" s="22">
        <v>0.4</v>
      </c>
      <c r="F26" s="21"/>
      <c r="G26" s="21">
        <v>7</v>
      </c>
      <c r="H26" s="21"/>
      <c r="I26" s="21">
        <f>G26*E26</f>
        <v>2.8000000000000003</v>
      </c>
      <c r="J26" s="21"/>
      <c r="K26" s="21"/>
    </row>
    <row r="27" spans="1:14" x14ac:dyDescent="0.25">
      <c r="E27" s="19" t="s">
        <v>22</v>
      </c>
      <c r="F27" s="19"/>
      <c r="G27" s="19">
        <f>SUM(I23:K26)</f>
        <v>7.8000000000000007</v>
      </c>
      <c r="H27" s="19"/>
      <c r="I27" s="19"/>
      <c r="J27" s="19"/>
      <c r="K27" s="19"/>
    </row>
    <row r="29" spans="1:14" ht="23.25" x14ac:dyDescent="0.35">
      <c r="B29" s="31" t="s">
        <v>95</v>
      </c>
      <c r="C29" s="31"/>
      <c r="D29" s="31"/>
      <c r="E29" s="31"/>
      <c r="F29" s="31"/>
      <c r="G29" s="31"/>
    </row>
    <row r="31" spans="1:14" x14ac:dyDescent="0.25">
      <c r="B31" s="1" t="s">
        <v>23</v>
      </c>
      <c r="C31" s="19" t="s">
        <v>24</v>
      </c>
      <c r="D31" s="19"/>
      <c r="E31" s="19" t="s">
        <v>4</v>
      </c>
      <c r="F31" s="19"/>
      <c r="G31" s="19" t="s">
        <v>5</v>
      </c>
      <c r="H31" s="19"/>
      <c r="I31" s="19" t="s">
        <v>6</v>
      </c>
      <c r="J31" s="19"/>
      <c r="K31" s="19"/>
    </row>
    <row r="32" spans="1:14" x14ac:dyDescent="0.25">
      <c r="A32" s="20" t="s">
        <v>55</v>
      </c>
      <c r="B32" s="20"/>
      <c r="C32" s="21"/>
      <c r="D32" s="21"/>
      <c r="E32" s="22">
        <v>0.1</v>
      </c>
      <c r="F32" s="21"/>
      <c r="G32" s="21">
        <v>8</v>
      </c>
      <c r="H32" s="21"/>
      <c r="I32" s="21">
        <f>G32*E32</f>
        <v>0.8</v>
      </c>
      <c r="J32" s="21"/>
      <c r="K32" s="21"/>
    </row>
    <row r="33" spans="1:18" x14ac:dyDescent="0.25">
      <c r="A33" s="20" t="s">
        <v>39</v>
      </c>
      <c r="B33" s="20"/>
      <c r="C33" s="21"/>
      <c r="D33" s="21"/>
      <c r="E33" s="22">
        <v>0.2</v>
      </c>
      <c r="F33" s="21"/>
      <c r="G33" s="21">
        <v>9</v>
      </c>
      <c r="H33" s="21"/>
      <c r="I33" s="21">
        <f>G33*E33</f>
        <v>1.8</v>
      </c>
      <c r="J33" s="21"/>
      <c r="K33" s="21"/>
    </row>
    <row r="34" spans="1:18" x14ac:dyDescent="0.25">
      <c r="A34" s="20" t="s">
        <v>31</v>
      </c>
      <c r="B34" s="20"/>
      <c r="C34" s="21"/>
      <c r="D34" s="21"/>
      <c r="E34" s="22">
        <v>0.3</v>
      </c>
      <c r="F34" s="21"/>
      <c r="G34" s="21">
        <v>8</v>
      </c>
      <c r="H34" s="21"/>
      <c r="I34" s="21">
        <f>G34*E34</f>
        <v>2.4</v>
      </c>
      <c r="J34" s="21"/>
      <c r="K34" s="21"/>
    </row>
    <row r="35" spans="1:18" x14ac:dyDescent="0.25">
      <c r="A35" s="20" t="s">
        <v>21</v>
      </c>
      <c r="B35" s="20"/>
      <c r="C35" s="21"/>
      <c r="D35" s="21"/>
      <c r="E35" s="22">
        <v>0.4</v>
      </c>
      <c r="F35" s="21"/>
      <c r="G35" s="21">
        <v>9</v>
      </c>
      <c r="H35" s="21"/>
      <c r="I35" s="21">
        <f>G35*E35</f>
        <v>3.6</v>
      </c>
      <c r="J35" s="21"/>
      <c r="K35" s="21"/>
    </row>
    <row r="36" spans="1:18" x14ac:dyDescent="0.25">
      <c r="E36" s="19" t="s">
        <v>22</v>
      </c>
      <c r="F36" s="19"/>
      <c r="G36" s="19">
        <f>SUM(I32:K35)</f>
        <v>8.6</v>
      </c>
      <c r="H36" s="19"/>
      <c r="I36" s="19"/>
      <c r="J36" s="19"/>
      <c r="K36" s="19"/>
    </row>
    <row r="38" spans="1:18" ht="23.25" x14ac:dyDescent="0.35">
      <c r="B38" s="31" t="s">
        <v>96</v>
      </c>
      <c r="C38" s="31"/>
      <c r="D38" s="31"/>
      <c r="E38" s="31"/>
      <c r="F38" s="31"/>
      <c r="G38" s="31"/>
    </row>
    <row r="40" spans="1:18" x14ac:dyDescent="0.25">
      <c r="B40" s="1" t="s">
        <v>23</v>
      </c>
      <c r="C40" s="19" t="s">
        <v>24</v>
      </c>
      <c r="D40" s="19"/>
      <c r="E40" s="19" t="s">
        <v>4</v>
      </c>
      <c r="F40" s="19"/>
      <c r="G40" s="19" t="s">
        <v>5</v>
      </c>
      <c r="H40" s="19"/>
      <c r="I40" s="19" t="s">
        <v>6</v>
      </c>
      <c r="J40" s="19"/>
      <c r="K40" s="19"/>
    </row>
    <row r="41" spans="1:18" x14ac:dyDescent="0.25">
      <c r="A41" s="37" t="s">
        <v>97</v>
      </c>
      <c r="B41" s="37"/>
      <c r="C41" s="21"/>
      <c r="D41" s="21"/>
      <c r="E41" s="22">
        <v>0.6</v>
      </c>
      <c r="F41" s="21"/>
      <c r="G41" s="21">
        <v>9</v>
      </c>
      <c r="H41" s="21"/>
      <c r="I41" s="21">
        <f>G41*E41</f>
        <v>5.3999999999999995</v>
      </c>
      <c r="J41" s="21"/>
      <c r="K41" s="21"/>
    </row>
    <row r="42" spans="1:18" x14ac:dyDescent="0.25">
      <c r="A42" s="20" t="s">
        <v>98</v>
      </c>
      <c r="B42" s="20"/>
      <c r="C42" s="21"/>
      <c r="D42" s="21"/>
      <c r="E42" s="22">
        <v>0.4</v>
      </c>
      <c r="F42" s="21"/>
      <c r="G42" s="21">
        <v>9</v>
      </c>
      <c r="H42" s="21"/>
      <c r="I42" s="21">
        <f>G42*E42</f>
        <v>3.6</v>
      </c>
      <c r="J42" s="21"/>
      <c r="K42" s="21"/>
    </row>
    <row r="43" spans="1:18" x14ac:dyDescent="0.25">
      <c r="E43" s="19" t="s">
        <v>99</v>
      </c>
      <c r="F43" s="19"/>
      <c r="G43" s="19">
        <f>SUM(I41:K42)</f>
        <v>9</v>
      </c>
      <c r="H43" s="19"/>
      <c r="I43" s="19"/>
      <c r="J43" s="19"/>
      <c r="K43" s="19"/>
    </row>
    <row r="45" spans="1:18" ht="23.25" x14ac:dyDescent="0.35">
      <c r="B45" s="31" t="s">
        <v>100</v>
      </c>
      <c r="C45" s="31"/>
      <c r="D45" s="31"/>
      <c r="E45" s="31"/>
      <c r="F45" s="31"/>
      <c r="G45" s="31"/>
      <c r="M45" s="38" t="s">
        <v>86</v>
      </c>
      <c r="N45" s="38"/>
      <c r="O45" s="38"/>
      <c r="P45" s="38"/>
      <c r="Q45" s="38"/>
      <c r="R45" s="38"/>
    </row>
    <row r="46" spans="1:18" ht="15.75" customHeight="1" x14ac:dyDescent="0.25">
      <c r="M46" s="38"/>
      <c r="N46" s="38"/>
      <c r="O46" s="38"/>
      <c r="P46" s="38"/>
      <c r="Q46" s="38"/>
      <c r="R46" s="38"/>
    </row>
    <row r="47" spans="1:18" ht="15.75" customHeight="1" x14ac:dyDescent="0.25">
      <c r="B47" s="1" t="s">
        <v>23</v>
      </c>
      <c r="C47" s="19" t="s">
        <v>24</v>
      </c>
      <c r="D47" s="19"/>
      <c r="E47" s="19" t="s">
        <v>4</v>
      </c>
      <c r="F47" s="19"/>
      <c r="G47" s="19" t="s">
        <v>5</v>
      </c>
      <c r="H47" s="19"/>
      <c r="I47" s="19" t="s">
        <v>6</v>
      </c>
      <c r="J47" s="19"/>
      <c r="K47" s="19"/>
      <c r="M47" s="38"/>
      <c r="N47" s="38"/>
      <c r="O47" s="38"/>
      <c r="P47" s="38"/>
      <c r="Q47" s="38"/>
      <c r="R47" s="38"/>
    </row>
    <row r="48" spans="1:18" ht="15.75" customHeight="1" x14ac:dyDescent="0.25">
      <c r="A48" s="20" t="s">
        <v>55</v>
      </c>
      <c r="B48" s="20"/>
      <c r="C48" s="21"/>
      <c r="D48" s="21"/>
      <c r="E48" s="22">
        <v>0.1</v>
      </c>
      <c r="F48" s="21"/>
      <c r="G48" s="21">
        <v>9</v>
      </c>
      <c r="H48" s="21"/>
      <c r="I48" s="21">
        <f>G48*E48</f>
        <v>0.9</v>
      </c>
      <c r="J48" s="21"/>
      <c r="K48" s="21"/>
      <c r="M48" s="38"/>
      <c r="N48" s="38"/>
      <c r="O48" s="38"/>
      <c r="P48" s="38"/>
      <c r="Q48" s="38"/>
      <c r="R48" s="38"/>
    </row>
    <row r="49" spans="1:18" ht="15.75" customHeight="1" x14ac:dyDescent="0.25">
      <c r="A49" s="20" t="s">
        <v>39</v>
      </c>
      <c r="B49" s="20"/>
      <c r="C49" s="21"/>
      <c r="D49" s="21"/>
      <c r="E49" s="22">
        <v>0.2</v>
      </c>
      <c r="F49" s="21"/>
      <c r="G49" s="21">
        <v>9</v>
      </c>
      <c r="H49" s="21"/>
      <c r="I49" s="21">
        <f>G49*E49</f>
        <v>1.8</v>
      </c>
      <c r="J49" s="21"/>
      <c r="K49" s="21"/>
      <c r="M49" s="38"/>
      <c r="N49" s="38"/>
      <c r="O49" s="38"/>
      <c r="P49" s="38"/>
      <c r="Q49" s="38"/>
      <c r="R49" s="38"/>
    </row>
    <row r="50" spans="1:18" ht="15.75" customHeight="1" x14ac:dyDescent="0.25">
      <c r="A50" s="20" t="s">
        <v>31</v>
      </c>
      <c r="B50" s="20"/>
      <c r="C50" s="21"/>
      <c r="D50" s="21"/>
      <c r="E50" s="22">
        <v>0.3</v>
      </c>
      <c r="F50" s="21"/>
      <c r="G50" s="21">
        <v>9</v>
      </c>
      <c r="H50" s="21"/>
      <c r="I50" s="21">
        <f>G50*E50</f>
        <v>2.6999999999999997</v>
      </c>
      <c r="J50" s="21"/>
      <c r="K50" s="21"/>
      <c r="M50" s="38"/>
      <c r="N50" s="38"/>
      <c r="O50" s="38"/>
      <c r="P50" s="38"/>
      <c r="Q50" s="38"/>
      <c r="R50" s="38"/>
    </row>
    <row r="51" spans="1:18" ht="15.75" customHeight="1" x14ac:dyDescent="0.25">
      <c r="A51" s="20" t="s">
        <v>21</v>
      </c>
      <c r="B51" s="20"/>
      <c r="C51" s="21"/>
      <c r="D51" s="21"/>
      <c r="E51" s="22">
        <v>0.4</v>
      </c>
      <c r="F51" s="21"/>
      <c r="G51" s="21">
        <v>7</v>
      </c>
      <c r="H51" s="21"/>
      <c r="I51" s="21">
        <f>G51*E51</f>
        <v>2.8000000000000003</v>
      </c>
      <c r="J51" s="21"/>
      <c r="K51" s="21"/>
      <c r="M51" s="38"/>
      <c r="N51" s="38"/>
      <c r="O51" s="38"/>
      <c r="P51" s="38"/>
      <c r="Q51" s="38"/>
      <c r="R51" s="38"/>
    </row>
    <row r="52" spans="1:18" ht="15.75" customHeight="1" x14ac:dyDescent="0.25">
      <c r="E52" s="19" t="s">
        <v>22</v>
      </c>
      <c r="F52" s="19"/>
      <c r="G52" s="19">
        <f>SUM(I48:K51)</f>
        <v>8.2000000000000011</v>
      </c>
      <c r="H52" s="19"/>
      <c r="I52" s="19"/>
      <c r="J52" s="19"/>
      <c r="K52" s="19"/>
      <c r="M52" s="38"/>
      <c r="N52" s="38"/>
      <c r="O52" s="38"/>
      <c r="P52" s="38"/>
      <c r="Q52" s="38"/>
      <c r="R52" s="38"/>
    </row>
    <row r="53" spans="1:18" ht="15.75" customHeight="1" x14ac:dyDescent="0.25">
      <c r="M53" s="38"/>
      <c r="N53" s="38"/>
      <c r="O53" s="38"/>
      <c r="P53" s="38"/>
      <c r="Q53" s="38"/>
      <c r="R53" s="38"/>
    </row>
    <row r="54" spans="1:18" ht="23.25" x14ac:dyDescent="0.35">
      <c r="B54" s="31" t="s">
        <v>101</v>
      </c>
      <c r="C54" s="31"/>
      <c r="D54" s="31"/>
      <c r="E54" s="31"/>
      <c r="F54" s="31"/>
      <c r="G54" s="31"/>
      <c r="M54" s="38"/>
      <c r="N54" s="38"/>
      <c r="O54" s="38"/>
      <c r="P54" s="38"/>
      <c r="Q54" s="38"/>
      <c r="R54" s="38"/>
    </row>
    <row r="55" spans="1:18" ht="15.75" customHeight="1" x14ac:dyDescent="0.25">
      <c r="M55" s="38"/>
      <c r="N55" s="38"/>
      <c r="O55" s="38"/>
      <c r="P55" s="38"/>
      <c r="Q55" s="38"/>
      <c r="R55" s="38"/>
    </row>
    <row r="56" spans="1:18" ht="15.75" customHeight="1" x14ac:dyDescent="0.25">
      <c r="B56" s="1" t="s">
        <v>23</v>
      </c>
      <c r="C56" s="19" t="s">
        <v>24</v>
      </c>
      <c r="D56" s="19"/>
      <c r="E56" s="19" t="s">
        <v>4</v>
      </c>
      <c r="F56" s="19"/>
      <c r="G56" s="19" t="s">
        <v>5</v>
      </c>
      <c r="H56" s="19"/>
      <c r="I56" s="19" t="s">
        <v>6</v>
      </c>
      <c r="J56" s="19"/>
      <c r="K56" s="19"/>
      <c r="M56" s="38"/>
      <c r="N56" s="38"/>
      <c r="O56" s="38"/>
      <c r="P56" s="38"/>
      <c r="Q56" s="38"/>
      <c r="R56" s="38"/>
    </row>
    <row r="57" spans="1:18" ht="15.75" customHeight="1" x14ac:dyDescent="0.25">
      <c r="A57" s="20" t="s">
        <v>55</v>
      </c>
      <c r="B57" s="20"/>
      <c r="C57" s="21"/>
      <c r="D57" s="21"/>
      <c r="E57" s="22">
        <v>0.1</v>
      </c>
      <c r="F57" s="21"/>
      <c r="G57" s="21">
        <v>9</v>
      </c>
      <c r="H57" s="21"/>
      <c r="I57" s="21">
        <f>G57*E57</f>
        <v>0.9</v>
      </c>
      <c r="J57" s="21"/>
      <c r="K57" s="21"/>
      <c r="M57" s="38"/>
      <c r="N57" s="38"/>
      <c r="O57" s="38"/>
      <c r="P57" s="38"/>
      <c r="Q57" s="38"/>
      <c r="R57" s="38"/>
    </row>
    <row r="58" spans="1:18" ht="15.75" customHeight="1" x14ac:dyDescent="0.25">
      <c r="A58" s="20" t="s">
        <v>39</v>
      </c>
      <c r="B58" s="20"/>
      <c r="C58" s="21"/>
      <c r="D58" s="21"/>
      <c r="E58" s="22">
        <v>0.2</v>
      </c>
      <c r="F58" s="21"/>
      <c r="G58" s="29">
        <v>9</v>
      </c>
      <c r="H58" s="30"/>
      <c r="I58" s="21">
        <f>G58*E58</f>
        <v>1.8</v>
      </c>
      <c r="J58" s="21"/>
      <c r="K58" s="21"/>
      <c r="M58" s="38"/>
      <c r="N58" s="38"/>
      <c r="O58" s="38"/>
      <c r="P58" s="38"/>
      <c r="Q58" s="38"/>
      <c r="R58" s="38"/>
    </row>
    <row r="59" spans="1:18" ht="15.75" customHeight="1" x14ac:dyDescent="0.25">
      <c r="A59" s="20" t="s">
        <v>31</v>
      </c>
      <c r="B59" s="20"/>
      <c r="C59" s="21"/>
      <c r="D59" s="21"/>
      <c r="E59" s="22">
        <v>0.3</v>
      </c>
      <c r="F59" s="21"/>
      <c r="G59" s="29">
        <v>10</v>
      </c>
      <c r="H59" s="30"/>
      <c r="I59" s="21">
        <f>G60*E59</f>
        <v>2.6999999999999997</v>
      </c>
      <c r="J59" s="21"/>
      <c r="K59" s="21"/>
      <c r="M59" s="38"/>
      <c r="N59" s="38"/>
      <c r="O59" s="38"/>
      <c r="P59" s="38"/>
      <c r="Q59" s="38"/>
      <c r="R59" s="38"/>
    </row>
    <row r="60" spans="1:18" ht="15.75" customHeight="1" x14ac:dyDescent="0.25">
      <c r="A60" s="20" t="s">
        <v>21</v>
      </c>
      <c r="B60" s="20"/>
      <c r="C60" s="21"/>
      <c r="D60" s="21"/>
      <c r="E60" s="22">
        <v>0.4</v>
      </c>
      <c r="F60" s="21"/>
      <c r="G60" s="21">
        <v>9</v>
      </c>
      <c r="H60" s="21"/>
      <c r="I60" s="21">
        <f>G60*E60</f>
        <v>3.6</v>
      </c>
      <c r="J60" s="21"/>
      <c r="K60" s="21"/>
      <c r="M60" s="38"/>
      <c r="N60" s="38"/>
      <c r="O60" s="38"/>
      <c r="P60" s="38"/>
      <c r="Q60" s="38"/>
      <c r="R60" s="38"/>
    </row>
    <row r="61" spans="1:18" ht="15.75" customHeight="1" x14ac:dyDescent="0.25">
      <c r="E61" s="19" t="s">
        <v>22</v>
      </c>
      <c r="F61" s="19"/>
      <c r="G61" s="19">
        <f>SUM(I57:K60)</f>
        <v>9</v>
      </c>
      <c r="H61" s="19"/>
      <c r="I61" s="19"/>
      <c r="J61" s="19"/>
      <c r="K61" s="19"/>
      <c r="M61" s="38"/>
      <c r="N61" s="38"/>
      <c r="O61" s="38"/>
      <c r="P61" s="38"/>
      <c r="Q61" s="38"/>
      <c r="R61" s="38"/>
    </row>
    <row r="62" spans="1:18" ht="15.75" customHeight="1" x14ac:dyDescent="0.25">
      <c r="M62" s="38"/>
      <c r="N62" s="38"/>
      <c r="O62" s="38"/>
      <c r="P62" s="38"/>
      <c r="Q62" s="38"/>
      <c r="R62" s="38"/>
    </row>
    <row r="63" spans="1:18" ht="23.25" x14ac:dyDescent="0.35">
      <c r="B63" s="31" t="s">
        <v>102</v>
      </c>
      <c r="C63" s="31"/>
      <c r="D63" s="31"/>
      <c r="E63" s="31"/>
      <c r="F63" s="31"/>
      <c r="G63" s="31"/>
      <c r="M63" s="38"/>
      <c r="N63" s="38"/>
      <c r="O63" s="38"/>
      <c r="P63" s="38"/>
      <c r="Q63" s="38"/>
      <c r="R63" s="38"/>
    </row>
    <row r="64" spans="1:18" ht="15" customHeight="1" x14ac:dyDescent="0.25">
      <c r="M64" s="38"/>
      <c r="N64" s="38"/>
      <c r="O64" s="38"/>
      <c r="P64" s="38"/>
      <c r="Q64" s="38"/>
      <c r="R64" s="38"/>
    </row>
    <row r="65" spans="1:18" ht="15" customHeight="1" x14ac:dyDescent="0.25">
      <c r="B65" s="1" t="s">
        <v>23</v>
      </c>
      <c r="C65" s="19" t="s">
        <v>24</v>
      </c>
      <c r="D65" s="19"/>
      <c r="E65" s="19" t="s">
        <v>4</v>
      </c>
      <c r="F65" s="19"/>
      <c r="G65" s="19" t="s">
        <v>5</v>
      </c>
      <c r="H65" s="19"/>
      <c r="I65" s="19" t="s">
        <v>6</v>
      </c>
      <c r="J65" s="19"/>
      <c r="K65" s="19"/>
      <c r="M65" s="38"/>
      <c r="N65" s="38"/>
      <c r="O65" s="38"/>
      <c r="P65" s="38"/>
      <c r="Q65" s="38"/>
      <c r="R65" s="38"/>
    </row>
    <row r="66" spans="1:18" ht="15" customHeight="1" x14ac:dyDescent="0.25">
      <c r="A66" s="20" t="s">
        <v>55</v>
      </c>
      <c r="B66" s="20"/>
      <c r="C66" s="21"/>
      <c r="D66" s="21"/>
      <c r="E66" s="22">
        <v>0.1</v>
      </c>
      <c r="F66" s="21"/>
      <c r="G66" s="21">
        <v>9</v>
      </c>
      <c r="H66" s="21"/>
      <c r="I66" s="21">
        <f>G66*E66</f>
        <v>0.9</v>
      </c>
      <c r="J66" s="21"/>
      <c r="K66" s="21"/>
      <c r="M66" s="38"/>
      <c r="N66" s="38"/>
      <c r="O66" s="38"/>
      <c r="P66" s="38"/>
      <c r="Q66" s="38"/>
      <c r="R66" s="38"/>
    </row>
    <row r="67" spans="1:18" ht="15" customHeight="1" x14ac:dyDescent="0.25">
      <c r="A67" s="20" t="s">
        <v>39</v>
      </c>
      <c r="B67" s="20"/>
      <c r="C67" s="21"/>
      <c r="D67" s="21"/>
      <c r="E67" s="22">
        <v>0.2</v>
      </c>
      <c r="F67" s="21"/>
      <c r="G67" s="21">
        <v>8</v>
      </c>
      <c r="H67" s="21"/>
      <c r="I67" s="21">
        <f>G67*E67</f>
        <v>1.6</v>
      </c>
      <c r="J67" s="21"/>
      <c r="K67" s="21"/>
      <c r="M67" s="38"/>
      <c r="N67" s="38"/>
      <c r="O67" s="38"/>
      <c r="P67" s="38"/>
      <c r="Q67" s="38"/>
      <c r="R67" s="38"/>
    </row>
    <row r="68" spans="1:18" ht="15" customHeight="1" x14ac:dyDescent="0.25">
      <c r="A68" s="20" t="s">
        <v>31</v>
      </c>
      <c r="B68" s="20"/>
      <c r="C68" s="21"/>
      <c r="D68" s="21"/>
      <c r="E68" s="22">
        <v>0.3</v>
      </c>
      <c r="F68" s="21"/>
      <c r="G68" s="21">
        <v>9</v>
      </c>
      <c r="H68" s="21"/>
      <c r="I68" s="21">
        <f>G68*E68</f>
        <v>2.6999999999999997</v>
      </c>
      <c r="J68" s="21"/>
      <c r="K68" s="21"/>
      <c r="M68" s="38"/>
      <c r="N68" s="38"/>
      <c r="O68" s="38"/>
      <c r="P68" s="38"/>
      <c r="Q68" s="38"/>
      <c r="R68" s="38"/>
    </row>
    <row r="69" spans="1:18" ht="15" customHeight="1" x14ac:dyDescent="0.25">
      <c r="A69" s="20" t="s">
        <v>21</v>
      </c>
      <c r="B69" s="20"/>
      <c r="C69" s="21"/>
      <c r="D69" s="21"/>
      <c r="E69" s="22">
        <v>0.4</v>
      </c>
      <c r="F69" s="21"/>
      <c r="G69" s="21">
        <v>7</v>
      </c>
      <c r="H69" s="21"/>
      <c r="I69" s="21">
        <f>G69*E69</f>
        <v>2.8000000000000003</v>
      </c>
      <c r="J69" s="21"/>
      <c r="K69" s="21"/>
      <c r="M69" s="38"/>
      <c r="N69" s="38"/>
      <c r="O69" s="38"/>
      <c r="P69" s="38"/>
      <c r="Q69" s="38"/>
      <c r="R69" s="38"/>
    </row>
    <row r="70" spans="1:18" ht="15" customHeight="1" x14ac:dyDescent="0.25">
      <c r="E70" s="19" t="s">
        <v>22</v>
      </c>
      <c r="F70" s="19"/>
      <c r="G70" s="19">
        <f>SUM(I66:K69)</f>
        <v>8</v>
      </c>
      <c r="H70" s="19"/>
      <c r="I70" s="19"/>
      <c r="J70" s="19"/>
      <c r="K70" s="19"/>
      <c r="M70" s="38"/>
      <c r="N70" s="38"/>
      <c r="O70" s="38"/>
      <c r="P70" s="38"/>
      <c r="Q70" s="38"/>
      <c r="R70" s="38"/>
    </row>
    <row r="71" spans="1:18" ht="15" customHeight="1" x14ac:dyDescent="0.25">
      <c r="M71" s="38"/>
      <c r="N71" s="38"/>
      <c r="O71" s="38"/>
      <c r="P71" s="38"/>
      <c r="Q71" s="38"/>
      <c r="R71" s="38"/>
    </row>
    <row r="72" spans="1:18" ht="15" customHeight="1" x14ac:dyDescent="0.25">
      <c r="M72" s="38"/>
      <c r="N72" s="38"/>
      <c r="O72" s="38"/>
      <c r="P72" s="38"/>
      <c r="Q72" s="38"/>
      <c r="R72" s="38"/>
    </row>
    <row r="73" spans="1:18" ht="23.25" x14ac:dyDescent="0.35">
      <c r="B73" s="31" t="s">
        <v>134</v>
      </c>
      <c r="C73" s="31"/>
      <c r="D73" s="31"/>
      <c r="E73" s="31"/>
      <c r="F73" s="31"/>
      <c r="G73" s="31"/>
      <c r="M73" s="38"/>
      <c r="N73" s="38"/>
      <c r="O73" s="38"/>
      <c r="P73" s="38"/>
      <c r="Q73" s="38"/>
      <c r="R73" s="38"/>
    </row>
    <row r="74" spans="1:18" ht="15" customHeight="1" x14ac:dyDescent="0.25">
      <c r="M74" s="38"/>
      <c r="N74" s="38"/>
      <c r="O74" s="38"/>
      <c r="P74" s="38"/>
      <c r="Q74" s="38"/>
      <c r="R74" s="38"/>
    </row>
    <row r="75" spans="1:18" ht="15" customHeight="1" x14ac:dyDescent="0.25">
      <c r="B75" s="1" t="s">
        <v>23</v>
      </c>
      <c r="C75" s="19" t="s">
        <v>24</v>
      </c>
      <c r="D75" s="19"/>
      <c r="E75" s="19" t="s">
        <v>4</v>
      </c>
      <c r="F75" s="19"/>
      <c r="G75" s="19" t="s">
        <v>5</v>
      </c>
      <c r="H75" s="19"/>
      <c r="I75" s="19" t="s">
        <v>6</v>
      </c>
      <c r="J75" s="19"/>
      <c r="K75" s="19"/>
      <c r="M75" s="38"/>
      <c r="N75" s="38"/>
      <c r="O75" s="38"/>
      <c r="P75" s="38"/>
      <c r="Q75" s="38"/>
      <c r="R75" s="38"/>
    </row>
    <row r="76" spans="1:18" ht="15" customHeight="1" x14ac:dyDescent="0.25">
      <c r="A76" s="20" t="s">
        <v>55</v>
      </c>
      <c r="B76" s="20"/>
      <c r="C76" s="21"/>
      <c r="D76" s="21"/>
      <c r="E76" s="22">
        <v>0.1</v>
      </c>
      <c r="F76" s="21"/>
      <c r="G76" s="21">
        <v>7</v>
      </c>
      <c r="H76" s="21"/>
      <c r="I76" s="21">
        <f>G76*E76</f>
        <v>0.70000000000000007</v>
      </c>
      <c r="J76" s="21"/>
      <c r="K76" s="21"/>
      <c r="M76" s="38"/>
      <c r="N76" s="38"/>
      <c r="O76" s="38"/>
      <c r="P76" s="38"/>
      <c r="Q76" s="38"/>
      <c r="R76" s="38"/>
    </row>
    <row r="77" spans="1:18" ht="15" customHeight="1" x14ac:dyDescent="0.25">
      <c r="A77" s="20" t="s">
        <v>39</v>
      </c>
      <c r="B77" s="20"/>
      <c r="C77" s="21"/>
      <c r="D77" s="21"/>
      <c r="E77" s="22">
        <v>0.2</v>
      </c>
      <c r="F77" s="21"/>
      <c r="G77" s="21">
        <v>8</v>
      </c>
      <c r="H77" s="21"/>
      <c r="I77" s="21">
        <f>G77*E77</f>
        <v>1.6</v>
      </c>
      <c r="J77" s="21"/>
      <c r="K77" s="21"/>
      <c r="M77" s="38"/>
      <c r="N77" s="38"/>
      <c r="O77" s="38"/>
      <c r="P77" s="38"/>
      <c r="Q77" s="38"/>
      <c r="R77" s="38"/>
    </row>
    <row r="78" spans="1:18" ht="15" customHeight="1" x14ac:dyDescent="0.25">
      <c r="A78" s="20" t="s">
        <v>31</v>
      </c>
      <c r="B78" s="20"/>
      <c r="C78" s="21"/>
      <c r="D78" s="21"/>
      <c r="E78" s="22">
        <v>0.3</v>
      </c>
      <c r="F78" s="21"/>
      <c r="G78" s="21">
        <v>9</v>
      </c>
      <c r="H78" s="21"/>
      <c r="I78" s="21">
        <f>G78*E78</f>
        <v>2.6999999999999997</v>
      </c>
      <c r="J78" s="21"/>
      <c r="K78" s="21"/>
      <c r="M78" s="38"/>
      <c r="N78" s="38"/>
      <c r="O78" s="38"/>
      <c r="P78" s="38"/>
      <c r="Q78" s="38"/>
      <c r="R78" s="38"/>
    </row>
    <row r="79" spans="1:18" ht="15" customHeight="1" x14ac:dyDescent="0.25">
      <c r="A79" s="20" t="s">
        <v>21</v>
      </c>
      <c r="B79" s="20"/>
      <c r="C79" s="21"/>
      <c r="D79" s="21"/>
      <c r="E79" s="22">
        <v>0.4</v>
      </c>
      <c r="F79" s="21"/>
      <c r="G79" s="21">
        <v>7</v>
      </c>
      <c r="H79" s="21"/>
      <c r="I79" s="21">
        <f>G79*E79</f>
        <v>2.8000000000000003</v>
      </c>
      <c r="J79" s="21"/>
      <c r="K79" s="21"/>
      <c r="M79" s="38"/>
      <c r="N79" s="38"/>
      <c r="O79" s="38"/>
      <c r="P79" s="38"/>
      <c r="Q79" s="38"/>
      <c r="R79" s="38"/>
    </row>
    <row r="80" spans="1:18" ht="15" customHeight="1" x14ac:dyDescent="0.25">
      <c r="E80" s="19" t="s">
        <v>22</v>
      </c>
      <c r="F80" s="19"/>
      <c r="G80" s="19">
        <f>SUM(I76:K79)</f>
        <v>7.8000000000000007</v>
      </c>
      <c r="H80" s="19"/>
      <c r="I80" s="19"/>
      <c r="J80" s="19"/>
      <c r="K80" s="19"/>
      <c r="M80" s="38"/>
      <c r="N80" s="38"/>
      <c r="O80" s="38"/>
      <c r="P80" s="38"/>
      <c r="Q80" s="38"/>
      <c r="R80" s="38"/>
    </row>
    <row r="81" spans="1:18" x14ac:dyDescent="0.25">
      <c r="M81" s="38"/>
      <c r="N81" s="38"/>
      <c r="O81" s="38"/>
      <c r="P81" s="38"/>
      <c r="Q81" s="38"/>
      <c r="R81" s="38"/>
    </row>
    <row r="82" spans="1:18" ht="23.25" x14ac:dyDescent="0.35">
      <c r="B82" s="31" t="s">
        <v>135</v>
      </c>
      <c r="C82" s="31"/>
      <c r="D82" s="31"/>
      <c r="E82" s="31"/>
      <c r="F82" s="31"/>
      <c r="G82" s="31"/>
      <c r="M82" s="38"/>
      <c r="N82" s="38"/>
      <c r="O82" s="38"/>
      <c r="P82" s="38"/>
      <c r="Q82" s="38"/>
      <c r="R82" s="38"/>
    </row>
    <row r="83" spans="1:18" x14ac:dyDescent="0.25">
      <c r="M83" s="38"/>
      <c r="N83" s="38"/>
      <c r="O83" s="38"/>
      <c r="P83" s="38"/>
      <c r="Q83" s="38"/>
      <c r="R83" s="38"/>
    </row>
    <row r="84" spans="1:18" ht="15" customHeight="1" x14ac:dyDescent="0.25">
      <c r="B84" s="1" t="s">
        <v>23</v>
      </c>
      <c r="C84" s="19" t="s">
        <v>24</v>
      </c>
      <c r="D84" s="19"/>
      <c r="E84" s="19" t="s">
        <v>4</v>
      </c>
      <c r="F84" s="19"/>
      <c r="G84" s="19" t="s">
        <v>5</v>
      </c>
      <c r="H84" s="19"/>
      <c r="I84" s="19" t="s">
        <v>6</v>
      </c>
      <c r="J84" s="19"/>
      <c r="K84" s="19"/>
      <c r="M84" s="38"/>
      <c r="N84" s="38"/>
      <c r="O84" s="38"/>
      <c r="P84" s="38"/>
      <c r="Q84" s="38"/>
      <c r="R84" s="38"/>
    </row>
    <row r="85" spans="1:18" ht="15" customHeight="1" x14ac:dyDescent="0.25">
      <c r="A85" s="20" t="s">
        <v>55</v>
      </c>
      <c r="B85" s="20"/>
      <c r="C85" s="21"/>
      <c r="D85" s="21"/>
      <c r="E85" s="22">
        <v>0.1</v>
      </c>
      <c r="F85" s="21"/>
      <c r="G85" s="21">
        <v>7</v>
      </c>
      <c r="H85" s="21"/>
      <c r="I85" s="21">
        <f>G85*E85</f>
        <v>0.70000000000000007</v>
      </c>
      <c r="J85" s="21"/>
      <c r="K85" s="21"/>
      <c r="M85" s="38"/>
      <c r="N85" s="38"/>
      <c r="O85" s="38"/>
      <c r="P85" s="38"/>
      <c r="Q85" s="38"/>
      <c r="R85" s="38"/>
    </row>
    <row r="86" spans="1:18" ht="15" customHeight="1" x14ac:dyDescent="0.25">
      <c r="A86" s="20" t="s">
        <v>39</v>
      </c>
      <c r="B86" s="20"/>
      <c r="C86" s="21"/>
      <c r="D86" s="21"/>
      <c r="E86" s="22">
        <v>0.2</v>
      </c>
      <c r="F86" s="21"/>
      <c r="G86" s="21">
        <v>8</v>
      </c>
      <c r="H86" s="21"/>
      <c r="I86" s="21">
        <f>G86*E86</f>
        <v>1.6</v>
      </c>
      <c r="J86" s="21"/>
      <c r="K86" s="21"/>
      <c r="M86" s="38"/>
      <c r="N86" s="38"/>
      <c r="O86" s="38"/>
      <c r="P86" s="38"/>
      <c r="Q86" s="38"/>
      <c r="R86" s="38"/>
    </row>
    <row r="87" spans="1:18" ht="15" customHeight="1" x14ac:dyDescent="0.25">
      <c r="A87" s="20" t="s">
        <v>31</v>
      </c>
      <c r="B87" s="20"/>
      <c r="C87" s="21"/>
      <c r="D87" s="21"/>
      <c r="E87" s="22">
        <v>0.3</v>
      </c>
      <c r="F87" s="21"/>
      <c r="G87" s="21">
        <v>9</v>
      </c>
      <c r="H87" s="21"/>
      <c r="I87" s="21">
        <f>G87*E87</f>
        <v>2.6999999999999997</v>
      </c>
      <c r="J87" s="21"/>
      <c r="K87" s="21"/>
      <c r="M87" s="38"/>
      <c r="N87" s="38"/>
      <c r="O87" s="38"/>
      <c r="P87" s="38"/>
      <c r="Q87" s="38"/>
      <c r="R87" s="38"/>
    </row>
    <row r="88" spans="1:18" ht="15" customHeight="1" x14ac:dyDescent="0.25">
      <c r="A88" s="20" t="s">
        <v>21</v>
      </c>
      <c r="B88" s="20"/>
      <c r="C88" s="21"/>
      <c r="D88" s="21"/>
      <c r="E88" s="22">
        <v>0.4</v>
      </c>
      <c r="F88" s="21"/>
      <c r="G88" s="21">
        <v>7</v>
      </c>
      <c r="H88" s="21"/>
      <c r="I88" s="21">
        <f>G88*E88</f>
        <v>2.8000000000000003</v>
      </c>
      <c r="J88" s="21"/>
      <c r="K88" s="21"/>
      <c r="M88" s="38"/>
      <c r="N88" s="38"/>
      <c r="O88" s="38"/>
      <c r="P88" s="38"/>
      <c r="Q88" s="38"/>
      <c r="R88" s="38"/>
    </row>
    <row r="89" spans="1:18" ht="15" customHeight="1" x14ac:dyDescent="0.25">
      <c r="E89" s="19" t="s">
        <v>22</v>
      </c>
      <c r="F89" s="19"/>
      <c r="G89" s="19">
        <f>SUM(I85:K88)</f>
        <v>7.8000000000000007</v>
      </c>
      <c r="H89" s="19"/>
      <c r="I89" s="19"/>
      <c r="J89" s="19"/>
      <c r="K89" s="19"/>
      <c r="M89" s="38"/>
      <c r="N89" s="38"/>
      <c r="O89" s="38"/>
      <c r="P89" s="38"/>
      <c r="Q89" s="38"/>
      <c r="R89" s="38"/>
    </row>
    <row r="90" spans="1:18" ht="15" customHeight="1" x14ac:dyDescent="0.25"/>
    <row r="91" spans="1:18" ht="23.25" x14ac:dyDescent="0.35">
      <c r="B91" s="31" t="s">
        <v>136</v>
      </c>
      <c r="C91" s="31"/>
      <c r="D91" s="31"/>
      <c r="E91" s="31"/>
      <c r="F91" s="31"/>
      <c r="G91" s="31"/>
      <c r="H91" s="31"/>
      <c r="I91" s="31"/>
      <c r="J91" s="31"/>
      <c r="K91" s="31"/>
      <c r="M91" s="36" t="s">
        <v>91</v>
      </c>
      <c r="N91" s="36"/>
      <c r="O91" s="36"/>
      <c r="P91" s="36"/>
      <c r="Q91" s="36"/>
      <c r="R91" s="36"/>
    </row>
    <row r="92" spans="1:18" ht="15" customHeight="1" x14ac:dyDescent="0.25">
      <c r="M92" s="36"/>
      <c r="N92" s="36"/>
      <c r="O92" s="36"/>
      <c r="P92" s="36"/>
      <c r="Q92" s="36"/>
      <c r="R92" s="36"/>
    </row>
    <row r="93" spans="1:18" ht="15" customHeight="1" x14ac:dyDescent="0.25">
      <c r="B93" s="1" t="s">
        <v>23</v>
      </c>
      <c r="C93" s="19" t="s">
        <v>24</v>
      </c>
      <c r="D93" s="19"/>
      <c r="E93" s="19" t="s">
        <v>4</v>
      </c>
      <c r="F93" s="19"/>
      <c r="G93" s="19" t="s">
        <v>5</v>
      </c>
      <c r="H93" s="19"/>
      <c r="I93" s="19" t="s">
        <v>6</v>
      </c>
      <c r="J93" s="19"/>
      <c r="K93" s="19"/>
      <c r="M93" s="36"/>
      <c r="N93" s="36"/>
      <c r="O93" s="36"/>
      <c r="P93" s="36"/>
      <c r="Q93" s="36"/>
      <c r="R93" s="36"/>
    </row>
    <row r="94" spans="1:18" ht="15" customHeight="1" x14ac:dyDescent="0.25">
      <c r="A94" s="20" t="s">
        <v>55</v>
      </c>
      <c r="B94" s="20"/>
      <c r="C94" s="21"/>
      <c r="D94" s="21"/>
      <c r="E94" s="22">
        <v>0.1</v>
      </c>
      <c r="F94" s="21"/>
      <c r="G94" s="21">
        <v>9</v>
      </c>
      <c r="H94" s="21"/>
      <c r="I94" s="21">
        <f>G94*E94</f>
        <v>0.9</v>
      </c>
      <c r="J94" s="21"/>
      <c r="K94" s="21"/>
      <c r="M94" s="36"/>
      <c r="N94" s="36"/>
      <c r="O94" s="36"/>
      <c r="P94" s="36"/>
      <c r="Q94" s="36"/>
      <c r="R94" s="36"/>
    </row>
    <row r="95" spans="1:18" ht="15" customHeight="1" x14ac:dyDescent="0.25">
      <c r="A95" s="20" t="s">
        <v>39</v>
      </c>
      <c r="B95" s="20"/>
      <c r="C95" s="21"/>
      <c r="D95" s="21"/>
      <c r="E95" s="22">
        <v>0.2</v>
      </c>
      <c r="F95" s="21"/>
      <c r="G95" s="21">
        <v>7</v>
      </c>
      <c r="H95" s="21"/>
      <c r="I95" s="21">
        <f>G95*E95</f>
        <v>1.4000000000000001</v>
      </c>
      <c r="J95" s="21"/>
      <c r="K95" s="21"/>
      <c r="M95" s="36"/>
      <c r="N95" s="36"/>
      <c r="O95" s="36"/>
      <c r="P95" s="36"/>
      <c r="Q95" s="36"/>
      <c r="R95" s="36"/>
    </row>
    <row r="96" spans="1:18" ht="15" customHeight="1" x14ac:dyDescent="0.25">
      <c r="A96" s="20" t="s">
        <v>31</v>
      </c>
      <c r="B96" s="20"/>
      <c r="C96" s="21"/>
      <c r="D96" s="21"/>
      <c r="E96" s="22">
        <v>0.3</v>
      </c>
      <c r="F96" s="21"/>
      <c r="G96" s="21">
        <v>8</v>
      </c>
      <c r="H96" s="21"/>
      <c r="I96" s="21">
        <f>G96*E96</f>
        <v>2.4</v>
      </c>
      <c r="J96" s="21"/>
      <c r="K96" s="21"/>
      <c r="M96" s="36"/>
      <c r="N96" s="36"/>
      <c r="O96" s="36"/>
      <c r="P96" s="36"/>
      <c r="Q96" s="36"/>
      <c r="R96" s="36"/>
    </row>
    <row r="97" spans="1:18" ht="15" customHeight="1" x14ac:dyDescent="0.25">
      <c r="A97" s="20" t="s">
        <v>21</v>
      </c>
      <c r="B97" s="20"/>
      <c r="C97" s="21"/>
      <c r="D97" s="21"/>
      <c r="E97" s="22">
        <v>0.4</v>
      </c>
      <c r="F97" s="21"/>
      <c r="G97" s="21">
        <v>7</v>
      </c>
      <c r="H97" s="21"/>
      <c r="I97" s="21">
        <f>G97*E97</f>
        <v>2.8000000000000003</v>
      </c>
      <c r="J97" s="21"/>
      <c r="K97" s="21"/>
      <c r="M97" s="36"/>
      <c r="N97" s="36"/>
      <c r="O97" s="36"/>
      <c r="P97" s="36"/>
      <c r="Q97" s="36"/>
      <c r="R97" s="36"/>
    </row>
    <row r="98" spans="1:18" ht="15" customHeight="1" x14ac:dyDescent="0.25">
      <c r="E98" s="19" t="s">
        <v>22</v>
      </c>
      <c r="F98" s="19"/>
      <c r="G98" s="19">
        <f>SUM(I94:K97)</f>
        <v>7.5</v>
      </c>
      <c r="H98" s="19"/>
      <c r="I98" s="19"/>
      <c r="J98" s="19"/>
      <c r="K98" s="19"/>
      <c r="M98" s="36"/>
      <c r="N98" s="36"/>
      <c r="O98" s="36"/>
      <c r="P98" s="36"/>
      <c r="Q98" s="36"/>
      <c r="R98" s="36"/>
    </row>
    <row r="99" spans="1:18" ht="15" customHeight="1" x14ac:dyDescent="0.25">
      <c r="M99" s="36"/>
      <c r="N99" s="36"/>
      <c r="O99" s="36"/>
      <c r="P99" s="36"/>
      <c r="Q99" s="36"/>
      <c r="R99" s="36"/>
    </row>
    <row r="100" spans="1:18" ht="23.25" x14ac:dyDescent="0.35">
      <c r="B100" s="31" t="s">
        <v>137</v>
      </c>
      <c r="C100" s="31"/>
      <c r="D100" s="31"/>
      <c r="E100" s="31"/>
      <c r="F100" s="31"/>
      <c r="G100" s="31"/>
      <c r="M100" s="36"/>
      <c r="N100" s="36"/>
      <c r="O100" s="36"/>
      <c r="P100" s="36"/>
      <c r="Q100" s="36"/>
      <c r="R100" s="36"/>
    </row>
    <row r="101" spans="1:18" ht="15" customHeight="1" x14ac:dyDescent="0.25">
      <c r="M101" s="36"/>
      <c r="N101" s="36"/>
      <c r="O101" s="36"/>
      <c r="P101" s="36"/>
      <c r="Q101" s="36"/>
      <c r="R101" s="36"/>
    </row>
    <row r="102" spans="1:18" ht="15" customHeight="1" x14ac:dyDescent="0.25">
      <c r="B102" s="1" t="s">
        <v>23</v>
      </c>
      <c r="C102" s="19" t="s">
        <v>24</v>
      </c>
      <c r="D102" s="19"/>
      <c r="E102" s="19" t="s">
        <v>4</v>
      </c>
      <c r="F102" s="19"/>
      <c r="G102" s="19" t="s">
        <v>5</v>
      </c>
      <c r="H102" s="19"/>
      <c r="I102" s="19" t="s">
        <v>6</v>
      </c>
      <c r="J102" s="19"/>
      <c r="K102" s="19"/>
      <c r="M102" s="36"/>
      <c r="N102" s="36"/>
      <c r="O102" s="36"/>
      <c r="P102" s="36"/>
      <c r="Q102" s="36"/>
      <c r="R102" s="36"/>
    </row>
    <row r="103" spans="1:18" ht="15" customHeight="1" x14ac:dyDescent="0.25">
      <c r="A103" s="20" t="s">
        <v>55</v>
      </c>
      <c r="B103" s="20"/>
      <c r="C103" s="21"/>
      <c r="D103" s="21"/>
      <c r="E103" s="22">
        <v>0.1</v>
      </c>
      <c r="F103" s="21"/>
      <c r="G103" s="21">
        <v>7</v>
      </c>
      <c r="H103" s="21"/>
      <c r="I103" s="21">
        <f>G103*E103</f>
        <v>0.70000000000000007</v>
      </c>
      <c r="J103" s="21"/>
      <c r="K103" s="21"/>
      <c r="M103" s="36"/>
      <c r="N103" s="36"/>
      <c r="O103" s="36"/>
      <c r="P103" s="36"/>
      <c r="Q103" s="36"/>
      <c r="R103" s="36"/>
    </row>
    <row r="104" spans="1:18" ht="15" customHeight="1" x14ac:dyDescent="0.25">
      <c r="A104" s="20" t="s">
        <v>39</v>
      </c>
      <c r="B104" s="20"/>
      <c r="C104" s="21"/>
      <c r="D104" s="21"/>
      <c r="E104" s="22">
        <v>0.1</v>
      </c>
      <c r="F104" s="21"/>
      <c r="G104" s="21">
        <v>8</v>
      </c>
      <c r="H104" s="21"/>
      <c r="I104" s="21">
        <f>G104*E104</f>
        <v>0.8</v>
      </c>
      <c r="J104" s="21"/>
      <c r="K104" s="21"/>
      <c r="M104" s="36"/>
      <c r="N104" s="36"/>
      <c r="O104" s="36"/>
      <c r="P104" s="36"/>
      <c r="Q104" s="36"/>
      <c r="R104" s="36"/>
    </row>
    <row r="105" spans="1:18" ht="15" customHeight="1" x14ac:dyDescent="0.25">
      <c r="A105" s="20" t="s">
        <v>31</v>
      </c>
      <c r="B105" s="20"/>
      <c r="C105" s="21"/>
      <c r="D105" s="21"/>
      <c r="E105" s="22">
        <v>0.2</v>
      </c>
      <c r="F105" s="21"/>
      <c r="G105" s="21">
        <v>9</v>
      </c>
      <c r="H105" s="21"/>
      <c r="I105" s="21">
        <f>G105*E105</f>
        <v>1.8</v>
      </c>
      <c r="J105" s="21"/>
      <c r="K105" s="21"/>
      <c r="M105" s="36"/>
      <c r="N105" s="36"/>
      <c r="O105" s="36"/>
      <c r="P105" s="36"/>
      <c r="Q105" s="36"/>
      <c r="R105" s="36"/>
    </row>
    <row r="106" spans="1:18" ht="15" customHeight="1" x14ac:dyDescent="0.25">
      <c r="A106" s="20" t="s">
        <v>21</v>
      </c>
      <c r="B106" s="20"/>
      <c r="C106" s="21"/>
      <c r="D106" s="21"/>
      <c r="E106" s="22">
        <v>0.6</v>
      </c>
      <c r="F106" s="21"/>
      <c r="G106" s="21">
        <v>8</v>
      </c>
      <c r="H106" s="21"/>
      <c r="I106" s="21">
        <f>G106*E106</f>
        <v>4.8</v>
      </c>
      <c r="J106" s="21"/>
      <c r="K106" s="21"/>
      <c r="M106" s="36"/>
      <c r="N106" s="36"/>
      <c r="O106" s="36"/>
      <c r="P106" s="36"/>
      <c r="Q106" s="36"/>
      <c r="R106" s="36"/>
    </row>
    <row r="107" spans="1:18" ht="15" customHeight="1" x14ac:dyDescent="0.25">
      <c r="E107" s="19" t="s">
        <v>22</v>
      </c>
      <c r="F107" s="19"/>
      <c r="G107" s="19">
        <f>SUM(I103:K106)</f>
        <v>8.1</v>
      </c>
      <c r="H107" s="19"/>
      <c r="I107" s="19"/>
      <c r="J107" s="19"/>
      <c r="K107" s="19"/>
      <c r="M107" s="36"/>
      <c r="N107" s="36"/>
      <c r="O107" s="36"/>
      <c r="P107" s="36"/>
      <c r="Q107" s="36"/>
      <c r="R107" s="36"/>
    </row>
    <row r="108" spans="1:18" ht="15" customHeight="1" x14ac:dyDescent="0.25">
      <c r="M108" s="36"/>
      <c r="N108" s="36"/>
      <c r="O108" s="36"/>
      <c r="P108" s="36"/>
      <c r="Q108" s="36"/>
      <c r="R108" s="36"/>
    </row>
    <row r="109" spans="1:18" ht="23.25" x14ac:dyDescent="0.35">
      <c r="B109" s="31" t="s">
        <v>138</v>
      </c>
      <c r="C109" s="31"/>
      <c r="D109" s="31"/>
      <c r="E109" s="31"/>
      <c r="F109" s="31"/>
      <c r="G109" s="31"/>
      <c r="M109" s="36"/>
      <c r="N109" s="36"/>
      <c r="O109" s="36"/>
      <c r="P109" s="36"/>
      <c r="Q109" s="36"/>
      <c r="R109" s="36"/>
    </row>
    <row r="110" spans="1:18" ht="15" customHeight="1" x14ac:dyDescent="0.25">
      <c r="M110" s="36"/>
      <c r="N110" s="36"/>
      <c r="O110" s="36"/>
      <c r="P110" s="36"/>
      <c r="Q110" s="36"/>
      <c r="R110" s="36"/>
    </row>
    <row r="111" spans="1:18" ht="18.75" customHeight="1" x14ac:dyDescent="0.25">
      <c r="B111" s="1" t="s">
        <v>23</v>
      </c>
      <c r="C111" s="19" t="s">
        <v>24</v>
      </c>
      <c r="D111" s="19"/>
      <c r="E111" s="19" t="s">
        <v>4</v>
      </c>
      <c r="F111" s="19"/>
      <c r="G111" s="19" t="s">
        <v>5</v>
      </c>
      <c r="H111" s="19"/>
      <c r="I111" s="19" t="s">
        <v>6</v>
      </c>
      <c r="J111" s="19"/>
      <c r="K111" s="19"/>
      <c r="M111" s="36"/>
      <c r="N111" s="36"/>
      <c r="O111" s="36"/>
      <c r="P111" s="36"/>
      <c r="Q111" s="36"/>
      <c r="R111" s="36"/>
    </row>
    <row r="112" spans="1:18" ht="18.75" customHeight="1" x14ac:dyDescent="0.25">
      <c r="A112" s="20" t="s">
        <v>55</v>
      </c>
      <c r="B112" s="20"/>
      <c r="C112" s="21"/>
      <c r="D112" s="21"/>
      <c r="E112" s="22">
        <v>0.1</v>
      </c>
      <c r="F112" s="21"/>
      <c r="G112" s="21">
        <v>7</v>
      </c>
      <c r="H112" s="21"/>
      <c r="I112" s="21">
        <f>G112*E112</f>
        <v>0.70000000000000007</v>
      </c>
      <c r="J112" s="21"/>
      <c r="K112" s="21"/>
      <c r="M112" s="36"/>
      <c r="N112" s="36"/>
      <c r="O112" s="36"/>
      <c r="P112" s="36"/>
      <c r="Q112" s="36"/>
      <c r="R112" s="36"/>
    </row>
    <row r="113" spans="1:18" ht="18.75" customHeight="1" x14ac:dyDescent="0.25">
      <c r="A113" s="20" t="s">
        <v>39</v>
      </c>
      <c r="B113" s="20"/>
      <c r="C113" s="21"/>
      <c r="D113" s="21"/>
      <c r="E113" s="22">
        <v>0.2</v>
      </c>
      <c r="F113" s="21"/>
      <c r="G113" s="21">
        <v>8</v>
      </c>
      <c r="H113" s="21"/>
      <c r="I113" s="21">
        <f>G113*E113</f>
        <v>1.6</v>
      </c>
      <c r="J113" s="21"/>
      <c r="K113" s="21"/>
      <c r="M113" s="36"/>
      <c r="N113" s="36"/>
      <c r="O113" s="36"/>
      <c r="P113" s="36"/>
      <c r="Q113" s="36"/>
      <c r="R113" s="36"/>
    </row>
    <row r="114" spans="1:18" ht="18.75" customHeight="1" x14ac:dyDescent="0.25">
      <c r="A114" s="20" t="s">
        <v>31</v>
      </c>
      <c r="B114" s="20"/>
      <c r="C114" s="21"/>
      <c r="D114" s="21"/>
      <c r="E114" s="22">
        <v>0.3</v>
      </c>
      <c r="F114" s="21"/>
      <c r="G114" s="21">
        <v>9</v>
      </c>
      <c r="H114" s="21"/>
      <c r="I114" s="21">
        <f>G114*E114</f>
        <v>2.6999999999999997</v>
      </c>
      <c r="J114" s="21"/>
      <c r="K114" s="21"/>
      <c r="M114" s="36"/>
      <c r="N114" s="36"/>
      <c r="O114" s="36"/>
      <c r="P114" s="36"/>
      <c r="Q114" s="36"/>
      <c r="R114" s="36"/>
    </row>
    <row r="115" spans="1:18" ht="18.75" customHeight="1" x14ac:dyDescent="0.25">
      <c r="A115" s="20" t="s">
        <v>21</v>
      </c>
      <c r="B115" s="20"/>
      <c r="C115" s="21"/>
      <c r="D115" s="21"/>
      <c r="E115" s="22">
        <v>0.4</v>
      </c>
      <c r="F115" s="21"/>
      <c r="G115" s="21">
        <v>8</v>
      </c>
      <c r="H115" s="21"/>
      <c r="I115" s="21">
        <f>G115*E115</f>
        <v>3.2</v>
      </c>
      <c r="J115" s="21"/>
      <c r="K115" s="21"/>
      <c r="M115" s="36"/>
      <c r="N115" s="36"/>
      <c r="O115" s="36"/>
      <c r="P115" s="36"/>
      <c r="Q115" s="36"/>
      <c r="R115" s="36"/>
    </row>
    <row r="116" spans="1:18" ht="18.75" customHeight="1" x14ac:dyDescent="0.25">
      <c r="E116" s="19" t="s">
        <v>22</v>
      </c>
      <c r="F116" s="19"/>
      <c r="G116" s="19">
        <f>SUM(I112:K115)</f>
        <v>8.1999999999999993</v>
      </c>
      <c r="H116" s="19"/>
      <c r="I116" s="19"/>
      <c r="J116" s="19"/>
      <c r="K116" s="19"/>
      <c r="M116" s="36"/>
      <c r="N116" s="36"/>
      <c r="O116" s="36"/>
      <c r="P116" s="36"/>
      <c r="Q116" s="36"/>
      <c r="R116" s="36"/>
    </row>
    <row r="117" spans="1:18" ht="18.75" customHeight="1" x14ac:dyDescent="0.25">
      <c r="M117" s="36"/>
      <c r="N117" s="36"/>
      <c r="O117" s="36"/>
      <c r="P117" s="36"/>
      <c r="Q117" s="36"/>
      <c r="R117" s="36"/>
    </row>
    <row r="118" spans="1:18" ht="23.25" x14ac:dyDescent="0.35">
      <c r="B118" s="31" t="s">
        <v>139</v>
      </c>
      <c r="C118" s="31"/>
      <c r="D118" s="31"/>
      <c r="E118" s="31"/>
      <c r="F118" s="31"/>
      <c r="G118" s="31"/>
      <c r="M118" s="36"/>
      <c r="N118" s="36"/>
      <c r="O118" s="36"/>
      <c r="P118" s="36"/>
      <c r="Q118" s="36"/>
      <c r="R118" s="36"/>
    </row>
    <row r="119" spans="1:18" ht="18.75" customHeight="1" x14ac:dyDescent="0.25">
      <c r="M119" s="36"/>
      <c r="N119" s="36"/>
      <c r="O119" s="36"/>
      <c r="P119" s="36"/>
      <c r="Q119" s="36"/>
      <c r="R119" s="36"/>
    </row>
    <row r="120" spans="1:18" ht="18.75" customHeight="1" x14ac:dyDescent="0.25">
      <c r="B120" s="1" t="s">
        <v>23</v>
      </c>
      <c r="C120" s="19" t="s">
        <v>24</v>
      </c>
      <c r="D120" s="19"/>
      <c r="E120" s="19" t="s">
        <v>4</v>
      </c>
      <c r="F120" s="19"/>
      <c r="G120" s="19" t="s">
        <v>5</v>
      </c>
      <c r="H120" s="19"/>
      <c r="I120" s="19" t="s">
        <v>6</v>
      </c>
      <c r="J120" s="19"/>
      <c r="K120" s="19"/>
      <c r="M120" s="36"/>
      <c r="N120" s="36"/>
      <c r="O120" s="36"/>
      <c r="P120" s="36"/>
      <c r="Q120" s="36"/>
      <c r="R120" s="36"/>
    </row>
    <row r="121" spans="1:18" ht="18.75" customHeight="1" x14ac:dyDescent="0.25">
      <c r="A121" s="20" t="s">
        <v>55</v>
      </c>
      <c r="B121" s="20"/>
      <c r="C121" s="21"/>
      <c r="D121" s="21"/>
      <c r="E121" s="22">
        <v>0.1</v>
      </c>
      <c r="F121" s="21"/>
      <c r="G121" s="21">
        <v>7</v>
      </c>
      <c r="H121" s="21"/>
      <c r="I121" s="21">
        <f>G121*E121</f>
        <v>0.70000000000000007</v>
      </c>
      <c r="J121" s="21"/>
      <c r="K121" s="21"/>
      <c r="M121" s="36"/>
      <c r="N121" s="36"/>
      <c r="O121" s="36"/>
      <c r="P121" s="36"/>
      <c r="Q121" s="36"/>
      <c r="R121" s="36"/>
    </row>
    <row r="122" spans="1:18" ht="18.75" customHeight="1" x14ac:dyDescent="0.25">
      <c r="A122" s="20" t="s">
        <v>39</v>
      </c>
      <c r="B122" s="20"/>
      <c r="C122" s="21"/>
      <c r="D122" s="21"/>
      <c r="E122" s="22">
        <v>0.2</v>
      </c>
      <c r="F122" s="21"/>
      <c r="G122" s="21">
        <v>8</v>
      </c>
      <c r="H122" s="21"/>
      <c r="I122" s="21">
        <f>G122*E122</f>
        <v>1.6</v>
      </c>
      <c r="J122" s="21"/>
      <c r="K122" s="21"/>
      <c r="M122" s="36"/>
      <c r="N122" s="36"/>
      <c r="O122" s="36"/>
      <c r="P122" s="36"/>
      <c r="Q122" s="36"/>
      <c r="R122" s="36"/>
    </row>
    <row r="123" spans="1:18" ht="18.75" customHeight="1" x14ac:dyDescent="0.25">
      <c r="A123" s="20" t="s">
        <v>31</v>
      </c>
      <c r="B123" s="20"/>
      <c r="C123" s="21"/>
      <c r="D123" s="21"/>
      <c r="E123" s="22">
        <v>0.3</v>
      </c>
      <c r="F123" s="21"/>
      <c r="G123" s="21">
        <v>9</v>
      </c>
      <c r="H123" s="21"/>
      <c r="I123" s="21">
        <f>G123*E123</f>
        <v>2.6999999999999997</v>
      </c>
      <c r="J123" s="21"/>
      <c r="K123" s="21"/>
      <c r="M123" s="36"/>
      <c r="N123" s="36"/>
      <c r="O123" s="36"/>
      <c r="P123" s="36"/>
      <c r="Q123" s="36"/>
      <c r="R123" s="36"/>
    </row>
    <row r="124" spans="1:18" ht="18.75" customHeight="1" x14ac:dyDescent="0.25">
      <c r="A124" s="20" t="s">
        <v>21</v>
      </c>
      <c r="B124" s="20"/>
      <c r="C124" s="21"/>
      <c r="D124" s="21"/>
      <c r="E124" s="22">
        <v>0.4</v>
      </c>
      <c r="F124" s="21"/>
      <c r="G124" s="21">
        <v>8</v>
      </c>
      <c r="H124" s="21"/>
      <c r="I124" s="21">
        <f>G124*E124</f>
        <v>3.2</v>
      </c>
      <c r="J124" s="21"/>
      <c r="K124" s="21"/>
      <c r="M124" s="36"/>
      <c r="N124" s="36"/>
      <c r="O124" s="36"/>
      <c r="P124" s="36"/>
      <c r="Q124" s="36"/>
      <c r="R124" s="36"/>
    </row>
    <row r="125" spans="1:18" ht="18.75" customHeight="1" x14ac:dyDescent="0.25">
      <c r="E125" s="19" t="s">
        <v>22</v>
      </c>
      <c r="F125" s="19"/>
      <c r="G125" s="19">
        <f>SUM(I121:K124)</f>
        <v>8.1999999999999993</v>
      </c>
      <c r="H125" s="19"/>
      <c r="I125" s="19"/>
      <c r="J125" s="19"/>
      <c r="K125" s="19"/>
      <c r="M125" s="36"/>
      <c r="N125" s="36"/>
      <c r="O125" s="36"/>
      <c r="P125" s="36"/>
      <c r="Q125" s="36"/>
      <c r="R125" s="36"/>
    </row>
    <row r="127" spans="1:18" ht="23.25" x14ac:dyDescent="0.35">
      <c r="B127" s="31" t="s">
        <v>140</v>
      </c>
      <c r="C127" s="31"/>
      <c r="D127" s="31"/>
      <c r="E127" s="31"/>
      <c r="F127" s="31"/>
      <c r="G127" s="31"/>
      <c r="M127" s="39" t="s">
        <v>142</v>
      </c>
      <c r="N127" s="39"/>
      <c r="O127" s="39"/>
      <c r="P127" s="39"/>
      <c r="Q127" s="39"/>
      <c r="R127" s="39"/>
    </row>
    <row r="128" spans="1:18" x14ac:dyDescent="0.25">
      <c r="M128" s="39"/>
      <c r="N128" s="39"/>
      <c r="O128" s="39"/>
      <c r="P128" s="39"/>
      <c r="Q128" s="39"/>
      <c r="R128" s="39"/>
    </row>
    <row r="129" spans="1:18" x14ac:dyDescent="0.25">
      <c r="B129" s="1" t="s">
        <v>23</v>
      </c>
      <c r="C129" s="19" t="s">
        <v>24</v>
      </c>
      <c r="D129" s="19"/>
      <c r="E129" s="19" t="s">
        <v>4</v>
      </c>
      <c r="F129" s="19"/>
      <c r="G129" s="19" t="s">
        <v>5</v>
      </c>
      <c r="H129" s="19"/>
      <c r="I129" s="19" t="s">
        <v>6</v>
      </c>
      <c r="J129" s="19"/>
      <c r="K129" s="19"/>
      <c r="M129" s="39"/>
      <c r="N129" s="39"/>
      <c r="O129" s="39"/>
      <c r="P129" s="39"/>
      <c r="Q129" s="39"/>
      <c r="R129" s="39"/>
    </row>
    <row r="130" spans="1:18" x14ac:dyDescent="0.25">
      <c r="A130" s="20" t="s">
        <v>55</v>
      </c>
      <c r="B130" s="20"/>
      <c r="C130" s="21"/>
      <c r="D130" s="21"/>
      <c r="E130" s="22">
        <v>0.1</v>
      </c>
      <c r="F130" s="21"/>
      <c r="G130" s="21">
        <v>7</v>
      </c>
      <c r="H130" s="21"/>
      <c r="I130" s="21">
        <f>G130*E130</f>
        <v>0.70000000000000007</v>
      </c>
      <c r="J130" s="21"/>
      <c r="K130" s="21"/>
      <c r="M130" s="39"/>
      <c r="N130" s="39"/>
      <c r="O130" s="39"/>
      <c r="P130" s="39"/>
      <c r="Q130" s="39"/>
      <c r="R130" s="39"/>
    </row>
    <row r="131" spans="1:18" x14ac:dyDescent="0.25">
      <c r="A131" s="20" t="s">
        <v>39</v>
      </c>
      <c r="B131" s="20"/>
      <c r="C131" s="21"/>
      <c r="D131" s="21"/>
      <c r="E131" s="22">
        <v>0.2</v>
      </c>
      <c r="F131" s="21"/>
      <c r="G131" s="21">
        <v>8</v>
      </c>
      <c r="H131" s="21"/>
      <c r="I131" s="21">
        <f>G131*E131</f>
        <v>1.6</v>
      </c>
      <c r="J131" s="21"/>
      <c r="K131" s="21"/>
      <c r="M131" s="39"/>
      <c r="N131" s="39"/>
      <c r="O131" s="39"/>
      <c r="P131" s="39"/>
      <c r="Q131" s="39"/>
      <c r="R131" s="39"/>
    </row>
    <row r="132" spans="1:18" x14ac:dyDescent="0.25">
      <c r="A132" s="20" t="s">
        <v>31</v>
      </c>
      <c r="B132" s="20"/>
      <c r="C132" s="21"/>
      <c r="D132" s="21"/>
      <c r="E132" s="22">
        <v>0.3</v>
      </c>
      <c r="F132" s="21"/>
      <c r="G132" s="21">
        <v>9</v>
      </c>
      <c r="H132" s="21"/>
      <c r="I132" s="21">
        <f>G132*E132</f>
        <v>2.6999999999999997</v>
      </c>
      <c r="J132" s="21"/>
      <c r="K132" s="21"/>
      <c r="M132" s="39"/>
      <c r="N132" s="39"/>
      <c r="O132" s="39"/>
      <c r="P132" s="39"/>
      <c r="Q132" s="39"/>
      <c r="R132" s="39"/>
    </row>
    <row r="133" spans="1:18" x14ac:dyDescent="0.25">
      <c r="A133" s="20" t="s">
        <v>21</v>
      </c>
      <c r="B133" s="20"/>
      <c r="C133" s="21"/>
      <c r="D133" s="21"/>
      <c r="E133" s="22">
        <v>0.4</v>
      </c>
      <c r="F133" s="21"/>
      <c r="G133" s="21">
        <v>8</v>
      </c>
      <c r="H133" s="21"/>
      <c r="I133" s="21">
        <f>G133*E133</f>
        <v>3.2</v>
      </c>
      <c r="J133" s="21"/>
      <c r="K133" s="21"/>
      <c r="M133" s="39"/>
      <c r="N133" s="39"/>
      <c r="O133" s="39"/>
      <c r="P133" s="39"/>
      <c r="Q133" s="39"/>
      <c r="R133" s="39"/>
    </row>
    <row r="134" spans="1:18" x14ac:dyDescent="0.25">
      <c r="E134" s="19" t="s">
        <v>22</v>
      </c>
      <c r="F134" s="19"/>
      <c r="G134" s="19">
        <f>SUM(I130:K133)</f>
        <v>8.1999999999999993</v>
      </c>
      <c r="H134" s="19"/>
      <c r="I134" s="19"/>
      <c r="J134" s="19"/>
      <c r="K134" s="19"/>
      <c r="M134" s="39"/>
      <c r="N134" s="39"/>
      <c r="O134" s="39"/>
      <c r="P134" s="39"/>
      <c r="Q134" s="39"/>
      <c r="R134" s="39"/>
    </row>
    <row r="135" spans="1:18" x14ac:dyDescent="0.25">
      <c r="M135" s="39"/>
      <c r="N135" s="39"/>
      <c r="O135" s="39"/>
      <c r="P135" s="39"/>
      <c r="Q135" s="39"/>
      <c r="R135" s="39"/>
    </row>
    <row r="136" spans="1:18" ht="23.25" x14ac:dyDescent="0.35">
      <c r="B136" s="31" t="s">
        <v>141</v>
      </c>
      <c r="C136" s="31"/>
      <c r="D136" s="31"/>
      <c r="E136" s="31"/>
      <c r="F136" s="31"/>
      <c r="G136" s="31"/>
      <c r="M136" s="39"/>
      <c r="N136" s="39"/>
      <c r="O136" s="39"/>
      <c r="P136" s="39"/>
      <c r="Q136" s="39"/>
      <c r="R136" s="39"/>
    </row>
    <row r="137" spans="1:18" x14ac:dyDescent="0.25">
      <c r="M137" s="39"/>
      <c r="N137" s="39"/>
      <c r="O137" s="39"/>
      <c r="P137" s="39"/>
      <c r="Q137" s="39"/>
      <c r="R137" s="39"/>
    </row>
    <row r="138" spans="1:18" x14ac:dyDescent="0.25">
      <c r="B138" s="1" t="s">
        <v>23</v>
      </c>
      <c r="C138" s="19" t="s">
        <v>24</v>
      </c>
      <c r="D138" s="19"/>
      <c r="E138" s="19" t="s">
        <v>4</v>
      </c>
      <c r="F138" s="19"/>
      <c r="G138" s="19" t="s">
        <v>5</v>
      </c>
      <c r="H138" s="19"/>
      <c r="I138" s="19" t="s">
        <v>6</v>
      </c>
      <c r="J138" s="19"/>
      <c r="K138" s="19"/>
      <c r="M138" s="39"/>
      <c r="N138" s="39"/>
      <c r="O138" s="39"/>
      <c r="P138" s="39"/>
      <c r="Q138" s="39"/>
      <c r="R138" s="39"/>
    </row>
    <row r="139" spans="1:18" x14ac:dyDescent="0.25">
      <c r="A139" s="20" t="s">
        <v>55</v>
      </c>
      <c r="B139" s="20"/>
      <c r="C139" s="21"/>
      <c r="D139" s="21"/>
      <c r="E139" s="22">
        <v>0.1</v>
      </c>
      <c r="F139" s="21"/>
      <c r="G139" s="21">
        <v>7</v>
      </c>
      <c r="H139" s="21"/>
      <c r="I139" s="21">
        <f>G139*E139</f>
        <v>0.70000000000000007</v>
      </c>
      <c r="J139" s="21"/>
      <c r="K139" s="21"/>
      <c r="M139" s="39"/>
      <c r="N139" s="39"/>
      <c r="O139" s="39"/>
      <c r="P139" s="39"/>
      <c r="Q139" s="39"/>
      <c r="R139" s="39"/>
    </row>
    <row r="140" spans="1:18" x14ac:dyDescent="0.25">
      <c r="A140" s="20" t="s">
        <v>39</v>
      </c>
      <c r="B140" s="20"/>
      <c r="C140" s="21"/>
      <c r="D140" s="21"/>
      <c r="E140" s="22">
        <v>0.2</v>
      </c>
      <c r="F140" s="21"/>
      <c r="G140" s="21">
        <v>8</v>
      </c>
      <c r="H140" s="21"/>
      <c r="I140" s="21">
        <f>G140*E140</f>
        <v>1.6</v>
      </c>
      <c r="J140" s="21"/>
      <c r="K140" s="21"/>
      <c r="M140" s="39"/>
      <c r="N140" s="39"/>
      <c r="O140" s="39"/>
      <c r="P140" s="39"/>
      <c r="Q140" s="39"/>
      <c r="R140" s="39"/>
    </row>
    <row r="141" spans="1:18" x14ac:dyDescent="0.25">
      <c r="A141" s="20" t="s">
        <v>31</v>
      </c>
      <c r="B141" s="20"/>
      <c r="C141" s="21"/>
      <c r="D141" s="21"/>
      <c r="E141" s="22">
        <v>0.3</v>
      </c>
      <c r="F141" s="21"/>
      <c r="G141" s="21">
        <v>9</v>
      </c>
      <c r="H141" s="21"/>
      <c r="I141" s="21">
        <f>G141*E141</f>
        <v>2.6999999999999997</v>
      </c>
      <c r="J141" s="21"/>
      <c r="K141" s="21"/>
      <c r="M141" s="39"/>
      <c r="N141" s="39"/>
      <c r="O141" s="39"/>
      <c r="P141" s="39"/>
      <c r="Q141" s="39"/>
      <c r="R141" s="39"/>
    </row>
    <row r="142" spans="1:18" x14ac:dyDescent="0.25">
      <c r="A142" s="20" t="s">
        <v>21</v>
      </c>
      <c r="B142" s="20"/>
      <c r="C142" s="21"/>
      <c r="D142" s="21"/>
      <c r="E142" s="22">
        <v>0.4</v>
      </c>
      <c r="F142" s="21"/>
      <c r="G142" s="21">
        <v>8</v>
      </c>
      <c r="H142" s="21"/>
      <c r="I142" s="21">
        <f>G142*E142</f>
        <v>3.2</v>
      </c>
      <c r="J142" s="21"/>
      <c r="K142" s="21"/>
      <c r="M142" s="39"/>
      <c r="N142" s="39"/>
      <c r="O142" s="39"/>
      <c r="P142" s="39"/>
      <c r="Q142" s="39"/>
      <c r="R142" s="39"/>
    </row>
    <row r="143" spans="1:18" x14ac:dyDescent="0.25">
      <c r="E143" s="19" t="s">
        <v>22</v>
      </c>
      <c r="F143" s="19"/>
      <c r="G143" s="19">
        <f>SUM(I139:K142)</f>
        <v>8.1999999999999993</v>
      </c>
      <c r="H143" s="19"/>
      <c r="I143" s="19"/>
      <c r="J143" s="19"/>
      <c r="K143" s="19"/>
      <c r="M143" s="39"/>
      <c r="N143" s="39"/>
      <c r="O143" s="39"/>
      <c r="P143" s="39"/>
      <c r="Q143" s="39"/>
      <c r="R143" s="39"/>
    </row>
  </sheetData>
  <mergeCells count="425">
    <mergeCell ref="E107:F107"/>
    <mergeCell ref="G107:K107"/>
    <mergeCell ref="A105:B105"/>
    <mergeCell ref="C105:D105"/>
    <mergeCell ref="E105:F105"/>
    <mergeCell ref="G105:H105"/>
    <mergeCell ref="I105:K105"/>
    <mergeCell ref="A106:B106"/>
    <mergeCell ref="C106:D106"/>
    <mergeCell ref="E106:F106"/>
    <mergeCell ref="G106:H106"/>
    <mergeCell ref="I106:K106"/>
    <mergeCell ref="A103:B103"/>
    <mergeCell ref="C103:D103"/>
    <mergeCell ref="E103:F103"/>
    <mergeCell ref="G103:H103"/>
    <mergeCell ref="I103:K103"/>
    <mergeCell ref="A104:B104"/>
    <mergeCell ref="C104:D104"/>
    <mergeCell ref="E104:F104"/>
    <mergeCell ref="G104:H104"/>
    <mergeCell ref="I104:K104"/>
    <mergeCell ref="G102:H102"/>
    <mergeCell ref="I102:K102"/>
    <mergeCell ref="A96:B96"/>
    <mergeCell ref="C96:D96"/>
    <mergeCell ref="E96:F96"/>
    <mergeCell ref="G96:H96"/>
    <mergeCell ref="I96:K96"/>
    <mergeCell ref="A97:B97"/>
    <mergeCell ref="C97:D97"/>
    <mergeCell ref="E97:F97"/>
    <mergeCell ref="G97:H97"/>
    <mergeCell ref="I97:K97"/>
    <mergeCell ref="A88:B88"/>
    <mergeCell ref="C88:D88"/>
    <mergeCell ref="E88:F88"/>
    <mergeCell ref="G88:H88"/>
    <mergeCell ref="I88:K88"/>
    <mergeCell ref="E89:F89"/>
    <mergeCell ref="G89:K89"/>
    <mergeCell ref="I86:K86"/>
    <mergeCell ref="A87:B87"/>
    <mergeCell ref="C87:D87"/>
    <mergeCell ref="E87:F87"/>
    <mergeCell ref="G87:H87"/>
    <mergeCell ref="I87:K87"/>
    <mergeCell ref="A85:B85"/>
    <mergeCell ref="C85:D85"/>
    <mergeCell ref="E85:F85"/>
    <mergeCell ref="G85:H85"/>
    <mergeCell ref="I85:K85"/>
    <mergeCell ref="A86:B86"/>
    <mergeCell ref="C86:D86"/>
    <mergeCell ref="E86:F86"/>
    <mergeCell ref="G86:H86"/>
    <mergeCell ref="A77:B77"/>
    <mergeCell ref="C77:D77"/>
    <mergeCell ref="E77:F77"/>
    <mergeCell ref="G77:H77"/>
    <mergeCell ref="I77:K77"/>
    <mergeCell ref="E80:F80"/>
    <mergeCell ref="G80:K80"/>
    <mergeCell ref="B82:G82"/>
    <mergeCell ref="C84:D84"/>
    <mergeCell ref="E84:F84"/>
    <mergeCell ref="G84:H84"/>
    <mergeCell ref="I84:K84"/>
    <mergeCell ref="A78:B78"/>
    <mergeCell ref="C78:D78"/>
    <mergeCell ref="E78:F78"/>
    <mergeCell ref="G78:H78"/>
    <mergeCell ref="I78:K78"/>
    <mergeCell ref="A79:B79"/>
    <mergeCell ref="C79:D79"/>
    <mergeCell ref="E79:F79"/>
    <mergeCell ref="G79:H79"/>
    <mergeCell ref="I79:K79"/>
    <mergeCell ref="B73:G73"/>
    <mergeCell ref="C75:D75"/>
    <mergeCell ref="E75:F75"/>
    <mergeCell ref="G75:H75"/>
    <mergeCell ref="I75:K75"/>
    <mergeCell ref="A76:B76"/>
    <mergeCell ref="C76:D76"/>
    <mergeCell ref="E76:F76"/>
    <mergeCell ref="G76:H76"/>
    <mergeCell ref="I76:K76"/>
    <mergeCell ref="E70:F70"/>
    <mergeCell ref="G70:K70"/>
    <mergeCell ref="A68:B68"/>
    <mergeCell ref="C68:D68"/>
    <mergeCell ref="E68:F68"/>
    <mergeCell ref="G68:H68"/>
    <mergeCell ref="I68:K68"/>
    <mergeCell ref="A69:B69"/>
    <mergeCell ref="C69:D69"/>
    <mergeCell ref="E69:F69"/>
    <mergeCell ref="G69:H69"/>
    <mergeCell ref="I69:K69"/>
    <mergeCell ref="I66:K66"/>
    <mergeCell ref="A67:B67"/>
    <mergeCell ref="C67:D67"/>
    <mergeCell ref="E67:F67"/>
    <mergeCell ref="G67:H67"/>
    <mergeCell ref="I67:K67"/>
    <mergeCell ref="B63:G63"/>
    <mergeCell ref="C65:D65"/>
    <mergeCell ref="E65:F65"/>
    <mergeCell ref="G65:H65"/>
    <mergeCell ref="I65:K65"/>
    <mergeCell ref="A66:B66"/>
    <mergeCell ref="C66:D66"/>
    <mergeCell ref="E66:F66"/>
    <mergeCell ref="G66:H66"/>
    <mergeCell ref="A60:B60"/>
    <mergeCell ref="C60:D60"/>
    <mergeCell ref="E60:F60"/>
    <mergeCell ref="I60:K60"/>
    <mergeCell ref="E61:F61"/>
    <mergeCell ref="G61:K61"/>
    <mergeCell ref="A58:B58"/>
    <mergeCell ref="C58:D58"/>
    <mergeCell ref="E58:F58"/>
    <mergeCell ref="G58:H58"/>
    <mergeCell ref="I58:K58"/>
    <mergeCell ref="A59:B59"/>
    <mergeCell ref="C59:D59"/>
    <mergeCell ref="E59:F59"/>
    <mergeCell ref="G60:H60"/>
    <mergeCell ref="I59:K59"/>
    <mergeCell ref="G59:H59"/>
    <mergeCell ref="B54:G54"/>
    <mergeCell ref="C56:D56"/>
    <mergeCell ref="E56:F56"/>
    <mergeCell ref="G56:H56"/>
    <mergeCell ref="I56:K56"/>
    <mergeCell ref="A57:B57"/>
    <mergeCell ref="C57:D57"/>
    <mergeCell ref="E57:F57"/>
    <mergeCell ref="G57:H57"/>
    <mergeCell ref="I57:K57"/>
    <mergeCell ref="A51:B51"/>
    <mergeCell ref="C51:D51"/>
    <mergeCell ref="E51:F51"/>
    <mergeCell ref="G51:H51"/>
    <mergeCell ref="I51:K51"/>
    <mergeCell ref="E52:F52"/>
    <mergeCell ref="G52:K52"/>
    <mergeCell ref="A49:B49"/>
    <mergeCell ref="C49:D49"/>
    <mergeCell ref="E49:F49"/>
    <mergeCell ref="G49:H49"/>
    <mergeCell ref="I49:K49"/>
    <mergeCell ref="A50:B50"/>
    <mergeCell ref="C50:D50"/>
    <mergeCell ref="E50:F50"/>
    <mergeCell ref="G50:H50"/>
    <mergeCell ref="I50:K50"/>
    <mergeCell ref="B45:G45"/>
    <mergeCell ref="C47:D47"/>
    <mergeCell ref="E47:F47"/>
    <mergeCell ref="G47:H47"/>
    <mergeCell ref="I47:K47"/>
    <mergeCell ref="A48:B48"/>
    <mergeCell ref="C48:D48"/>
    <mergeCell ref="E48:F48"/>
    <mergeCell ref="G48:H48"/>
    <mergeCell ref="I48:K48"/>
    <mergeCell ref="E43:F43"/>
    <mergeCell ref="G43:K43"/>
    <mergeCell ref="A42:B42"/>
    <mergeCell ref="C42:D42"/>
    <mergeCell ref="E42:F42"/>
    <mergeCell ref="G42:H42"/>
    <mergeCell ref="I42:K42"/>
    <mergeCell ref="B38:G38"/>
    <mergeCell ref="C40:D40"/>
    <mergeCell ref="E40:F40"/>
    <mergeCell ref="G40:H40"/>
    <mergeCell ref="I40:K40"/>
    <mergeCell ref="A41:B41"/>
    <mergeCell ref="C41:D41"/>
    <mergeCell ref="E41:F41"/>
    <mergeCell ref="G41:H41"/>
    <mergeCell ref="I41:K41"/>
    <mergeCell ref="A35:B35"/>
    <mergeCell ref="C35:D35"/>
    <mergeCell ref="E35:F35"/>
    <mergeCell ref="G35:H35"/>
    <mergeCell ref="I35:K35"/>
    <mergeCell ref="E36:F36"/>
    <mergeCell ref="G36:K36"/>
    <mergeCell ref="A33:B33"/>
    <mergeCell ref="C33:D33"/>
    <mergeCell ref="E33:F33"/>
    <mergeCell ref="G33:H33"/>
    <mergeCell ref="I33:K33"/>
    <mergeCell ref="A34:B34"/>
    <mergeCell ref="C34:D34"/>
    <mergeCell ref="E34:F34"/>
    <mergeCell ref="G34:H34"/>
    <mergeCell ref="I34:K34"/>
    <mergeCell ref="B29:G29"/>
    <mergeCell ref="C31:D31"/>
    <mergeCell ref="E31:F31"/>
    <mergeCell ref="G31:H31"/>
    <mergeCell ref="I31:K31"/>
    <mergeCell ref="A32:B32"/>
    <mergeCell ref="C32:D32"/>
    <mergeCell ref="E32:F32"/>
    <mergeCell ref="G32:H32"/>
    <mergeCell ref="I32:K32"/>
    <mergeCell ref="A26:B26"/>
    <mergeCell ref="C26:D26"/>
    <mergeCell ref="E26:F26"/>
    <mergeCell ref="G26:H26"/>
    <mergeCell ref="I26:K26"/>
    <mergeCell ref="E27:F27"/>
    <mergeCell ref="G27:K27"/>
    <mergeCell ref="A24:B24"/>
    <mergeCell ref="C24:D24"/>
    <mergeCell ref="E24:F24"/>
    <mergeCell ref="G24:H24"/>
    <mergeCell ref="I24:K24"/>
    <mergeCell ref="A25:B25"/>
    <mergeCell ref="C25:D25"/>
    <mergeCell ref="E25:F25"/>
    <mergeCell ref="G25:H25"/>
    <mergeCell ref="I25:K25"/>
    <mergeCell ref="B20:G20"/>
    <mergeCell ref="C22:D22"/>
    <mergeCell ref="E22:F22"/>
    <mergeCell ref="G22:H22"/>
    <mergeCell ref="I22:K22"/>
    <mergeCell ref="A23:B23"/>
    <mergeCell ref="C23:D23"/>
    <mergeCell ref="E23:F23"/>
    <mergeCell ref="G23:H23"/>
    <mergeCell ref="I23:K23"/>
    <mergeCell ref="A17:B17"/>
    <mergeCell ref="C17:D17"/>
    <mergeCell ref="E17:F17"/>
    <mergeCell ref="G17:H17"/>
    <mergeCell ref="I17:K17"/>
    <mergeCell ref="E18:F18"/>
    <mergeCell ref="G18:K18"/>
    <mergeCell ref="A15:B15"/>
    <mergeCell ref="C15:D15"/>
    <mergeCell ref="E15:F15"/>
    <mergeCell ref="G15:H15"/>
    <mergeCell ref="I15:K15"/>
    <mergeCell ref="A16:B16"/>
    <mergeCell ref="C16:D16"/>
    <mergeCell ref="E16:F16"/>
    <mergeCell ref="G16:H16"/>
    <mergeCell ref="I16:K16"/>
    <mergeCell ref="B11:K11"/>
    <mergeCell ref="C13:D13"/>
    <mergeCell ref="E13:F13"/>
    <mergeCell ref="G13:H13"/>
    <mergeCell ref="I13:K13"/>
    <mergeCell ref="A14:B14"/>
    <mergeCell ref="C14:D14"/>
    <mergeCell ref="E14:F14"/>
    <mergeCell ref="G14:H14"/>
    <mergeCell ref="I14:K14"/>
    <mergeCell ref="A8:B8"/>
    <mergeCell ref="C8:D8"/>
    <mergeCell ref="E8:F8"/>
    <mergeCell ref="G8:H8"/>
    <mergeCell ref="I8:K8"/>
    <mergeCell ref="E9:F9"/>
    <mergeCell ref="G9:K9"/>
    <mergeCell ref="A6:B6"/>
    <mergeCell ref="C6:D6"/>
    <mergeCell ref="E6:F6"/>
    <mergeCell ref="G6:H6"/>
    <mergeCell ref="I6:K6"/>
    <mergeCell ref="A7:B7"/>
    <mergeCell ref="C7:D7"/>
    <mergeCell ref="E7:F7"/>
    <mergeCell ref="G7:H7"/>
    <mergeCell ref="I7:K7"/>
    <mergeCell ref="B2:I2"/>
    <mergeCell ref="C4:D4"/>
    <mergeCell ref="E4:F4"/>
    <mergeCell ref="G4:H4"/>
    <mergeCell ref="I4:K4"/>
    <mergeCell ref="A5:B5"/>
    <mergeCell ref="C5:D5"/>
    <mergeCell ref="E5:F5"/>
    <mergeCell ref="G5:H5"/>
    <mergeCell ref="I5:K5"/>
    <mergeCell ref="B91:K91"/>
    <mergeCell ref="C111:D111"/>
    <mergeCell ref="E111:F111"/>
    <mergeCell ref="G111:H111"/>
    <mergeCell ref="I111:K111"/>
    <mergeCell ref="A112:B112"/>
    <mergeCell ref="C112:D112"/>
    <mergeCell ref="E112:F112"/>
    <mergeCell ref="G112:H112"/>
    <mergeCell ref="I112:K112"/>
    <mergeCell ref="C93:D93"/>
    <mergeCell ref="E93:F93"/>
    <mergeCell ref="G93:H93"/>
    <mergeCell ref="I93:K93"/>
    <mergeCell ref="A94:B94"/>
    <mergeCell ref="C94:D94"/>
    <mergeCell ref="E94:F94"/>
    <mergeCell ref="G94:H94"/>
    <mergeCell ref="I94:K94"/>
    <mergeCell ref="E98:F98"/>
    <mergeCell ref="G98:K98"/>
    <mergeCell ref="B100:G100"/>
    <mergeCell ref="C102:D102"/>
    <mergeCell ref="E102:F102"/>
    <mergeCell ref="A115:B115"/>
    <mergeCell ref="C115:D115"/>
    <mergeCell ref="E115:F115"/>
    <mergeCell ref="G115:H115"/>
    <mergeCell ref="I115:K115"/>
    <mergeCell ref="E116:F116"/>
    <mergeCell ref="G116:K116"/>
    <mergeCell ref="B118:G118"/>
    <mergeCell ref="B109:G109"/>
    <mergeCell ref="A113:B113"/>
    <mergeCell ref="C113:D113"/>
    <mergeCell ref="E113:F113"/>
    <mergeCell ref="G113:H113"/>
    <mergeCell ref="I113:K113"/>
    <mergeCell ref="A114:B114"/>
    <mergeCell ref="C114:D114"/>
    <mergeCell ref="E114:F114"/>
    <mergeCell ref="G114:H114"/>
    <mergeCell ref="I114:K114"/>
    <mergeCell ref="E123:F123"/>
    <mergeCell ref="G123:H123"/>
    <mergeCell ref="I123:K123"/>
    <mergeCell ref="C120:D120"/>
    <mergeCell ref="E120:F120"/>
    <mergeCell ref="G120:H120"/>
    <mergeCell ref="I120:K120"/>
    <mergeCell ref="A121:B121"/>
    <mergeCell ref="C121:D121"/>
    <mergeCell ref="E121:F121"/>
    <mergeCell ref="G121:H121"/>
    <mergeCell ref="I121:K121"/>
    <mergeCell ref="A95:B95"/>
    <mergeCell ref="C95:D95"/>
    <mergeCell ref="E95:F95"/>
    <mergeCell ref="G95:H95"/>
    <mergeCell ref="I95:K95"/>
    <mergeCell ref="B127:G127"/>
    <mergeCell ref="C129:D129"/>
    <mergeCell ref="E129:F129"/>
    <mergeCell ref="G129:H129"/>
    <mergeCell ref="I129:K129"/>
    <mergeCell ref="A124:B124"/>
    <mergeCell ref="C124:D124"/>
    <mergeCell ref="E124:F124"/>
    <mergeCell ref="G124:H124"/>
    <mergeCell ref="I124:K124"/>
    <mergeCell ref="E125:F125"/>
    <mergeCell ref="G125:K125"/>
    <mergeCell ref="A122:B122"/>
    <mergeCell ref="C122:D122"/>
    <mergeCell ref="E122:F122"/>
    <mergeCell ref="G122:H122"/>
    <mergeCell ref="I122:K122"/>
    <mergeCell ref="A123:B123"/>
    <mergeCell ref="C123:D123"/>
    <mergeCell ref="A130:B130"/>
    <mergeCell ref="C130:D130"/>
    <mergeCell ref="E130:F130"/>
    <mergeCell ref="G130:H130"/>
    <mergeCell ref="I130:K130"/>
    <mergeCell ref="A131:B131"/>
    <mergeCell ref="C131:D131"/>
    <mergeCell ref="E131:F131"/>
    <mergeCell ref="G131:H131"/>
    <mergeCell ref="I131:K131"/>
    <mergeCell ref="E138:F138"/>
    <mergeCell ref="G138:H138"/>
    <mergeCell ref="I138:K138"/>
    <mergeCell ref="A139:B139"/>
    <mergeCell ref="C139:D139"/>
    <mergeCell ref="E139:F139"/>
    <mergeCell ref="G139:H139"/>
    <mergeCell ref="I139:K139"/>
    <mergeCell ref="A132:B132"/>
    <mergeCell ref="C132:D132"/>
    <mergeCell ref="E132:F132"/>
    <mergeCell ref="G132:H132"/>
    <mergeCell ref="I132:K132"/>
    <mergeCell ref="A133:B133"/>
    <mergeCell ref="C133:D133"/>
    <mergeCell ref="E133:F133"/>
    <mergeCell ref="G133:H133"/>
    <mergeCell ref="I133:K133"/>
    <mergeCell ref="A142:B142"/>
    <mergeCell ref="C142:D142"/>
    <mergeCell ref="E142:F142"/>
    <mergeCell ref="G142:H142"/>
    <mergeCell ref="I142:K142"/>
    <mergeCell ref="E143:F143"/>
    <mergeCell ref="G143:K143"/>
    <mergeCell ref="M45:R89"/>
    <mergeCell ref="M91:R125"/>
    <mergeCell ref="M127:R143"/>
    <mergeCell ref="A140:B140"/>
    <mergeCell ref="C140:D140"/>
    <mergeCell ref="E140:F140"/>
    <mergeCell ref="G140:H140"/>
    <mergeCell ref="I140:K140"/>
    <mergeCell ref="A141:B141"/>
    <mergeCell ref="C141:D141"/>
    <mergeCell ref="E141:F141"/>
    <mergeCell ref="G141:H141"/>
    <mergeCell ref="I141:K141"/>
    <mergeCell ref="E134:F134"/>
    <mergeCell ref="G134:K134"/>
    <mergeCell ref="B136:G136"/>
    <mergeCell ref="C138:D138"/>
  </mergeCells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0D83-54AA-4CB5-9FF9-DD24D94CA5BB}">
  <dimension ref="B4:C21"/>
  <sheetViews>
    <sheetView workbookViewId="0">
      <selection activeCell="I23" sqref="I23"/>
    </sheetView>
  </sheetViews>
  <sheetFormatPr baseColWidth="10" defaultRowHeight="15" x14ac:dyDescent="0.25"/>
  <cols>
    <col min="2" max="2" width="26" customWidth="1"/>
    <col min="3" max="3" width="25" bestFit="1" customWidth="1"/>
  </cols>
  <sheetData>
    <row r="4" spans="2:3" ht="23.25" x14ac:dyDescent="0.35">
      <c r="B4" s="18" t="s">
        <v>152</v>
      </c>
      <c r="C4" s="18" t="s">
        <v>112</v>
      </c>
    </row>
    <row r="6" spans="2:3" ht="23.25" x14ac:dyDescent="0.35">
      <c r="B6" s="18" t="s">
        <v>153</v>
      </c>
      <c r="C6" s="17">
        <f>'PRIMERO '!N19</f>
        <v>7.3144999999999998</v>
      </c>
    </row>
    <row r="7" spans="2:3" x14ac:dyDescent="0.25">
      <c r="B7" s="9"/>
      <c r="C7" s="10"/>
    </row>
    <row r="8" spans="2:3" x14ac:dyDescent="0.25">
      <c r="B8" s="9"/>
      <c r="C8" s="10"/>
    </row>
    <row r="9" spans="2:3" ht="23.25" x14ac:dyDescent="0.35">
      <c r="B9" s="18" t="s">
        <v>149</v>
      </c>
      <c r="C9" s="17">
        <f>'SEGUNDO '!N17</f>
        <v>7.5272727272727273</v>
      </c>
    </row>
    <row r="10" spans="2:3" x14ac:dyDescent="0.25">
      <c r="B10" s="9"/>
      <c r="C10" s="10"/>
    </row>
    <row r="11" spans="2:3" ht="21" x14ac:dyDescent="0.35">
      <c r="B11" s="7"/>
    </row>
    <row r="12" spans="2:3" x14ac:dyDescent="0.25">
      <c r="B12" s="9"/>
      <c r="C12" s="10"/>
    </row>
    <row r="13" spans="2:3" x14ac:dyDescent="0.25">
      <c r="B13" s="9"/>
      <c r="C13" s="10"/>
    </row>
    <row r="14" spans="2:3" ht="23.25" x14ac:dyDescent="0.35">
      <c r="B14" s="18" t="s">
        <v>150</v>
      </c>
      <c r="C14" s="17">
        <f>'TERCERO '!N18</f>
        <v>8.2384615384615394</v>
      </c>
    </row>
    <row r="15" spans="2:3" x14ac:dyDescent="0.25">
      <c r="B15" s="9"/>
      <c r="C15" s="10"/>
    </row>
    <row r="16" spans="2:3" ht="21" x14ac:dyDescent="0.35">
      <c r="B16" s="7"/>
    </row>
    <row r="17" spans="2:3" x14ac:dyDescent="0.25">
      <c r="B17" s="9"/>
      <c r="C17" s="6"/>
    </row>
    <row r="18" spans="2:3" ht="21" x14ac:dyDescent="0.35">
      <c r="B18" s="7"/>
      <c r="C18" s="14"/>
    </row>
    <row r="19" spans="2:3" ht="23.25" x14ac:dyDescent="0.35">
      <c r="B19" s="18" t="s">
        <v>151</v>
      </c>
      <c r="C19" s="17">
        <f>'CUARTO '!N20</f>
        <v>8.1749999999999989</v>
      </c>
    </row>
    <row r="21" spans="2:3" ht="21" x14ac:dyDescent="0.35">
      <c r="B21" s="7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PRIMERO </vt:lpstr>
      <vt:lpstr>SEGUNDO </vt:lpstr>
      <vt:lpstr>TERCERO </vt:lpstr>
      <vt:lpstr>CUARTO </vt:lpstr>
      <vt:lpstr>RESUMEN DEL GRADO Y NOTA MEDIA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Xia Martinez Espinosa</dc:creator>
  <cp:lastModifiedBy>Xia Martínez Espinosa</cp:lastModifiedBy>
  <cp:lastPrinted>2022-11-10T07:15:04Z</cp:lastPrinted>
  <dcterms:created xsi:type="dcterms:W3CDTF">2022-10-29T10:33:24Z</dcterms:created>
  <dcterms:modified xsi:type="dcterms:W3CDTF">2022-11-22T14:54:24Z</dcterms:modified>
</cp:coreProperties>
</file>