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CIBER/MATEMÁTICAS I/EXAMEN PARCIAL/"/>
    </mc:Choice>
  </mc:AlternateContent>
  <xr:revisionPtr revIDLastSave="323" documentId="8_{036BBE64-FEA6-4A74-A86E-5ADA0EA1981C}" xr6:coauthVersionLast="47" xr6:coauthVersionMax="47" xr10:uidLastSave="{82A238C2-2310-4D5D-9FC3-CF1D113946CF}"/>
  <bookViews>
    <workbookView xWindow="-108" yWindow="-108" windowWidth="23256" windowHeight="12456" activeTab="1" xr2:uid="{B3D9B340-B135-46DE-B58D-65EDFCA49D28}"/>
  </bookViews>
  <sheets>
    <sheet name="EJercicio 2.1 " sheetId="1" r:id="rId1"/>
    <sheet name="Ejercicio 2.3 " sheetId="2" r:id="rId2"/>
  </sheets>
  <definedNames>
    <definedName name="solver_adj" localSheetId="1" hidden="1">'Ejercicio 2.3 '!$K$4,'Ejercicio 2.3 '!$K$8,'Ejercicio 2.3 '!$K$12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'Ejercicio 2.3 '!$L$17</definedName>
    <definedName name="solver_lhs2" localSheetId="1" hidden="1">'Ejercicio 2.3 '!$L$18</definedName>
    <definedName name="solver_lhs3" localSheetId="1" hidden="1">'Ejercicio 2.3 '!$L$19</definedName>
    <definedName name="solver_lhs4" localSheetId="1" hidden="1">'Ejercicio 2.3 '!$L$20</definedName>
    <definedName name="solver_lhs5" localSheetId="1" hidden="1">'Ejercicio 2.3 '!$L$21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'Ejercicio 2.3 '!$P$3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'Ejercicio 2.3 '!$J$17</definedName>
    <definedName name="solver_rhs2" localSheetId="1" hidden="1">'Ejercicio 2.3 '!$J$18</definedName>
    <definedName name="solver_rhs3" localSheetId="1" hidden="1">'Ejercicio 2.3 '!$J$19</definedName>
    <definedName name="solver_rhs4" localSheetId="1" hidden="1">'Ejercicio 2.3 '!$J$20</definedName>
    <definedName name="solver_rhs5" localSheetId="1" hidden="1">'Ejercicio 2.3 '!$J$21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 a="1"/>
  <c r="C21" i="1" s="1"/>
  <c r="C18" i="1" a="1"/>
  <c r="C18" i="1" s="1"/>
  <c r="C9" i="1" a="1"/>
  <c r="C9" i="1" s="1"/>
  <c r="L21" i="2"/>
  <c r="L20" i="2"/>
  <c r="L19" i="2"/>
  <c r="L18" i="2"/>
  <c r="L17" i="2"/>
  <c r="K13" i="2"/>
  <c r="K9" i="2"/>
  <c r="K5" i="2"/>
  <c r="P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<sst xmlns="http://schemas.openxmlformats.org/spreadsheetml/2006/main" count="33" uniqueCount="29">
  <si>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 xml:space="preserve">2.1 </t>
  </si>
  <si>
    <t>A</t>
  </si>
  <si>
    <t>B</t>
  </si>
  <si>
    <t>D</t>
  </si>
  <si>
    <t xml:space="preserve">a) AB </t>
  </si>
  <si>
    <t>AB</t>
  </si>
  <si>
    <t xml:space="preserve">b) DAB </t>
  </si>
  <si>
    <t>4X3</t>
  </si>
  <si>
    <t>3X1</t>
  </si>
  <si>
    <t xml:space="preserve">TIPO A (X) </t>
  </si>
  <si>
    <t>COMBINACIÓN</t>
  </si>
  <si>
    <t xml:space="preserve">SUBTOTAL </t>
  </si>
  <si>
    <t>TIPO B (Y)</t>
  </si>
  <si>
    <t>FUNCIÓN OBJETIVO F(X,Y,Z) = 14X + 20Y + 12Z</t>
  </si>
  <si>
    <t xml:space="preserve">RESTRICCIONES </t>
  </si>
  <si>
    <t xml:space="preserve">TIPO A </t>
  </si>
  <si>
    <t xml:space="preserve">TIPO B </t>
  </si>
  <si>
    <t xml:space="preserve">TIPO C </t>
  </si>
  <si>
    <t>DEMANDA MÁXIMA</t>
  </si>
  <si>
    <t xml:space="preserve">PRECIO </t>
  </si>
  <si>
    <t>&lt;= X + Y + Z</t>
  </si>
  <si>
    <t xml:space="preserve">&lt;= X +Y + Z </t>
  </si>
  <si>
    <t xml:space="preserve">&lt;= X </t>
  </si>
  <si>
    <t xml:space="preserve">&lt;= Y </t>
  </si>
  <si>
    <t>&lt;= Z</t>
  </si>
  <si>
    <t>TIPO C(Z)</t>
  </si>
  <si>
    <t>2X4</t>
  </si>
  <si>
    <t>DA</t>
  </si>
  <si>
    <t>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</si>
</sst>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3" borderId="0" xfId="0" applyFont="1" applyFill="1"/>
    <xf numFmtId="0" fontId="0" fillId="0" borderId="0" xfId="0" applyBorder="1"/>
    <xf numFmtId="0" fontId="0" fillId="4" borderId="1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7</xdr:col>
      <xdr:colOff>785407</xdr:colOff>
      <xdr:row>27</xdr:row>
      <xdr:rowOff>145224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9CC9A2-A1E4-2DBE-CA8C-58598A833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309907" cy="5128704"/>
        </a:xfrm>
        <a:prstGeom prst="rect">
          <a:avLst/>
        </a:prstGeom>
      </xdr:spPr>
    </xdr:pic>
    <xdr:clientData/>
  </xdr:twoCellAnchor>
  <xdr:twoCellAnchor>
    <xdr:from>
      <xdr:col>12</xdr:col>
      <xdr:colOff>670560</xdr:colOff>
      <xdr:row>12</xdr:row>
      <xdr:rowOff>22860</xdr:rowOff>
    </xdr:from>
    <xdr:to>
      <xdr:col>15</xdr:col>
      <xdr:colOff>403860</xdr:colOff>
      <xdr:row>20</xdr:row>
      <xdr:rowOff>91440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D0F68042-300C-F1A0-09DD-46067CA9E50A}"/>
            </a:ext>
          </a:extLst>
        </xdr:cNvPr>
        <xdr:cNvSpPr txBox="1"/>
      </xdr:nvSpPr>
      <xdr:spPr>
        <a:xfrm>
          <a:off x="10317480" y="2217420"/>
          <a:ext cx="2705100" cy="153162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SOLUCIÓN = Los valores óptimos de las variables para que la fc objetivo sea lo más economica posible debe ser, x = 200, y = 300 y z =100.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</a:t>
          </a:r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decir, 200  del tipo A, 300 del tipo B y 100 del tipo C. </a:t>
          </a:r>
          <a:endParaRPr lang="es-ES" sz="1100" b="1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F3A8-4F5B-412A-920C-EC9857A30E20}">
  <dimension ref="B2:N22"/>
  <sheetViews>
    <sheetView workbookViewId="0">
      <selection activeCell="F22" sqref="F22"/>
    </sheetView>
  </sheetViews>
  <sheetFormatPr baseColWidth="10" defaultRowHeight="14.4" x14ac:dyDescent="0.3"/>
  <cols>
    <col min="3" max="3" width="8.33203125" customWidth="1"/>
  </cols>
  <sheetData>
    <row r="2" spans="2:14" x14ac:dyDescent="0.3">
      <c r="B2" s="4" t="s">
        <v>0</v>
      </c>
    </row>
    <row r="3" spans="2:14" x14ac:dyDescent="0.3">
      <c r="C3" s="1">
        <v>15</v>
      </c>
      <c r="D3" s="1">
        <v>7</v>
      </c>
      <c r="E3" s="1">
        <v>14</v>
      </c>
    </row>
    <row r="4" spans="2:14" x14ac:dyDescent="0.3">
      <c r="B4" s="10" t="s">
        <v>1</v>
      </c>
      <c r="C4" s="1">
        <v>12</v>
      </c>
      <c r="D4" s="1">
        <v>5</v>
      </c>
      <c r="E4" s="1">
        <v>20</v>
      </c>
      <c r="H4" s="1">
        <v>40</v>
      </c>
      <c r="J4" s="11" t="s">
        <v>3</v>
      </c>
      <c r="K4" s="1">
        <v>55</v>
      </c>
      <c r="L4" s="1">
        <v>150</v>
      </c>
      <c r="M4" s="1">
        <v>530</v>
      </c>
      <c r="N4" s="1">
        <v>200</v>
      </c>
    </row>
    <row r="5" spans="2:14" x14ac:dyDescent="0.3">
      <c r="B5" s="10"/>
      <c r="C5" s="1">
        <v>8</v>
      </c>
      <c r="D5" s="1">
        <v>6</v>
      </c>
      <c r="E5" s="1">
        <v>34</v>
      </c>
      <c r="G5" s="3" t="s">
        <v>2</v>
      </c>
      <c r="H5" s="1">
        <v>45</v>
      </c>
      <c r="J5" s="11"/>
      <c r="K5" s="1">
        <v>85</v>
      </c>
      <c r="L5" s="1">
        <v>180</v>
      </c>
      <c r="M5" s="1">
        <v>245</v>
      </c>
      <c r="N5" s="1">
        <v>225</v>
      </c>
    </row>
    <row r="6" spans="2:14" x14ac:dyDescent="0.3">
      <c r="B6" t="s">
        <v>7</v>
      </c>
      <c r="C6" s="1">
        <v>10</v>
      </c>
      <c r="D6" s="1">
        <v>9</v>
      </c>
      <c r="E6" s="1">
        <v>18</v>
      </c>
      <c r="G6" s="2" t="s">
        <v>8</v>
      </c>
      <c r="H6" s="1">
        <v>60</v>
      </c>
      <c r="J6" t="s">
        <v>26</v>
      </c>
    </row>
    <row r="8" spans="2:14" x14ac:dyDescent="0.3">
      <c r="B8" t="s">
        <v>4</v>
      </c>
    </row>
    <row r="9" spans="2:14" x14ac:dyDescent="0.3">
      <c r="C9" s="6" cm="1">
        <f t="array" ref="C9:C12">MMULT(C3:E6,H4:H6)</f>
        <v>1755</v>
      </c>
    </row>
    <row r="10" spans="2:14" x14ac:dyDescent="0.3">
      <c r="C10" s="6">
        <v>1905</v>
      </c>
      <c r="D10" s="8"/>
    </row>
    <row r="11" spans="2:14" x14ac:dyDescent="0.3">
      <c r="B11" s="7" t="s">
        <v>5</v>
      </c>
      <c r="C11" s="6">
        <v>2630</v>
      </c>
      <c r="D11" s="8"/>
    </row>
    <row r="12" spans="2:14" x14ac:dyDescent="0.3">
      <c r="C12" s="6">
        <v>1885</v>
      </c>
      <c r="D12" s="8"/>
    </row>
    <row r="13" spans="2:14" x14ac:dyDescent="0.3">
      <c r="C13" s="8"/>
      <c r="D13" s="8"/>
    </row>
    <row r="16" spans="2:14" x14ac:dyDescent="0.3">
      <c r="B16" s="4" t="s">
        <v>6</v>
      </c>
    </row>
    <row r="18" spans="2:5" x14ac:dyDescent="0.3">
      <c r="B18" s="1" t="s">
        <v>27</v>
      </c>
      <c r="C18" s="1" cm="1">
        <f t="array" ref="C18:E19">MMULT(K4:N5,C3:E6)</f>
        <v>8865</v>
      </c>
      <c r="D18" s="1">
        <v>6115</v>
      </c>
      <c r="E18" s="1">
        <v>25390</v>
      </c>
    </row>
    <row r="19" spans="2:5" x14ac:dyDescent="0.3">
      <c r="C19" s="1">
        <v>7645</v>
      </c>
      <c r="D19" s="1">
        <v>4990</v>
      </c>
      <c r="E19" s="1">
        <v>17170</v>
      </c>
    </row>
    <row r="21" spans="2:5" x14ac:dyDescent="0.3">
      <c r="B21" s="9" t="s">
        <v>28</v>
      </c>
      <c r="C21" s="1" cm="1">
        <f t="array" ref="C21:C22">MMULT(C18:E19,H4:H6)</f>
        <v>2153175</v>
      </c>
    </row>
    <row r="22" spans="2:5" x14ac:dyDescent="0.3">
      <c r="C22" s="1">
        <v>1560550</v>
      </c>
    </row>
  </sheetData>
  <mergeCells count="2">
    <mergeCell ref="B4:B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D1D6-BA9D-4DF2-BEF7-8963A15E6F1E}">
  <dimension ref="J3:R25"/>
  <sheetViews>
    <sheetView tabSelected="1" workbookViewId="0">
      <selection activeCell="K25" sqref="K25"/>
    </sheetView>
  </sheetViews>
  <sheetFormatPr baseColWidth="10" defaultRowHeight="14.4" x14ac:dyDescent="0.3"/>
  <cols>
    <col min="10" max="10" width="13.5546875" bestFit="1" customWidth="1"/>
    <col min="13" max="13" width="14.44140625" bestFit="1" customWidth="1"/>
    <col min="14" max="14" width="17.33203125" bestFit="1" customWidth="1"/>
    <col min="16" max="16" width="15.44140625" customWidth="1"/>
  </cols>
  <sheetData>
    <row r="3" spans="10:16" x14ac:dyDescent="0.3">
      <c r="J3" s="1" t="s">
        <v>9</v>
      </c>
      <c r="K3" s="1">
        <v>15</v>
      </c>
      <c r="M3" s="12" t="s">
        <v>13</v>
      </c>
      <c r="N3" s="13"/>
      <c r="O3" s="13"/>
      <c r="P3">
        <f>K5+K9+K13</f>
        <v>10200</v>
      </c>
    </row>
    <row r="4" spans="10:16" x14ac:dyDescent="0.3">
      <c r="J4" s="1" t="s">
        <v>10</v>
      </c>
      <c r="K4" s="1">
        <v>200</v>
      </c>
    </row>
    <row r="5" spans="10:16" x14ac:dyDescent="0.3">
      <c r="J5" s="1" t="s">
        <v>11</v>
      </c>
      <c r="K5" s="1">
        <f>K3*K4</f>
        <v>3000</v>
      </c>
    </row>
    <row r="6" spans="10:16" x14ac:dyDescent="0.3">
      <c r="N6" t="s">
        <v>18</v>
      </c>
      <c r="O6" t="s">
        <v>19</v>
      </c>
    </row>
    <row r="7" spans="10:16" x14ac:dyDescent="0.3">
      <c r="J7" s="1" t="s">
        <v>12</v>
      </c>
      <c r="K7" s="1">
        <v>20</v>
      </c>
      <c r="M7" t="s">
        <v>15</v>
      </c>
      <c r="N7">
        <v>200</v>
      </c>
      <c r="O7">
        <v>15</v>
      </c>
    </row>
    <row r="8" spans="10:16" x14ac:dyDescent="0.3">
      <c r="J8" s="1" t="s">
        <v>10</v>
      </c>
      <c r="K8" s="1">
        <v>300</v>
      </c>
      <c r="M8" t="s">
        <v>16</v>
      </c>
      <c r="N8">
        <v>300</v>
      </c>
      <c r="O8">
        <v>20</v>
      </c>
    </row>
    <row r="9" spans="10:16" x14ac:dyDescent="0.3">
      <c r="J9" s="1" t="s">
        <v>11</v>
      </c>
      <c r="K9" s="1">
        <f>K7*K8</f>
        <v>6000</v>
      </c>
      <c r="M9" t="s">
        <v>17</v>
      </c>
      <c r="N9">
        <v>150</v>
      </c>
      <c r="O9">
        <v>12</v>
      </c>
    </row>
    <row r="11" spans="10:16" x14ac:dyDescent="0.3">
      <c r="J11" s="1" t="s">
        <v>25</v>
      </c>
      <c r="K11" s="1">
        <v>12</v>
      </c>
    </row>
    <row r="12" spans="10:16" x14ac:dyDescent="0.3">
      <c r="J12" s="1" t="s">
        <v>10</v>
      </c>
      <c r="K12" s="1">
        <v>100</v>
      </c>
    </row>
    <row r="13" spans="10:16" x14ac:dyDescent="0.3">
      <c r="J13" s="1" t="s">
        <v>11</v>
      </c>
      <c r="K13" s="1">
        <f>K11*K12</f>
        <v>1200</v>
      </c>
    </row>
    <row r="16" spans="10:16" x14ac:dyDescent="0.3">
      <c r="J16" s="14" t="s">
        <v>14</v>
      </c>
    </row>
    <row r="17" spans="10:18" x14ac:dyDescent="0.3">
      <c r="J17" s="1">
        <v>600</v>
      </c>
      <c r="K17" s="1" t="s">
        <v>20</v>
      </c>
      <c r="L17" s="1">
        <f>1*K4+1*K8+1*K12</f>
        <v>600</v>
      </c>
    </row>
    <row r="18" spans="10:18" x14ac:dyDescent="0.3">
      <c r="J18" s="1">
        <v>2000</v>
      </c>
      <c r="K18" s="1" t="s">
        <v>21</v>
      </c>
      <c r="L18" s="1">
        <f>1*K4+1*K81+1*K12</f>
        <v>300</v>
      </c>
    </row>
    <row r="19" spans="10:18" x14ac:dyDescent="0.3">
      <c r="J19" s="1">
        <v>200</v>
      </c>
      <c r="K19" s="1" t="s">
        <v>22</v>
      </c>
      <c r="L19" s="1">
        <f>1*K4</f>
        <v>200</v>
      </c>
    </row>
    <row r="20" spans="10:18" x14ac:dyDescent="0.3">
      <c r="J20" s="1">
        <v>300</v>
      </c>
      <c r="K20" s="1" t="s">
        <v>23</v>
      </c>
      <c r="L20" s="1">
        <f>1*K8</f>
        <v>300</v>
      </c>
    </row>
    <row r="21" spans="10:18" x14ac:dyDescent="0.3">
      <c r="J21" s="1">
        <v>150</v>
      </c>
      <c r="K21" s="1" t="s">
        <v>24</v>
      </c>
      <c r="L21" s="1">
        <f>1*K12</f>
        <v>100</v>
      </c>
    </row>
    <row r="25" spans="10:18" ht="18" x14ac:dyDescent="0.35">
      <c r="J25" s="5"/>
      <c r="K25" s="5"/>
      <c r="L25" s="5"/>
      <c r="M25" s="5"/>
      <c r="N25" s="5"/>
      <c r="O25" s="5"/>
      <c r="P25" s="5"/>
      <c r="Q25" s="5"/>
      <c r="R25" s="5"/>
    </row>
  </sheetData>
  <mergeCells count="1">
    <mergeCell ref="M3:O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2.1 </vt:lpstr>
      <vt:lpstr>Ejercicio 2.3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Carmen Xia Martínez y Espinosa</cp:lastModifiedBy>
  <dcterms:created xsi:type="dcterms:W3CDTF">2022-11-16T07:13:39Z</dcterms:created>
  <dcterms:modified xsi:type="dcterms:W3CDTF">2022-11-16T08:41:05Z</dcterms:modified>
</cp:coreProperties>
</file>