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202069_alumnos_ufv_es/Documents/"/>
    </mc:Choice>
  </mc:AlternateContent>
  <xr:revisionPtr revIDLastSave="268" documentId="8_{50A2AD4E-3C8D-4044-BEAA-C75800C68DC5}" xr6:coauthVersionLast="47" xr6:coauthVersionMax="47" xr10:uidLastSave="{AD429DDE-4EA5-415B-8EA8-2263D1850467}"/>
  <bookViews>
    <workbookView xWindow="-108" yWindow="-108" windowWidth="23256" windowHeight="12456" activeTab="1" xr2:uid="{414F67BD-06C4-4984-AF12-A6907DDD25DC}"/>
  </bookViews>
  <sheets>
    <sheet name="Hoja1" sheetId="1" r:id="rId1"/>
    <sheet name="Hoja2" sheetId="2" r:id="rId2"/>
  </sheets>
  <definedNames>
    <definedName name="solver_adj" localSheetId="1" hidden="1">Hoja2!$K$5,Hoja2!$K$9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Hoja2!$M$15</definedName>
    <definedName name="solver_lhs2" localSheetId="1" hidden="1">Hoja2!$M$16</definedName>
    <definedName name="solver_lhs3" localSheetId="1" hidden="1">Hoja2!$M$17</definedName>
    <definedName name="solver_lhs4" localSheetId="1" hidden="1">Hoja2!$M$18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Hoja2!$K$12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hs1" localSheetId="1" hidden="1">Hoja2!$K$15</definedName>
    <definedName name="solver_rhs2" localSheetId="1" hidden="1">Hoja2!$K$16</definedName>
    <definedName name="solver_rhs3" localSheetId="1" hidden="1">Hoja2!$K$17</definedName>
    <definedName name="solver_rhs4" localSheetId="1" hidden="1">Hoja2!$K$18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2" l="1"/>
  <c r="M18" i="2"/>
  <c r="M17" i="2"/>
  <c r="M16" i="2"/>
  <c r="M15" i="2"/>
  <c r="K10" i="2"/>
  <c r="K6" i="2"/>
  <c r="K16" i="1" a="1"/>
  <c r="K16" i="1" s="1"/>
  <c r="E16" i="1" a="1"/>
  <c r="E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<sst xmlns="http://schemas.openxmlformats.org/spreadsheetml/2006/main" count="18" uniqueCount="16">
  <si>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X= A-1*Y</t>
  </si>
  <si>
    <t>A-1</t>
  </si>
  <si>
    <t>A</t>
  </si>
  <si>
    <t>Y</t>
  </si>
  <si>
    <t>A-1*Y</t>
  </si>
  <si>
    <t xml:space="preserve">I </t>
  </si>
  <si>
    <t xml:space="preserve">SISTEMA A </t>
  </si>
  <si>
    <t>DISTRIBUCIÓN</t>
  </si>
  <si>
    <t xml:space="preserve">SUBTOTAL </t>
  </si>
  <si>
    <t xml:space="preserve">SISTEMA B </t>
  </si>
  <si>
    <t>FC OBJETIVO (X,Y) = 0,98X + 0,70Y</t>
  </si>
  <si>
    <t xml:space="preserve">RESTRICCIONES </t>
  </si>
  <si>
    <t>x + y &lt;= 300000</t>
  </si>
  <si>
    <t>x &lt;= 130000</t>
  </si>
  <si>
    <t>y&lt;= 60000</t>
  </si>
  <si>
    <t xml:space="preserve">x-0,5y&lt;=0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</si>
</sst>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777240</xdr:colOff>
      <xdr:row>1</xdr:row>
      <xdr:rowOff>0</xdr:rowOff>
    </xdr:from>
    <xdr:to>
      <xdr:col>8</xdr:col>
      <xdr:colOff>648238</xdr:colOff>
      <xdr:row>13</xdr:row>
      <xdr:rowOff>38293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E74B8C-1797-DA52-EFBE-2614A0579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182880"/>
          <a:ext cx="6210838" cy="22328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1</xdr:row>
      <xdr:rowOff>15239</xdr:rowOff>
    </xdr:from>
    <xdr:to>
      <xdr:col>7</xdr:col>
      <xdr:colOff>723900</xdr:colOff>
      <xdr:row>25</xdr:row>
      <xdr:rowOff>124864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9FCC8-3D12-E446-A774-718478C2B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198119"/>
          <a:ext cx="5935980" cy="4498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8354-AAD1-4867-867A-0C949BB8632F}">
  <dimension ref="B4:R18"/>
  <sheetViews>
    <sheetView workbookViewId="0">
      <selection activeCell="E24" sqref="E24"/>
    </sheetView>
  </sheetViews>
  <sheetFormatPr baseColWidth="10" defaultRowHeight="14.4" x14ac:dyDescent="0.3"/>
  <sheetData>
    <row r="4" spans="2:18" x14ac:dyDescent="0.3">
      <c r="K4">
        <v>1</v>
      </c>
      <c r="L4">
        <v>0</v>
      </c>
      <c r="M4">
        <v>3</v>
      </c>
      <c r="P4">
        <v>1</v>
      </c>
      <c r="Q4">
        <v>0</v>
      </c>
      <c r="R4">
        <v>1</v>
      </c>
    </row>
    <row r="5" spans="2:18" x14ac:dyDescent="0.3">
      <c r="J5" t="s">
        <v>2</v>
      </c>
      <c r="K5">
        <v>2</v>
      </c>
      <c r="L5">
        <v>1</v>
      </c>
      <c r="M5">
        <v>-1</v>
      </c>
      <c r="O5" t="s">
        <v>5</v>
      </c>
      <c r="P5">
        <v>0</v>
      </c>
      <c r="Q5">
        <v>1</v>
      </c>
      <c r="R5">
        <v>0</v>
      </c>
    </row>
    <row r="6" spans="2:18" x14ac:dyDescent="0.3">
      <c r="K6">
        <v>-1</v>
      </c>
      <c r="L6">
        <v>5</v>
      </c>
      <c r="M6">
        <v>-2</v>
      </c>
      <c r="P6">
        <v>0</v>
      </c>
      <c r="Q6">
        <v>0</v>
      </c>
      <c r="R6">
        <v>1</v>
      </c>
    </row>
    <row r="8" spans="2:18" x14ac:dyDescent="0.3">
      <c r="K8">
        <v>1</v>
      </c>
    </row>
    <row r="9" spans="2:18" x14ac:dyDescent="0.3">
      <c r="J9" t="s">
        <v>3</v>
      </c>
      <c r="K9">
        <v>3</v>
      </c>
    </row>
    <row r="10" spans="2:18" x14ac:dyDescent="0.3">
      <c r="K10">
        <v>0</v>
      </c>
    </row>
    <row r="16" spans="2:18" x14ac:dyDescent="0.3">
      <c r="B16" t="s">
        <v>0</v>
      </c>
      <c r="E16" cm="1">
        <f t="array" ref="E16:G18">MINVERSE(K4:M6)</f>
        <v>8.3333333333333343E-2</v>
      </c>
      <c r="F16">
        <v>0.41666666666666663</v>
      </c>
      <c r="G16">
        <v>-8.3333333333333329E-2</v>
      </c>
      <c r="K16" cm="1">
        <f t="array" ref="K16:M18">E16:G18*K8:K10</f>
        <v>8.3333333333333343E-2</v>
      </c>
      <c r="L16">
        <v>0.41666666666666663</v>
      </c>
      <c r="M16">
        <v>-8.3333333333333329E-2</v>
      </c>
    </row>
    <row r="17" spans="4:13" x14ac:dyDescent="0.3">
      <c r="D17" t="s">
        <v>1</v>
      </c>
      <c r="E17">
        <v>0.1388888888888889</v>
      </c>
      <c r="F17">
        <v>2.777777777777778E-2</v>
      </c>
      <c r="G17">
        <v>0.19444444444444445</v>
      </c>
      <c r="J17" t="s">
        <v>4</v>
      </c>
      <c r="K17">
        <v>0.41666666666666669</v>
      </c>
      <c r="L17">
        <v>8.3333333333333343E-2</v>
      </c>
      <c r="M17">
        <v>0.58333333333333337</v>
      </c>
    </row>
    <row r="18" spans="4:13" x14ac:dyDescent="0.3">
      <c r="E18">
        <v>0.30555555555555558</v>
      </c>
      <c r="F18">
        <v>-0.1388888888888889</v>
      </c>
      <c r="G18">
        <v>2.777777777777778E-2</v>
      </c>
      <c r="K18">
        <v>0</v>
      </c>
      <c r="L18">
        <v>0</v>
      </c>
      <c r="M1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825A-D5BC-4163-A18D-29CC6631D759}">
  <dimension ref="J4:M18"/>
  <sheetViews>
    <sheetView tabSelected="1" workbookViewId="0">
      <selection activeCell="K12" sqref="K12"/>
    </sheetView>
  </sheetViews>
  <sheetFormatPr baseColWidth="10" defaultRowHeight="14.4" x14ac:dyDescent="0.3"/>
  <cols>
    <col min="10" max="10" width="28.5546875" bestFit="1" customWidth="1"/>
    <col min="11" max="11" width="11.88671875" bestFit="1" customWidth="1"/>
  </cols>
  <sheetData>
    <row r="4" spans="10:13" x14ac:dyDescent="0.3">
      <c r="J4" s="1" t="s">
        <v>6</v>
      </c>
      <c r="K4" s="1">
        <v>130000</v>
      </c>
    </row>
    <row r="5" spans="10:13" x14ac:dyDescent="0.3">
      <c r="J5" s="1" t="s">
        <v>7</v>
      </c>
      <c r="K5" s="2">
        <v>30000</v>
      </c>
    </row>
    <row r="6" spans="10:13" x14ac:dyDescent="0.3">
      <c r="J6" s="1" t="s">
        <v>8</v>
      </c>
      <c r="K6" s="1">
        <f>K4*K5</f>
        <v>3900000000</v>
      </c>
    </row>
    <row r="8" spans="10:13" x14ac:dyDescent="0.3">
      <c r="J8" s="1" t="s">
        <v>9</v>
      </c>
      <c r="K8" s="1">
        <v>60000</v>
      </c>
    </row>
    <row r="9" spans="10:13" x14ac:dyDescent="0.3">
      <c r="J9" s="1" t="s">
        <v>7</v>
      </c>
      <c r="K9" s="2">
        <v>60000</v>
      </c>
    </row>
    <row r="10" spans="10:13" x14ac:dyDescent="0.3">
      <c r="J10" s="1" t="s">
        <v>8</v>
      </c>
      <c r="K10" s="1">
        <f>K8*K9</f>
        <v>3600000000</v>
      </c>
    </row>
    <row r="12" spans="10:13" x14ac:dyDescent="0.3">
      <c r="J12" t="s">
        <v>10</v>
      </c>
      <c r="K12">
        <f>0.98*K5+0.7*K9</f>
        <v>71400</v>
      </c>
    </row>
    <row r="14" spans="10:13" x14ac:dyDescent="0.3">
      <c r="J14" t="s">
        <v>11</v>
      </c>
    </row>
    <row r="15" spans="10:13" x14ac:dyDescent="0.3">
      <c r="J15" t="s">
        <v>12</v>
      </c>
      <c r="K15">
        <v>300000</v>
      </c>
      <c r="M15">
        <f>1*K5+1*K9</f>
        <v>90000</v>
      </c>
    </row>
    <row r="16" spans="10:13" x14ac:dyDescent="0.3">
      <c r="J16" t="s">
        <v>13</v>
      </c>
      <c r="K16">
        <v>130000</v>
      </c>
      <c r="M16">
        <f>1*K5</f>
        <v>30000</v>
      </c>
    </row>
    <row r="17" spans="10:13" x14ac:dyDescent="0.3">
      <c r="J17" t="s">
        <v>14</v>
      </c>
      <c r="K17">
        <v>60000</v>
      </c>
      <c r="M17">
        <f>1*K9</f>
        <v>60000</v>
      </c>
    </row>
    <row r="18" spans="10:13" x14ac:dyDescent="0.3">
      <c r="J18" t="s">
        <v>15</v>
      </c>
      <c r="K18">
        <v>0</v>
      </c>
      <c r="M18">
        <f>1*K5-0.5*K9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Xia Martinez Espinosa</dc:creator>
  <cp:lastModifiedBy>Carmen Xia Martínez y Espinosa</cp:lastModifiedBy>
  <dcterms:created xsi:type="dcterms:W3CDTF">2022-11-15T17:28:04Z</dcterms:created>
  <dcterms:modified xsi:type="dcterms:W3CDTF">2022-11-15T17:46:01Z</dcterms:modified>
</cp:coreProperties>
</file>