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CIBER/PRMER CUATRIMESTRE/ORGANIZ.EMPRESAS/ORGA EXCELS/"/>
    </mc:Choice>
  </mc:AlternateContent>
  <xr:revisionPtr revIDLastSave="121" documentId="8_{74A0328A-D7AF-42ED-88C3-7FFB441990A9}" xr6:coauthVersionLast="47" xr6:coauthVersionMax="47" xr10:uidLastSave="{5C95C0CA-7C4C-4949-A1AA-0A4282166EAD}"/>
  <bookViews>
    <workbookView xWindow="-120" yWindow="-120" windowWidth="29040" windowHeight="15840" xr2:uid="{00000000-000D-0000-FFFF-FFFF00000000}"/>
  </bookViews>
  <sheets>
    <sheet name="VAN Y T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D23" i="1" s="1"/>
  <c r="D21" i="1" s="1"/>
  <c r="G10" i="1"/>
  <c r="E19" i="1" l="1"/>
  <c r="D18" i="1" s="1"/>
  <c r="I32" i="1" s="1"/>
  <c r="E36" i="1"/>
</calcChain>
</file>

<file path=xl/sharedStrings.xml><?xml version="1.0" encoding="utf-8"?>
<sst xmlns="http://schemas.openxmlformats.org/spreadsheetml/2006/main" count="27" uniqueCount="27">
  <si>
    <t>OJO!!! EL DESEMBOLSO LO APLICAMOS AQUÍ CON VALOR POSITIVO</t>
  </si>
  <si>
    <t>Calcula primero el VAN Real (con inflación) y dividelo entre el desembolso</t>
  </si>
  <si>
    <t xml:space="preserve">Calcula la tasa de valor (en tanto por uno y teniendo en cuenta la inflación) </t>
  </si>
  <si>
    <t xml:space="preserve">Plantea el ejercicio como Van y luego cambio de variable para TIR. </t>
  </si>
  <si>
    <t xml:space="preserve">Directamente puedes hacer una ecuación de segundo grado, y a las soluciones de las dos variables, coges el resultado positivo y le restas -1. </t>
  </si>
  <si>
    <t xml:space="preserve">Calcula el TIR APARENTE (Sin inflación) </t>
  </si>
  <si>
    <t xml:space="preserve">Rentabilidad en ausencia de la inflación </t>
  </si>
  <si>
    <t xml:space="preserve">Solo coger el primer porcentaje, es decir, rentabilidad en ausencia de la inflación </t>
  </si>
  <si>
    <t xml:space="preserve">Calcula el VAN aparente (sin inflación) </t>
  </si>
  <si>
    <t xml:space="preserve">k= </t>
  </si>
  <si>
    <t xml:space="preserve">k = i+g + (g x i) </t>
  </si>
  <si>
    <t xml:space="preserve">Calcula el VAN real (con inflación) </t>
  </si>
  <si>
    <t>NO RELLENAR</t>
  </si>
  <si>
    <t xml:space="preserve">Tipos de preguntas </t>
  </si>
  <si>
    <t>AÑO</t>
  </si>
  <si>
    <t xml:space="preserve">Flujo neto de caja obtenido en x años </t>
  </si>
  <si>
    <t>FNC</t>
  </si>
  <si>
    <t>Tasa de inflación anual acumulativa</t>
  </si>
  <si>
    <t xml:space="preserve">(g) </t>
  </si>
  <si>
    <t>Rentabilidad en ausencia de la inflación</t>
  </si>
  <si>
    <t>(i)</t>
  </si>
  <si>
    <t xml:space="preserve">Desembolso inicial (-) </t>
  </si>
  <si>
    <t>D</t>
  </si>
  <si>
    <t>Datos a rellenar</t>
  </si>
  <si>
    <t xml:space="preserve">VAN Y TIR </t>
  </si>
  <si>
    <t xml:space="preserve">Calcula la rentabilidad real de un prestamo </t>
  </si>
  <si>
    <t xml:space="preserve">Calcula el TIR APARENTE (Con inflación)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</si>
</sst>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2" fontId="2" fillId="2" borderId="0" xfId="0" applyNumberFormat="1" applyFont="1" applyFill="1"/>
    <xf numFmtId="0" fontId="3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6"/>
  <sheetViews>
    <sheetView tabSelected="1" topLeftCell="A6" workbookViewId="0">
      <selection activeCell="D18" sqref="D18:E18"/>
    </sheetView>
  </sheetViews>
  <sheetFormatPr baseColWidth="10" defaultRowHeight="15" x14ac:dyDescent="0.25"/>
  <cols>
    <col min="2" max="2" width="9.85546875" bestFit="1" customWidth="1"/>
    <col min="3" max="3" width="44.5703125" customWidth="1"/>
    <col min="5" max="6" width="9.140625" bestFit="1" customWidth="1"/>
    <col min="7" max="7" width="7.7109375" bestFit="1" customWidth="1"/>
    <col min="8" max="8" width="9.140625" bestFit="1" customWidth="1"/>
    <col min="9" max="9" width="7.7109375" bestFit="1" customWidth="1"/>
    <col min="10" max="14" width="11.7109375" bestFit="1" customWidth="1"/>
  </cols>
  <sheetData>
    <row r="4" spans="2:14" ht="21" x14ac:dyDescent="0.35">
      <c r="C4" s="20" t="s">
        <v>24</v>
      </c>
      <c r="D4" s="20"/>
    </row>
    <row r="6" spans="2:14" ht="18.75" x14ac:dyDescent="0.3">
      <c r="C6" s="1" t="s">
        <v>23</v>
      </c>
    </row>
    <row r="8" spans="2:14" ht="15.75" x14ac:dyDescent="0.25">
      <c r="B8" s="11" t="s">
        <v>22</v>
      </c>
      <c r="C8" s="21" t="s">
        <v>21</v>
      </c>
      <c r="D8" s="21"/>
      <c r="E8" s="21"/>
      <c r="F8" s="15">
        <v>-8000</v>
      </c>
      <c r="G8" s="14"/>
    </row>
    <row r="9" spans="2:14" ht="15.75" x14ac:dyDescent="0.25">
      <c r="B9" s="11" t="s">
        <v>20</v>
      </c>
      <c r="C9" s="21" t="s">
        <v>19</v>
      </c>
      <c r="D9" s="21"/>
      <c r="E9" s="21"/>
      <c r="F9" s="13">
        <v>0.09</v>
      </c>
      <c r="G9" s="12">
        <f>F9/100*100</f>
        <v>0.09</v>
      </c>
    </row>
    <row r="10" spans="2:14" ht="15.75" x14ac:dyDescent="0.25">
      <c r="B10" s="11" t="s">
        <v>18</v>
      </c>
      <c r="C10" s="21" t="s">
        <v>17</v>
      </c>
      <c r="D10" s="21"/>
      <c r="E10" s="21"/>
      <c r="F10" s="13">
        <v>0.04</v>
      </c>
      <c r="G10" s="12">
        <f>F10/100*100</f>
        <v>0.04</v>
      </c>
    </row>
    <row r="11" spans="2:14" ht="15.75" x14ac:dyDescent="0.25">
      <c r="B11" s="11" t="s">
        <v>16</v>
      </c>
      <c r="C11" s="21" t="s">
        <v>15</v>
      </c>
      <c r="D11" s="21"/>
      <c r="E11" s="21"/>
    </row>
    <row r="13" spans="2:14" ht="15.75" x14ac:dyDescent="0.25">
      <c r="C13" s="5"/>
      <c r="D13" s="24" t="s">
        <v>14</v>
      </c>
      <c r="E13" s="10">
        <v>1</v>
      </c>
      <c r="F13" s="10">
        <v>2</v>
      </c>
      <c r="G13" s="10">
        <v>3</v>
      </c>
      <c r="H13" s="10">
        <v>4</v>
      </c>
      <c r="I13" s="10">
        <v>5</v>
      </c>
      <c r="J13" s="10">
        <v>6</v>
      </c>
      <c r="K13" s="10">
        <v>7</v>
      </c>
      <c r="L13" s="10">
        <v>8</v>
      </c>
      <c r="M13" s="10">
        <v>9</v>
      </c>
      <c r="N13" s="10">
        <v>10</v>
      </c>
    </row>
    <row r="14" spans="2:14" ht="18.75" x14ac:dyDescent="0.3">
      <c r="B14" s="5"/>
      <c r="C14" s="5"/>
      <c r="D14" s="25"/>
      <c r="E14" s="9">
        <v>2600</v>
      </c>
      <c r="F14" s="9">
        <v>3000</v>
      </c>
      <c r="G14" s="9">
        <v>3800</v>
      </c>
      <c r="H14" s="9">
        <v>1200</v>
      </c>
      <c r="I14" s="9">
        <v>2400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x14ac:dyDescent="0.25">
      <c r="B15" s="5"/>
      <c r="C15" s="5"/>
    </row>
    <row r="16" spans="2:14" ht="18.75" x14ac:dyDescent="0.3">
      <c r="B16" s="5"/>
      <c r="C16" s="8" t="s">
        <v>13</v>
      </c>
      <c r="D16" s="23" t="s">
        <v>12</v>
      </c>
      <c r="E16" s="23"/>
    </row>
    <row r="17" spans="2:10" ht="15.75" x14ac:dyDescent="0.25">
      <c r="B17" s="5"/>
    </row>
    <row r="18" spans="2:10" ht="18.75" x14ac:dyDescent="0.3">
      <c r="B18" s="2">
        <v>1</v>
      </c>
      <c r="C18" s="2" t="s">
        <v>11</v>
      </c>
      <c r="D18" s="22">
        <f>F8+(E14/(1+E19)^E13)+(F14/(1+E19)^F13)+(G14/(1+E19)^G13)+(H14/(1+E19)^H13)+(I14/(1+E19)^I13)</f>
        <v>1245.4476754709324</v>
      </c>
      <c r="E18" s="22"/>
    </row>
    <row r="19" spans="2:10" ht="15.75" x14ac:dyDescent="0.25">
      <c r="C19" s="5" t="s">
        <v>10</v>
      </c>
      <c r="D19" s="4" t="s">
        <v>9</v>
      </c>
      <c r="E19" s="7">
        <f>G10+G9+(G10*G9)</f>
        <v>0.1336</v>
      </c>
    </row>
    <row r="20" spans="2:10" ht="15.75" x14ac:dyDescent="0.25">
      <c r="B20" s="5"/>
      <c r="C20" s="5"/>
    </row>
    <row r="21" spans="2:10" ht="18.75" x14ac:dyDescent="0.3">
      <c r="B21" s="2">
        <v>2</v>
      </c>
      <c r="C21" s="2" t="s">
        <v>8</v>
      </c>
      <c r="D21" s="22">
        <f>F8+(E14/(1+D23)^E13)+(F14/(1+D23)^F13)+(G14/(1+D23)^G13)+(H14/(1+D23)^H13)+(I14/(1+D23)^I13)</f>
        <v>2254.6038853434188</v>
      </c>
      <c r="E21" s="22"/>
    </row>
    <row r="22" spans="2:10" ht="15.75" x14ac:dyDescent="0.25">
      <c r="C22" s="6" t="s">
        <v>7</v>
      </c>
    </row>
    <row r="23" spans="2:10" ht="15.75" x14ac:dyDescent="0.25">
      <c r="B23" s="5"/>
      <c r="C23" s="5" t="s">
        <v>6</v>
      </c>
      <c r="D23" s="4">
        <f>G9</f>
        <v>0.09</v>
      </c>
    </row>
    <row r="25" spans="2:10" ht="18.75" x14ac:dyDescent="0.3">
      <c r="B25" s="2">
        <v>3</v>
      </c>
      <c r="C25" s="3" t="s">
        <v>5</v>
      </c>
      <c r="D25" s="22"/>
      <c r="E25" s="22"/>
    </row>
    <row r="26" spans="2:10" x14ac:dyDescent="0.25">
      <c r="C26" t="s">
        <v>4</v>
      </c>
    </row>
    <row r="27" spans="2:10" x14ac:dyDescent="0.25">
      <c r="C27" t="s">
        <v>3</v>
      </c>
    </row>
    <row r="28" spans="2:10" x14ac:dyDescent="0.25">
      <c r="B28" s="26"/>
      <c r="C28" s="27"/>
      <c r="E28" s="28"/>
      <c r="F28" s="28"/>
      <c r="G28" s="28"/>
      <c r="H28" s="28"/>
    </row>
    <row r="29" spans="2:10" ht="18.75" x14ac:dyDescent="0.3">
      <c r="B29" s="3">
        <v>6</v>
      </c>
      <c r="C29" s="3" t="s">
        <v>26</v>
      </c>
      <c r="D29" s="17"/>
      <c r="E29" s="18"/>
    </row>
    <row r="30" spans="2:10" x14ac:dyDescent="0.25">
      <c r="C30" s="27"/>
    </row>
    <row r="32" spans="2:10" ht="18.75" x14ac:dyDescent="0.3">
      <c r="B32" s="2">
        <v>4</v>
      </c>
      <c r="C32" s="1" t="s">
        <v>2</v>
      </c>
      <c r="D32" s="1"/>
      <c r="E32" s="1"/>
      <c r="F32" s="1"/>
      <c r="I32" s="22">
        <f>D18/-F8</f>
        <v>0.15568095943386656</v>
      </c>
      <c r="J32" s="22"/>
    </row>
    <row r="33" spans="2:5" x14ac:dyDescent="0.25">
      <c r="C33" t="s">
        <v>1</v>
      </c>
    </row>
    <row r="34" spans="2:5" x14ac:dyDescent="0.25">
      <c r="C34" t="s">
        <v>0</v>
      </c>
    </row>
    <row r="36" spans="2:5" ht="18.75" x14ac:dyDescent="0.3">
      <c r="B36" s="3">
        <v>5</v>
      </c>
      <c r="C36" s="19" t="s">
        <v>25</v>
      </c>
      <c r="D36" s="19"/>
      <c r="E36" s="16">
        <f>(((1+G9)/(1+G10))-1)*100</f>
        <v>4.8076923076923128</v>
      </c>
    </row>
  </sheetData>
  <mergeCells count="13">
    <mergeCell ref="I32:J32"/>
    <mergeCell ref="D16:E16"/>
    <mergeCell ref="D13:D14"/>
    <mergeCell ref="D18:E18"/>
    <mergeCell ref="D21:E21"/>
    <mergeCell ref="D25:E25"/>
    <mergeCell ref="E28:H28"/>
    <mergeCell ref="C36:D36"/>
    <mergeCell ref="C4:D4"/>
    <mergeCell ref="C10:E10"/>
    <mergeCell ref="C11:E11"/>
    <mergeCell ref="C9:E9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VAN Y 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Martinez Espinosa</dc:creator>
  <cp:lastModifiedBy>Carmen Xia Martinez Espinosa</cp:lastModifiedBy>
  <dcterms:created xsi:type="dcterms:W3CDTF">2023-01-09T12:29:21Z</dcterms:created>
  <dcterms:modified xsi:type="dcterms:W3CDTF">2023-01-12T12:19:56Z</dcterms:modified>
</cp:coreProperties>
</file>