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xl/ink/ink330.xml" ContentType="application/inkml+xml"/>
  <Override PartName="/xl/ink/ink331.xml" ContentType="application/inkml+xml"/>
  <Override PartName="/xl/ink/ink332.xml" ContentType="application/inkml+xml"/>
  <Override PartName="/xl/ink/ink333.xml" ContentType="application/inkml+xml"/>
  <Override PartName="/xl/ink/ink334.xml" ContentType="application/inkml+xml"/>
  <Override PartName="/xl/ink/ink335.xml" ContentType="application/inkml+xml"/>
  <Override PartName="/xl/ink/ink336.xml" ContentType="application/inkml+xml"/>
  <Override PartName="/xl/ink/ink337.xml" ContentType="application/inkml+xml"/>
  <Override PartName="/xl/ink/ink338.xml" ContentType="application/inkml+xml"/>
  <Override PartName="/xl/ink/ink339.xml" ContentType="application/inkml+xml"/>
  <Override PartName="/xl/ink/ink340.xml" ContentType="application/inkml+xml"/>
  <Override PartName="/xl/ink/ink341.xml" ContentType="application/inkml+xml"/>
  <Override PartName="/xl/ink/ink342.xml" ContentType="application/inkml+xml"/>
  <Override PartName="/xl/ink/ink343.xml" ContentType="application/inkml+xml"/>
  <Override PartName="/xl/ink/ink344.xml" ContentType="application/inkml+xml"/>
  <Override PartName="/xl/ink/ink345.xml" ContentType="application/inkml+xml"/>
  <Override PartName="/xl/ink/ink346.xml" ContentType="application/inkml+xml"/>
  <Override PartName="/xl/ink/ink347.xml" ContentType="application/inkml+xml"/>
  <Override PartName="/xl/ink/ink348.xml" ContentType="application/inkml+xml"/>
  <Override PartName="/xl/ink/ink349.xml" ContentType="application/inkml+xml"/>
  <Override PartName="/xl/ink/ink350.xml" ContentType="application/inkml+xml"/>
  <Override PartName="/xl/ink/ink351.xml" ContentType="application/inkml+xml"/>
  <Override PartName="/xl/ink/ink352.xml" ContentType="application/inkml+xml"/>
  <Override PartName="/xl/ink/ink353.xml" ContentType="application/inkml+xml"/>
  <Override PartName="/xl/ink/ink354.xml" ContentType="application/inkml+xml"/>
  <Override PartName="/xl/ink/ink355.xml" ContentType="application/inkml+xml"/>
  <Override PartName="/xl/ink/ink356.xml" ContentType="application/inkml+xml"/>
  <Override PartName="/xl/ink/ink357.xml" ContentType="application/inkml+xml"/>
  <Override PartName="/xl/ink/ink358.xml" ContentType="application/inkml+xml"/>
  <Override PartName="/xl/ink/ink359.xml" ContentType="application/inkml+xml"/>
  <Override PartName="/xl/ink/ink360.xml" ContentType="application/inkml+xml"/>
  <Override PartName="/xl/ink/ink361.xml" ContentType="application/inkml+xml"/>
  <Override PartName="/xl/ink/ink362.xml" ContentType="application/inkml+xml"/>
  <Override PartName="/xl/ink/ink363.xml" ContentType="application/inkml+xml"/>
  <Override PartName="/xl/ink/ink364.xml" ContentType="application/inkml+xml"/>
  <Override PartName="/xl/ink/ink365.xml" ContentType="application/inkml+xml"/>
  <Override PartName="/xl/ink/ink366.xml" ContentType="application/inkml+xml"/>
  <Override PartName="/xl/ink/ink367.xml" ContentType="application/inkml+xml"/>
  <Override PartName="/xl/ink/ink368.xml" ContentType="application/inkml+xml"/>
  <Override PartName="/xl/ink/ink369.xml" ContentType="application/inkml+xml"/>
  <Override PartName="/xl/ink/ink370.xml" ContentType="application/inkml+xml"/>
  <Override PartName="/xl/ink/ink371.xml" ContentType="application/inkml+xml"/>
  <Override PartName="/xl/ink/ink372.xml" ContentType="application/inkml+xml"/>
  <Override PartName="/xl/ink/ink373.xml" ContentType="application/inkml+xml"/>
  <Override PartName="/xl/ink/ink374.xml" ContentType="application/inkml+xml"/>
  <Override PartName="/xl/ink/ink375.xml" ContentType="application/inkml+xml"/>
  <Override PartName="/xl/ink/ink376.xml" ContentType="application/inkml+xml"/>
  <Override PartName="/xl/ink/ink377.xml" ContentType="application/inkml+xml"/>
  <Override PartName="/xl/ink/ink378.xml" ContentType="application/inkml+xml"/>
  <Override PartName="/xl/ink/ink379.xml" ContentType="application/inkml+xml"/>
  <Override PartName="/xl/ink/ink380.xml" ContentType="application/inkml+xml"/>
  <Override PartName="/xl/ink/ink381.xml" ContentType="application/inkml+xml"/>
  <Override PartName="/xl/ink/ink382.xml" ContentType="application/inkml+xml"/>
  <Override PartName="/xl/ink/ink383.xml" ContentType="application/inkml+xml"/>
  <Override PartName="/xl/ink/ink384.xml" ContentType="application/inkml+xml"/>
  <Override PartName="/xl/ink/ink385.xml" ContentType="application/inkml+xml"/>
  <Override PartName="/xl/ink/ink386.xml" ContentType="application/inkml+xml"/>
  <Override PartName="/xl/ink/ink387.xml" ContentType="application/inkml+xml"/>
  <Override PartName="/xl/ink/ink388.xml" ContentType="application/inkml+xml"/>
  <Override PartName="/xl/ink/ink389.xml" ContentType="application/inkml+xml"/>
  <Override PartName="/xl/ink/ink390.xml" ContentType="application/inkml+xml"/>
  <Override PartName="/xl/ink/ink391.xml" ContentType="application/inkml+xml"/>
  <Override PartName="/xl/ink/ink392.xml" ContentType="application/inkml+xml"/>
  <Override PartName="/xl/ink/ink393.xml" ContentType="application/inkml+xml"/>
  <Override PartName="/xl/ink/ink394.xml" ContentType="application/inkml+xml"/>
  <Override PartName="/xl/ink/ink395.xml" ContentType="application/inkml+xml"/>
  <Override PartName="/xl/ink/ink396.xml" ContentType="application/inkml+xml"/>
  <Override PartName="/xl/ink/ink397.xml" ContentType="application/inkml+xml"/>
  <Override PartName="/xl/ink/ink398.xml" ContentType="application/inkml+xml"/>
  <Override PartName="/xl/ink/ink399.xml" ContentType="application/inkml+xml"/>
  <Override PartName="/xl/ink/ink400.xml" ContentType="application/inkml+xml"/>
  <Override PartName="/xl/ink/ink401.xml" ContentType="application/inkml+xml"/>
  <Override PartName="/xl/ink/ink402.xml" ContentType="application/inkml+xml"/>
  <Override PartName="/xl/ink/ink403.xml" ContentType="application/inkml+xml"/>
  <Override PartName="/xl/ink/ink404.xml" ContentType="application/inkml+xml"/>
  <Override PartName="/xl/ink/ink405.xml" ContentType="application/inkml+xml"/>
  <Override PartName="/xl/ink/ink406.xml" ContentType="application/inkml+xml"/>
  <Override PartName="/xl/ink/ink407.xml" ContentType="application/inkml+xml"/>
  <Override PartName="/xl/ink/ink408.xml" ContentType="application/inkml+xml"/>
  <Override PartName="/xl/ink/ink409.xml" ContentType="application/inkml+xml"/>
  <Override PartName="/xl/ink/ink410.xml" ContentType="application/inkml+xml"/>
  <Override PartName="/xl/ink/ink411.xml" ContentType="application/inkml+xml"/>
  <Override PartName="/xl/ink/ink412.xml" ContentType="application/inkml+xml"/>
  <Override PartName="/xl/ink/ink413.xml" ContentType="application/inkml+xml"/>
  <Override PartName="/xl/ink/ink414.xml" ContentType="application/inkml+xml"/>
  <Override PartName="/xl/ink/ink415.xml" ContentType="application/inkml+xml"/>
  <Override PartName="/xl/ink/ink416.xml" ContentType="application/inkml+xml"/>
  <Override PartName="/xl/ink/ink417.xml" ContentType="application/inkml+xml"/>
  <Override PartName="/xl/ink/ink418.xml" ContentType="application/inkml+xml"/>
  <Override PartName="/xl/ink/ink419.xml" ContentType="application/inkml+xml"/>
  <Override PartName="/xl/ink/ink420.xml" ContentType="application/inkml+xml"/>
  <Override PartName="/xl/ink/ink421.xml" ContentType="application/inkml+xml"/>
  <Override PartName="/xl/ink/ink422.xml" ContentType="application/inkml+xml"/>
  <Override PartName="/xl/ink/ink423.xml" ContentType="application/inkml+xml"/>
  <Override PartName="/xl/ink/ink424.xml" ContentType="application/inkml+xml"/>
  <Override PartName="/xl/ink/ink425.xml" ContentType="application/inkml+xml"/>
  <Override PartName="/xl/ink/ink426.xml" ContentType="application/inkml+xml"/>
  <Override PartName="/xl/ink/ink427.xml" ContentType="application/inkml+xml"/>
  <Override PartName="/xl/ink/ink428.xml" ContentType="application/inkml+xml"/>
  <Override PartName="/xl/ink/ink429.xml" ContentType="application/inkml+xml"/>
  <Override PartName="/xl/ink/ink430.xml" ContentType="application/inkml+xml"/>
  <Override PartName="/xl/ink/ink431.xml" ContentType="application/inkml+xml"/>
  <Override PartName="/xl/ink/ink432.xml" ContentType="application/inkml+xml"/>
  <Override PartName="/xl/ink/ink433.xml" ContentType="application/inkml+xml"/>
  <Override PartName="/xl/ink/ink434.xml" ContentType="application/inkml+xml"/>
  <Override PartName="/xl/ink/ink435.xml" ContentType="application/inkml+xml"/>
  <Override PartName="/xl/ink/ink436.xml" ContentType="application/inkml+xml"/>
  <Override PartName="/xl/ink/ink437.xml" ContentType="application/inkml+xml"/>
  <Override PartName="/xl/ink/ink438.xml" ContentType="application/inkml+xml"/>
  <Override PartName="/xl/ink/ink439.xml" ContentType="application/inkml+xml"/>
  <Override PartName="/xl/ink/ink440.xml" ContentType="application/inkml+xml"/>
  <Override PartName="/xl/ink/ink441.xml" ContentType="application/inkml+xml"/>
  <Override PartName="/xl/ink/ink442.xml" ContentType="application/inkml+xml"/>
  <Override PartName="/xl/ink/ink443.xml" ContentType="application/inkml+xml"/>
  <Override PartName="/xl/ink/ink444.xml" ContentType="application/inkml+xml"/>
  <Override PartName="/xl/ink/ink445.xml" ContentType="application/inkml+xml"/>
  <Override PartName="/xl/ink/ink446.xml" ContentType="application/inkml+xml"/>
  <Override PartName="/xl/ink/ink447.xml" ContentType="application/inkml+xml"/>
  <Override PartName="/xl/ink/ink448.xml" ContentType="application/inkml+xml"/>
  <Override PartName="/xl/ink/ink449.xml" ContentType="application/inkml+xml"/>
  <Override PartName="/xl/ink/ink450.xml" ContentType="application/inkml+xml"/>
  <Override PartName="/xl/ink/ink451.xml" ContentType="application/inkml+xml"/>
  <Override PartName="/xl/ink/ink452.xml" ContentType="application/inkml+xml"/>
  <Override PartName="/xl/ink/ink453.xml" ContentType="application/inkml+xml"/>
  <Override PartName="/xl/ink/ink454.xml" ContentType="application/inkml+xml"/>
  <Override PartName="/xl/ink/ink455.xml" ContentType="application/inkml+xml"/>
  <Override PartName="/xl/ink/ink456.xml" ContentType="application/inkml+xml"/>
  <Override PartName="/xl/ink/ink457.xml" ContentType="application/inkml+xml"/>
  <Override PartName="/xl/ink/ink458.xml" ContentType="application/inkml+xml"/>
  <Override PartName="/xl/ink/ink459.xml" ContentType="application/inkml+xml"/>
  <Override PartName="/xl/ink/ink460.xml" ContentType="application/inkml+xml"/>
  <Override PartName="/xl/ink/ink461.xml" ContentType="application/inkml+xml"/>
  <Override PartName="/xl/ink/ink462.xml" ContentType="application/inkml+xml"/>
  <Override PartName="/xl/ink/ink463.xml" ContentType="application/inkml+xml"/>
  <Override PartName="/xl/ink/ink464.xml" ContentType="application/inkml+xml"/>
  <Override PartName="/xl/ink/ink465.xml" ContentType="application/inkml+xml"/>
  <Override PartName="/xl/ink/ink466.xml" ContentType="application/inkml+xml"/>
  <Override PartName="/xl/ink/ink467.xml" ContentType="application/inkml+xml"/>
  <Override PartName="/xl/ink/ink468.xml" ContentType="application/inkml+xml"/>
  <Override PartName="/xl/ink/ink469.xml" ContentType="application/inkml+xml"/>
  <Override PartName="/xl/ink/ink470.xml" ContentType="application/inkml+xml"/>
  <Override PartName="/xl/ink/ink471.xml" ContentType="application/inkml+xml"/>
  <Override PartName="/xl/ink/ink472.xml" ContentType="application/inkml+xml"/>
  <Override PartName="/xl/ink/ink473.xml" ContentType="application/inkml+xml"/>
  <Override PartName="/xl/ink/ink474.xml" ContentType="application/inkml+xml"/>
  <Override PartName="/xl/ink/ink475.xml" ContentType="application/inkml+xml"/>
  <Override PartName="/xl/ink/ink476.xml" ContentType="application/inkml+xml"/>
  <Override PartName="/xl/ink/ink477.xml" ContentType="application/inkml+xml"/>
  <Override PartName="/xl/ink/ink478.xml" ContentType="application/inkml+xml"/>
  <Override PartName="/xl/ink/ink479.xml" ContentType="application/inkml+xml"/>
  <Override PartName="/xl/ink/ink480.xml" ContentType="application/inkml+xml"/>
  <Override PartName="/xl/ink/ink481.xml" ContentType="application/inkml+xml"/>
  <Override PartName="/xl/ink/ink482.xml" ContentType="application/inkml+xml"/>
  <Override PartName="/xl/ink/ink483.xml" ContentType="application/inkml+xml"/>
  <Override PartName="/xl/ink/ink484.xml" ContentType="application/inkml+xml"/>
  <Override PartName="/xl/ink/ink485.xml" ContentType="application/inkml+xml"/>
  <Override PartName="/xl/ink/ink486.xml" ContentType="application/inkml+xml"/>
  <Override PartName="/xl/ink/ink487.xml" ContentType="application/inkml+xml"/>
  <Override PartName="/xl/ink/ink488.xml" ContentType="application/inkml+xml"/>
  <Override PartName="/xl/ink/ink489.xml" ContentType="application/inkml+xml"/>
  <Override PartName="/xl/ink/ink490.xml" ContentType="application/inkml+xml"/>
  <Override PartName="/xl/ink/ink491.xml" ContentType="application/inkml+xml"/>
  <Override PartName="/xl/ink/ink492.xml" ContentType="application/inkml+xml"/>
  <Override PartName="/xl/ink/ink493.xml" ContentType="application/inkml+xml"/>
  <Override PartName="/xl/ink/ink494.xml" ContentType="application/inkml+xml"/>
  <Override PartName="/xl/ink/ink495.xml" ContentType="application/inkml+xml"/>
  <Override PartName="/xl/ink/ink496.xml" ContentType="application/inkml+xml"/>
  <Override PartName="/xl/ink/ink497.xml" ContentType="application/inkml+xml"/>
  <Override PartName="/xl/ink/ink498.xml" ContentType="application/inkml+xml"/>
  <Override PartName="/xl/ink/ink499.xml" ContentType="application/inkml+xml"/>
  <Override PartName="/xl/ink/ink500.xml" ContentType="application/inkml+xml"/>
  <Override PartName="/xl/ink/ink501.xml" ContentType="application/inkml+xml"/>
  <Override PartName="/xl/ink/ink502.xml" ContentType="application/inkml+xml"/>
  <Override PartName="/xl/ink/ink503.xml" ContentType="application/inkml+xml"/>
  <Override PartName="/xl/ink/ink504.xml" ContentType="application/inkml+xml"/>
  <Override PartName="/xl/ink/ink505.xml" ContentType="application/inkml+xml"/>
  <Override PartName="/xl/ink/ink506.xml" ContentType="application/inkml+xml"/>
  <Override PartName="/xl/ink/ink507.xml" ContentType="application/inkml+xml"/>
  <Override PartName="/xl/ink/ink508.xml" ContentType="application/inkml+xml"/>
  <Override PartName="/xl/ink/ink509.xml" ContentType="application/inkml+xml"/>
  <Override PartName="/xl/ink/ink510.xml" ContentType="application/inkml+xml"/>
  <Override PartName="/xl/ink/ink511.xml" ContentType="application/inkml+xml"/>
  <Override PartName="/xl/ink/ink512.xml" ContentType="application/inkml+xml"/>
  <Override PartName="/xl/ink/ink513.xml" ContentType="application/inkml+xml"/>
  <Override PartName="/xl/ink/ink514.xml" ContentType="application/inkml+xml"/>
  <Override PartName="/xl/ink/ink515.xml" ContentType="application/inkml+xml"/>
  <Override PartName="/xl/ink/ink516.xml" ContentType="application/inkml+xml"/>
  <Override PartName="/xl/ink/ink517.xml" ContentType="application/inkml+xml"/>
  <Override PartName="/xl/ink/ink518.xml" ContentType="application/inkml+xml"/>
  <Override PartName="/xl/ink/ink519.xml" ContentType="application/inkml+xml"/>
  <Override PartName="/xl/ink/ink520.xml" ContentType="application/inkml+xml"/>
  <Override PartName="/xl/ink/ink521.xml" ContentType="application/inkml+xml"/>
  <Override PartName="/xl/ink/ink522.xml" ContentType="application/inkml+xml"/>
  <Override PartName="/xl/ink/ink523.xml" ContentType="application/inkml+xml"/>
  <Override PartName="/xl/ink/ink524.xml" ContentType="application/inkml+xml"/>
  <Override PartName="/xl/ink/ink525.xml" ContentType="application/inkml+xml"/>
  <Override PartName="/xl/ink/ink526.xml" ContentType="application/inkml+xml"/>
  <Override PartName="/xl/ink/ink527.xml" ContentType="application/inkml+xml"/>
  <Override PartName="/xl/ink/ink528.xml" ContentType="application/inkml+xml"/>
  <Override PartName="/xl/ink/ink529.xml" ContentType="application/inkml+xml"/>
  <Override PartName="/xl/ink/ink530.xml" ContentType="application/inkml+xml"/>
  <Override PartName="/xl/ink/ink531.xml" ContentType="application/inkml+xml"/>
  <Override PartName="/xl/ink/ink532.xml" ContentType="application/inkml+xml"/>
  <Override PartName="/xl/ink/ink533.xml" ContentType="application/inkml+xml"/>
  <Override PartName="/xl/ink/ink534.xml" ContentType="application/inkml+xml"/>
  <Override PartName="/xl/ink/ink535.xml" ContentType="application/inkml+xml"/>
  <Override PartName="/xl/ink/ink536.xml" ContentType="application/inkml+xml"/>
  <Override PartName="/xl/ink/ink537.xml" ContentType="application/inkml+xml"/>
  <Override PartName="/xl/ink/ink538.xml" ContentType="application/inkml+xml"/>
  <Override PartName="/xl/ink/ink539.xml" ContentType="application/inkml+xml"/>
  <Override PartName="/xl/ink/ink540.xml" ContentType="application/inkml+xml"/>
  <Override PartName="/xl/ink/ink541.xml" ContentType="application/inkml+xml"/>
  <Override PartName="/xl/ink/ink542.xml" ContentType="application/inkml+xml"/>
  <Override PartName="/xl/ink/ink543.xml" ContentType="application/inkml+xml"/>
  <Override PartName="/xl/ink/ink544.xml" ContentType="application/inkml+xml"/>
  <Override PartName="/xl/ink/ink545.xml" ContentType="application/inkml+xml"/>
  <Override PartName="/xl/ink/ink546.xml" ContentType="application/inkml+xml"/>
  <Override PartName="/xl/ink/ink547.xml" ContentType="application/inkml+xml"/>
  <Override PartName="/xl/ink/ink548.xml" ContentType="application/inkml+xml"/>
  <Override PartName="/xl/ink/ink549.xml" ContentType="application/inkml+xml"/>
  <Override PartName="/xl/ink/ink550.xml" ContentType="application/inkml+xml"/>
  <Override PartName="/xl/ink/ink551.xml" ContentType="application/inkml+xml"/>
  <Override PartName="/xl/ink/ink552.xml" ContentType="application/inkml+xml"/>
  <Override PartName="/xl/ink/ink553.xml" ContentType="application/inkml+xml"/>
  <Override PartName="/xl/ink/ink554.xml" ContentType="application/inkml+xml"/>
  <Override PartName="/xl/ink/ink555.xml" ContentType="application/inkml+xml"/>
  <Override PartName="/xl/ink/ink556.xml" ContentType="application/inkml+xml"/>
  <Override PartName="/xl/ink/ink557.xml" ContentType="application/inkml+xml"/>
  <Override PartName="/xl/ink/ink558.xml" ContentType="application/inkml+xml"/>
  <Override PartName="/xl/ink/ink559.xml" ContentType="application/inkml+xml"/>
  <Override PartName="/xl/ink/ink560.xml" ContentType="application/inkml+xml"/>
  <Override PartName="/xl/ink/ink561.xml" ContentType="application/inkml+xml"/>
  <Override PartName="/xl/ink/ink562.xml" ContentType="application/inkml+xml"/>
  <Override PartName="/xl/ink/ink563.xml" ContentType="application/inkml+xml"/>
  <Override PartName="/xl/ink/ink564.xml" ContentType="application/inkml+xml"/>
  <Override PartName="/xl/ink/ink565.xml" ContentType="application/inkml+xml"/>
  <Override PartName="/xl/ink/ink566.xml" ContentType="application/inkml+xml"/>
  <Override PartName="/xl/ink/ink567.xml" ContentType="application/inkml+xml"/>
  <Override PartName="/xl/ink/ink568.xml" ContentType="application/inkml+xml"/>
  <Override PartName="/xl/ink/ink569.xml" ContentType="application/inkml+xml"/>
  <Override PartName="/xl/ink/ink570.xml" ContentType="application/inkml+xml"/>
  <Override PartName="/xl/ink/ink571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ber I 2223\Ciber I 2223\I CUATRI\II CUATRI\BIG DATA Y GESTIÓN DE DATOS\Excels\"/>
    </mc:Choice>
  </mc:AlternateContent>
  <xr:revisionPtr revIDLastSave="0" documentId="13_ncr:1_{C68AD78D-AD50-4507-A859-07DD9971B99C}" xr6:coauthVersionLast="47" xr6:coauthVersionMax="47" xr10:uidLastSave="{00000000-0000-0000-0000-000000000000}"/>
  <bookViews>
    <workbookView xWindow="-96" yWindow="0" windowWidth="11712" windowHeight="12336" firstSheet="5" activeTab="5" xr2:uid="{89435CDB-8FA9-426B-AC3E-AF4CE0C6F966}"/>
  </bookViews>
  <sheets>
    <sheet name="Vector Space" sheetId="6" r:id="rId1"/>
    <sheet name="Naive Bayes" sheetId="7" r:id="rId2"/>
    <sheet name="KNN" sheetId="8" r:id="rId3"/>
    <sheet name="k-MEANS" sheetId="9" r:id="rId4"/>
    <sheet name="gradient descent NORMALIZATION" sheetId="10" r:id="rId5"/>
    <sheet name="gradient descent MULTIVARIANT" sheetId="11" r:id="rId6"/>
  </sheets>
  <definedNames>
    <definedName name="_xlnm._FilterDatabase" localSheetId="3" hidden="1">'k-MEANS'!$B$22:$B$30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1" l="1"/>
  <c r="M25" i="11"/>
  <c r="T21" i="11"/>
  <c r="S21" i="11"/>
  <c r="L27" i="10"/>
  <c r="I15" i="11"/>
  <c r="L12" i="11" s="1"/>
  <c r="I21" i="11" s="1"/>
  <c r="I35" i="11" s="1"/>
  <c r="I49" i="11" s="1"/>
  <c r="Q49" i="11" s="1"/>
  <c r="M12" i="11"/>
  <c r="J21" i="11" s="1"/>
  <c r="J35" i="11" s="1"/>
  <c r="M13" i="11"/>
  <c r="J22" i="11" s="1"/>
  <c r="J36" i="11" s="1"/>
  <c r="H15" i="11"/>
  <c r="K11" i="11" s="1"/>
  <c r="H20" i="11" s="1"/>
  <c r="J15" i="11"/>
  <c r="M14" i="11" s="1"/>
  <c r="J23" i="11" s="1"/>
  <c r="J37" i="11" s="1"/>
  <c r="Q19" i="11"/>
  <c r="P33" i="11"/>
  <c r="Q33" i="11"/>
  <c r="S39" i="11"/>
  <c r="P47" i="11"/>
  <c r="Q47" i="11"/>
  <c r="S53" i="11"/>
  <c r="H16" i="10"/>
  <c r="J14" i="10" s="1"/>
  <c r="H24" i="10" s="1"/>
  <c r="I16" i="10"/>
  <c r="K14" i="10" s="1"/>
  <c r="I24" i="10" s="1"/>
  <c r="I37" i="10" s="1"/>
  <c r="I50" i="10" s="1"/>
  <c r="Q40" i="10"/>
  <c r="Q53" i="10" s="1"/>
  <c r="L14" i="11" l="1"/>
  <c r="I23" i="11" s="1"/>
  <c r="Q23" i="11" s="1"/>
  <c r="L13" i="11"/>
  <c r="I22" i="11" s="1"/>
  <c r="Q22" i="11" s="1"/>
  <c r="K14" i="11"/>
  <c r="H23" i="11" s="1"/>
  <c r="P23" i="11" s="1"/>
  <c r="K13" i="11"/>
  <c r="H22" i="11" s="1"/>
  <c r="H36" i="11" s="1"/>
  <c r="K12" i="11"/>
  <c r="H21" i="11" s="1"/>
  <c r="P21" i="11" s="1"/>
  <c r="Q35" i="11"/>
  <c r="J49" i="11"/>
  <c r="Q37" i="11"/>
  <c r="J51" i="11"/>
  <c r="P20" i="11"/>
  <c r="K20" i="11"/>
  <c r="L20" i="11" s="1"/>
  <c r="H34" i="11"/>
  <c r="Q36" i="11"/>
  <c r="J50" i="11"/>
  <c r="I36" i="11"/>
  <c r="I50" i="11" s="1"/>
  <c r="Q50" i="11" s="1"/>
  <c r="M11" i="11"/>
  <c r="J20" i="11" s="1"/>
  <c r="J34" i="11" s="1"/>
  <c r="L11" i="11"/>
  <c r="I20" i="11" s="1"/>
  <c r="Q21" i="11"/>
  <c r="J24" i="10"/>
  <c r="K24" i="10" s="1"/>
  <c r="O24" i="10"/>
  <c r="H37" i="10"/>
  <c r="K13" i="10"/>
  <c r="I23" i="10" s="1"/>
  <c r="I36" i="10" s="1"/>
  <c r="I49" i="10" s="1"/>
  <c r="J13" i="10"/>
  <c r="H23" i="10" s="1"/>
  <c r="J12" i="10"/>
  <c r="H22" i="10" s="1"/>
  <c r="K12" i="10"/>
  <c r="I22" i="10" s="1"/>
  <c r="I35" i="10" s="1"/>
  <c r="I48" i="10" s="1"/>
  <c r="K15" i="10"/>
  <c r="I25" i="10" s="1"/>
  <c r="I38" i="10" s="1"/>
  <c r="I51" i="10" s="1"/>
  <c r="J15" i="10"/>
  <c r="H25" i="10" s="1"/>
  <c r="I37" i="11" l="1"/>
  <c r="I51" i="11" s="1"/>
  <c r="Q51" i="11" s="1"/>
  <c r="H25" i="11"/>
  <c r="P22" i="11"/>
  <c r="K22" i="11"/>
  <c r="L22" i="11" s="1"/>
  <c r="H37" i="11"/>
  <c r="H40" i="11" s="1"/>
  <c r="K23" i="11"/>
  <c r="L23" i="11" s="1"/>
  <c r="R23" i="11" s="1"/>
  <c r="T23" i="11" s="1"/>
  <c r="H35" i="11"/>
  <c r="L21" i="11"/>
  <c r="S20" i="11"/>
  <c r="R20" i="11"/>
  <c r="M20" i="11"/>
  <c r="I34" i="11"/>
  <c r="I48" i="11" s="1"/>
  <c r="Q48" i="11" s="1"/>
  <c r="Q20" i="11"/>
  <c r="J48" i="11"/>
  <c r="Q34" i="11"/>
  <c r="P34" i="11"/>
  <c r="H48" i="11"/>
  <c r="M21" i="11"/>
  <c r="R21" i="11"/>
  <c r="H50" i="11"/>
  <c r="P50" i="11" s="1"/>
  <c r="P36" i="11"/>
  <c r="H49" i="11"/>
  <c r="P49" i="11" s="1"/>
  <c r="P35" i="11"/>
  <c r="L24" i="10"/>
  <c r="Q24" i="10"/>
  <c r="P24" i="10"/>
  <c r="H38" i="10"/>
  <c r="O25" i="10"/>
  <c r="J25" i="10"/>
  <c r="K25" i="10" s="1"/>
  <c r="O37" i="10"/>
  <c r="H50" i="10"/>
  <c r="H35" i="10"/>
  <c r="H27" i="10"/>
  <c r="O22" i="10"/>
  <c r="J22" i="10"/>
  <c r="K22" i="10" s="1"/>
  <c r="O23" i="10"/>
  <c r="H36" i="10"/>
  <c r="J23" i="10"/>
  <c r="K23" i="10" s="1"/>
  <c r="T20" i="11" l="1"/>
  <c r="L24" i="11"/>
  <c r="R24" i="11" s="1"/>
  <c r="S27" i="11" s="1"/>
  <c r="F33" i="11" s="1"/>
  <c r="H51" i="11"/>
  <c r="P51" i="11" s="1"/>
  <c r="P37" i="11"/>
  <c r="S22" i="11"/>
  <c r="R22" i="11"/>
  <c r="T22" i="11" s="1"/>
  <c r="M22" i="11"/>
  <c r="M23" i="11"/>
  <c r="S23" i="11"/>
  <c r="P48" i="11"/>
  <c r="O50" i="10"/>
  <c r="L23" i="10"/>
  <c r="P23" i="10"/>
  <c r="Q23" i="10" s="1"/>
  <c r="O38" i="10"/>
  <c r="H51" i="10"/>
  <c r="P22" i="10"/>
  <c r="Q22" i="10"/>
  <c r="K26" i="10"/>
  <c r="P26" i="10" s="1"/>
  <c r="Q29" i="10" s="1"/>
  <c r="F34" i="10" s="1"/>
  <c r="L22" i="10"/>
  <c r="O36" i="10"/>
  <c r="H49" i="10"/>
  <c r="H41" i="10"/>
  <c r="O35" i="10"/>
  <c r="H48" i="10"/>
  <c r="P25" i="10"/>
  <c r="Q25" i="10"/>
  <c r="Q26" i="10" s="1"/>
  <c r="Q30" i="10" s="1"/>
  <c r="F35" i="10" s="1"/>
  <c r="L25" i="10"/>
  <c r="S24" i="11" l="1"/>
  <c r="S28" i="11" s="1"/>
  <c r="F34" i="11" s="1"/>
  <c r="T24" i="11"/>
  <c r="S29" i="11" s="1"/>
  <c r="F35" i="11" s="1"/>
  <c r="H53" i="11"/>
  <c r="M24" i="11"/>
  <c r="J37" i="10"/>
  <c r="K37" i="10" s="1"/>
  <c r="J35" i="10"/>
  <c r="K35" i="10" s="1"/>
  <c r="J36" i="10"/>
  <c r="K36" i="10" s="1"/>
  <c r="J38" i="10"/>
  <c r="K38" i="10" s="1"/>
  <c r="O49" i="10"/>
  <c r="L26" i="10"/>
  <c r="H53" i="10"/>
  <c r="O48" i="10"/>
  <c r="O51" i="10"/>
  <c r="K34" i="11" l="1"/>
  <c r="L34" i="11" s="1"/>
  <c r="R34" i="11" s="1"/>
  <c r="T34" i="11" s="1"/>
  <c r="K35" i="11"/>
  <c r="L35" i="11" s="1"/>
  <c r="R35" i="11" s="1"/>
  <c r="T35" i="11" s="1"/>
  <c r="M35" i="11"/>
  <c r="S35" i="11"/>
  <c r="K37" i="11"/>
  <c r="L37" i="11" s="1"/>
  <c r="S37" i="11" s="1"/>
  <c r="K36" i="11"/>
  <c r="L36" i="11" s="1"/>
  <c r="R36" i="11" s="1"/>
  <c r="T36" i="11" s="1"/>
  <c r="M34" i="11"/>
  <c r="L36" i="10"/>
  <c r="P36" i="10"/>
  <c r="Q36" i="10"/>
  <c r="P35" i="10"/>
  <c r="L35" i="10"/>
  <c r="Q35" i="10"/>
  <c r="K39" i="10"/>
  <c r="P39" i="10" s="1"/>
  <c r="Q42" i="10" s="1"/>
  <c r="F47" i="10" s="1"/>
  <c r="Q37" i="10"/>
  <c r="L37" i="10"/>
  <c r="P37" i="10"/>
  <c r="P38" i="10"/>
  <c r="L38" i="10"/>
  <c r="Q38" i="10"/>
  <c r="S34" i="11" l="1"/>
  <c r="L38" i="11"/>
  <c r="S36" i="11"/>
  <c r="M36" i="11"/>
  <c r="R37" i="11"/>
  <c r="M37" i="11"/>
  <c r="Q39" i="10"/>
  <c r="Q43" i="10" s="1"/>
  <c r="F48" i="10" s="1"/>
  <c r="L39" i="10"/>
  <c r="S38" i="11" l="1"/>
  <c r="S42" i="11" s="1"/>
  <c r="F48" i="11" s="1"/>
  <c r="S56" i="11" s="1"/>
  <c r="M38" i="11"/>
  <c r="M39" i="11" s="1"/>
  <c r="T37" i="11"/>
  <c r="T38" i="11" s="1"/>
  <c r="S43" i="11" s="1"/>
  <c r="F49" i="11" s="1"/>
  <c r="S57" i="11" s="1"/>
  <c r="R38" i="11"/>
  <c r="S41" i="11" s="1"/>
  <c r="F47" i="11" s="1"/>
  <c r="J50" i="10"/>
  <c r="K50" i="10" s="1"/>
  <c r="J48" i="10"/>
  <c r="K48" i="10" s="1"/>
  <c r="J51" i="10"/>
  <c r="K51" i="10" s="1"/>
  <c r="J49" i="10"/>
  <c r="K49" i="10" s="1"/>
  <c r="K51" i="11" l="1"/>
  <c r="L51" i="11" s="1"/>
  <c r="K49" i="11"/>
  <c r="L49" i="11" s="1"/>
  <c r="K48" i="11"/>
  <c r="L48" i="11" s="1"/>
  <c r="S55" i="11"/>
  <c r="K50" i="11"/>
  <c r="L50" i="11" s="1"/>
  <c r="L50" i="10"/>
  <c r="Q50" i="10"/>
  <c r="P50" i="10"/>
  <c r="P51" i="10"/>
  <c r="Q51" i="10"/>
  <c r="L51" i="10"/>
  <c r="P48" i="10"/>
  <c r="Q48" i="10"/>
  <c r="Q52" i="10" s="1"/>
  <c r="Q56" i="10" s="1"/>
  <c r="K52" i="10"/>
  <c r="P52" i="10" s="1"/>
  <c r="Q55" i="10" s="1"/>
  <c r="L48" i="10"/>
  <c r="L49" i="10"/>
  <c r="P49" i="10"/>
  <c r="Q49" i="10"/>
  <c r="R48" i="11" l="1"/>
  <c r="T48" i="11" s="1"/>
  <c r="S48" i="11"/>
  <c r="L52" i="11"/>
  <c r="R52" i="11" s="1"/>
  <c r="M48" i="11"/>
  <c r="R51" i="11"/>
  <c r="T51" i="11" s="1"/>
  <c r="M51" i="11"/>
  <c r="S51" i="11"/>
  <c r="S49" i="11"/>
  <c r="M49" i="11"/>
  <c r="T49" i="11"/>
  <c r="R49" i="11"/>
  <c r="R50" i="11"/>
  <c r="T50" i="11" s="1"/>
  <c r="S50" i="11"/>
  <c r="M50" i="11"/>
  <c r="L52" i="10"/>
  <c r="M52" i="11" l="1"/>
  <c r="S52" i="11"/>
  <c r="T52" i="11"/>
  <c r="C23" i="9"/>
  <c r="D23" i="9"/>
  <c r="E23" i="9"/>
  <c r="G33" i="9" s="1"/>
  <c r="C24" i="9"/>
  <c r="D24" i="9"/>
  <c r="E24" i="9"/>
  <c r="F26" i="9" s="1"/>
  <c r="G24" i="9" s="1"/>
  <c r="C25" i="9"/>
  <c r="E25" i="9" s="1"/>
  <c r="D25" i="9"/>
  <c r="C26" i="9"/>
  <c r="D26" i="9"/>
  <c r="E26" i="9"/>
  <c r="G36" i="9" s="1"/>
  <c r="C27" i="9"/>
  <c r="D27" i="9"/>
  <c r="E27" i="9"/>
  <c r="G37" i="9" s="1"/>
  <c r="C28" i="9"/>
  <c r="D28" i="9"/>
  <c r="E28" i="9"/>
  <c r="H38" i="9" s="1"/>
  <c r="C29" i="9"/>
  <c r="D29" i="9"/>
  <c r="E29" i="9"/>
  <c r="G39" i="9" s="1"/>
  <c r="G29" i="9"/>
  <c r="C30" i="9"/>
  <c r="E30" i="9" s="1"/>
  <c r="D30" i="9"/>
  <c r="G30" i="9"/>
  <c r="G34" i="9"/>
  <c r="C48" i="9"/>
  <c r="D48" i="9"/>
  <c r="A50" i="9"/>
  <c r="A51" i="9"/>
  <c r="A52" i="9"/>
  <c r="A53" i="9"/>
  <c r="A54" i="9"/>
  <c r="A55" i="9"/>
  <c r="A56" i="9"/>
  <c r="A57" i="9"/>
  <c r="B17" i="8"/>
  <c r="C17" i="8"/>
  <c r="B36" i="8"/>
  <c r="B37" i="8"/>
  <c r="B38" i="8"/>
  <c r="B39" i="8"/>
  <c r="B40" i="8"/>
  <c r="B41" i="8"/>
  <c r="E44" i="8" s="1"/>
  <c r="B42" i="8"/>
  <c r="B43" i="8"/>
  <c r="E45" i="8"/>
  <c r="B53" i="8"/>
  <c r="B54" i="8"/>
  <c r="B55" i="8"/>
  <c r="B56" i="8"/>
  <c r="B57" i="8"/>
  <c r="B58" i="8"/>
  <c r="B59" i="8"/>
  <c r="B60" i="8"/>
  <c r="C14" i="6"/>
  <c r="C21" i="6" s="1"/>
  <c r="D21" i="6" s="1"/>
  <c r="C116" i="6"/>
  <c r="E117" i="6"/>
  <c r="E118" i="6"/>
  <c r="E119" i="6"/>
  <c r="E120" i="6"/>
  <c r="E121" i="6"/>
  <c r="E122" i="6"/>
  <c r="E123" i="6"/>
  <c r="E116" i="6"/>
  <c r="B123" i="6"/>
  <c r="B122" i="6"/>
  <c r="B121" i="6"/>
  <c r="B120" i="6"/>
  <c r="B119" i="6"/>
  <c r="B118" i="6"/>
  <c r="B117" i="6"/>
  <c r="B116" i="6"/>
  <c r="C123" i="6"/>
  <c r="C122" i="6"/>
  <c r="C121" i="6"/>
  <c r="C120" i="6"/>
  <c r="C119" i="6"/>
  <c r="C118" i="6"/>
  <c r="C117" i="6"/>
  <c r="O54" i="7"/>
  <c r="O53" i="7"/>
  <c r="O52" i="7"/>
  <c r="H59" i="7"/>
  <c r="J59" i="7"/>
  <c r="J58" i="7"/>
  <c r="J57" i="7"/>
  <c r="J56" i="7"/>
  <c r="J55" i="7"/>
  <c r="J54" i="7"/>
  <c r="J53" i="7"/>
  <c r="J52" i="7"/>
  <c r="J34" i="7"/>
  <c r="J35" i="7"/>
  <c r="J33" i="7"/>
  <c r="E34" i="7"/>
  <c r="E35" i="7"/>
  <c r="E36" i="7"/>
  <c r="E37" i="7"/>
  <c r="E38" i="7"/>
  <c r="E39" i="7"/>
  <c r="E40" i="7"/>
  <c r="E33" i="7"/>
  <c r="C41" i="7"/>
  <c r="H60" i="7" s="1"/>
  <c r="H36" i="7"/>
  <c r="M55" i="7" s="1"/>
  <c r="H35" i="7"/>
  <c r="M54" i="7" s="1"/>
  <c r="H34" i="7"/>
  <c r="M53" i="7" s="1"/>
  <c r="H33" i="7"/>
  <c r="M52" i="7" s="1"/>
  <c r="C33" i="7"/>
  <c r="H52" i="7" s="1"/>
  <c r="C39" i="7"/>
  <c r="H58" i="7" s="1"/>
  <c r="C40" i="7"/>
  <c r="C37" i="7"/>
  <c r="H56" i="7" s="1"/>
  <c r="C38" i="7"/>
  <c r="H57" i="7" s="1"/>
  <c r="C36" i="7"/>
  <c r="H55" i="7" s="1"/>
  <c r="C34" i="7"/>
  <c r="H53" i="7" s="1"/>
  <c r="C35" i="7"/>
  <c r="H54" i="7" s="1"/>
  <c r="F18" i="7"/>
  <c r="D50" i="7" s="1"/>
  <c r="D60" i="7" s="1"/>
  <c r="J32" i="6"/>
  <c r="I32" i="6"/>
  <c r="H32" i="6"/>
  <c r="G32" i="6"/>
  <c r="F32" i="6"/>
  <c r="E32" i="6"/>
  <c r="D32" i="6"/>
  <c r="C32" i="6"/>
  <c r="L82" i="6"/>
  <c r="L83" i="6"/>
  <c r="L84" i="6"/>
  <c r="L85" i="6"/>
  <c r="L86" i="6"/>
  <c r="L87" i="6"/>
  <c r="L88" i="6"/>
  <c r="L81" i="6"/>
  <c r="M7" i="6" a="1"/>
  <c r="M7" i="6" s="1"/>
  <c r="B21" i="6"/>
  <c r="B56" i="6" s="1"/>
  <c r="B67" i="6" s="1"/>
  <c r="B28" i="6"/>
  <c r="B63" i="6" s="1"/>
  <c r="B74" i="6" s="1"/>
  <c r="B27" i="6"/>
  <c r="B62" i="6" s="1"/>
  <c r="B73" i="6" s="1"/>
  <c r="B26" i="6"/>
  <c r="B61" i="6" s="1"/>
  <c r="B72" i="6" s="1"/>
  <c r="B25" i="6"/>
  <c r="B60" i="6" s="1"/>
  <c r="B71" i="6" s="1"/>
  <c r="B24" i="6"/>
  <c r="B59" i="6" s="1"/>
  <c r="B70" i="6" s="1"/>
  <c r="B23" i="6"/>
  <c r="B58" i="6" s="1"/>
  <c r="B69" i="6" s="1"/>
  <c r="B22" i="6"/>
  <c r="B57" i="6" s="1"/>
  <c r="B68" i="6" s="1"/>
  <c r="D14" i="6"/>
  <c r="C22" i="6" s="1"/>
  <c r="D22" i="6" s="1"/>
  <c r="E14" i="6"/>
  <c r="C23" i="6" s="1"/>
  <c r="D23" i="6" s="1"/>
  <c r="F14" i="6"/>
  <c r="C24" i="6" s="1"/>
  <c r="D24" i="6" s="1"/>
  <c r="G14" i="6"/>
  <c r="C25" i="6" s="1"/>
  <c r="D25" i="6" s="1"/>
  <c r="G33" i="6" s="1"/>
  <c r="H14" i="6"/>
  <c r="C26" i="6" s="1"/>
  <c r="D26" i="6" s="1"/>
  <c r="I14" i="6"/>
  <c r="C27" i="6" s="1"/>
  <c r="D27" i="6" s="1"/>
  <c r="J14" i="6"/>
  <c r="C28" i="6" s="1"/>
  <c r="D28" i="6" s="1"/>
  <c r="C18" i="6"/>
  <c r="C44" i="8" l="1"/>
  <c r="G40" i="9"/>
  <c r="G43" i="9" s="1"/>
  <c r="C40" i="9"/>
  <c r="D40" i="9"/>
  <c r="H40" i="9"/>
  <c r="F27" i="9"/>
  <c r="G25" i="9" s="1"/>
  <c r="H35" i="9"/>
  <c r="C35" i="9"/>
  <c r="D35" i="9"/>
  <c r="G35" i="9"/>
  <c r="D39" i="9"/>
  <c r="D33" i="9"/>
  <c r="C39" i="9"/>
  <c r="C36" i="9"/>
  <c r="F28" i="9"/>
  <c r="G26" i="9" s="1"/>
  <c r="G38" i="9"/>
  <c r="F30" i="9"/>
  <c r="G28" i="9" s="1"/>
  <c r="D38" i="9"/>
  <c r="F25" i="9"/>
  <c r="G23" i="9" s="1"/>
  <c r="D36" i="9"/>
  <c r="C33" i="9"/>
  <c r="C38" i="9"/>
  <c r="H37" i="9"/>
  <c r="H34" i="9"/>
  <c r="D37" i="9"/>
  <c r="D34" i="9"/>
  <c r="F29" i="9"/>
  <c r="G27" i="9" s="1"/>
  <c r="C37" i="9"/>
  <c r="C34" i="9"/>
  <c r="H39" i="9"/>
  <c r="H36" i="9"/>
  <c r="H33" i="9"/>
  <c r="D44" i="8"/>
  <c r="D51" i="7"/>
  <c r="D61" i="7" s="1"/>
  <c r="D22" i="7"/>
  <c r="D21" i="7"/>
  <c r="F36" i="6"/>
  <c r="F35" i="6"/>
  <c r="F39" i="6"/>
  <c r="F33" i="6"/>
  <c r="F34" i="6"/>
  <c r="F38" i="6"/>
  <c r="C70" i="6"/>
  <c r="F37" i="6"/>
  <c r="C73" i="6"/>
  <c r="I33" i="6"/>
  <c r="I36" i="6"/>
  <c r="I35" i="6"/>
  <c r="I39" i="6"/>
  <c r="I34" i="6"/>
  <c r="I38" i="6"/>
  <c r="I37" i="6"/>
  <c r="E34" i="6"/>
  <c r="E38" i="6"/>
  <c r="C69" i="6"/>
  <c r="E33" i="6"/>
  <c r="E37" i="6"/>
  <c r="E36" i="6"/>
  <c r="E35" i="6"/>
  <c r="E39" i="6"/>
  <c r="D37" i="6"/>
  <c r="D39" i="6"/>
  <c r="C68" i="6"/>
  <c r="D33" i="6"/>
  <c r="D34" i="6"/>
  <c r="D35" i="6"/>
  <c r="D36" i="6"/>
  <c r="D38" i="6"/>
  <c r="J34" i="6"/>
  <c r="J38" i="6"/>
  <c r="J37" i="6"/>
  <c r="J36" i="6"/>
  <c r="J35" i="6"/>
  <c r="J39" i="6"/>
  <c r="J33" i="6"/>
  <c r="C74" i="6"/>
  <c r="H37" i="6"/>
  <c r="H36" i="6"/>
  <c r="H35" i="6"/>
  <c r="H39" i="6"/>
  <c r="H34" i="6"/>
  <c r="H38" i="6"/>
  <c r="C72" i="6"/>
  <c r="H33" i="6"/>
  <c r="G36" i="6"/>
  <c r="G37" i="6"/>
  <c r="C71" i="6"/>
  <c r="G38" i="6"/>
  <c r="G34" i="6"/>
  <c r="G39" i="6"/>
  <c r="G35" i="6"/>
  <c r="N81" i="6"/>
  <c r="C36" i="6"/>
  <c r="C67" i="6"/>
  <c r="C33" i="6"/>
  <c r="C38" i="6"/>
  <c r="C39" i="6"/>
  <c r="C34" i="6"/>
  <c r="C35" i="6"/>
  <c r="C37" i="6"/>
  <c r="M81" i="6"/>
  <c r="M88" i="6"/>
  <c r="N88" i="6"/>
  <c r="O88" i="6"/>
  <c r="Q81" i="6"/>
  <c r="P85" i="6"/>
  <c r="M87" i="6"/>
  <c r="N87" i="6"/>
  <c r="O87" i="6"/>
  <c r="Q88" i="6"/>
  <c r="Q84" i="6"/>
  <c r="M86" i="6"/>
  <c r="N86" i="6"/>
  <c r="O86" i="6"/>
  <c r="P88" i="6"/>
  <c r="P84" i="6"/>
  <c r="M85" i="6"/>
  <c r="N85" i="6"/>
  <c r="O85" i="6"/>
  <c r="Q87" i="6"/>
  <c r="Q83" i="6"/>
  <c r="M84" i="6"/>
  <c r="N84" i="6"/>
  <c r="O84" i="6"/>
  <c r="P87" i="6"/>
  <c r="P83" i="6"/>
  <c r="M83" i="6"/>
  <c r="N83" i="6"/>
  <c r="O83" i="6"/>
  <c r="Q86" i="6"/>
  <c r="Q82" i="6"/>
  <c r="M82" i="6"/>
  <c r="N82" i="6"/>
  <c r="O82" i="6"/>
  <c r="P86" i="6"/>
  <c r="P82" i="6"/>
  <c r="O81" i="6"/>
  <c r="P81" i="6"/>
  <c r="Q85" i="6"/>
  <c r="D51" i="9" l="1"/>
  <c r="C20" i="8" s="1"/>
  <c r="D54" i="9"/>
  <c r="C23" i="8" s="1"/>
  <c r="D57" i="9"/>
  <c r="C26" i="8" s="1"/>
  <c r="D52" i="9"/>
  <c r="C21" i="8" s="1"/>
  <c r="C14" i="8"/>
  <c r="D50" i="9"/>
  <c r="C19" i="8" s="1"/>
  <c r="D56" i="9"/>
  <c r="C25" i="8" s="1"/>
  <c r="D43" i="9"/>
  <c r="D13" i="8" s="1"/>
  <c r="D42" i="9"/>
  <c r="D41" i="9"/>
  <c r="G42" i="9"/>
  <c r="G41" i="9"/>
  <c r="C43" i="9"/>
  <c r="C42" i="9"/>
  <c r="C41" i="9"/>
  <c r="H42" i="9"/>
  <c r="H43" i="9"/>
  <c r="D14" i="8" s="1"/>
  <c r="H41" i="9"/>
  <c r="C47" i="6"/>
  <c r="C45" i="6"/>
  <c r="C44" i="6"/>
  <c r="C49" i="6"/>
  <c r="C48" i="6"/>
  <c r="C78" i="6"/>
  <c r="C86" i="6" s="1"/>
  <c r="C43" i="6"/>
  <c r="C82" i="6" s="1"/>
  <c r="C46" i="6"/>
  <c r="C51" i="9" l="1"/>
  <c r="C54" i="9"/>
  <c r="C57" i="9"/>
  <c r="C13" i="8"/>
  <c r="C52" i="9"/>
  <c r="C55" i="9"/>
  <c r="C50" i="9"/>
  <c r="C53" i="9"/>
  <c r="C56" i="9"/>
  <c r="D53" i="9"/>
  <c r="C22" i="8" s="1"/>
  <c r="D55" i="9"/>
  <c r="C24" i="8" s="1"/>
  <c r="C85" i="6"/>
  <c r="C84" i="6"/>
  <c r="C83" i="6"/>
  <c r="E57" i="9" l="1"/>
  <c r="D26" i="8" s="1"/>
  <c r="C43" i="8" s="1"/>
  <c r="D43" i="8" s="1"/>
  <c r="E43" i="8" s="1"/>
  <c r="B26" i="8"/>
  <c r="E54" i="9"/>
  <c r="D23" i="8" s="1"/>
  <c r="D40" i="8" s="1"/>
  <c r="E40" i="8" s="1"/>
  <c r="B23" i="8"/>
  <c r="E51" i="9"/>
  <c r="D20" i="8" s="1"/>
  <c r="E37" i="8" s="1"/>
  <c r="B25" i="8"/>
  <c r="E56" i="9"/>
  <c r="D25" i="8" s="1"/>
  <c r="C59" i="8" s="1"/>
  <c r="D59" i="8" s="1"/>
  <c r="E59" i="8" s="1"/>
  <c r="B22" i="8"/>
  <c r="E53" i="9"/>
  <c r="D22" i="8" s="1"/>
  <c r="D56" i="8" s="1"/>
  <c r="E56" i="8" s="1"/>
  <c r="B19" i="8"/>
  <c r="E50" i="9"/>
  <c r="D19" i="8" s="1"/>
  <c r="B24" i="8"/>
  <c r="E55" i="9"/>
  <c r="D24" i="8" s="1"/>
  <c r="E41" i="8" s="1"/>
  <c r="B21" i="8"/>
  <c r="E52" i="9"/>
  <c r="D21" i="8" s="1"/>
  <c r="E5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<sst xmlns="http://schemas.openxmlformats.org/spreadsheetml/2006/main" count="515" uniqueCount="199">
  <si>
    <t>feet ^2</t>
  </si>
  <si>
    <t xml:space="preserve"> price$</t>
  </si>
  <si>
    <t>m</t>
  </si>
  <si>
    <t>number of trainins examples</t>
  </si>
  <si>
    <t>linear regression</t>
  </si>
  <si>
    <t>Y</t>
  </si>
  <si>
    <r>
      <t>Ɵ</t>
    </r>
    <r>
      <rPr>
        <vertAlign val="subscript"/>
        <sz val="11"/>
        <color theme="1"/>
        <rFont val="Calibri"/>
        <family val="2"/>
      </rPr>
      <t>0</t>
    </r>
  </si>
  <si>
    <r>
      <t>Ɵ</t>
    </r>
    <r>
      <rPr>
        <vertAlign val="subscript"/>
        <sz val="11"/>
        <color theme="1"/>
        <rFont val="Calibri"/>
        <family val="2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</si>
  <si>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</si>
  <si>
    <t>suma</t>
  </si>
  <si>
    <r>
      <t>J(Ɵ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</si>
  <si>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iter 0</t>
  </si>
  <si>
    <t>j=0</t>
  </si>
  <si>
    <t>j=1</t>
  </si>
  <si>
    <t>alfa</t>
  </si>
  <si>
    <r>
      <t>h</t>
    </r>
    <r>
      <rPr>
        <vertAlign val="subscript"/>
        <sz val="11"/>
        <color theme="1"/>
        <rFont val="Calibri"/>
        <family val="2"/>
        <scheme val="minor"/>
      </rPr>
      <t>Ɵ</t>
    </r>
  </si>
  <si>
    <r>
      <t>h</t>
    </r>
    <r>
      <rPr>
        <vertAlign val="subscript"/>
        <sz val="11"/>
        <color theme="1"/>
        <rFont val="Calibri"/>
        <family val="2"/>
        <scheme val="minor"/>
      </rPr>
      <t>Ɵ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</si>
  <si>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)^2</t>
    </r>
  </si>
  <si>
    <t>sum/m</t>
  </si>
  <si>
    <t>nfeet ^2</t>
  </si>
  <si>
    <t>rooms</t>
  </si>
  <si>
    <r>
      <t>h</t>
    </r>
    <r>
      <rPr>
        <b/>
        <vertAlign val="subscript"/>
        <sz val="11"/>
        <color theme="1"/>
        <rFont val="Calibri"/>
        <family val="2"/>
      </rPr>
      <t>Ɵ</t>
    </r>
    <r>
      <rPr>
        <b/>
        <sz val="11"/>
        <color theme="1"/>
        <rFont val="Calibri"/>
        <family val="2"/>
        <scheme val="minor"/>
      </rPr>
      <t>=Ɵ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+Ɵ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X1+Ɵ2X2</t>
    </r>
  </si>
  <si>
    <t>Ɵ2</t>
  </si>
  <si>
    <t>max</t>
  </si>
  <si>
    <t>nrooms</t>
  </si>
  <si>
    <t xml:space="preserve"> nprice$</t>
  </si>
  <si>
    <t>normalization</t>
  </si>
  <si>
    <t>X1</t>
  </si>
  <si>
    <t>X2</t>
  </si>
  <si>
    <t>n price$</t>
  </si>
  <si>
    <t>j=2</t>
  </si>
  <si>
    <r>
      <t>(h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x1</t>
    </r>
    <r>
      <rPr>
        <vertAlign val="subscript"/>
        <sz val="11"/>
        <color theme="1"/>
        <rFont val="Calibri"/>
        <family val="2"/>
        <scheme val="minor"/>
      </rPr>
      <t>i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</si>
  <si>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x2</t>
    </r>
    <r>
      <rPr>
        <vertAlign val="subscript"/>
        <sz val="11"/>
        <color theme="1"/>
        <rFont val="Calibri"/>
        <family val="2"/>
        <scheme val="minor"/>
      </rPr>
      <t>i</t>
    </r>
  </si>
  <si>
    <t>WE USE NORMALIZE FEATURES</t>
  </si>
  <si>
    <t>Doc totales</t>
  </si>
  <si>
    <t>d1</t>
  </si>
  <si>
    <t>d2</t>
  </si>
  <si>
    <t>d3</t>
  </si>
  <si>
    <t>d4</t>
  </si>
  <si>
    <t>d5</t>
  </si>
  <si>
    <t>d6</t>
  </si>
  <si>
    <t>d7</t>
  </si>
  <si>
    <t>Palabra 1</t>
  </si>
  <si>
    <t>Palabra 2</t>
  </si>
  <si>
    <t>Palabra 3</t>
  </si>
  <si>
    <t>Palabra 4</t>
  </si>
  <si>
    <t>Palabra 5</t>
  </si>
  <si>
    <t>Palabra 6</t>
  </si>
  <si>
    <t>Palabra 7</t>
  </si>
  <si>
    <t>Palabra 8</t>
  </si>
  <si>
    <t>sum</t>
  </si>
  <si>
    <t>SUM</t>
  </si>
  <si>
    <t>idf</t>
  </si>
  <si>
    <t>Length de cada Doc= sqr del idf de cada palabra que aparece en el doc</t>
  </si>
  <si>
    <t>Len d1</t>
  </si>
  <si>
    <t>Len d2</t>
  </si>
  <si>
    <t>Len d3</t>
  </si>
  <si>
    <t>Len d4</t>
  </si>
  <si>
    <t>Len d5</t>
  </si>
  <si>
    <t>Len d6</t>
  </si>
  <si>
    <t>Len d7</t>
  </si>
  <si>
    <t>Vector idf = log(nºdocs totales/ suma total de la palabra en el doc)</t>
  </si>
  <si>
    <t>Vector Query = (Frecuencia de la palabra/ Frecuencia máx de una palabra) * idf de la palabra --&gt; si una palabra sale 3 veces, pues entre 3</t>
  </si>
  <si>
    <t>Según la query que te den lo rellenas</t>
  </si>
  <si>
    <t>Palabra</t>
  </si>
  <si>
    <t>Frecuencia</t>
  </si>
  <si>
    <t>Frecue MAX</t>
  </si>
  <si>
    <t>Vector Quer</t>
  </si>
  <si>
    <t xml:space="preserve">Lengt de la Query </t>
  </si>
  <si>
    <t>Len Q</t>
  </si>
  <si>
    <t>Funcion Simmilitud = cos(Vector idf*Vector Query)/(Len idf*Len Query)</t>
  </si>
  <si>
    <t>Digital</t>
  </si>
  <si>
    <t>Filtering</t>
  </si>
  <si>
    <t>Information</t>
  </si>
  <si>
    <t>Retrieval</t>
  </si>
  <si>
    <t>Speech</t>
  </si>
  <si>
    <t>Storaged</t>
  </si>
  <si>
    <t>Synth</t>
  </si>
  <si>
    <t>Systems</t>
  </si>
  <si>
    <t>doc</t>
  </si>
  <si>
    <t>Palabras en el documento</t>
  </si>
  <si>
    <t>in clase c</t>
  </si>
  <si>
    <t>madrid</t>
  </si>
  <si>
    <t>atlético</t>
  </si>
  <si>
    <t>bernabeu</t>
  </si>
  <si>
    <t>ramblas</t>
  </si>
  <si>
    <t>diagonal</t>
  </si>
  <si>
    <t>mayor</t>
  </si>
  <si>
    <t>calderon</t>
  </si>
  <si>
    <t>cielo</t>
  </si>
  <si>
    <t>real</t>
  </si>
  <si>
    <t>sol</t>
  </si>
  <si>
    <t>yes</t>
  </si>
  <si>
    <t>no</t>
  </si>
  <si>
    <t xml:space="preserve">madrid </t>
  </si>
  <si>
    <t>Columna en blanco por si pone mas</t>
  </si>
  <si>
    <t>TEST SET</t>
  </si>
  <si>
    <t>TRAINING SET</t>
  </si>
  <si>
    <t>Prioridad a priori</t>
  </si>
  <si>
    <t>PrC= nº documentos de la clase c / nº total de en Training set</t>
  </si>
  <si>
    <t>P(yes)</t>
  </si>
  <si>
    <t>P(no)</t>
  </si>
  <si>
    <t>Cuantos doc</t>
  </si>
  <si>
    <t>clase c</t>
  </si>
  <si>
    <t>Nº total doc</t>
  </si>
  <si>
    <t>Prioridad condicional</t>
  </si>
  <si>
    <t>P(t/c)=(Tct +1)/(T'ct +B)</t>
  </si>
  <si>
    <t>YES</t>
  </si>
  <si>
    <t>NO</t>
  </si>
  <si>
    <t>Termino</t>
  </si>
  <si>
    <t xml:space="preserve">Nº veces </t>
  </si>
  <si>
    <t>P(t/yes)</t>
  </si>
  <si>
    <t>T'ct(yes)</t>
  </si>
  <si>
    <t>T'ct(no)</t>
  </si>
  <si>
    <t>cuenta los terminos en yes, aunque se repitan</t>
  </si>
  <si>
    <t>cuenta los terminos en no, aunque se repitan</t>
  </si>
  <si>
    <t>B</t>
  </si>
  <si>
    <t>Probabilidad a priori * Probabilidad condicional</t>
  </si>
  <si>
    <t>Prob Priori</t>
  </si>
  <si>
    <t>P(yes/test)</t>
  </si>
  <si>
    <t>Aparece ?</t>
  </si>
  <si>
    <t>Ahora pon cuantas veces aparece la palabra en test set</t>
  </si>
  <si>
    <t>Aparece?</t>
  </si>
  <si>
    <t>P(no/test)</t>
  </si>
  <si>
    <t>Ahora pones debajo = selecionas P(yes/no), el que vayas a usar, y lo multiplicas despues con las tablas de la derecha, seleccionas solo los valores que no tengan un cero, y lo elevas al numero de veces que aparece, si sale 2 veces, pones el valor^2</t>
  </si>
  <si>
    <t>Aquí lo pones</t>
  </si>
  <si>
    <t>Storage</t>
  </si>
  <si>
    <t>Synthesis</t>
  </si>
  <si>
    <t>VECTOR QUERY???</t>
  </si>
  <si>
    <t>Vector Q= (Fr término/ Fr máx de uno de los términos) *idf de cada termino</t>
  </si>
  <si>
    <t>idf termino</t>
  </si>
  <si>
    <t>Resultado</t>
  </si>
  <si>
    <t>fre termino</t>
  </si>
  <si>
    <t>fr máx</t>
  </si>
  <si>
    <t xml:space="preserve">Query = </t>
  </si>
  <si>
    <t>Info Speech Filtering, Speech Retrieval</t>
  </si>
  <si>
    <t>Rellenas la tabla vector query poniendo 0 en los que no aparezcan y `poniendo =(Frtermino/frMax)*idf termino</t>
  </si>
  <si>
    <t>point</t>
  </si>
  <si>
    <t>min1,2,3,</t>
  </si>
  <si>
    <t>H</t>
  </si>
  <si>
    <t>G</t>
  </si>
  <si>
    <t>F</t>
  </si>
  <si>
    <t>E</t>
  </si>
  <si>
    <t>D</t>
  </si>
  <si>
    <t>C</t>
  </si>
  <si>
    <t xml:space="preserve"> </t>
  </si>
  <si>
    <t>A</t>
  </si>
  <si>
    <t>K=3</t>
  </si>
  <si>
    <t>K=2</t>
  </si>
  <si>
    <t>K=1</t>
  </si>
  <si>
    <t>k</t>
  </si>
  <si>
    <t>sweetness</t>
  </si>
  <si>
    <t>bubbles</t>
  </si>
  <si>
    <t>person</t>
  </si>
  <si>
    <t>y</t>
  </si>
  <si>
    <t>x</t>
  </si>
  <si>
    <t>coordinates</t>
  </si>
  <si>
    <t>j</t>
  </si>
  <si>
    <t>1.- given the previous clusters, classify the next points</t>
  </si>
  <si>
    <t>Class</t>
  </si>
  <si>
    <t>β</t>
  </si>
  <si>
    <t>α</t>
  </si>
  <si>
    <t>distance matrix&amp;class assigning ITER 2</t>
  </si>
  <si>
    <t>β1</t>
  </si>
  <si>
    <t>α1</t>
  </si>
  <si>
    <r>
      <t>β</t>
    </r>
    <r>
      <rPr>
        <b/>
        <vertAlign val="subscript"/>
        <sz val="11"/>
        <color theme="1"/>
        <rFont val="Calibri"/>
        <family val="2"/>
      </rPr>
      <t>2</t>
    </r>
  </si>
  <si>
    <r>
      <t>α</t>
    </r>
    <r>
      <rPr>
        <b/>
        <vertAlign val="subscript"/>
        <sz val="11"/>
        <color theme="1"/>
        <rFont val="Calibri"/>
        <family val="2"/>
      </rPr>
      <t>2</t>
    </r>
  </si>
  <si>
    <t>num. elements</t>
  </si>
  <si>
    <t>number of elements</t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</si>
  <si>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</si>
  <si>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</si>
  <si>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</si>
  <si>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</si>
  <si>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t>distance to</t>
  </si>
  <si>
    <t>distance matrix&amp;class assigning ITER 1</t>
  </si>
  <si>
    <t>CENTROID</t>
  </si>
  <si>
    <t>K-MEANS</t>
  </si>
  <si>
    <t>iter2</t>
  </si>
  <si>
    <r>
      <t>h</t>
    </r>
    <r>
      <rPr>
        <vertAlign val="subscript"/>
        <sz val="11"/>
        <color theme="1"/>
        <rFont val="Calibri"/>
        <family val="2"/>
      </rPr>
      <t>Ɵ</t>
    </r>
    <r>
      <rPr>
        <sz val="11"/>
        <color theme="1"/>
        <rFont val="Calibri"/>
        <family val="2"/>
        <scheme val="minor"/>
      </rPr>
      <t>=Ɵ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</si>
  <si>
    <r>
      <t>J(Ɵ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,Ɵ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</si>
  <si>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</si>
  <si>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nprice$</t>
  </si>
  <si>
    <t>X</t>
  </si>
  <si>
    <t>iter 2</t>
  </si>
  <si>
    <t>iter 1</t>
  </si>
  <si>
    <t>iter0</t>
  </si>
  <si>
    <t>MAX</t>
  </si>
  <si>
    <t xml:space="preserve"> Nprice$</t>
  </si>
  <si>
    <t>NORMALIZE</t>
  </si>
  <si>
    <t>gradient descent for optimization</t>
  </si>
  <si>
    <t>WE NORMALIZE FIRST THE PARAMENTERS, AND THEN THE GRADIENT DESCENT WORKS BETTER REACHING A MORE ACCURATE RESULT</t>
  </si>
  <si>
    <t>MACHINE LEARNING: LINEAR FUNCTION / NORMALIZATION</t>
  </si>
  <si>
    <t>error funtion</t>
  </si>
  <si>
    <t>c</t>
  </si>
  <si>
    <t xml:space="preserve">WE USE HERE 2 FEATURES </t>
  </si>
  <si>
    <t>MULTIVARIANT REGRESSION</t>
  </si>
  <si>
    <t>multivariant</t>
  </si>
  <si>
    <t>MACHINE LEARNING: LINEAR FUNCTION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</si>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</sst>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  <numFmt numFmtId="167" formatCode="_-* #,##0.000\ _€_-;\-* #,##0.000\ _€_-;_-* &quot;-&quot;???\ _€_-;_-@_-"/>
    <numFmt numFmtId="168" formatCode="_-* #,##0.000_-;\-* #,##0.000_-;_-* &quot;-&quot;??_-;_-@_-"/>
    <numFmt numFmtId="169" formatCode="_-* #,##0.00000_-;\-* #,##0.00000_-;_-* &quot;-&quot;??_-;_-@_-"/>
    <numFmt numFmtId="170" formatCode="_-* #,##0.000000_-;\-* #,##0.0000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</cellStyleXfs>
  <cellXfs count="19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4" xfId="0" applyBorder="1"/>
    <xf numFmtId="2" fontId="0" fillId="0" borderId="3" xfId="0" applyNumberFormat="1" applyBorder="1"/>
    <xf numFmtId="0" fontId="5" fillId="0" borderId="1" xfId="0" applyFont="1" applyBorder="1"/>
    <xf numFmtId="164" fontId="6" fillId="0" borderId="0" xfId="1" applyNumberFormat="1" applyFont="1" applyBorder="1"/>
    <xf numFmtId="2" fontId="8" fillId="0" borderId="0" xfId="0" applyNumberFormat="1" applyFont="1"/>
    <xf numFmtId="0" fontId="6" fillId="2" borderId="0" xfId="0" applyFont="1" applyFill="1" applyAlignment="1">
      <alignment horizontal="center"/>
    </xf>
    <xf numFmtId="0" fontId="5" fillId="0" borderId="0" xfId="0" applyFont="1"/>
    <xf numFmtId="165" fontId="0" fillId="0" borderId="1" xfId="0" applyNumberFormat="1" applyBorder="1"/>
    <xf numFmtId="165" fontId="0" fillId="0" borderId="3" xfId="0" applyNumberFormat="1" applyBorder="1"/>
    <xf numFmtId="165" fontId="5" fillId="0" borderId="1" xfId="0" applyNumberFormat="1" applyFont="1" applyBorder="1"/>
    <xf numFmtId="165" fontId="0" fillId="0" borderId="0" xfId="0" applyNumberFormat="1"/>
    <xf numFmtId="165" fontId="0" fillId="3" borderId="1" xfId="0" applyNumberFormat="1" applyFill="1" applyBorder="1"/>
    <xf numFmtId="165" fontId="9" fillId="0" borderId="0" xfId="0" applyNumberFormat="1" applyFont="1"/>
    <xf numFmtId="0" fontId="0" fillId="0" borderId="2" xfId="0" applyBorder="1"/>
    <xf numFmtId="0" fontId="12" fillId="4" borderId="1" xfId="2" applyBorder="1"/>
    <xf numFmtId="0" fontId="5" fillId="0" borderId="4" xfId="0" applyFont="1" applyBorder="1"/>
    <xf numFmtId="166" fontId="0" fillId="0" borderId="1" xfId="0" applyNumberFormat="1" applyBorder="1"/>
    <xf numFmtId="0" fontId="12" fillId="4" borderId="4" xfId="2" applyBorder="1"/>
    <xf numFmtId="166" fontId="12" fillId="4" borderId="1" xfId="2" applyNumberFormat="1" applyBorder="1"/>
    <xf numFmtId="0" fontId="6" fillId="12" borderId="1" xfId="10" applyBorder="1"/>
    <xf numFmtId="166" fontId="6" fillId="12" borderId="1" xfId="10" applyNumberFormat="1" applyBorder="1"/>
    <xf numFmtId="0" fontId="1" fillId="13" borderId="1" xfId="11" applyBorder="1"/>
    <xf numFmtId="0" fontId="6" fillId="10" borderId="1" xfId="8" applyBorder="1"/>
    <xf numFmtId="0" fontId="1" fillId="11" borderId="1" xfId="9" applyBorder="1"/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/>
    <xf numFmtId="0" fontId="14" fillId="6" borderId="5" xfId="4"/>
    <xf numFmtId="0" fontId="14" fillId="0" borderId="0" xfId="4" applyFill="1" applyBorder="1"/>
    <xf numFmtId="0" fontId="14" fillId="6" borderId="1" xfId="4" applyBorder="1"/>
    <xf numFmtId="0" fontId="1" fillId="7" borderId="6" xfId="5" applyBorder="1"/>
    <xf numFmtId="0" fontId="1" fillId="7" borderId="1" xfId="5" applyBorder="1"/>
    <xf numFmtId="0" fontId="1" fillId="9" borderId="6" xfId="7" applyBorder="1"/>
    <xf numFmtId="0" fontId="1" fillId="9" borderId="1" xfId="7" applyBorder="1"/>
    <xf numFmtId="0" fontId="0" fillId="0" borderId="8" xfId="0" applyBorder="1"/>
    <xf numFmtId="0" fontId="16" fillId="5" borderId="1" xfId="3" applyFont="1" applyBorder="1"/>
    <xf numFmtId="166" fontId="1" fillId="11" borderId="1" xfId="9" applyNumberFormat="1" applyBorder="1"/>
    <xf numFmtId="0" fontId="5" fillId="0" borderId="1" xfId="0" applyFont="1" applyBorder="1" applyAlignment="1">
      <alignment horizontal="center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7" fillId="14" borderId="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19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0" xfId="0" applyBorder="1"/>
    <xf numFmtId="0" fontId="0" fillId="0" borderId="21" xfId="0" applyBorder="1"/>
    <xf numFmtId="0" fontId="5" fillId="0" borderId="22" xfId="0" applyFont="1" applyBorder="1" applyAlignment="1">
      <alignment horizontal="center"/>
    </xf>
    <xf numFmtId="0" fontId="0" fillId="0" borderId="3" xfId="0" applyBorder="1"/>
    <xf numFmtId="0" fontId="5" fillId="0" borderId="2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6" fillId="0" borderId="0" xfId="0" applyFont="1"/>
    <xf numFmtId="0" fontId="5" fillId="0" borderId="1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14" borderId="0" xfId="0" applyFill="1"/>
    <xf numFmtId="167" fontId="22" fillId="3" borderId="17" xfId="0" applyNumberFormat="1" applyFont="1" applyFill="1" applyBorder="1"/>
    <xf numFmtId="0" fontId="2" fillId="0" borderId="19" xfId="0" applyFont="1" applyBorder="1"/>
    <xf numFmtId="167" fontId="22" fillId="3" borderId="33" xfId="0" applyNumberFormat="1" applyFont="1" applyFill="1" applyBorder="1"/>
    <xf numFmtId="0" fontId="2" fillId="0" borderId="11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168" fontId="0" fillId="0" borderId="3" xfId="1" applyNumberFormat="1" applyFont="1" applyBorder="1"/>
    <xf numFmtId="164" fontId="5" fillId="0" borderId="0" xfId="1" applyNumberFormat="1" applyFont="1" applyBorder="1"/>
    <xf numFmtId="169" fontId="8" fillId="0" borderId="36" xfId="1" applyNumberFormat="1" applyFont="1" applyBorder="1"/>
    <xf numFmtId="0" fontId="9" fillId="0" borderId="4" xfId="0" applyFont="1" applyBorder="1"/>
    <xf numFmtId="0" fontId="9" fillId="0" borderId="0" xfId="0" applyFont="1"/>
    <xf numFmtId="2" fontId="9" fillId="0" borderId="3" xfId="0" applyNumberFormat="1" applyFont="1" applyBorder="1"/>
    <xf numFmtId="2" fontId="9" fillId="0" borderId="2" xfId="0" applyNumberFormat="1" applyFont="1" applyBorder="1"/>
    <xf numFmtId="2" fontId="9" fillId="0" borderId="1" xfId="0" applyNumberFormat="1" applyFont="1" applyBorder="1"/>
    <xf numFmtId="2" fontId="9" fillId="0" borderId="8" xfId="0" applyNumberFormat="1" applyFont="1" applyBorder="1"/>
    <xf numFmtId="0" fontId="18" fillId="0" borderId="37" xfId="0" applyFont="1" applyBorder="1"/>
    <xf numFmtId="2" fontId="18" fillId="0" borderId="38" xfId="0" applyNumberFormat="1" applyFont="1" applyBorder="1"/>
    <xf numFmtId="2" fontId="9" fillId="0" borderId="37" xfId="0" applyNumberFormat="1" applyFont="1" applyBorder="1"/>
    <xf numFmtId="2" fontId="9" fillId="0" borderId="39" xfId="0" applyNumberFormat="1" applyFont="1" applyBorder="1"/>
    <xf numFmtId="2" fontId="9" fillId="0" borderId="38" xfId="0" applyNumberFormat="1" applyFont="1" applyBorder="1"/>
    <xf numFmtId="0" fontId="9" fillId="3" borderId="1" xfId="0" applyFont="1" applyFill="1" applyBorder="1"/>
    <xf numFmtId="0" fontId="8" fillId="3" borderId="36" xfId="0" applyFont="1" applyFill="1" applyBorder="1"/>
    <xf numFmtId="0" fontId="2" fillId="0" borderId="40" xfId="0" applyFont="1" applyBorder="1"/>
    <xf numFmtId="0" fontId="0" fillId="3" borderId="41" xfId="0" applyFill="1" applyBorder="1"/>
    <xf numFmtId="0" fontId="0" fillId="15" borderId="3" xfId="0" applyFill="1" applyBorder="1"/>
    <xf numFmtId="170" fontId="8" fillId="0" borderId="1" xfId="1" applyNumberFormat="1" applyFont="1" applyBorder="1"/>
    <xf numFmtId="0" fontId="8" fillId="0" borderId="38" xfId="0" applyFont="1" applyBorder="1"/>
    <xf numFmtId="2" fontId="0" fillId="0" borderId="8" xfId="0" applyNumberFormat="1" applyBorder="1"/>
    <xf numFmtId="2" fontId="5" fillId="0" borderId="36" xfId="0" applyNumberFormat="1" applyFont="1" applyBorder="1"/>
    <xf numFmtId="2" fontId="0" fillId="0" borderId="4" xfId="0" applyNumberFormat="1" applyBorder="1"/>
    <xf numFmtId="0" fontId="9" fillId="3" borderId="36" xfId="0" applyFont="1" applyFill="1" applyBorder="1"/>
    <xf numFmtId="0" fontId="2" fillId="0" borderId="4" xfId="0" applyFont="1" applyBorder="1"/>
    <xf numFmtId="0" fontId="7" fillId="3" borderId="3" xfId="0" applyFont="1" applyFill="1" applyBorder="1"/>
    <xf numFmtId="0" fontId="0" fillId="15" borderId="0" xfId="0" applyFill="1"/>
    <xf numFmtId="0" fontId="2" fillId="0" borderId="10" xfId="0" applyFont="1" applyBorder="1"/>
    <xf numFmtId="170" fontId="8" fillId="0" borderId="36" xfId="1" applyNumberFormat="1" applyFont="1" applyBorder="1"/>
    <xf numFmtId="0" fontId="8" fillId="0" borderId="1" xfId="0" applyFont="1" applyBorder="1"/>
    <xf numFmtId="2" fontId="8" fillId="0" borderId="2" xfId="0" applyNumberFormat="1" applyFont="1" applyBorder="1"/>
    <xf numFmtId="0" fontId="18" fillId="0" borderId="1" xfId="0" applyFont="1" applyBorder="1"/>
    <xf numFmtId="2" fontId="8" fillId="0" borderId="39" xfId="0" applyNumberFormat="1" applyFont="1" applyBorder="1"/>
    <xf numFmtId="2" fontId="8" fillId="0" borderId="38" xfId="0" applyNumberFormat="1" applyFont="1" applyBorder="1"/>
    <xf numFmtId="0" fontId="0" fillId="15" borderId="1" xfId="0" applyFill="1" applyBorder="1"/>
    <xf numFmtId="0" fontId="5" fillId="16" borderId="1" xfId="0" applyFont="1" applyFill="1" applyBorder="1"/>
    <xf numFmtId="0" fontId="24" fillId="0" borderId="0" xfId="0" applyFont="1"/>
    <xf numFmtId="165" fontId="5" fillId="3" borderId="36" xfId="0" applyNumberFormat="1" applyFont="1" applyFill="1" applyBorder="1"/>
    <xf numFmtId="165" fontId="2" fillId="0" borderId="40" xfId="0" applyNumberFormat="1" applyFont="1" applyBorder="1"/>
    <xf numFmtId="165" fontId="8" fillId="3" borderId="17" xfId="0" applyNumberFormat="1" applyFont="1" applyFill="1" applyBorder="1"/>
    <xf numFmtId="165" fontId="2" fillId="0" borderId="19" xfId="0" applyNumberFormat="1" applyFont="1" applyBorder="1"/>
    <xf numFmtId="165" fontId="5" fillId="3" borderId="33" xfId="0" applyNumberFormat="1" applyFont="1" applyFill="1" applyBorder="1"/>
    <xf numFmtId="165" fontId="2" fillId="0" borderId="11" xfId="0" applyNumberFormat="1" applyFont="1" applyBorder="1"/>
    <xf numFmtId="165" fontId="0" fillId="0" borderId="34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" xfId="1" applyNumberFormat="1" applyFont="1" applyBorder="1"/>
    <xf numFmtId="165" fontId="8" fillId="0" borderId="36" xfId="1" applyNumberFormat="1" applyFont="1" applyBorder="1"/>
    <xf numFmtId="165" fontId="9" fillId="0" borderId="4" xfId="0" applyNumberFormat="1" applyFont="1" applyBorder="1"/>
    <xf numFmtId="165" fontId="9" fillId="0" borderId="3" xfId="0" applyNumberFormat="1" applyFont="1" applyBorder="1"/>
    <xf numFmtId="165" fontId="9" fillId="0" borderId="2" xfId="0" applyNumberFormat="1" applyFont="1" applyBorder="1"/>
    <xf numFmtId="165" fontId="9" fillId="0" borderId="1" xfId="0" applyNumberFormat="1" applyFont="1" applyBorder="1"/>
    <xf numFmtId="165" fontId="0" fillId="0" borderId="8" xfId="0" applyNumberFormat="1" applyBorder="1"/>
    <xf numFmtId="165" fontId="9" fillId="0" borderId="8" xfId="0" applyNumberFormat="1" applyFont="1" applyBorder="1"/>
    <xf numFmtId="165" fontId="9" fillId="0" borderId="37" xfId="0" applyNumberFormat="1" applyFont="1" applyBorder="1"/>
    <xf numFmtId="165" fontId="9" fillId="0" borderId="38" xfId="0" applyNumberFormat="1" applyFont="1" applyBorder="1"/>
    <xf numFmtId="165" fontId="9" fillId="0" borderId="39" xfId="0" applyNumberFormat="1" applyFont="1" applyBorder="1"/>
    <xf numFmtId="165" fontId="0" fillId="15" borderId="1" xfId="0" applyNumberFormat="1" applyFill="1" applyBorder="1"/>
    <xf numFmtId="165" fontId="9" fillId="3" borderId="1" xfId="0" applyNumberFormat="1" applyFont="1" applyFill="1" applyBorder="1"/>
    <xf numFmtId="0" fontId="5" fillId="3" borderId="0" xfId="0" applyFont="1" applyFill="1"/>
    <xf numFmtId="165" fontId="8" fillId="3" borderId="36" xfId="0" applyNumberFormat="1" applyFont="1" applyFill="1" applyBorder="1"/>
    <xf numFmtId="165" fontId="0" fillId="3" borderId="41" xfId="0" applyNumberFormat="1" applyFill="1" applyBorder="1"/>
    <xf numFmtId="165" fontId="8" fillId="0" borderId="1" xfId="1" applyNumberFormat="1" applyFont="1" applyBorder="1"/>
    <xf numFmtId="165" fontId="0" fillId="0" borderId="2" xfId="0" applyNumberFormat="1" applyBorder="1"/>
    <xf numFmtId="165" fontId="5" fillId="0" borderId="36" xfId="0" applyNumberFormat="1" applyFont="1" applyBorder="1"/>
    <xf numFmtId="165" fontId="9" fillId="3" borderId="36" xfId="0" applyNumberFormat="1" applyFont="1" applyFill="1" applyBorder="1"/>
    <xf numFmtId="165" fontId="7" fillId="3" borderId="3" xfId="0" applyNumberFormat="1" applyFont="1" applyFill="1" applyBorder="1"/>
    <xf numFmtId="165" fontId="2" fillId="0" borderId="10" xfId="0" applyNumberFormat="1" applyFont="1" applyBorder="1"/>
    <xf numFmtId="165" fontId="0" fillId="15" borderId="3" xfId="0" applyNumberFormat="1" applyFill="1" applyBorder="1"/>
    <xf numFmtId="43" fontId="1" fillId="0" borderId="36" xfId="1" applyFont="1" applyBorder="1"/>
    <xf numFmtId="165" fontId="8" fillId="0" borderId="1" xfId="0" applyNumberFormat="1" applyFont="1" applyBorder="1"/>
    <xf numFmtId="165" fontId="18" fillId="0" borderId="1" xfId="0" applyNumberFormat="1" applyFont="1" applyBorder="1"/>
    <xf numFmtId="2" fontId="8" fillId="0" borderId="37" xfId="0" applyNumberFormat="1" applyFont="1" applyBorder="1"/>
    <xf numFmtId="2" fontId="8" fillId="0" borderId="3" xfId="0" applyNumberFormat="1" applyFont="1" applyBorder="1"/>
    <xf numFmtId="0" fontId="0" fillId="0" borderId="1" xfId="0" applyBorder="1" applyAlignment="1">
      <alignment horizontal="center"/>
    </xf>
    <xf numFmtId="0" fontId="1" fillId="11" borderId="4" xfId="9" applyBorder="1" applyAlignment="1">
      <alignment horizontal="center"/>
    </xf>
    <xf numFmtId="0" fontId="1" fillId="11" borderId="9" xfId="9" applyBorder="1" applyAlignment="1">
      <alignment horizontal="center"/>
    </xf>
    <xf numFmtId="0" fontId="1" fillId="11" borderId="6" xfId="9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8" borderId="1" xfId="6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17" fillId="1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4" fillId="0" borderId="42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2">
    <cellStyle name="40% - Énfasis2" xfId="5" builtinId="35"/>
    <cellStyle name="40% - Énfasis4" xfId="7" builtinId="43"/>
    <cellStyle name="60% - Énfasis3" xfId="6" builtinId="40"/>
    <cellStyle name="60% - Énfasis5" xfId="9" builtinId="48"/>
    <cellStyle name="60% - Énfasis6" xfId="11" builtinId="52"/>
    <cellStyle name="Énfasis5" xfId="8" builtinId="45"/>
    <cellStyle name="Énfasis6" xfId="10" builtinId="49"/>
    <cellStyle name="Entrada" xfId="4" builtinId="20"/>
    <cellStyle name="Incorrecto" xfId="2" builtinId="27"/>
    <cellStyle name="Millares" xfId="1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D-4382-A41B-14C0434DE4A6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D-4382-A41B-14C0434DE4A6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{75B705BC-28C7-45DA-958C-E4B3617FBFC0}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FF6D-4382-A41B-14C0434DE4A6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{E02FD47F-46E9-437D-8A96-57CD3F82DA6C}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FF6D-4382-A41B-14C0434DE4A6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{796B9294-DB9C-4B2C-912C-12B0AFBC10F7}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FF6D-4382-A41B-14C0434DE4A6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{7364012E-309C-4983-9F9F-06A0A8E02CAB}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FF6D-4382-A41B-14C0434DE4A6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{3EF80D72-EDD3-44AA-8E22-298BCE7DAEB2}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FF6D-4382-A41B-14C0434DE4A6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{08DA33DD-70D3-4735-B9CA-B48E7E9191DF}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FF6D-4382-A41B-14C0434DE4A6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{9C917C9E-D9E8-4FC6-9FB6-B0447CF96778}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FF6D-4382-A41B-14C0434DE4A6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{A38194C0-2656-4672-B691-6D8167209980}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FF6D-4382-A41B-14C0434DE4A6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{4869DE1D-C8BC-496B-A650-7D83AC94383F}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FF6D-4382-A41B-14C0434DE4A6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{9F5FBAAA-C542-4E09-8AF9-F508B58E57A6}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FF6D-4382-A41B-14C0434DE4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F6D-4382-A41B-14C0434DE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DC-4601-A63C-BC3961FADFF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DC-4601-A63C-BC3961FADFF9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{435A631A-2794-407B-AA34-88EDAD100190}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62DC-4601-A63C-BC3961FADFF9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{066742E5-E2EA-4FE2-8033-271611742660}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62DC-4601-A63C-BC3961FADFF9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{DBF5E30E-0AF6-4F97-973E-8834C0C734BC}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62DC-4601-A63C-BC3961FADFF9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{2BFC71BF-B5BE-4197-B3B4-95A01392F870}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62DC-4601-A63C-BC3961FADFF9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{1C587FAA-D3CE-4B46-BCB5-CDF7C950CC1A}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62DC-4601-A63C-BC3961FADFF9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{5F7B2DE2-D00E-4741-8AD4-0F38ABDC2C55}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62DC-4601-A63C-BC3961FADFF9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{57EBA504-0BD9-4EAD-B261-8ED604F35BE9}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62DC-4601-A63C-BC3961FADFF9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{02E62770-570F-4CA5-BEFE-F7007D57D80A}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62DC-4601-A63C-BC3961FADFF9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{F5FE80E9-C737-4007-AFA9-5371E0B0678B}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62DC-4601-A63C-BC3961FADFF9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{CAE70C55-3859-4BBB-8EEB-64402DE20986}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62DC-4601-A63C-BC3961FAD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'k-MEANS'!$E$8:$E$17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</c:numCache>
            </c:numRef>
          </c:xVal>
          <c:yVal>
            <c:numRef>
              <c:f>'k-MEANS'!$F$8:$F$17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DC-4601-A63C-BC3961FA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38-4067-B4F7-CADFED7B6A9A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38-4067-B4F7-CADFED7B6A9A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{053B7C73-F5BE-4F36-9D50-DBB1FC68E85E}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838-4067-B4F7-CADFED7B6A9A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{76389B81-252B-4C68-A9D0-35743CC03E2B}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838-4067-B4F7-CADFED7B6A9A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{822921A5-0EBC-4CFE-8340-576CE9822CCD}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1838-4067-B4F7-CADFED7B6A9A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{9B400E5C-795D-4851-A0F8-262B36298F21}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1838-4067-B4F7-CADFED7B6A9A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{F4B0B8B4-0612-441F-9143-2B8E414B60D3}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1838-4067-B4F7-CADFED7B6A9A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{01CBC590-23D9-4454-9378-BE39934FDAC0}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1838-4067-B4F7-CADFED7B6A9A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{3D136525-799C-4905-856F-93BFD5546DE6}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1838-4067-B4F7-CADFED7B6A9A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{0B898F47-336A-4751-9936-BC6F6DAEE39B}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1838-4067-B4F7-CADFED7B6A9A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{7B5E502C-79F6-4652-96EB-56336B97B034}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1838-4067-B4F7-CADFED7B6A9A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{4249A435-F761-4DF8-AF6B-000B1E3842A1}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838-4067-B4F7-CADFED7B6A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838-4067-B4F7-CADFED7B6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NORMALIZATION'!$I$21</c:f>
              <c:strCache>
                <c:ptCount val="1"/>
                <c:pt idx="0">
                  <c:v>nprice$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NORMALIZATION'!$I$22:$I$25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69C-8220-51BF29A99AFE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NORMALIZATION'!$J$22:$J$25</c:f>
              <c:numCache>
                <c:formatCode>0.00</c:formatCode>
                <c:ptCount val="4"/>
                <c:pt idx="0">
                  <c:v>0.19</c:v>
                </c:pt>
                <c:pt idx="1">
                  <c:v>0.13365126676602088</c:v>
                </c:pt>
                <c:pt idx="2">
                  <c:v>0.14478887232985593</c:v>
                </c:pt>
                <c:pt idx="3">
                  <c:v>7.5509190263288631E-2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8-469C-8220-51BF29A99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NORMALIZATION'!$I$21</c:f>
              <c:strCache>
                <c:ptCount val="1"/>
                <c:pt idx="0">
                  <c:v>nprice$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NORMALIZATION'!$I$22:$I$25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A-4B1F-8273-083A983864E4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NORMALIZATION'!$J$35:$J$38</c:f>
              <c:numCache>
                <c:formatCode>0.00</c:formatCode>
                <c:ptCount val="4"/>
                <c:pt idx="0">
                  <c:v>0.1992625092037397</c:v>
                </c:pt>
                <c:pt idx="1">
                  <c:v>0.14170892144849387</c:v>
                </c:pt>
                <c:pt idx="2">
                  <c:v>0.15308467246209356</c:v>
                </c:pt>
                <c:pt idx="3">
                  <c:v>8.2323644970719284E-2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A-4B1F-8273-083A98386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'gradient descent NORMALIZATION'!$I$21</c:f>
              <c:strCache>
                <c:ptCount val="1"/>
                <c:pt idx="0">
                  <c:v>nprice$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NORMALIZATION'!$I$22:$I$25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0-4B1C-8A62-4ED0492434B5}"/>
            </c:ext>
          </c:extLst>
        </c:ser>
        <c:ser>
          <c:idx val="3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NORMALIZATION'!$J$48:$J$51</c:f>
              <c:numCache>
                <c:formatCode>0.00</c:formatCode>
                <c:ptCount val="4"/>
                <c:pt idx="0">
                  <c:v>0.20838404122898774</c:v>
                </c:pt>
                <c:pt idx="1">
                  <c:v>0.14964336396768196</c:v>
                </c:pt>
                <c:pt idx="2">
                  <c:v>0.16125374908800705</c:v>
                </c:pt>
                <c:pt idx="3">
                  <c:v>8.9033217915815338E-2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70-4B1C-8A62-4ED04924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0.84210526315789469</c:v>
                </c:pt>
                <c:pt idx="2">
                  <c:v>0.78947368421052633</c:v>
                </c:pt>
                <c:pt idx="3">
                  <c:v>0.42105263157894735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CD2-BB4D-EC7B838BBB34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0.84210526315789469</c:v>
                </c:pt>
                <c:pt idx="2">
                  <c:v>0.78947368421052633</c:v>
                </c:pt>
                <c:pt idx="3">
                  <c:v>0.42105263157894735</c:v>
                </c:pt>
              </c:numCache>
            </c:numRef>
          </c:xVal>
          <c:yVal>
            <c:numRef>
              <c:f>'gradient descent MULTIVARIANT'!$K$20:$K$23</c:f>
              <c:numCache>
                <c:formatCode>0.00</c:formatCode>
                <c:ptCount val="4"/>
                <c:pt idx="0">
                  <c:v>1</c:v>
                </c:pt>
                <c:pt idx="1">
                  <c:v>0.53200000000000003</c:v>
                </c:pt>
                <c:pt idx="2">
                  <c:v>0.6120000000000001</c:v>
                </c:pt>
                <c:pt idx="3">
                  <c:v>0.81800000000000006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6-4CD2-BB4D-EC7B838B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0.84210526315789469</c:v>
                </c:pt>
                <c:pt idx="2">
                  <c:v>0.78947368421052633</c:v>
                </c:pt>
                <c:pt idx="3">
                  <c:v>0.42105263157894735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E-4B47-A8E4-EE0C577B4096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0.84210526315789469</c:v>
                </c:pt>
                <c:pt idx="2">
                  <c:v>0.78947368421052633</c:v>
                </c:pt>
                <c:pt idx="3">
                  <c:v>0.42105263157894735</c:v>
                </c:pt>
              </c:numCache>
            </c:numRef>
          </c:xVal>
          <c:yVal>
            <c:numRef>
              <c:f>'gradient descent MULTIVARIANT'!$K$34:$K$37</c:f>
              <c:numCache>
                <c:formatCode>0.0000</c:formatCode>
                <c:ptCount val="4"/>
                <c:pt idx="0">
                  <c:v>0.99852130892448521</c:v>
                </c:pt>
                <c:pt idx="1">
                  <c:v>0.53069772055883424</c:v>
                </c:pt>
                <c:pt idx="2">
                  <c:v>0.61071445487173326</c:v>
                </c:pt>
                <c:pt idx="3">
                  <c:v>0.81689469940985193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FE-4B47-A8E4-EE0C577B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0.84210526315789469</c:v>
                </c:pt>
                <c:pt idx="2">
                  <c:v>0.78947368421052633</c:v>
                </c:pt>
                <c:pt idx="3">
                  <c:v>0.42105263157894735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E0D-B86C-8B2CDAA6DF26}"/>
            </c:ext>
          </c:extLst>
        </c:ser>
        <c:ser>
          <c:idx val="3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0.84210526315789469</c:v>
                </c:pt>
                <c:pt idx="2">
                  <c:v>0.78947368421052633</c:v>
                </c:pt>
                <c:pt idx="3">
                  <c:v>0.42105263157894735</c:v>
                </c:pt>
              </c:numCache>
            </c:numRef>
          </c:xVal>
          <c:yVal>
            <c:numRef>
              <c:f>'gradient descent MULTIVARIANT'!$K$48:$K$51</c:f>
              <c:numCache>
                <c:formatCode>0.0000</c:formatCode>
                <c:ptCount val="4"/>
                <c:pt idx="0">
                  <c:v>0.9970631434093904</c:v>
                </c:pt>
                <c:pt idx="1">
                  <c:v>0.52941538300036628</c:v>
                </c:pt>
                <c:pt idx="2">
                  <c:v>0.60944831798916166</c:v>
                </c:pt>
                <c:pt idx="3">
                  <c:v>0.81580558022302541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E0D-B86C-8B2CDAA6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65.png"/><Relationship Id="rId84" Type="http://schemas.openxmlformats.org/officeDocument/2006/relationships/customXml" Target="../ink/ink7.xml"/><Relationship Id="rId89" Type="http://schemas.openxmlformats.org/officeDocument/2006/relationships/image" Target="../media/image151.png"/><Relationship Id="rId112" Type="http://schemas.openxmlformats.org/officeDocument/2006/relationships/customXml" Target="../ink/ink21.xml"/><Relationship Id="rId133" Type="http://schemas.openxmlformats.org/officeDocument/2006/relationships/image" Target="../media/image173.png"/><Relationship Id="rId138" Type="http://schemas.openxmlformats.org/officeDocument/2006/relationships/customXml" Target="../ink/ink34.xml"/><Relationship Id="rId154" Type="http://schemas.openxmlformats.org/officeDocument/2006/relationships/customXml" Target="../ink/ink42.xml"/><Relationship Id="rId159" Type="http://schemas.openxmlformats.org/officeDocument/2006/relationships/image" Target="../media/image186.png"/><Relationship Id="rId175" Type="http://schemas.openxmlformats.org/officeDocument/2006/relationships/image" Target="../media/image194.png"/><Relationship Id="rId170" Type="http://schemas.openxmlformats.org/officeDocument/2006/relationships/customXml" Target="../ink/ink50.xml"/><Relationship Id="rId191" Type="http://schemas.openxmlformats.org/officeDocument/2006/relationships/image" Target="../media/image1102.png"/><Relationship Id="rId107" Type="http://schemas.openxmlformats.org/officeDocument/2006/relationships/image" Target="../media/image160.png"/><Relationship Id="rId74" Type="http://schemas.openxmlformats.org/officeDocument/2006/relationships/customXml" Target="../ink/ink2.xml"/><Relationship Id="rId79" Type="http://schemas.openxmlformats.org/officeDocument/2006/relationships/image" Target="../media/image146.png"/><Relationship Id="rId102" Type="http://schemas.openxmlformats.org/officeDocument/2006/relationships/customXml" Target="../ink/ink16.xml"/><Relationship Id="rId123" Type="http://schemas.openxmlformats.org/officeDocument/2006/relationships/image" Target="../media/image168.png"/><Relationship Id="rId128" Type="http://schemas.openxmlformats.org/officeDocument/2006/relationships/customXml" Target="../ink/ink29.xml"/><Relationship Id="rId144" Type="http://schemas.openxmlformats.org/officeDocument/2006/relationships/customXml" Target="../ink/ink37.xml"/><Relationship Id="rId149" Type="http://schemas.openxmlformats.org/officeDocument/2006/relationships/image" Target="../media/image181.png"/><Relationship Id="rId90" Type="http://schemas.openxmlformats.org/officeDocument/2006/relationships/customXml" Target="../ink/ink10.xml"/><Relationship Id="rId95" Type="http://schemas.openxmlformats.org/officeDocument/2006/relationships/image" Target="../media/image154.png"/><Relationship Id="rId160" Type="http://schemas.openxmlformats.org/officeDocument/2006/relationships/customXml" Target="../ink/ink45.xml"/><Relationship Id="rId165" Type="http://schemas.openxmlformats.org/officeDocument/2006/relationships/image" Target="../media/image189.png"/><Relationship Id="rId181" Type="http://schemas.openxmlformats.org/officeDocument/2006/relationships/image" Target="../media/image197.png"/><Relationship Id="rId186" Type="http://schemas.openxmlformats.org/officeDocument/2006/relationships/customXml" Target="../ink/ink58.xml"/><Relationship Id="rId113" Type="http://schemas.openxmlformats.org/officeDocument/2006/relationships/image" Target="../media/image163.png"/><Relationship Id="rId118" Type="http://schemas.openxmlformats.org/officeDocument/2006/relationships/customXml" Target="../ink/ink24.xml"/><Relationship Id="rId134" Type="http://schemas.openxmlformats.org/officeDocument/2006/relationships/customXml" Target="../ink/ink32.xml"/><Relationship Id="rId139" Type="http://schemas.openxmlformats.org/officeDocument/2006/relationships/image" Target="../media/image176.png"/><Relationship Id="rId80" Type="http://schemas.openxmlformats.org/officeDocument/2006/relationships/customXml" Target="../ink/ink5.xml"/><Relationship Id="rId85" Type="http://schemas.openxmlformats.org/officeDocument/2006/relationships/image" Target="../media/image149.png"/><Relationship Id="rId150" Type="http://schemas.openxmlformats.org/officeDocument/2006/relationships/customXml" Target="../ink/ink40.xml"/><Relationship Id="rId155" Type="http://schemas.openxmlformats.org/officeDocument/2006/relationships/image" Target="../media/image184.png"/><Relationship Id="rId171" Type="http://schemas.openxmlformats.org/officeDocument/2006/relationships/image" Target="../media/image192.png"/><Relationship Id="rId176" Type="http://schemas.openxmlformats.org/officeDocument/2006/relationships/customXml" Target="../ink/ink53.xml"/><Relationship Id="rId103" Type="http://schemas.openxmlformats.org/officeDocument/2006/relationships/image" Target="../media/image158.png"/><Relationship Id="rId108" Type="http://schemas.openxmlformats.org/officeDocument/2006/relationships/customXml" Target="../ink/ink19.xml"/><Relationship Id="rId124" Type="http://schemas.openxmlformats.org/officeDocument/2006/relationships/customXml" Target="../ink/ink27.xml"/><Relationship Id="rId129" Type="http://schemas.openxmlformats.org/officeDocument/2006/relationships/image" Target="../media/image171.png"/><Relationship Id="rId75" Type="http://schemas.openxmlformats.org/officeDocument/2006/relationships/image" Target="../media/image144.png"/><Relationship Id="rId91" Type="http://schemas.openxmlformats.org/officeDocument/2006/relationships/image" Target="../media/image152.png"/><Relationship Id="rId96" Type="http://schemas.openxmlformats.org/officeDocument/2006/relationships/customXml" Target="../ink/ink13.xml"/><Relationship Id="rId140" Type="http://schemas.openxmlformats.org/officeDocument/2006/relationships/customXml" Target="../ink/ink35.xml"/><Relationship Id="rId145" Type="http://schemas.openxmlformats.org/officeDocument/2006/relationships/image" Target="../media/image179.png"/><Relationship Id="rId161" Type="http://schemas.openxmlformats.org/officeDocument/2006/relationships/image" Target="../media/image187.png"/><Relationship Id="rId166" Type="http://schemas.openxmlformats.org/officeDocument/2006/relationships/customXml" Target="../ink/ink48.xml"/><Relationship Id="rId182" Type="http://schemas.openxmlformats.org/officeDocument/2006/relationships/customXml" Target="../ink/ink56.xml"/><Relationship Id="rId187" Type="http://schemas.openxmlformats.org/officeDocument/2006/relationships/image" Target="../media/image1100.png"/><Relationship Id="rId1" Type="http://schemas.openxmlformats.org/officeDocument/2006/relationships/chart" Target="../charts/chart1.xml"/><Relationship Id="rId114" Type="http://schemas.openxmlformats.org/officeDocument/2006/relationships/customXml" Target="../ink/ink22.xml"/><Relationship Id="rId119" Type="http://schemas.openxmlformats.org/officeDocument/2006/relationships/image" Target="../media/image166.png"/><Relationship Id="rId81" Type="http://schemas.openxmlformats.org/officeDocument/2006/relationships/image" Target="../media/image147.png"/><Relationship Id="rId86" Type="http://schemas.openxmlformats.org/officeDocument/2006/relationships/customXml" Target="../ink/ink8.xml"/><Relationship Id="rId130" Type="http://schemas.openxmlformats.org/officeDocument/2006/relationships/customXml" Target="../ink/ink30.xml"/><Relationship Id="rId135" Type="http://schemas.openxmlformats.org/officeDocument/2006/relationships/image" Target="../media/image174.png"/><Relationship Id="rId151" Type="http://schemas.openxmlformats.org/officeDocument/2006/relationships/image" Target="../media/image182.png"/><Relationship Id="rId156" Type="http://schemas.openxmlformats.org/officeDocument/2006/relationships/customXml" Target="../ink/ink43.xml"/><Relationship Id="rId177" Type="http://schemas.openxmlformats.org/officeDocument/2006/relationships/image" Target="../media/image195.png"/><Relationship Id="rId172" Type="http://schemas.openxmlformats.org/officeDocument/2006/relationships/customXml" Target="../ink/ink51.xml"/><Relationship Id="rId180" Type="http://schemas.openxmlformats.org/officeDocument/2006/relationships/customXml" Target="../ink/ink55.xml"/><Relationship Id="rId109" Type="http://schemas.openxmlformats.org/officeDocument/2006/relationships/image" Target="../media/image161.png"/><Relationship Id="rId76" Type="http://schemas.openxmlformats.org/officeDocument/2006/relationships/customXml" Target="../ink/ink3.xml"/><Relationship Id="rId97" Type="http://schemas.openxmlformats.org/officeDocument/2006/relationships/image" Target="../media/image155.png"/><Relationship Id="rId104" Type="http://schemas.openxmlformats.org/officeDocument/2006/relationships/customXml" Target="../ink/ink17.xml"/><Relationship Id="rId120" Type="http://schemas.openxmlformats.org/officeDocument/2006/relationships/customXml" Target="../ink/ink25.xml"/><Relationship Id="rId125" Type="http://schemas.openxmlformats.org/officeDocument/2006/relationships/image" Target="../media/image169.png"/><Relationship Id="rId141" Type="http://schemas.openxmlformats.org/officeDocument/2006/relationships/image" Target="../media/image177.png"/><Relationship Id="rId146" Type="http://schemas.openxmlformats.org/officeDocument/2006/relationships/customXml" Target="../ink/ink38.xml"/><Relationship Id="rId167" Type="http://schemas.openxmlformats.org/officeDocument/2006/relationships/image" Target="../media/image190.png"/><Relationship Id="rId188" Type="http://schemas.openxmlformats.org/officeDocument/2006/relationships/customXml" Target="../ink/ink59.xml"/><Relationship Id="rId92" Type="http://schemas.openxmlformats.org/officeDocument/2006/relationships/customXml" Target="../ink/ink11.xml"/><Relationship Id="rId162" Type="http://schemas.openxmlformats.org/officeDocument/2006/relationships/customXml" Target="../ink/ink46.xml"/><Relationship Id="rId183" Type="http://schemas.openxmlformats.org/officeDocument/2006/relationships/image" Target="../media/image198.png"/><Relationship Id="rId2" Type="http://schemas.openxmlformats.org/officeDocument/2006/relationships/customXml" Target="../ink/ink1.xml"/><Relationship Id="rId87" Type="http://schemas.openxmlformats.org/officeDocument/2006/relationships/image" Target="../media/image150.png"/><Relationship Id="rId110" Type="http://schemas.openxmlformats.org/officeDocument/2006/relationships/customXml" Target="../ink/ink20.xml"/><Relationship Id="rId115" Type="http://schemas.openxmlformats.org/officeDocument/2006/relationships/image" Target="../media/image164.png"/><Relationship Id="rId131" Type="http://schemas.openxmlformats.org/officeDocument/2006/relationships/image" Target="../media/image172.png"/><Relationship Id="rId136" Type="http://schemas.openxmlformats.org/officeDocument/2006/relationships/customXml" Target="../ink/ink33.xml"/><Relationship Id="rId157" Type="http://schemas.openxmlformats.org/officeDocument/2006/relationships/image" Target="../media/image185.png"/><Relationship Id="rId178" Type="http://schemas.openxmlformats.org/officeDocument/2006/relationships/customXml" Target="../ink/ink54.xml"/><Relationship Id="rId82" Type="http://schemas.openxmlformats.org/officeDocument/2006/relationships/customXml" Target="../ink/ink6.xml"/><Relationship Id="rId152" Type="http://schemas.openxmlformats.org/officeDocument/2006/relationships/customXml" Target="../ink/ink41.xml"/><Relationship Id="rId173" Type="http://schemas.openxmlformats.org/officeDocument/2006/relationships/image" Target="../media/image193.png"/><Relationship Id="rId77" Type="http://schemas.openxmlformats.org/officeDocument/2006/relationships/image" Target="../media/image145.png"/><Relationship Id="rId100" Type="http://schemas.openxmlformats.org/officeDocument/2006/relationships/customXml" Target="../ink/ink15.xml"/><Relationship Id="rId105" Type="http://schemas.openxmlformats.org/officeDocument/2006/relationships/image" Target="../media/image159.png"/><Relationship Id="rId126" Type="http://schemas.openxmlformats.org/officeDocument/2006/relationships/customXml" Target="../ink/ink28.xml"/><Relationship Id="rId147" Type="http://schemas.openxmlformats.org/officeDocument/2006/relationships/image" Target="../media/image180.png"/><Relationship Id="rId168" Type="http://schemas.openxmlformats.org/officeDocument/2006/relationships/customXml" Target="../ink/ink49.xml"/><Relationship Id="rId93" Type="http://schemas.openxmlformats.org/officeDocument/2006/relationships/image" Target="../media/image153.png"/><Relationship Id="rId98" Type="http://schemas.openxmlformats.org/officeDocument/2006/relationships/customXml" Target="../ink/ink14.xml"/><Relationship Id="rId121" Type="http://schemas.openxmlformats.org/officeDocument/2006/relationships/image" Target="../media/image167.png"/><Relationship Id="rId142" Type="http://schemas.openxmlformats.org/officeDocument/2006/relationships/customXml" Target="../ink/ink36.xml"/><Relationship Id="rId163" Type="http://schemas.openxmlformats.org/officeDocument/2006/relationships/image" Target="../media/image188.png"/><Relationship Id="rId184" Type="http://schemas.openxmlformats.org/officeDocument/2006/relationships/customXml" Target="../ink/ink57.xml"/><Relationship Id="rId189" Type="http://schemas.openxmlformats.org/officeDocument/2006/relationships/image" Target="../media/image1101.png"/><Relationship Id="rId116" Type="http://schemas.openxmlformats.org/officeDocument/2006/relationships/customXml" Target="../ink/ink23.xml"/><Relationship Id="rId137" Type="http://schemas.openxmlformats.org/officeDocument/2006/relationships/image" Target="../media/image175.png"/><Relationship Id="rId158" Type="http://schemas.openxmlformats.org/officeDocument/2006/relationships/customXml" Target="../ink/ink44.xml"/><Relationship Id="rId83" Type="http://schemas.openxmlformats.org/officeDocument/2006/relationships/image" Target="../media/image148.png"/><Relationship Id="rId88" Type="http://schemas.openxmlformats.org/officeDocument/2006/relationships/customXml" Target="../ink/ink9.xml"/><Relationship Id="rId111" Type="http://schemas.openxmlformats.org/officeDocument/2006/relationships/image" Target="../media/image162.png"/><Relationship Id="rId132" Type="http://schemas.openxmlformats.org/officeDocument/2006/relationships/customXml" Target="../ink/ink31.xml"/><Relationship Id="rId153" Type="http://schemas.openxmlformats.org/officeDocument/2006/relationships/image" Target="../media/image183.png"/><Relationship Id="rId174" Type="http://schemas.openxmlformats.org/officeDocument/2006/relationships/customXml" Target="../ink/ink52.xml"/><Relationship Id="rId179" Type="http://schemas.openxmlformats.org/officeDocument/2006/relationships/image" Target="../media/image196.png"/><Relationship Id="rId190" Type="http://schemas.openxmlformats.org/officeDocument/2006/relationships/customXml" Target="../ink/ink60.xml"/><Relationship Id="rId106" Type="http://schemas.openxmlformats.org/officeDocument/2006/relationships/customXml" Target="../ink/ink18.xml"/><Relationship Id="rId127" Type="http://schemas.openxmlformats.org/officeDocument/2006/relationships/image" Target="../media/image170.png"/><Relationship Id="rId73" Type="http://schemas.openxmlformats.org/officeDocument/2006/relationships/image" Target="../media/image143.png"/><Relationship Id="rId78" Type="http://schemas.openxmlformats.org/officeDocument/2006/relationships/customXml" Target="../ink/ink4.xml"/><Relationship Id="rId94" Type="http://schemas.openxmlformats.org/officeDocument/2006/relationships/customXml" Target="../ink/ink12.xml"/><Relationship Id="rId99" Type="http://schemas.openxmlformats.org/officeDocument/2006/relationships/image" Target="../media/image156.png"/><Relationship Id="rId101" Type="http://schemas.openxmlformats.org/officeDocument/2006/relationships/image" Target="../media/image157.png"/><Relationship Id="rId122" Type="http://schemas.openxmlformats.org/officeDocument/2006/relationships/customXml" Target="../ink/ink26.xml"/><Relationship Id="rId143" Type="http://schemas.openxmlformats.org/officeDocument/2006/relationships/image" Target="../media/image178.png"/><Relationship Id="rId148" Type="http://schemas.openxmlformats.org/officeDocument/2006/relationships/customXml" Target="../ink/ink39.xml"/><Relationship Id="rId164" Type="http://schemas.openxmlformats.org/officeDocument/2006/relationships/customXml" Target="../ink/ink47.xml"/><Relationship Id="rId169" Type="http://schemas.openxmlformats.org/officeDocument/2006/relationships/image" Target="../media/image191.png"/><Relationship Id="rId185" Type="http://schemas.openxmlformats.org/officeDocument/2006/relationships/image" Target="../media/image19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6011.png"/><Relationship Id="rId299" Type="http://schemas.openxmlformats.org/officeDocument/2006/relationships/image" Target="../media/image1469.png"/><Relationship Id="rId21" Type="http://schemas.openxmlformats.org/officeDocument/2006/relationships/image" Target="../media/image29.png"/><Relationship Id="rId159" Type="http://schemas.openxmlformats.org/officeDocument/2006/relationships/image" Target="../media/image1851.png"/><Relationship Id="rId324" Type="http://schemas.openxmlformats.org/officeDocument/2006/relationships/customXml" Target="../ink/ink162.xml"/><Relationship Id="rId366" Type="http://schemas.openxmlformats.org/officeDocument/2006/relationships/customXml" Target="../ink/ink183.xml"/><Relationship Id="rId531" Type="http://schemas.openxmlformats.org/officeDocument/2006/relationships/image" Target="../media/image1233.png"/><Relationship Id="rId573" Type="http://schemas.openxmlformats.org/officeDocument/2006/relationships/image" Target="../media/image1275.png"/><Relationship Id="rId170" Type="http://schemas.openxmlformats.org/officeDocument/2006/relationships/customXml" Target="../ink/ink94.xml"/><Relationship Id="rId226" Type="http://schemas.openxmlformats.org/officeDocument/2006/relationships/customXml" Target="../ink/ink113.xml"/><Relationship Id="rId433" Type="http://schemas.openxmlformats.org/officeDocument/2006/relationships/image" Target="../media/image1120.png"/><Relationship Id="rId268" Type="http://schemas.openxmlformats.org/officeDocument/2006/relationships/customXml" Target="../ink/ink134.xml"/><Relationship Id="rId475" Type="http://schemas.openxmlformats.org/officeDocument/2006/relationships/image" Target="../media/image1144.png"/><Relationship Id="rId32" Type="http://schemas.openxmlformats.org/officeDocument/2006/relationships/customXml" Target="../ink/ink68.xml"/><Relationship Id="rId335" Type="http://schemas.openxmlformats.org/officeDocument/2006/relationships/image" Target="../media/image1640.png"/><Relationship Id="rId377" Type="http://schemas.openxmlformats.org/officeDocument/2006/relationships/image" Target="../media/image1850.png"/><Relationship Id="rId500" Type="http://schemas.openxmlformats.org/officeDocument/2006/relationships/customXml" Target="../ink/ink250.xml"/><Relationship Id="rId542" Type="http://schemas.openxmlformats.org/officeDocument/2006/relationships/customXml" Target="../ink/ink271.xml"/><Relationship Id="rId584" Type="http://schemas.openxmlformats.org/officeDocument/2006/relationships/customXml" Target="../ink/ink292.xml"/><Relationship Id="rId5" Type="http://schemas.openxmlformats.org/officeDocument/2006/relationships/image" Target="../media/image2.png"/><Relationship Id="rId181" Type="http://schemas.openxmlformats.org/officeDocument/2006/relationships/image" Target="../media/image1961.png"/><Relationship Id="rId237" Type="http://schemas.openxmlformats.org/officeDocument/2006/relationships/image" Target="../media/image115.png"/><Relationship Id="rId402" Type="http://schemas.openxmlformats.org/officeDocument/2006/relationships/customXml" Target="../ink/ink201.xml"/><Relationship Id="rId279" Type="http://schemas.openxmlformats.org/officeDocument/2006/relationships/image" Target="../media/image136.png"/><Relationship Id="rId444" Type="http://schemas.openxmlformats.org/officeDocument/2006/relationships/customXml" Target="../ink/ink222.xml"/><Relationship Id="rId486" Type="http://schemas.openxmlformats.org/officeDocument/2006/relationships/customXml" Target="../ink/ink243.xml"/><Relationship Id="rId139" Type="http://schemas.openxmlformats.org/officeDocument/2006/relationships/image" Target="../media/image1751.png"/><Relationship Id="rId290" Type="http://schemas.openxmlformats.org/officeDocument/2006/relationships/customXml" Target="../ink/ink145.xml"/><Relationship Id="rId304" Type="http://schemas.openxmlformats.org/officeDocument/2006/relationships/customXml" Target="../ink/ink152.xml"/><Relationship Id="rId346" Type="http://schemas.openxmlformats.org/officeDocument/2006/relationships/customXml" Target="../ink/ink173.xml"/><Relationship Id="rId388" Type="http://schemas.openxmlformats.org/officeDocument/2006/relationships/customXml" Target="../ink/ink194.xml"/><Relationship Id="rId511" Type="http://schemas.openxmlformats.org/officeDocument/2006/relationships/image" Target="../media/image1223.png"/><Relationship Id="rId553" Type="http://schemas.openxmlformats.org/officeDocument/2006/relationships/image" Target="../media/image1244.png"/><Relationship Id="rId609" Type="http://schemas.openxmlformats.org/officeDocument/2006/relationships/image" Target="../media/image1293.png"/><Relationship Id="rId150" Type="http://schemas.openxmlformats.org/officeDocument/2006/relationships/customXml" Target="../ink/ink86.xml"/><Relationship Id="rId206" Type="http://schemas.openxmlformats.org/officeDocument/2006/relationships/customXml" Target="../ink/ink103.xml"/><Relationship Id="rId413" Type="http://schemas.openxmlformats.org/officeDocument/2006/relationships/image" Target="../media/image1103.png"/><Relationship Id="rId595" Type="http://schemas.openxmlformats.org/officeDocument/2006/relationships/image" Target="../media/image1286.png"/><Relationship Id="rId248" Type="http://schemas.openxmlformats.org/officeDocument/2006/relationships/customXml" Target="../ink/ink124.xml"/><Relationship Id="rId455" Type="http://schemas.openxmlformats.org/officeDocument/2006/relationships/image" Target="../media/image1134.png"/><Relationship Id="rId497" Type="http://schemas.openxmlformats.org/officeDocument/2006/relationships/image" Target="../media/image1155.png"/><Relationship Id="rId620" Type="http://schemas.openxmlformats.org/officeDocument/2006/relationships/customXml" Target="../ink/ink310.xml"/><Relationship Id="rId315" Type="http://schemas.openxmlformats.org/officeDocument/2006/relationships/image" Target="../media/image15410.png"/><Relationship Id="rId357" Type="http://schemas.openxmlformats.org/officeDocument/2006/relationships/image" Target="../media/image1750.png"/><Relationship Id="rId522" Type="http://schemas.openxmlformats.org/officeDocument/2006/relationships/customXml" Target="../ink/ink261.xml"/><Relationship Id="rId161" Type="http://schemas.openxmlformats.org/officeDocument/2006/relationships/image" Target="../media/image1861.png"/><Relationship Id="rId217" Type="http://schemas.openxmlformats.org/officeDocument/2006/relationships/image" Target="../media/image15.png"/><Relationship Id="rId399" Type="http://schemas.openxmlformats.org/officeDocument/2006/relationships/image" Target="../media/image1960.png"/><Relationship Id="rId564" Type="http://schemas.openxmlformats.org/officeDocument/2006/relationships/customXml" Target="../ink/ink282.xml"/><Relationship Id="rId259" Type="http://schemas.openxmlformats.org/officeDocument/2006/relationships/image" Target="../media/image126.png"/><Relationship Id="rId424" Type="http://schemas.openxmlformats.org/officeDocument/2006/relationships/customXml" Target="../ink/ink212.xml"/><Relationship Id="rId466" Type="http://schemas.openxmlformats.org/officeDocument/2006/relationships/customXml" Target="../ink/ink233.xml"/><Relationship Id="rId23" Type="http://schemas.openxmlformats.org/officeDocument/2006/relationships/image" Target="../media/image30.png"/><Relationship Id="rId119" Type="http://schemas.openxmlformats.org/officeDocument/2006/relationships/image" Target="../media/image16111.png"/><Relationship Id="rId270" Type="http://schemas.openxmlformats.org/officeDocument/2006/relationships/customXml" Target="../ink/ink135.xml"/><Relationship Id="rId326" Type="http://schemas.openxmlformats.org/officeDocument/2006/relationships/customXml" Target="../ink/ink163.xml"/><Relationship Id="rId533" Type="http://schemas.openxmlformats.org/officeDocument/2006/relationships/image" Target="../media/image1234.png"/><Relationship Id="rId368" Type="http://schemas.openxmlformats.org/officeDocument/2006/relationships/customXml" Target="../ink/ink184.xml"/><Relationship Id="rId575" Type="http://schemas.openxmlformats.org/officeDocument/2006/relationships/image" Target="../media/image1276.png"/><Relationship Id="rId172" Type="http://schemas.openxmlformats.org/officeDocument/2006/relationships/customXml" Target="../ink/ink95.xml"/><Relationship Id="rId228" Type="http://schemas.openxmlformats.org/officeDocument/2006/relationships/customXml" Target="../ink/ink114.xml"/><Relationship Id="rId435" Type="http://schemas.openxmlformats.org/officeDocument/2006/relationships/image" Target="../media/image1121.png"/><Relationship Id="rId477" Type="http://schemas.openxmlformats.org/officeDocument/2006/relationships/image" Target="../media/image1145.png"/><Relationship Id="rId600" Type="http://schemas.openxmlformats.org/officeDocument/2006/relationships/customXml" Target="../ink/ink300.xml"/><Relationship Id="rId281" Type="http://schemas.openxmlformats.org/officeDocument/2006/relationships/image" Target="../media/image137.png"/><Relationship Id="rId337" Type="http://schemas.openxmlformats.org/officeDocument/2006/relationships/image" Target="../media/image1650.png"/><Relationship Id="rId502" Type="http://schemas.openxmlformats.org/officeDocument/2006/relationships/customXml" Target="../ink/ink251.xml"/><Relationship Id="rId34" Type="http://schemas.openxmlformats.org/officeDocument/2006/relationships/customXml" Target="../ink/ink69.xml"/><Relationship Id="rId141" Type="http://schemas.openxmlformats.org/officeDocument/2006/relationships/image" Target="../media/image1761.png"/><Relationship Id="rId379" Type="http://schemas.openxmlformats.org/officeDocument/2006/relationships/image" Target="../media/image1860.png"/><Relationship Id="rId544" Type="http://schemas.openxmlformats.org/officeDocument/2006/relationships/customXml" Target="../ink/ink272.xml"/><Relationship Id="rId586" Type="http://schemas.openxmlformats.org/officeDocument/2006/relationships/customXml" Target="../ink/ink293.xml"/><Relationship Id="rId183" Type="http://schemas.openxmlformats.org/officeDocument/2006/relationships/image" Target="../media/image1971.png"/><Relationship Id="rId239" Type="http://schemas.openxmlformats.org/officeDocument/2006/relationships/image" Target="../media/image116.png"/><Relationship Id="rId390" Type="http://schemas.openxmlformats.org/officeDocument/2006/relationships/customXml" Target="../ink/ink195.xml"/><Relationship Id="rId404" Type="http://schemas.openxmlformats.org/officeDocument/2006/relationships/customXml" Target="../ink/ink202.xml"/><Relationship Id="rId446" Type="http://schemas.openxmlformats.org/officeDocument/2006/relationships/customXml" Target="../ink/ink223.xml"/><Relationship Id="rId611" Type="http://schemas.openxmlformats.org/officeDocument/2006/relationships/image" Target="../media/image1296.png"/><Relationship Id="rId250" Type="http://schemas.openxmlformats.org/officeDocument/2006/relationships/customXml" Target="../ink/ink125.xml"/><Relationship Id="rId292" Type="http://schemas.openxmlformats.org/officeDocument/2006/relationships/customXml" Target="../ink/ink146.xml"/><Relationship Id="rId306" Type="http://schemas.openxmlformats.org/officeDocument/2006/relationships/customXml" Target="../ink/ink153.xml"/><Relationship Id="rId488" Type="http://schemas.openxmlformats.org/officeDocument/2006/relationships/customXml" Target="../ink/ink244.xml"/><Relationship Id="rId348" Type="http://schemas.openxmlformats.org/officeDocument/2006/relationships/customXml" Target="../ink/ink174.xml"/><Relationship Id="rId513" Type="http://schemas.openxmlformats.org/officeDocument/2006/relationships/image" Target="../media/image1224.png"/><Relationship Id="rId555" Type="http://schemas.openxmlformats.org/officeDocument/2006/relationships/image" Target="../media/image1245.png"/><Relationship Id="rId597" Type="http://schemas.openxmlformats.org/officeDocument/2006/relationships/image" Target="../media/image1287.png"/><Relationship Id="rId152" Type="http://schemas.openxmlformats.org/officeDocument/2006/relationships/customXml" Target="../ink/ink87.xml"/><Relationship Id="rId208" Type="http://schemas.openxmlformats.org/officeDocument/2006/relationships/customXml" Target="../ink/ink104.xml"/><Relationship Id="rId415" Type="http://schemas.openxmlformats.org/officeDocument/2006/relationships/image" Target="../media/image1104.png"/><Relationship Id="rId457" Type="http://schemas.openxmlformats.org/officeDocument/2006/relationships/image" Target="../media/image1135.png"/><Relationship Id="rId622" Type="http://schemas.openxmlformats.org/officeDocument/2006/relationships/customXml" Target="../ink/ink311.xml"/><Relationship Id="rId261" Type="http://schemas.openxmlformats.org/officeDocument/2006/relationships/image" Target="../media/image127.png"/><Relationship Id="rId499" Type="http://schemas.openxmlformats.org/officeDocument/2006/relationships/image" Target="../media/image1156.png"/><Relationship Id="rId317" Type="http://schemas.openxmlformats.org/officeDocument/2006/relationships/image" Target="../media/image15510.png"/><Relationship Id="rId359" Type="http://schemas.openxmlformats.org/officeDocument/2006/relationships/image" Target="../media/image1760.png"/><Relationship Id="rId524" Type="http://schemas.openxmlformats.org/officeDocument/2006/relationships/customXml" Target="../ink/ink262.xml"/><Relationship Id="rId566" Type="http://schemas.openxmlformats.org/officeDocument/2006/relationships/customXml" Target="../ink/ink283.xml"/><Relationship Id="rId121" Type="http://schemas.openxmlformats.org/officeDocument/2006/relationships/image" Target="../media/image1626.png"/><Relationship Id="rId163" Type="http://schemas.openxmlformats.org/officeDocument/2006/relationships/image" Target="../media/image1871.png"/><Relationship Id="rId219" Type="http://schemas.openxmlformats.org/officeDocument/2006/relationships/image" Target="../media/image1624.png"/><Relationship Id="rId370" Type="http://schemas.openxmlformats.org/officeDocument/2006/relationships/customXml" Target="../ink/ink185.xml"/><Relationship Id="rId426" Type="http://schemas.openxmlformats.org/officeDocument/2006/relationships/customXml" Target="../ink/ink213.xml"/><Relationship Id="rId230" Type="http://schemas.openxmlformats.org/officeDocument/2006/relationships/customXml" Target="../ink/ink115.xml"/><Relationship Id="rId468" Type="http://schemas.openxmlformats.org/officeDocument/2006/relationships/customXml" Target="../ink/ink234.xml"/><Relationship Id="rId272" Type="http://schemas.openxmlformats.org/officeDocument/2006/relationships/customXml" Target="../ink/ink136.xml"/><Relationship Id="rId328" Type="http://schemas.openxmlformats.org/officeDocument/2006/relationships/customXml" Target="../ink/ink164.xml"/><Relationship Id="rId535" Type="http://schemas.openxmlformats.org/officeDocument/2006/relationships/image" Target="../media/image1235.png"/><Relationship Id="rId577" Type="http://schemas.openxmlformats.org/officeDocument/2006/relationships/image" Target="../media/image1277.png"/><Relationship Id="rId174" Type="http://schemas.openxmlformats.org/officeDocument/2006/relationships/customXml" Target="../ink/ink96.xml"/><Relationship Id="rId381" Type="http://schemas.openxmlformats.org/officeDocument/2006/relationships/image" Target="../media/image1870.png"/><Relationship Id="rId602" Type="http://schemas.openxmlformats.org/officeDocument/2006/relationships/customXml" Target="../ink/ink301.xml"/><Relationship Id="rId241" Type="http://schemas.openxmlformats.org/officeDocument/2006/relationships/image" Target="../media/image117.png"/><Relationship Id="rId437" Type="http://schemas.openxmlformats.org/officeDocument/2006/relationships/image" Target="../media/image1122.png"/><Relationship Id="rId479" Type="http://schemas.openxmlformats.org/officeDocument/2006/relationships/image" Target="../media/image1146.png"/><Relationship Id="rId36" Type="http://schemas.openxmlformats.org/officeDocument/2006/relationships/customXml" Target="../ink/ink70.xml"/><Relationship Id="rId283" Type="http://schemas.openxmlformats.org/officeDocument/2006/relationships/image" Target="../media/image138.png"/><Relationship Id="rId339" Type="http://schemas.openxmlformats.org/officeDocument/2006/relationships/image" Target="../media/image1660.png"/><Relationship Id="rId490" Type="http://schemas.openxmlformats.org/officeDocument/2006/relationships/customXml" Target="../ink/ink245.xml"/><Relationship Id="rId504" Type="http://schemas.openxmlformats.org/officeDocument/2006/relationships/customXml" Target="../ink/ink252.xml"/><Relationship Id="rId546" Type="http://schemas.openxmlformats.org/officeDocument/2006/relationships/customXml" Target="../ink/ink273.xml"/><Relationship Id="rId143" Type="http://schemas.openxmlformats.org/officeDocument/2006/relationships/image" Target="../media/image1771.png"/><Relationship Id="rId350" Type="http://schemas.openxmlformats.org/officeDocument/2006/relationships/customXml" Target="../ink/ink175.xml"/><Relationship Id="rId406" Type="http://schemas.openxmlformats.org/officeDocument/2006/relationships/customXml" Target="../ink/ink203.xml"/><Relationship Id="rId588" Type="http://schemas.openxmlformats.org/officeDocument/2006/relationships/customXml" Target="../ink/ink294.xml"/><Relationship Id="rId210" Type="http://schemas.openxmlformats.org/officeDocument/2006/relationships/customXml" Target="../ink/ink105.xml"/><Relationship Id="rId392" Type="http://schemas.openxmlformats.org/officeDocument/2006/relationships/customXml" Target="../ink/ink196.xml"/><Relationship Id="rId448" Type="http://schemas.openxmlformats.org/officeDocument/2006/relationships/customXml" Target="../ink/ink224.xml"/><Relationship Id="rId613" Type="http://schemas.openxmlformats.org/officeDocument/2006/relationships/image" Target="../media/image1297.png"/><Relationship Id="rId252" Type="http://schemas.openxmlformats.org/officeDocument/2006/relationships/customXml" Target="../ink/ink126.xml"/><Relationship Id="rId294" Type="http://schemas.openxmlformats.org/officeDocument/2006/relationships/customXml" Target="../ink/ink147.xml"/><Relationship Id="rId308" Type="http://schemas.openxmlformats.org/officeDocument/2006/relationships/customXml" Target="../ink/ink154.xml"/><Relationship Id="rId515" Type="http://schemas.openxmlformats.org/officeDocument/2006/relationships/image" Target="../media/image1225.png"/><Relationship Id="rId112" Type="http://schemas.openxmlformats.org/officeDocument/2006/relationships/customXml" Target="../ink/ink72.xml"/><Relationship Id="rId154" Type="http://schemas.openxmlformats.org/officeDocument/2006/relationships/customXml" Target="../ink/ink88.xml"/><Relationship Id="rId361" Type="http://schemas.openxmlformats.org/officeDocument/2006/relationships/image" Target="../media/image1770.png"/><Relationship Id="rId557" Type="http://schemas.openxmlformats.org/officeDocument/2006/relationships/image" Target="../media/image1246.png"/><Relationship Id="rId599" Type="http://schemas.openxmlformats.org/officeDocument/2006/relationships/image" Target="../media/image1288.png"/><Relationship Id="rId417" Type="http://schemas.openxmlformats.org/officeDocument/2006/relationships/image" Target="../media/image1111.png"/><Relationship Id="rId459" Type="http://schemas.openxmlformats.org/officeDocument/2006/relationships/image" Target="../media/image1136.png"/><Relationship Id="rId624" Type="http://schemas.openxmlformats.org/officeDocument/2006/relationships/customXml" Target="../ink/ink312.xml"/><Relationship Id="rId16" Type="http://schemas.openxmlformats.org/officeDocument/2006/relationships/customXml" Target="../ink/ink62.xml"/><Relationship Id="rId221" Type="http://schemas.openxmlformats.org/officeDocument/2006/relationships/image" Target="../media/image17.png"/><Relationship Id="rId263" Type="http://schemas.openxmlformats.org/officeDocument/2006/relationships/image" Target="../media/image128.png"/><Relationship Id="rId319" Type="http://schemas.openxmlformats.org/officeDocument/2006/relationships/image" Target="../media/image15610.png"/><Relationship Id="rId470" Type="http://schemas.openxmlformats.org/officeDocument/2006/relationships/customXml" Target="../ink/ink235.xml"/><Relationship Id="rId526" Type="http://schemas.openxmlformats.org/officeDocument/2006/relationships/customXml" Target="../ink/ink263.xml"/><Relationship Id="rId123" Type="http://schemas.openxmlformats.org/officeDocument/2006/relationships/image" Target="../media/image1631.png"/><Relationship Id="rId330" Type="http://schemas.openxmlformats.org/officeDocument/2006/relationships/customXml" Target="../ink/ink165.xml"/><Relationship Id="rId568" Type="http://schemas.openxmlformats.org/officeDocument/2006/relationships/customXml" Target="../ink/ink284.xml"/><Relationship Id="rId372" Type="http://schemas.openxmlformats.org/officeDocument/2006/relationships/customXml" Target="../ink/ink186.xml"/><Relationship Id="rId428" Type="http://schemas.openxmlformats.org/officeDocument/2006/relationships/customXml" Target="../ink/ink214.xml"/><Relationship Id="rId232" Type="http://schemas.openxmlformats.org/officeDocument/2006/relationships/customXml" Target="../ink/ink116.xml"/><Relationship Id="rId274" Type="http://schemas.openxmlformats.org/officeDocument/2006/relationships/customXml" Target="../ink/ink137.xml"/><Relationship Id="rId481" Type="http://schemas.openxmlformats.org/officeDocument/2006/relationships/image" Target="../media/image1147.png"/><Relationship Id="rId537" Type="http://schemas.openxmlformats.org/officeDocument/2006/relationships/image" Target="../media/image1236.png"/><Relationship Id="rId579" Type="http://schemas.openxmlformats.org/officeDocument/2006/relationships/image" Target="../media/image1278.png"/><Relationship Id="rId176" Type="http://schemas.openxmlformats.org/officeDocument/2006/relationships/customXml" Target="../ink/ink97.xml"/><Relationship Id="rId341" Type="http://schemas.openxmlformats.org/officeDocument/2006/relationships/image" Target="../media/image1670.png"/><Relationship Id="rId383" Type="http://schemas.openxmlformats.org/officeDocument/2006/relationships/image" Target="../media/image1880.png"/><Relationship Id="rId439" Type="http://schemas.openxmlformats.org/officeDocument/2006/relationships/image" Target="../media/image1123.png"/><Relationship Id="rId590" Type="http://schemas.openxmlformats.org/officeDocument/2006/relationships/customXml" Target="../ink/ink295.xml"/><Relationship Id="rId604" Type="http://schemas.openxmlformats.org/officeDocument/2006/relationships/customXml" Target="../ink/ink302.xml"/><Relationship Id="rId243" Type="http://schemas.openxmlformats.org/officeDocument/2006/relationships/image" Target="../media/image118.png"/><Relationship Id="rId285" Type="http://schemas.openxmlformats.org/officeDocument/2006/relationships/image" Target="../media/image139.png"/><Relationship Id="rId450" Type="http://schemas.openxmlformats.org/officeDocument/2006/relationships/customXml" Target="../ink/ink225.xml"/><Relationship Id="rId506" Type="http://schemas.openxmlformats.org/officeDocument/2006/relationships/customXml" Target="../ink/ink253.xml"/><Relationship Id="rId38" Type="http://schemas.openxmlformats.org/officeDocument/2006/relationships/customXml" Target="../ink/ink71.xml"/><Relationship Id="rId310" Type="http://schemas.openxmlformats.org/officeDocument/2006/relationships/customXml" Target="../ink/ink155.xml"/><Relationship Id="rId492" Type="http://schemas.openxmlformats.org/officeDocument/2006/relationships/customXml" Target="../ink/ink246.xml"/><Relationship Id="rId548" Type="http://schemas.openxmlformats.org/officeDocument/2006/relationships/customXml" Target="../ink/ink274.xml"/><Relationship Id="rId145" Type="http://schemas.openxmlformats.org/officeDocument/2006/relationships/image" Target="../media/image1781.png"/><Relationship Id="rId352" Type="http://schemas.openxmlformats.org/officeDocument/2006/relationships/customXml" Target="../ink/ink176.xml"/><Relationship Id="rId394" Type="http://schemas.openxmlformats.org/officeDocument/2006/relationships/customXml" Target="../ink/ink197.xml"/><Relationship Id="rId408" Type="http://schemas.openxmlformats.org/officeDocument/2006/relationships/customXml" Target="../ink/ink204.xml"/><Relationship Id="rId615" Type="http://schemas.openxmlformats.org/officeDocument/2006/relationships/image" Target="../media/image1298.png"/><Relationship Id="rId212" Type="http://schemas.openxmlformats.org/officeDocument/2006/relationships/customXml" Target="../ink/ink106.xml"/><Relationship Id="rId254" Type="http://schemas.openxmlformats.org/officeDocument/2006/relationships/customXml" Target="../ink/ink127.xml"/><Relationship Id="rId114" Type="http://schemas.openxmlformats.org/officeDocument/2006/relationships/customXml" Target="../ink/ink73.xml"/><Relationship Id="rId296" Type="http://schemas.openxmlformats.org/officeDocument/2006/relationships/customXml" Target="../ink/ink148.xml"/><Relationship Id="rId461" Type="http://schemas.openxmlformats.org/officeDocument/2006/relationships/image" Target="../media/image1137.png"/><Relationship Id="rId517" Type="http://schemas.openxmlformats.org/officeDocument/2006/relationships/image" Target="../media/image1226.png"/><Relationship Id="rId559" Type="http://schemas.openxmlformats.org/officeDocument/2006/relationships/image" Target="../media/image1268.png"/><Relationship Id="rId156" Type="http://schemas.openxmlformats.org/officeDocument/2006/relationships/customXml" Target="../ink/ink89.xml"/><Relationship Id="rId321" Type="http://schemas.openxmlformats.org/officeDocument/2006/relationships/image" Target="../media/image15710.png"/><Relationship Id="rId363" Type="http://schemas.openxmlformats.org/officeDocument/2006/relationships/image" Target="../media/image1780.png"/><Relationship Id="rId419" Type="http://schemas.openxmlformats.org/officeDocument/2006/relationships/image" Target="../media/image1112.png"/><Relationship Id="rId570" Type="http://schemas.openxmlformats.org/officeDocument/2006/relationships/customXml" Target="../ink/ink285.xml"/><Relationship Id="rId223" Type="http://schemas.openxmlformats.org/officeDocument/2006/relationships/image" Target="../media/image1810.png"/><Relationship Id="rId430" Type="http://schemas.openxmlformats.org/officeDocument/2006/relationships/customXml" Target="../ink/ink215.xml"/><Relationship Id="rId18" Type="http://schemas.openxmlformats.org/officeDocument/2006/relationships/customXml" Target="../ink/ink63.xml"/><Relationship Id="rId265" Type="http://schemas.openxmlformats.org/officeDocument/2006/relationships/image" Target="../media/image129.png"/><Relationship Id="rId472" Type="http://schemas.openxmlformats.org/officeDocument/2006/relationships/customXml" Target="../ink/ink236.xml"/><Relationship Id="rId528" Type="http://schemas.openxmlformats.org/officeDocument/2006/relationships/customXml" Target="../ink/ink264.xml"/><Relationship Id="rId125" Type="http://schemas.openxmlformats.org/officeDocument/2006/relationships/image" Target="../media/image1681.png"/><Relationship Id="rId332" Type="http://schemas.openxmlformats.org/officeDocument/2006/relationships/customXml" Target="../ink/ink166.xml"/><Relationship Id="rId374" Type="http://schemas.openxmlformats.org/officeDocument/2006/relationships/customXml" Target="../ink/ink187.xml"/><Relationship Id="rId581" Type="http://schemas.openxmlformats.org/officeDocument/2006/relationships/image" Target="../media/image1279.png"/><Relationship Id="rId234" Type="http://schemas.openxmlformats.org/officeDocument/2006/relationships/customXml" Target="../ink/ink117.xml"/><Relationship Id="rId2" Type="http://schemas.openxmlformats.org/officeDocument/2006/relationships/chart" Target="../charts/chart5.xml"/><Relationship Id="rId29" Type="http://schemas.openxmlformats.org/officeDocument/2006/relationships/image" Target="../media/image33.png"/><Relationship Id="rId276" Type="http://schemas.openxmlformats.org/officeDocument/2006/relationships/customXml" Target="../ink/ink138.xml"/><Relationship Id="rId441" Type="http://schemas.openxmlformats.org/officeDocument/2006/relationships/image" Target="../media/image1127.png"/><Relationship Id="rId483" Type="http://schemas.openxmlformats.org/officeDocument/2006/relationships/image" Target="../media/image1148.png"/><Relationship Id="rId539" Type="http://schemas.openxmlformats.org/officeDocument/2006/relationships/image" Target="../media/image1237.png"/><Relationship Id="rId178" Type="http://schemas.openxmlformats.org/officeDocument/2006/relationships/customXml" Target="../ink/ink98.xml"/><Relationship Id="rId301" Type="http://schemas.openxmlformats.org/officeDocument/2006/relationships/image" Target="../media/image1470.png"/><Relationship Id="rId343" Type="http://schemas.openxmlformats.org/officeDocument/2006/relationships/image" Target="../media/image1680.png"/><Relationship Id="rId550" Type="http://schemas.openxmlformats.org/officeDocument/2006/relationships/customXml" Target="../ink/ink275.xml"/><Relationship Id="rId203" Type="http://schemas.openxmlformats.org/officeDocument/2006/relationships/image" Target="../media/image11090.png"/><Relationship Id="rId385" Type="http://schemas.openxmlformats.org/officeDocument/2006/relationships/image" Target="../media/image1890.png"/><Relationship Id="rId592" Type="http://schemas.openxmlformats.org/officeDocument/2006/relationships/customXml" Target="../ink/ink296.xml"/><Relationship Id="rId606" Type="http://schemas.openxmlformats.org/officeDocument/2006/relationships/customXml" Target="../ink/ink303.xml"/><Relationship Id="rId245" Type="http://schemas.openxmlformats.org/officeDocument/2006/relationships/image" Target="../media/image119.png"/><Relationship Id="rId287" Type="http://schemas.openxmlformats.org/officeDocument/2006/relationships/image" Target="../media/image140.png"/><Relationship Id="rId410" Type="http://schemas.openxmlformats.org/officeDocument/2006/relationships/customXml" Target="../ink/ink205.xml"/><Relationship Id="rId452" Type="http://schemas.openxmlformats.org/officeDocument/2006/relationships/customXml" Target="../ink/ink226.xml"/><Relationship Id="rId494" Type="http://schemas.openxmlformats.org/officeDocument/2006/relationships/customXml" Target="../ink/ink247.xml"/><Relationship Id="rId508" Type="http://schemas.openxmlformats.org/officeDocument/2006/relationships/customXml" Target="../ink/ink254.xml"/><Relationship Id="rId147" Type="http://schemas.openxmlformats.org/officeDocument/2006/relationships/image" Target="../media/image1791.png"/><Relationship Id="rId312" Type="http://schemas.openxmlformats.org/officeDocument/2006/relationships/customXml" Target="../ink/ink156.xml"/><Relationship Id="rId354" Type="http://schemas.openxmlformats.org/officeDocument/2006/relationships/customXml" Target="../ink/ink177.xml"/><Relationship Id="rId396" Type="http://schemas.openxmlformats.org/officeDocument/2006/relationships/customXml" Target="../ink/ink198.xml"/><Relationship Id="rId561" Type="http://schemas.openxmlformats.org/officeDocument/2006/relationships/image" Target="../media/image1269.png"/><Relationship Id="rId617" Type="http://schemas.openxmlformats.org/officeDocument/2006/relationships/image" Target="../media/image1299.png"/><Relationship Id="rId214" Type="http://schemas.openxmlformats.org/officeDocument/2006/relationships/customXml" Target="../ink/ink107.xml"/><Relationship Id="rId256" Type="http://schemas.openxmlformats.org/officeDocument/2006/relationships/customXml" Target="../ink/ink128.xml"/><Relationship Id="rId298" Type="http://schemas.openxmlformats.org/officeDocument/2006/relationships/customXml" Target="../ink/ink149.xml"/><Relationship Id="rId421" Type="http://schemas.openxmlformats.org/officeDocument/2006/relationships/image" Target="../media/image1113.png"/><Relationship Id="rId463" Type="http://schemas.openxmlformats.org/officeDocument/2006/relationships/image" Target="../media/image1138.png"/><Relationship Id="rId519" Type="http://schemas.openxmlformats.org/officeDocument/2006/relationships/image" Target="../media/image1227.png"/><Relationship Id="rId116" Type="http://schemas.openxmlformats.org/officeDocument/2006/relationships/customXml" Target="../ink/ink74.xml"/><Relationship Id="rId158" Type="http://schemas.openxmlformats.org/officeDocument/2006/relationships/customXml" Target="../ink/ink90.xml"/><Relationship Id="rId323" Type="http://schemas.openxmlformats.org/officeDocument/2006/relationships/image" Target="../media/image15810.png"/><Relationship Id="rId530" Type="http://schemas.openxmlformats.org/officeDocument/2006/relationships/customXml" Target="../ink/ink265.xml"/><Relationship Id="rId20" Type="http://schemas.openxmlformats.org/officeDocument/2006/relationships/customXml" Target="../ink/ink64.xml"/><Relationship Id="rId365" Type="http://schemas.openxmlformats.org/officeDocument/2006/relationships/image" Target="../media/image1790.png"/><Relationship Id="rId572" Type="http://schemas.openxmlformats.org/officeDocument/2006/relationships/customXml" Target="../ink/ink286.xml"/><Relationship Id="rId225" Type="http://schemas.openxmlformats.org/officeDocument/2006/relationships/image" Target="../media/image19.png"/><Relationship Id="rId267" Type="http://schemas.openxmlformats.org/officeDocument/2006/relationships/image" Target="../media/image130.png"/><Relationship Id="rId432" Type="http://schemas.openxmlformats.org/officeDocument/2006/relationships/customXml" Target="../ink/ink216.xml"/><Relationship Id="rId474" Type="http://schemas.openxmlformats.org/officeDocument/2006/relationships/customXml" Target="../ink/ink237.xml"/><Relationship Id="rId31" Type="http://schemas.openxmlformats.org/officeDocument/2006/relationships/image" Target="../media/image100.png"/><Relationship Id="rId169" Type="http://schemas.openxmlformats.org/officeDocument/2006/relationships/image" Target="../media/image1901.png"/><Relationship Id="rId334" Type="http://schemas.openxmlformats.org/officeDocument/2006/relationships/customXml" Target="../ink/ink167.xml"/><Relationship Id="rId376" Type="http://schemas.openxmlformats.org/officeDocument/2006/relationships/customXml" Target="../ink/ink188.xml"/><Relationship Id="rId541" Type="http://schemas.openxmlformats.org/officeDocument/2006/relationships/image" Target="../media/image1238.png"/><Relationship Id="rId583" Type="http://schemas.openxmlformats.org/officeDocument/2006/relationships/image" Target="../media/image1280.png"/><Relationship Id="rId4" Type="http://schemas.openxmlformats.org/officeDocument/2006/relationships/image" Target="../media/image1.png"/><Relationship Id="rId180" Type="http://schemas.openxmlformats.org/officeDocument/2006/relationships/customXml" Target="../ink/ink99.xml"/><Relationship Id="rId236" Type="http://schemas.openxmlformats.org/officeDocument/2006/relationships/customXml" Target="../ink/ink118.xml"/><Relationship Id="rId278" Type="http://schemas.openxmlformats.org/officeDocument/2006/relationships/customXml" Target="../ink/ink139.xml"/><Relationship Id="rId401" Type="http://schemas.openxmlformats.org/officeDocument/2006/relationships/image" Target="../media/image1970.png"/><Relationship Id="rId443" Type="http://schemas.openxmlformats.org/officeDocument/2006/relationships/image" Target="../media/image1128.png"/><Relationship Id="rId303" Type="http://schemas.openxmlformats.org/officeDocument/2006/relationships/image" Target="../media/image1480.png"/><Relationship Id="rId485" Type="http://schemas.openxmlformats.org/officeDocument/2006/relationships/image" Target="../media/image1149.png"/><Relationship Id="rId138" Type="http://schemas.openxmlformats.org/officeDocument/2006/relationships/customXml" Target="../ink/ink80.xml"/><Relationship Id="rId345" Type="http://schemas.openxmlformats.org/officeDocument/2006/relationships/image" Target="../media/image1690.png"/><Relationship Id="rId387" Type="http://schemas.openxmlformats.org/officeDocument/2006/relationships/image" Target="../media/image1900.png"/><Relationship Id="rId510" Type="http://schemas.openxmlformats.org/officeDocument/2006/relationships/customXml" Target="../ink/ink255.xml"/><Relationship Id="rId552" Type="http://schemas.openxmlformats.org/officeDocument/2006/relationships/customXml" Target="../ink/ink276.xml"/><Relationship Id="rId594" Type="http://schemas.openxmlformats.org/officeDocument/2006/relationships/customXml" Target="../ink/ink297.xml"/><Relationship Id="rId608" Type="http://schemas.openxmlformats.org/officeDocument/2006/relationships/customXml" Target="../ink/ink304.xml"/><Relationship Id="rId205" Type="http://schemas.openxmlformats.org/officeDocument/2006/relationships/image" Target="../media/image11100.png"/><Relationship Id="rId247" Type="http://schemas.openxmlformats.org/officeDocument/2006/relationships/image" Target="../media/image120.png"/><Relationship Id="rId412" Type="http://schemas.openxmlformats.org/officeDocument/2006/relationships/customXml" Target="../ink/ink206.xml"/><Relationship Id="rId289" Type="http://schemas.openxmlformats.org/officeDocument/2006/relationships/image" Target="../media/image141.png"/><Relationship Id="rId454" Type="http://schemas.openxmlformats.org/officeDocument/2006/relationships/customXml" Target="../ink/ink227.xml"/><Relationship Id="rId496" Type="http://schemas.openxmlformats.org/officeDocument/2006/relationships/customXml" Target="../ink/ink248.xml"/><Relationship Id="rId149" Type="http://schemas.openxmlformats.org/officeDocument/2006/relationships/image" Target="../media/image1801.png"/><Relationship Id="rId314" Type="http://schemas.openxmlformats.org/officeDocument/2006/relationships/customXml" Target="../ink/ink157.xml"/><Relationship Id="rId356" Type="http://schemas.openxmlformats.org/officeDocument/2006/relationships/customXml" Target="../ink/ink178.xml"/><Relationship Id="rId398" Type="http://schemas.openxmlformats.org/officeDocument/2006/relationships/customXml" Target="../ink/ink199.xml"/><Relationship Id="rId521" Type="http://schemas.openxmlformats.org/officeDocument/2006/relationships/image" Target="../media/image1228.png"/><Relationship Id="rId563" Type="http://schemas.openxmlformats.org/officeDocument/2006/relationships/image" Target="../media/image1270.png"/><Relationship Id="rId619" Type="http://schemas.openxmlformats.org/officeDocument/2006/relationships/image" Target="../media/image1300.png"/><Relationship Id="rId160" Type="http://schemas.openxmlformats.org/officeDocument/2006/relationships/customXml" Target="../ink/ink91.xml"/><Relationship Id="rId216" Type="http://schemas.openxmlformats.org/officeDocument/2006/relationships/customXml" Target="../ink/ink108.xml"/><Relationship Id="rId423" Type="http://schemas.openxmlformats.org/officeDocument/2006/relationships/image" Target="../media/image1114.png"/><Relationship Id="rId258" Type="http://schemas.openxmlformats.org/officeDocument/2006/relationships/customXml" Target="../ink/ink129.xml"/><Relationship Id="rId465" Type="http://schemas.openxmlformats.org/officeDocument/2006/relationships/image" Target="../media/image1139.png"/><Relationship Id="rId22" Type="http://schemas.openxmlformats.org/officeDocument/2006/relationships/customXml" Target="../ink/ink65.xml"/><Relationship Id="rId118" Type="http://schemas.openxmlformats.org/officeDocument/2006/relationships/customXml" Target="../ink/ink75.xml"/><Relationship Id="rId325" Type="http://schemas.openxmlformats.org/officeDocument/2006/relationships/image" Target="../media/image15910.png"/><Relationship Id="rId367" Type="http://schemas.openxmlformats.org/officeDocument/2006/relationships/image" Target="../media/image1800.png"/><Relationship Id="rId532" Type="http://schemas.openxmlformats.org/officeDocument/2006/relationships/customXml" Target="../ink/ink266.xml"/><Relationship Id="rId574" Type="http://schemas.openxmlformats.org/officeDocument/2006/relationships/customXml" Target="../ink/ink287.xml"/><Relationship Id="rId171" Type="http://schemas.openxmlformats.org/officeDocument/2006/relationships/image" Target="../media/image1911.png"/><Relationship Id="rId227" Type="http://schemas.openxmlformats.org/officeDocument/2006/relationships/image" Target="../media/image110.png"/><Relationship Id="rId269" Type="http://schemas.openxmlformats.org/officeDocument/2006/relationships/image" Target="../media/image131.png"/><Relationship Id="rId434" Type="http://schemas.openxmlformats.org/officeDocument/2006/relationships/customXml" Target="../ink/ink217.xml"/><Relationship Id="rId476" Type="http://schemas.openxmlformats.org/officeDocument/2006/relationships/customXml" Target="../ink/ink238.xml"/><Relationship Id="rId33" Type="http://schemas.openxmlformats.org/officeDocument/2006/relationships/image" Target="../media/image11.png"/><Relationship Id="rId280" Type="http://schemas.openxmlformats.org/officeDocument/2006/relationships/customXml" Target="../ink/ink140.xml"/><Relationship Id="rId336" Type="http://schemas.openxmlformats.org/officeDocument/2006/relationships/customXml" Target="../ink/ink168.xml"/><Relationship Id="rId501" Type="http://schemas.openxmlformats.org/officeDocument/2006/relationships/image" Target="../media/image1157.png"/><Relationship Id="rId543" Type="http://schemas.openxmlformats.org/officeDocument/2006/relationships/image" Target="../media/image1239.png"/><Relationship Id="rId140" Type="http://schemas.openxmlformats.org/officeDocument/2006/relationships/customXml" Target="../ink/ink81.xml"/><Relationship Id="rId182" Type="http://schemas.openxmlformats.org/officeDocument/2006/relationships/customXml" Target="../ink/ink100.xml"/><Relationship Id="rId378" Type="http://schemas.openxmlformats.org/officeDocument/2006/relationships/customXml" Target="../ink/ink189.xml"/><Relationship Id="rId403" Type="http://schemas.openxmlformats.org/officeDocument/2006/relationships/image" Target="../media/image1980.png"/><Relationship Id="rId585" Type="http://schemas.openxmlformats.org/officeDocument/2006/relationships/image" Target="../media/image1281.png"/><Relationship Id="rId6" Type="http://schemas.openxmlformats.org/officeDocument/2006/relationships/customXml" Target="../ink/ink61.xml"/><Relationship Id="rId238" Type="http://schemas.openxmlformats.org/officeDocument/2006/relationships/customXml" Target="../ink/ink119.xml"/><Relationship Id="rId445" Type="http://schemas.openxmlformats.org/officeDocument/2006/relationships/image" Target="../media/image1129.png"/><Relationship Id="rId487" Type="http://schemas.openxmlformats.org/officeDocument/2006/relationships/image" Target="../media/image1150.png"/><Relationship Id="rId610" Type="http://schemas.openxmlformats.org/officeDocument/2006/relationships/customXml" Target="../ink/ink305.xml"/><Relationship Id="rId291" Type="http://schemas.openxmlformats.org/officeDocument/2006/relationships/image" Target="../media/image142.png"/><Relationship Id="rId305" Type="http://schemas.openxmlformats.org/officeDocument/2006/relationships/image" Target="../media/image1490.png"/><Relationship Id="rId347" Type="http://schemas.openxmlformats.org/officeDocument/2006/relationships/image" Target="../media/image1700.png"/><Relationship Id="rId512" Type="http://schemas.openxmlformats.org/officeDocument/2006/relationships/customXml" Target="../ink/ink256.xml"/><Relationship Id="rId151" Type="http://schemas.openxmlformats.org/officeDocument/2006/relationships/image" Target="../media/image1812.png"/><Relationship Id="rId389" Type="http://schemas.openxmlformats.org/officeDocument/2006/relationships/image" Target="../media/image1910.png"/><Relationship Id="rId554" Type="http://schemas.openxmlformats.org/officeDocument/2006/relationships/customXml" Target="../ink/ink277.xml"/><Relationship Id="rId596" Type="http://schemas.openxmlformats.org/officeDocument/2006/relationships/customXml" Target="../ink/ink298.xml"/><Relationship Id="rId207" Type="http://schemas.openxmlformats.org/officeDocument/2006/relationships/image" Target="../media/image101.png"/><Relationship Id="rId249" Type="http://schemas.openxmlformats.org/officeDocument/2006/relationships/image" Target="../media/image121.png"/><Relationship Id="rId414" Type="http://schemas.openxmlformats.org/officeDocument/2006/relationships/customXml" Target="../ink/ink207.xml"/><Relationship Id="rId456" Type="http://schemas.openxmlformats.org/officeDocument/2006/relationships/customXml" Target="../ink/ink228.xml"/><Relationship Id="rId498" Type="http://schemas.openxmlformats.org/officeDocument/2006/relationships/customXml" Target="../ink/ink249.xml"/><Relationship Id="rId621" Type="http://schemas.openxmlformats.org/officeDocument/2006/relationships/image" Target="../media/image1301.png"/><Relationship Id="rId260" Type="http://schemas.openxmlformats.org/officeDocument/2006/relationships/customXml" Target="../ink/ink130.xml"/><Relationship Id="rId316" Type="http://schemas.openxmlformats.org/officeDocument/2006/relationships/customXml" Target="../ink/ink158.xml"/><Relationship Id="rId523" Type="http://schemas.openxmlformats.org/officeDocument/2006/relationships/image" Target="../media/image1229.png"/><Relationship Id="rId120" Type="http://schemas.openxmlformats.org/officeDocument/2006/relationships/customXml" Target="../ink/ink76.xml"/><Relationship Id="rId358" Type="http://schemas.openxmlformats.org/officeDocument/2006/relationships/customXml" Target="../ink/ink179.xml"/><Relationship Id="rId565" Type="http://schemas.openxmlformats.org/officeDocument/2006/relationships/image" Target="../media/image1271.png"/><Relationship Id="rId162" Type="http://schemas.openxmlformats.org/officeDocument/2006/relationships/customXml" Target="../ink/ink92.xml"/><Relationship Id="rId218" Type="http://schemas.openxmlformats.org/officeDocument/2006/relationships/customXml" Target="../ink/ink109.xml"/><Relationship Id="rId425" Type="http://schemas.openxmlformats.org/officeDocument/2006/relationships/image" Target="../media/image1115.png"/><Relationship Id="rId467" Type="http://schemas.openxmlformats.org/officeDocument/2006/relationships/image" Target="../media/image1140.png"/><Relationship Id="rId271" Type="http://schemas.openxmlformats.org/officeDocument/2006/relationships/image" Target="../media/image132.png"/><Relationship Id="rId24" Type="http://schemas.openxmlformats.org/officeDocument/2006/relationships/customXml" Target="../ink/ink66.xml"/><Relationship Id="rId327" Type="http://schemas.openxmlformats.org/officeDocument/2006/relationships/image" Target="../media/image16010.png"/><Relationship Id="rId369" Type="http://schemas.openxmlformats.org/officeDocument/2006/relationships/image" Target="../media/image1811.png"/><Relationship Id="rId534" Type="http://schemas.openxmlformats.org/officeDocument/2006/relationships/customXml" Target="../ink/ink267.xml"/><Relationship Id="rId576" Type="http://schemas.openxmlformats.org/officeDocument/2006/relationships/customXml" Target="../ink/ink288.xml"/><Relationship Id="rId173" Type="http://schemas.openxmlformats.org/officeDocument/2006/relationships/image" Target="../media/image1921.png"/><Relationship Id="rId229" Type="http://schemas.openxmlformats.org/officeDocument/2006/relationships/image" Target="../media/image111.png"/><Relationship Id="rId380" Type="http://schemas.openxmlformats.org/officeDocument/2006/relationships/customXml" Target="../ink/ink190.xml"/><Relationship Id="rId436" Type="http://schemas.openxmlformats.org/officeDocument/2006/relationships/customXml" Target="../ink/ink218.xml"/><Relationship Id="rId601" Type="http://schemas.openxmlformats.org/officeDocument/2006/relationships/image" Target="../media/image1289.png"/><Relationship Id="rId240" Type="http://schemas.openxmlformats.org/officeDocument/2006/relationships/customXml" Target="../ink/ink120.xml"/><Relationship Id="rId478" Type="http://schemas.openxmlformats.org/officeDocument/2006/relationships/customXml" Target="../ink/ink239.xml"/><Relationship Id="rId35" Type="http://schemas.openxmlformats.org/officeDocument/2006/relationships/image" Target="../media/image12.png"/><Relationship Id="rId282" Type="http://schemas.openxmlformats.org/officeDocument/2006/relationships/customXml" Target="../ink/ink141.xml"/><Relationship Id="rId338" Type="http://schemas.openxmlformats.org/officeDocument/2006/relationships/customXml" Target="../ink/ink169.xml"/><Relationship Id="rId503" Type="http://schemas.openxmlformats.org/officeDocument/2006/relationships/image" Target="../media/image1158.png"/><Relationship Id="rId545" Type="http://schemas.openxmlformats.org/officeDocument/2006/relationships/image" Target="../media/image1240.png"/><Relationship Id="rId587" Type="http://schemas.openxmlformats.org/officeDocument/2006/relationships/image" Target="../media/image1282.png"/><Relationship Id="rId142" Type="http://schemas.openxmlformats.org/officeDocument/2006/relationships/customXml" Target="../ink/ink82.xml"/><Relationship Id="rId184" Type="http://schemas.openxmlformats.org/officeDocument/2006/relationships/customXml" Target="../ink/ink101.xml"/><Relationship Id="rId391" Type="http://schemas.openxmlformats.org/officeDocument/2006/relationships/image" Target="../media/image1920.png"/><Relationship Id="rId405" Type="http://schemas.openxmlformats.org/officeDocument/2006/relationships/image" Target="../media/image1990.png"/><Relationship Id="rId447" Type="http://schemas.openxmlformats.org/officeDocument/2006/relationships/image" Target="../media/image1130.png"/><Relationship Id="rId612" Type="http://schemas.openxmlformats.org/officeDocument/2006/relationships/customXml" Target="../ink/ink306.xml"/><Relationship Id="rId251" Type="http://schemas.openxmlformats.org/officeDocument/2006/relationships/image" Target="../media/image122.png"/><Relationship Id="rId489" Type="http://schemas.openxmlformats.org/officeDocument/2006/relationships/image" Target="../media/image1151.png"/><Relationship Id="rId293" Type="http://schemas.openxmlformats.org/officeDocument/2006/relationships/image" Target="../media/image14310.png"/><Relationship Id="rId307" Type="http://schemas.openxmlformats.org/officeDocument/2006/relationships/image" Target="../media/image1500.png"/><Relationship Id="rId349" Type="http://schemas.openxmlformats.org/officeDocument/2006/relationships/image" Target="../media/image1710.png"/><Relationship Id="rId514" Type="http://schemas.openxmlformats.org/officeDocument/2006/relationships/customXml" Target="../ink/ink257.xml"/><Relationship Id="rId556" Type="http://schemas.openxmlformats.org/officeDocument/2006/relationships/customXml" Target="../ink/ink278.xml"/><Relationship Id="rId111" Type="http://schemas.openxmlformats.org/officeDocument/2006/relationships/image" Target="../media/image15711.png"/><Relationship Id="rId153" Type="http://schemas.openxmlformats.org/officeDocument/2006/relationships/image" Target="../media/image1821.png"/><Relationship Id="rId209" Type="http://schemas.openxmlformats.org/officeDocument/2006/relationships/image" Target="../media/image1110.png"/><Relationship Id="rId360" Type="http://schemas.openxmlformats.org/officeDocument/2006/relationships/customXml" Target="../ink/ink180.xml"/><Relationship Id="rId416" Type="http://schemas.openxmlformats.org/officeDocument/2006/relationships/customXml" Target="../ink/ink208.xml"/><Relationship Id="rId598" Type="http://schemas.openxmlformats.org/officeDocument/2006/relationships/customXml" Target="../ink/ink299.xml"/><Relationship Id="rId220" Type="http://schemas.openxmlformats.org/officeDocument/2006/relationships/customXml" Target="../ink/ink110.xml"/><Relationship Id="rId458" Type="http://schemas.openxmlformats.org/officeDocument/2006/relationships/customXml" Target="../ink/ink229.xml"/><Relationship Id="rId623" Type="http://schemas.openxmlformats.org/officeDocument/2006/relationships/image" Target="../media/image1302.png"/><Relationship Id="rId15" Type="http://schemas.openxmlformats.org/officeDocument/2006/relationships/image" Target="../media/image26.png"/><Relationship Id="rId262" Type="http://schemas.openxmlformats.org/officeDocument/2006/relationships/customXml" Target="../ink/ink131.xml"/><Relationship Id="rId318" Type="http://schemas.openxmlformats.org/officeDocument/2006/relationships/customXml" Target="../ink/ink159.xml"/><Relationship Id="rId525" Type="http://schemas.openxmlformats.org/officeDocument/2006/relationships/image" Target="../media/image1230.png"/><Relationship Id="rId567" Type="http://schemas.openxmlformats.org/officeDocument/2006/relationships/image" Target="../media/image1272.png"/><Relationship Id="rId122" Type="http://schemas.openxmlformats.org/officeDocument/2006/relationships/customXml" Target="../ink/ink77.xml"/><Relationship Id="rId164" Type="http://schemas.openxmlformats.org/officeDocument/2006/relationships/customXml" Target="../ink/ink93.xml"/><Relationship Id="rId371" Type="http://schemas.openxmlformats.org/officeDocument/2006/relationships/image" Target="../media/image1820.png"/><Relationship Id="rId427" Type="http://schemas.openxmlformats.org/officeDocument/2006/relationships/image" Target="../media/image1116.png"/><Relationship Id="rId469" Type="http://schemas.openxmlformats.org/officeDocument/2006/relationships/image" Target="../media/image1141.png"/><Relationship Id="rId231" Type="http://schemas.openxmlformats.org/officeDocument/2006/relationships/image" Target="../media/image112.png"/><Relationship Id="rId273" Type="http://schemas.openxmlformats.org/officeDocument/2006/relationships/image" Target="../media/image133.png"/><Relationship Id="rId329" Type="http://schemas.openxmlformats.org/officeDocument/2006/relationships/image" Target="../media/image16110.png"/><Relationship Id="rId480" Type="http://schemas.openxmlformats.org/officeDocument/2006/relationships/customXml" Target="../ink/ink240.xml"/><Relationship Id="rId536" Type="http://schemas.openxmlformats.org/officeDocument/2006/relationships/customXml" Target="../ink/ink268.xml"/><Relationship Id="rId175" Type="http://schemas.openxmlformats.org/officeDocument/2006/relationships/image" Target="../media/image1931.png"/><Relationship Id="rId340" Type="http://schemas.openxmlformats.org/officeDocument/2006/relationships/customXml" Target="../ink/ink170.xml"/><Relationship Id="rId578" Type="http://schemas.openxmlformats.org/officeDocument/2006/relationships/customXml" Target="../ink/ink289.xml"/><Relationship Id="rId382" Type="http://schemas.openxmlformats.org/officeDocument/2006/relationships/customXml" Target="../ink/ink191.xml"/><Relationship Id="rId438" Type="http://schemas.openxmlformats.org/officeDocument/2006/relationships/customXml" Target="../ink/ink219.xml"/><Relationship Id="rId603" Type="http://schemas.openxmlformats.org/officeDocument/2006/relationships/image" Target="../media/image1290.png"/><Relationship Id="rId242" Type="http://schemas.openxmlformats.org/officeDocument/2006/relationships/customXml" Target="../ink/ink121.xml"/><Relationship Id="rId284" Type="http://schemas.openxmlformats.org/officeDocument/2006/relationships/customXml" Target="../ink/ink142.xml"/><Relationship Id="rId491" Type="http://schemas.openxmlformats.org/officeDocument/2006/relationships/image" Target="../media/image1152.png"/><Relationship Id="rId505" Type="http://schemas.openxmlformats.org/officeDocument/2006/relationships/image" Target="../media/image1159.png"/><Relationship Id="rId37" Type="http://schemas.openxmlformats.org/officeDocument/2006/relationships/image" Target="../media/image13.png"/><Relationship Id="rId144" Type="http://schemas.openxmlformats.org/officeDocument/2006/relationships/customXml" Target="../ink/ink83.xml"/><Relationship Id="rId547" Type="http://schemas.openxmlformats.org/officeDocument/2006/relationships/image" Target="../media/image1241.png"/><Relationship Id="rId589" Type="http://schemas.openxmlformats.org/officeDocument/2006/relationships/image" Target="../media/image1283.png"/><Relationship Id="rId351" Type="http://schemas.openxmlformats.org/officeDocument/2006/relationships/image" Target="../media/image1720.png"/><Relationship Id="rId393" Type="http://schemas.openxmlformats.org/officeDocument/2006/relationships/image" Target="../media/image1930.png"/><Relationship Id="rId407" Type="http://schemas.openxmlformats.org/officeDocument/2006/relationships/image" Target="../media/image11000.png"/><Relationship Id="rId449" Type="http://schemas.openxmlformats.org/officeDocument/2006/relationships/image" Target="../media/image1131.png"/><Relationship Id="rId614" Type="http://schemas.openxmlformats.org/officeDocument/2006/relationships/customXml" Target="../ink/ink307.xml"/><Relationship Id="rId211" Type="http://schemas.openxmlformats.org/officeDocument/2006/relationships/image" Target="../media/image1210.png"/><Relationship Id="rId253" Type="http://schemas.openxmlformats.org/officeDocument/2006/relationships/image" Target="../media/image123.png"/><Relationship Id="rId295" Type="http://schemas.openxmlformats.org/officeDocument/2006/relationships/image" Target="../media/image14410.png"/><Relationship Id="rId309" Type="http://schemas.openxmlformats.org/officeDocument/2006/relationships/image" Target="../media/image1510.png"/><Relationship Id="rId460" Type="http://schemas.openxmlformats.org/officeDocument/2006/relationships/customXml" Target="../ink/ink230.xml"/><Relationship Id="rId516" Type="http://schemas.openxmlformats.org/officeDocument/2006/relationships/customXml" Target="../ink/ink258.xml"/><Relationship Id="rId113" Type="http://schemas.openxmlformats.org/officeDocument/2006/relationships/image" Target="../media/image15811.png"/><Relationship Id="rId320" Type="http://schemas.openxmlformats.org/officeDocument/2006/relationships/customXml" Target="../ink/ink160.xml"/><Relationship Id="rId558" Type="http://schemas.openxmlformats.org/officeDocument/2006/relationships/customXml" Target="../ink/ink279.xml"/><Relationship Id="rId155" Type="http://schemas.openxmlformats.org/officeDocument/2006/relationships/image" Target="../media/image1831.png"/><Relationship Id="rId362" Type="http://schemas.openxmlformats.org/officeDocument/2006/relationships/customXml" Target="../ink/ink181.xml"/><Relationship Id="rId418" Type="http://schemas.openxmlformats.org/officeDocument/2006/relationships/customXml" Target="../ink/ink209.xml"/><Relationship Id="rId625" Type="http://schemas.openxmlformats.org/officeDocument/2006/relationships/image" Target="../media/image1303.png"/><Relationship Id="rId222" Type="http://schemas.openxmlformats.org/officeDocument/2006/relationships/customXml" Target="../ink/ink111.xml"/><Relationship Id="rId264" Type="http://schemas.openxmlformats.org/officeDocument/2006/relationships/customXml" Target="../ink/ink132.xml"/><Relationship Id="rId471" Type="http://schemas.openxmlformats.org/officeDocument/2006/relationships/image" Target="../media/image1142.png"/><Relationship Id="rId17" Type="http://schemas.openxmlformats.org/officeDocument/2006/relationships/image" Target="../media/image27.png"/><Relationship Id="rId124" Type="http://schemas.openxmlformats.org/officeDocument/2006/relationships/customXml" Target="../ink/ink78.xml"/><Relationship Id="rId527" Type="http://schemas.openxmlformats.org/officeDocument/2006/relationships/image" Target="../media/image1231.png"/><Relationship Id="rId569" Type="http://schemas.openxmlformats.org/officeDocument/2006/relationships/image" Target="../media/image1273.png"/><Relationship Id="rId331" Type="http://schemas.openxmlformats.org/officeDocument/2006/relationships/image" Target="../media/image1625.png"/><Relationship Id="rId373" Type="http://schemas.openxmlformats.org/officeDocument/2006/relationships/image" Target="../media/image1830.png"/><Relationship Id="rId429" Type="http://schemas.openxmlformats.org/officeDocument/2006/relationships/image" Target="../media/image1117.png"/><Relationship Id="rId580" Type="http://schemas.openxmlformats.org/officeDocument/2006/relationships/customXml" Target="../ink/ink290.xml"/><Relationship Id="rId1" Type="http://schemas.openxmlformats.org/officeDocument/2006/relationships/chart" Target="../charts/chart4.xml"/><Relationship Id="rId233" Type="http://schemas.openxmlformats.org/officeDocument/2006/relationships/image" Target="../media/image113.png"/><Relationship Id="rId440" Type="http://schemas.openxmlformats.org/officeDocument/2006/relationships/customXml" Target="../ink/ink220.xml"/><Relationship Id="rId275" Type="http://schemas.openxmlformats.org/officeDocument/2006/relationships/image" Target="../media/image134.png"/><Relationship Id="rId300" Type="http://schemas.openxmlformats.org/officeDocument/2006/relationships/customXml" Target="../ink/ink150.xml"/><Relationship Id="rId482" Type="http://schemas.openxmlformats.org/officeDocument/2006/relationships/customXml" Target="../ink/ink241.xml"/><Relationship Id="rId538" Type="http://schemas.openxmlformats.org/officeDocument/2006/relationships/customXml" Target="../ink/ink269.xml"/><Relationship Id="rId177" Type="http://schemas.openxmlformats.org/officeDocument/2006/relationships/image" Target="../media/image1941.png"/><Relationship Id="rId342" Type="http://schemas.openxmlformats.org/officeDocument/2006/relationships/customXml" Target="../ink/ink171.xml"/><Relationship Id="rId384" Type="http://schemas.openxmlformats.org/officeDocument/2006/relationships/customXml" Target="../ink/ink192.xml"/><Relationship Id="rId591" Type="http://schemas.openxmlformats.org/officeDocument/2006/relationships/image" Target="../media/image1284.png"/><Relationship Id="rId605" Type="http://schemas.openxmlformats.org/officeDocument/2006/relationships/image" Target="../media/image1291.png"/><Relationship Id="rId244" Type="http://schemas.openxmlformats.org/officeDocument/2006/relationships/customXml" Target="../ink/ink122.xml"/><Relationship Id="rId286" Type="http://schemas.openxmlformats.org/officeDocument/2006/relationships/customXml" Target="../ink/ink143.xml"/><Relationship Id="rId451" Type="http://schemas.openxmlformats.org/officeDocument/2006/relationships/image" Target="../media/image1132.png"/><Relationship Id="rId493" Type="http://schemas.openxmlformats.org/officeDocument/2006/relationships/image" Target="../media/image1153.png"/><Relationship Id="rId507" Type="http://schemas.openxmlformats.org/officeDocument/2006/relationships/image" Target="../media/image1160.png"/><Relationship Id="rId549" Type="http://schemas.openxmlformats.org/officeDocument/2006/relationships/image" Target="../media/image1242.png"/><Relationship Id="rId146" Type="http://schemas.openxmlformats.org/officeDocument/2006/relationships/customXml" Target="../ink/ink84.xml"/><Relationship Id="rId311" Type="http://schemas.openxmlformats.org/officeDocument/2006/relationships/image" Target="../media/image15210.png"/><Relationship Id="rId353" Type="http://schemas.openxmlformats.org/officeDocument/2006/relationships/image" Target="../media/image1730.png"/><Relationship Id="rId395" Type="http://schemas.openxmlformats.org/officeDocument/2006/relationships/image" Target="../media/image1940.png"/><Relationship Id="rId409" Type="http://schemas.openxmlformats.org/officeDocument/2006/relationships/image" Target="../media/image11010.png"/><Relationship Id="rId560" Type="http://schemas.openxmlformats.org/officeDocument/2006/relationships/customXml" Target="../ink/ink280.xml"/><Relationship Id="rId213" Type="http://schemas.openxmlformats.org/officeDocument/2006/relationships/image" Target="../media/image1310.png"/><Relationship Id="rId420" Type="http://schemas.openxmlformats.org/officeDocument/2006/relationships/customXml" Target="../ink/ink210.xml"/><Relationship Id="rId616" Type="http://schemas.openxmlformats.org/officeDocument/2006/relationships/customXml" Target="../ink/ink308.xml"/><Relationship Id="rId255" Type="http://schemas.openxmlformats.org/officeDocument/2006/relationships/image" Target="../media/image124.png"/><Relationship Id="rId297" Type="http://schemas.openxmlformats.org/officeDocument/2006/relationships/image" Target="../media/image14510.png"/><Relationship Id="rId462" Type="http://schemas.openxmlformats.org/officeDocument/2006/relationships/customXml" Target="../ink/ink231.xml"/><Relationship Id="rId518" Type="http://schemas.openxmlformats.org/officeDocument/2006/relationships/customXml" Target="../ink/ink259.xml"/><Relationship Id="rId115" Type="http://schemas.openxmlformats.org/officeDocument/2006/relationships/image" Target="../media/image15911.png"/><Relationship Id="rId157" Type="http://schemas.openxmlformats.org/officeDocument/2006/relationships/image" Target="../media/image1841.png"/><Relationship Id="rId322" Type="http://schemas.openxmlformats.org/officeDocument/2006/relationships/customXml" Target="../ink/ink161.xml"/><Relationship Id="rId364" Type="http://schemas.openxmlformats.org/officeDocument/2006/relationships/customXml" Target="../ink/ink182.xml"/><Relationship Id="rId571" Type="http://schemas.openxmlformats.org/officeDocument/2006/relationships/image" Target="../media/image1274.png"/><Relationship Id="rId19" Type="http://schemas.openxmlformats.org/officeDocument/2006/relationships/image" Target="../media/image28.png"/><Relationship Id="rId224" Type="http://schemas.openxmlformats.org/officeDocument/2006/relationships/customXml" Target="../ink/ink112.xml"/><Relationship Id="rId266" Type="http://schemas.openxmlformats.org/officeDocument/2006/relationships/customXml" Target="../ink/ink133.xml"/><Relationship Id="rId431" Type="http://schemas.openxmlformats.org/officeDocument/2006/relationships/image" Target="../media/image1118.png"/><Relationship Id="rId473" Type="http://schemas.openxmlformats.org/officeDocument/2006/relationships/image" Target="../media/image1143.png"/><Relationship Id="rId529" Type="http://schemas.openxmlformats.org/officeDocument/2006/relationships/image" Target="../media/image1232.png"/><Relationship Id="rId30" Type="http://schemas.openxmlformats.org/officeDocument/2006/relationships/customXml" Target="../ink/ink67.xml"/><Relationship Id="rId126" Type="http://schemas.openxmlformats.org/officeDocument/2006/relationships/customXml" Target="../ink/ink79.xml"/><Relationship Id="rId333" Type="http://schemas.openxmlformats.org/officeDocument/2006/relationships/image" Target="../media/image1630.png"/><Relationship Id="rId540" Type="http://schemas.openxmlformats.org/officeDocument/2006/relationships/customXml" Target="../ink/ink270.xml"/><Relationship Id="rId375" Type="http://schemas.openxmlformats.org/officeDocument/2006/relationships/image" Target="../media/image1840.png"/><Relationship Id="rId582" Type="http://schemas.openxmlformats.org/officeDocument/2006/relationships/customXml" Target="../ink/ink291.xml"/><Relationship Id="rId3" Type="http://schemas.openxmlformats.org/officeDocument/2006/relationships/chart" Target="../charts/chart6.xml"/><Relationship Id="rId235" Type="http://schemas.openxmlformats.org/officeDocument/2006/relationships/image" Target="../media/image114.png"/><Relationship Id="rId277" Type="http://schemas.openxmlformats.org/officeDocument/2006/relationships/image" Target="../media/image135.png"/><Relationship Id="rId400" Type="http://schemas.openxmlformats.org/officeDocument/2006/relationships/customXml" Target="../ink/ink200.xml"/><Relationship Id="rId442" Type="http://schemas.openxmlformats.org/officeDocument/2006/relationships/customXml" Target="../ink/ink221.xml"/><Relationship Id="rId484" Type="http://schemas.openxmlformats.org/officeDocument/2006/relationships/customXml" Target="../ink/ink242.xml"/><Relationship Id="rId137" Type="http://schemas.openxmlformats.org/officeDocument/2006/relationships/image" Target="../media/image1741.png"/><Relationship Id="rId302" Type="http://schemas.openxmlformats.org/officeDocument/2006/relationships/customXml" Target="../ink/ink151.xml"/><Relationship Id="rId344" Type="http://schemas.openxmlformats.org/officeDocument/2006/relationships/customXml" Target="../ink/ink172.xml"/><Relationship Id="rId179" Type="http://schemas.openxmlformats.org/officeDocument/2006/relationships/image" Target="../media/image1951.png"/><Relationship Id="rId386" Type="http://schemas.openxmlformats.org/officeDocument/2006/relationships/customXml" Target="../ink/ink193.xml"/><Relationship Id="rId551" Type="http://schemas.openxmlformats.org/officeDocument/2006/relationships/image" Target="../media/image1243.png"/><Relationship Id="rId593" Type="http://schemas.openxmlformats.org/officeDocument/2006/relationships/image" Target="../media/image1285.png"/><Relationship Id="rId607" Type="http://schemas.openxmlformats.org/officeDocument/2006/relationships/image" Target="../media/image1292.png"/><Relationship Id="rId204" Type="http://schemas.openxmlformats.org/officeDocument/2006/relationships/customXml" Target="../ink/ink102.xml"/><Relationship Id="rId246" Type="http://schemas.openxmlformats.org/officeDocument/2006/relationships/customXml" Target="../ink/ink123.xml"/><Relationship Id="rId288" Type="http://schemas.openxmlformats.org/officeDocument/2006/relationships/customXml" Target="../ink/ink144.xml"/><Relationship Id="rId411" Type="http://schemas.openxmlformats.org/officeDocument/2006/relationships/image" Target="../media/image11020.png"/><Relationship Id="rId453" Type="http://schemas.openxmlformats.org/officeDocument/2006/relationships/image" Target="../media/image1133.png"/><Relationship Id="rId509" Type="http://schemas.openxmlformats.org/officeDocument/2006/relationships/image" Target="../media/image1161.png"/><Relationship Id="rId313" Type="http://schemas.openxmlformats.org/officeDocument/2006/relationships/image" Target="../media/image15310.png"/><Relationship Id="rId495" Type="http://schemas.openxmlformats.org/officeDocument/2006/relationships/image" Target="../media/image1154.png"/><Relationship Id="rId148" Type="http://schemas.openxmlformats.org/officeDocument/2006/relationships/customXml" Target="../ink/ink85.xml"/><Relationship Id="rId355" Type="http://schemas.openxmlformats.org/officeDocument/2006/relationships/image" Target="../media/image1740.png"/><Relationship Id="rId397" Type="http://schemas.openxmlformats.org/officeDocument/2006/relationships/image" Target="../media/image1950.png"/><Relationship Id="rId520" Type="http://schemas.openxmlformats.org/officeDocument/2006/relationships/customXml" Target="../ink/ink260.xml"/><Relationship Id="rId562" Type="http://schemas.openxmlformats.org/officeDocument/2006/relationships/customXml" Target="../ink/ink281.xml"/><Relationship Id="rId618" Type="http://schemas.openxmlformats.org/officeDocument/2006/relationships/customXml" Target="../ink/ink309.xml"/><Relationship Id="rId215" Type="http://schemas.openxmlformats.org/officeDocument/2006/relationships/image" Target="../media/image14.png"/><Relationship Id="rId257" Type="http://schemas.openxmlformats.org/officeDocument/2006/relationships/image" Target="../media/image125.png"/><Relationship Id="rId422" Type="http://schemas.openxmlformats.org/officeDocument/2006/relationships/customXml" Target="../ink/ink211.xml"/><Relationship Id="rId464" Type="http://schemas.openxmlformats.org/officeDocument/2006/relationships/customXml" Target="../ink/ink232.xm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377.png"/><Relationship Id="rId21" Type="http://schemas.openxmlformats.org/officeDocument/2006/relationships/image" Target="../media/image29.png"/><Relationship Id="rId324" Type="http://schemas.openxmlformats.org/officeDocument/2006/relationships/customXml" Target="../ink/ink466.xml"/><Relationship Id="rId531" Type="http://schemas.openxmlformats.org/officeDocument/2006/relationships/image" Target="../media/image1621.png"/><Relationship Id="rId170" Type="http://schemas.openxmlformats.org/officeDocument/2006/relationships/customXml" Target="../ink/ink389.xml"/><Relationship Id="rId268" Type="http://schemas.openxmlformats.org/officeDocument/2006/relationships/customXml" Target="../ink/ink438.xml"/><Relationship Id="rId475" Type="http://schemas.openxmlformats.org/officeDocument/2006/relationships/image" Target="../media/image1593.png"/><Relationship Id="rId32" Type="http://schemas.openxmlformats.org/officeDocument/2006/relationships/customXml" Target="../ink/ink320.xml"/><Relationship Id="rId74" Type="http://schemas.openxmlformats.org/officeDocument/2006/relationships/customXml" Target="../ink/ink341.xml"/><Relationship Id="rId128" Type="http://schemas.openxmlformats.org/officeDocument/2006/relationships/customXml" Target="../ink/ink368.xml"/><Relationship Id="rId335" Type="http://schemas.openxmlformats.org/officeDocument/2006/relationships/image" Target="../media/image1523.png"/><Relationship Id="rId377" Type="http://schemas.openxmlformats.org/officeDocument/2006/relationships/image" Target="../media/image1544.png"/><Relationship Id="rId500" Type="http://schemas.openxmlformats.org/officeDocument/2006/relationships/customXml" Target="../ink/ink554.xml"/><Relationship Id="rId5" Type="http://schemas.openxmlformats.org/officeDocument/2006/relationships/image" Target="../media/image2.png"/><Relationship Id="rId181" Type="http://schemas.openxmlformats.org/officeDocument/2006/relationships/image" Target="../media/image1409.png"/><Relationship Id="rId237" Type="http://schemas.openxmlformats.org/officeDocument/2006/relationships/image" Target="../media/image1437.png"/><Relationship Id="rId402" Type="http://schemas.openxmlformats.org/officeDocument/2006/relationships/customXml" Target="../ink/ink505.xml"/><Relationship Id="rId279" Type="http://schemas.openxmlformats.org/officeDocument/2006/relationships/image" Target="../media/image1458.png"/><Relationship Id="rId444" Type="http://schemas.openxmlformats.org/officeDocument/2006/relationships/customXml" Target="../ink/ink526.xml"/><Relationship Id="rId486" Type="http://schemas.openxmlformats.org/officeDocument/2006/relationships/customXml" Target="../ink/ink547.xml"/><Relationship Id="rId43" Type="http://schemas.openxmlformats.org/officeDocument/2006/relationships/image" Target="../media/image1333.png"/><Relationship Id="rId139" Type="http://schemas.openxmlformats.org/officeDocument/2006/relationships/image" Target="../media/image1388.png"/><Relationship Id="rId290" Type="http://schemas.openxmlformats.org/officeDocument/2006/relationships/customXml" Target="../ink/ink449.xml"/><Relationship Id="rId304" Type="http://schemas.openxmlformats.org/officeDocument/2006/relationships/customXml" Target="../ink/ink456.xml"/><Relationship Id="rId346" Type="http://schemas.openxmlformats.org/officeDocument/2006/relationships/customXml" Target="../ink/ink477.xml"/><Relationship Id="rId388" Type="http://schemas.openxmlformats.org/officeDocument/2006/relationships/customXml" Target="../ink/ink498.xml"/><Relationship Id="rId511" Type="http://schemas.openxmlformats.org/officeDocument/2006/relationships/image" Target="../media/image1611.png"/><Relationship Id="rId85" Type="http://schemas.openxmlformats.org/officeDocument/2006/relationships/image" Target="../media/image1354.png"/><Relationship Id="rId150" Type="http://schemas.openxmlformats.org/officeDocument/2006/relationships/customXml" Target="../ink/ink379.xml"/><Relationship Id="rId192" Type="http://schemas.openxmlformats.org/officeDocument/2006/relationships/customXml" Target="../ink/ink400.xml"/><Relationship Id="rId206" Type="http://schemas.openxmlformats.org/officeDocument/2006/relationships/customXml" Target="../ink/ink407.xml"/><Relationship Id="rId413" Type="http://schemas.openxmlformats.org/officeDocument/2006/relationships/image" Target="../media/image1562.png"/><Relationship Id="rId248" Type="http://schemas.openxmlformats.org/officeDocument/2006/relationships/customXml" Target="../ink/ink428.xml"/><Relationship Id="rId455" Type="http://schemas.openxmlformats.org/officeDocument/2006/relationships/image" Target="../media/image1583.png"/><Relationship Id="rId497" Type="http://schemas.openxmlformats.org/officeDocument/2006/relationships/image" Target="../media/image1604.png"/><Relationship Id="rId108" Type="http://schemas.openxmlformats.org/officeDocument/2006/relationships/customXml" Target="../ink/ink358.xml"/><Relationship Id="rId315" Type="http://schemas.openxmlformats.org/officeDocument/2006/relationships/image" Target="../media/image1513.png"/><Relationship Id="rId357" Type="http://schemas.openxmlformats.org/officeDocument/2006/relationships/image" Target="../media/image1534.png"/><Relationship Id="rId522" Type="http://schemas.openxmlformats.org/officeDocument/2006/relationships/customXml" Target="../ink/ink565.xml"/><Relationship Id="rId54" Type="http://schemas.openxmlformats.org/officeDocument/2006/relationships/customXml" Target="../ink/ink331.xml"/><Relationship Id="rId96" Type="http://schemas.openxmlformats.org/officeDocument/2006/relationships/customXml" Target="../ink/ink352.xml"/><Relationship Id="rId161" Type="http://schemas.openxmlformats.org/officeDocument/2006/relationships/image" Target="../media/image1399.png"/><Relationship Id="rId217" Type="http://schemas.openxmlformats.org/officeDocument/2006/relationships/image" Target="../media/image1427.png"/><Relationship Id="rId399" Type="http://schemas.openxmlformats.org/officeDocument/2006/relationships/image" Target="../media/image1555.png"/><Relationship Id="rId259" Type="http://schemas.openxmlformats.org/officeDocument/2006/relationships/image" Target="../media/image1448.png"/><Relationship Id="rId424" Type="http://schemas.openxmlformats.org/officeDocument/2006/relationships/customXml" Target="../ink/ink516.xml"/><Relationship Id="rId466" Type="http://schemas.openxmlformats.org/officeDocument/2006/relationships/customXml" Target="../ink/ink537.xml"/><Relationship Id="rId23" Type="http://schemas.openxmlformats.org/officeDocument/2006/relationships/image" Target="../media/image30.png"/><Relationship Id="rId119" Type="http://schemas.openxmlformats.org/officeDocument/2006/relationships/image" Target="../media/image1378.png"/><Relationship Id="rId270" Type="http://schemas.openxmlformats.org/officeDocument/2006/relationships/customXml" Target="../ink/ink439.xml"/><Relationship Id="rId326" Type="http://schemas.openxmlformats.org/officeDocument/2006/relationships/customXml" Target="../ink/ink467.xml"/><Relationship Id="rId533" Type="http://schemas.openxmlformats.org/officeDocument/2006/relationships/image" Target="../media/image1622.png"/><Relationship Id="rId65" Type="http://schemas.openxmlformats.org/officeDocument/2006/relationships/image" Target="../media/image1344.png"/><Relationship Id="rId130" Type="http://schemas.openxmlformats.org/officeDocument/2006/relationships/customXml" Target="../ink/ink369.xml"/><Relationship Id="rId368" Type="http://schemas.openxmlformats.org/officeDocument/2006/relationships/customXml" Target="../ink/ink488.xml"/><Relationship Id="rId172" Type="http://schemas.openxmlformats.org/officeDocument/2006/relationships/customXml" Target="../ink/ink390.xml"/><Relationship Id="rId228" Type="http://schemas.openxmlformats.org/officeDocument/2006/relationships/customXml" Target="../ink/ink418.xml"/><Relationship Id="rId435" Type="http://schemas.openxmlformats.org/officeDocument/2006/relationships/image" Target="../media/image1573.png"/><Relationship Id="rId477" Type="http://schemas.openxmlformats.org/officeDocument/2006/relationships/image" Target="../media/image1594.png"/><Relationship Id="rId281" Type="http://schemas.openxmlformats.org/officeDocument/2006/relationships/image" Target="../media/image1459.png"/><Relationship Id="rId337" Type="http://schemas.openxmlformats.org/officeDocument/2006/relationships/image" Target="../media/image1524.png"/><Relationship Id="rId502" Type="http://schemas.openxmlformats.org/officeDocument/2006/relationships/customXml" Target="../ink/ink555.xml"/><Relationship Id="rId34" Type="http://schemas.openxmlformats.org/officeDocument/2006/relationships/customXml" Target="../ink/ink321.xml"/><Relationship Id="rId76" Type="http://schemas.openxmlformats.org/officeDocument/2006/relationships/customXml" Target="../ink/ink342.xml"/><Relationship Id="rId141" Type="http://schemas.openxmlformats.org/officeDocument/2006/relationships/image" Target="../media/image1389.png"/><Relationship Id="rId379" Type="http://schemas.openxmlformats.org/officeDocument/2006/relationships/image" Target="../media/image1545.png"/><Relationship Id="rId183" Type="http://schemas.openxmlformats.org/officeDocument/2006/relationships/image" Target="../media/image1410.png"/><Relationship Id="rId239" Type="http://schemas.openxmlformats.org/officeDocument/2006/relationships/image" Target="../media/image1438.png"/><Relationship Id="rId390" Type="http://schemas.openxmlformats.org/officeDocument/2006/relationships/customXml" Target="../ink/ink499.xml"/><Relationship Id="rId404" Type="http://schemas.openxmlformats.org/officeDocument/2006/relationships/customXml" Target="../ink/ink506.xml"/><Relationship Id="rId446" Type="http://schemas.openxmlformats.org/officeDocument/2006/relationships/customXml" Target="../ink/ink527.xml"/><Relationship Id="rId250" Type="http://schemas.openxmlformats.org/officeDocument/2006/relationships/customXml" Target="../ink/ink429.xml"/><Relationship Id="rId292" Type="http://schemas.openxmlformats.org/officeDocument/2006/relationships/customXml" Target="../ink/ink450.xml"/><Relationship Id="rId306" Type="http://schemas.openxmlformats.org/officeDocument/2006/relationships/customXml" Target="../ink/ink457.xml"/><Relationship Id="rId488" Type="http://schemas.openxmlformats.org/officeDocument/2006/relationships/customXml" Target="../ink/ink548.xml"/><Relationship Id="rId45" Type="http://schemas.openxmlformats.org/officeDocument/2006/relationships/image" Target="../media/image1334.png"/><Relationship Id="rId87" Type="http://schemas.openxmlformats.org/officeDocument/2006/relationships/image" Target="../media/image1355.png"/><Relationship Id="rId110" Type="http://schemas.openxmlformats.org/officeDocument/2006/relationships/customXml" Target="../ink/ink359.xml"/><Relationship Id="rId348" Type="http://schemas.openxmlformats.org/officeDocument/2006/relationships/customXml" Target="../ink/ink478.xml"/><Relationship Id="rId513" Type="http://schemas.openxmlformats.org/officeDocument/2006/relationships/image" Target="../media/image1612.png"/><Relationship Id="rId152" Type="http://schemas.openxmlformats.org/officeDocument/2006/relationships/customXml" Target="../ink/ink380.xml"/><Relationship Id="rId194" Type="http://schemas.openxmlformats.org/officeDocument/2006/relationships/customXml" Target="../ink/ink401.xml"/><Relationship Id="rId208" Type="http://schemas.openxmlformats.org/officeDocument/2006/relationships/customXml" Target="../ink/ink408.xml"/><Relationship Id="rId415" Type="http://schemas.openxmlformats.org/officeDocument/2006/relationships/image" Target="../media/image1563.png"/><Relationship Id="rId457" Type="http://schemas.openxmlformats.org/officeDocument/2006/relationships/image" Target="../media/image1584.png"/><Relationship Id="rId261" Type="http://schemas.openxmlformats.org/officeDocument/2006/relationships/image" Target="../media/image1449.png"/><Relationship Id="rId499" Type="http://schemas.openxmlformats.org/officeDocument/2006/relationships/image" Target="../media/image1605.png"/><Relationship Id="rId56" Type="http://schemas.openxmlformats.org/officeDocument/2006/relationships/customXml" Target="../ink/ink332.xml"/><Relationship Id="rId317" Type="http://schemas.openxmlformats.org/officeDocument/2006/relationships/image" Target="../media/image1514.png"/><Relationship Id="rId359" Type="http://schemas.openxmlformats.org/officeDocument/2006/relationships/image" Target="../media/image1535.png"/><Relationship Id="rId524" Type="http://schemas.openxmlformats.org/officeDocument/2006/relationships/customXml" Target="../ink/ink566.xml"/><Relationship Id="rId98" Type="http://schemas.openxmlformats.org/officeDocument/2006/relationships/customXml" Target="../ink/ink353.xml"/><Relationship Id="rId121" Type="http://schemas.openxmlformats.org/officeDocument/2006/relationships/image" Target="../media/image1379.png"/><Relationship Id="rId163" Type="http://schemas.openxmlformats.org/officeDocument/2006/relationships/image" Target="../media/image1400.png"/><Relationship Id="rId219" Type="http://schemas.openxmlformats.org/officeDocument/2006/relationships/image" Target="../media/image1428.png"/><Relationship Id="rId370" Type="http://schemas.openxmlformats.org/officeDocument/2006/relationships/customXml" Target="../ink/ink489.xml"/><Relationship Id="rId426" Type="http://schemas.openxmlformats.org/officeDocument/2006/relationships/customXml" Target="../ink/ink517.xml"/><Relationship Id="rId230" Type="http://schemas.openxmlformats.org/officeDocument/2006/relationships/customXml" Target="../ink/ink419.xml"/><Relationship Id="rId468" Type="http://schemas.openxmlformats.org/officeDocument/2006/relationships/customXml" Target="../ink/ink538.xml"/><Relationship Id="rId67" Type="http://schemas.openxmlformats.org/officeDocument/2006/relationships/image" Target="../media/image1345.png"/><Relationship Id="rId272" Type="http://schemas.openxmlformats.org/officeDocument/2006/relationships/customXml" Target="../ink/ink440.xml"/><Relationship Id="rId328" Type="http://schemas.openxmlformats.org/officeDocument/2006/relationships/customXml" Target="../ink/ink468.xml"/><Relationship Id="rId535" Type="http://schemas.openxmlformats.org/officeDocument/2006/relationships/image" Target="../media/image1623.png"/><Relationship Id="rId132" Type="http://schemas.openxmlformats.org/officeDocument/2006/relationships/customXml" Target="../ink/ink370.xml"/><Relationship Id="rId174" Type="http://schemas.openxmlformats.org/officeDocument/2006/relationships/customXml" Target="../ink/ink391.xml"/><Relationship Id="rId381" Type="http://schemas.openxmlformats.org/officeDocument/2006/relationships/image" Target="../media/image1546.png"/><Relationship Id="rId241" Type="http://schemas.openxmlformats.org/officeDocument/2006/relationships/image" Target="../media/image1439.png"/><Relationship Id="rId437" Type="http://schemas.openxmlformats.org/officeDocument/2006/relationships/image" Target="../media/image1574.png"/><Relationship Id="rId479" Type="http://schemas.openxmlformats.org/officeDocument/2006/relationships/image" Target="../media/image1595.png"/><Relationship Id="rId36" Type="http://schemas.openxmlformats.org/officeDocument/2006/relationships/customXml" Target="../ink/ink322.xml"/><Relationship Id="rId283" Type="http://schemas.openxmlformats.org/officeDocument/2006/relationships/image" Target="../media/image1460.png"/><Relationship Id="rId339" Type="http://schemas.openxmlformats.org/officeDocument/2006/relationships/image" Target="../media/image1525.png"/><Relationship Id="rId490" Type="http://schemas.openxmlformats.org/officeDocument/2006/relationships/customXml" Target="../ink/ink549.xml"/><Relationship Id="rId504" Type="http://schemas.openxmlformats.org/officeDocument/2006/relationships/customXml" Target="../ink/ink556.xml"/><Relationship Id="rId78" Type="http://schemas.openxmlformats.org/officeDocument/2006/relationships/customXml" Target="../ink/ink343.xml"/><Relationship Id="rId101" Type="http://schemas.openxmlformats.org/officeDocument/2006/relationships/image" Target="../media/image1369.png"/><Relationship Id="rId143" Type="http://schemas.openxmlformats.org/officeDocument/2006/relationships/image" Target="../media/image1390.png"/><Relationship Id="rId185" Type="http://schemas.openxmlformats.org/officeDocument/2006/relationships/image" Target="../media/image1411.png"/><Relationship Id="rId350" Type="http://schemas.openxmlformats.org/officeDocument/2006/relationships/customXml" Target="../ink/ink479.xml"/><Relationship Id="rId406" Type="http://schemas.openxmlformats.org/officeDocument/2006/relationships/customXml" Target="../ink/ink507.xml"/><Relationship Id="rId210" Type="http://schemas.openxmlformats.org/officeDocument/2006/relationships/customXml" Target="../ink/ink409.xml"/><Relationship Id="rId392" Type="http://schemas.openxmlformats.org/officeDocument/2006/relationships/customXml" Target="../ink/ink500.xml"/><Relationship Id="rId448" Type="http://schemas.openxmlformats.org/officeDocument/2006/relationships/customXml" Target="../ink/ink528.xml"/><Relationship Id="rId252" Type="http://schemas.openxmlformats.org/officeDocument/2006/relationships/customXml" Target="../ink/ink430.xml"/><Relationship Id="rId294" Type="http://schemas.openxmlformats.org/officeDocument/2006/relationships/customXml" Target="../ink/ink451.xml"/><Relationship Id="rId308" Type="http://schemas.openxmlformats.org/officeDocument/2006/relationships/customXml" Target="../ink/ink458.xml"/><Relationship Id="rId515" Type="http://schemas.openxmlformats.org/officeDocument/2006/relationships/image" Target="../media/image1613.png"/><Relationship Id="rId47" Type="http://schemas.openxmlformats.org/officeDocument/2006/relationships/image" Target="../media/image1335.png"/><Relationship Id="rId89" Type="http://schemas.openxmlformats.org/officeDocument/2006/relationships/image" Target="../media/image1356.png"/><Relationship Id="rId112" Type="http://schemas.openxmlformats.org/officeDocument/2006/relationships/customXml" Target="../ink/ink360.xml"/><Relationship Id="rId154" Type="http://schemas.openxmlformats.org/officeDocument/2006/relationships/customXml" Target="../ink/ink381.xml"/><Relationship Id="rId361" Type="http://schemas.openxmlformats.org/officeDocument/2006/relationships/image" Target="../media/image1536.png"/><Relationship Id="rId196" Type="http://schemas.openxmlformats.org/officeDocument/2006/relationships/customXml" Target="../ink/ink402.xml"/><Relationship Id="rId417" Type="http://schemas.openxmlformats.org/officeDocument/2006/relationships/image" Target="../media/image1564.png"/><Relationship Id="rId459" Type="http://schemas.openxmlformats.org/officeDocument/2006/relationships/image" Target="../media/image1585.png"/><Relationship Id="rId16" Type="http://schemas.openxmlformats.org/officeDocument/2006/relationships/customXml" Target="../ink/ink314.xml"/><Relationship Id="rId221" Type="http://schemas.openxmlformats.org/officeDocument/2006/relationships/image" Target="../media/image1429.png"/><Relationship Id="rId263" Type="http://schemas.openxmlformats.org/officeDocument/2006/relationships/image" Target="../media/image1450.png"/><Relationship Id="rId319" Type="http://schemas.openxmlformats.org/officeDocument/2006/relationships/image" Target="../media/image1515.png"/><Relationship Id="rId470" Type="http://schemas.openxmlformats.org/officeDocument/2006/relationships/customXml" Target="../ink/ink539.xml"/><Relationship Id="rId526" Type="http://schemas.openxmlformats.org/officeDocument/2006/relationships/customXml" Target="../ink/ink567.xml"/><Relationship Id="rId58" Type="http://schemas.openxmlformats.org/officeDocument/2006/relationships/customXml" Target="../ink/ink333.xml"/><Relationship Id="rId123" Type="http://schemas.openxmlformats.org/officeDocument/2006/relationships/image" Target="../media/image1380.png"/><Relationship Id="rId330" Type="http://schemas.openxmlformats.org/officeDocument/2006/relationships/customXml" Target="../ink/ink469.xml"/><Relationship Id="rId165" Type="http://schemas.openxmlformats.org/officeDocument/2006/relationships/image" Target="../media/image1401.png"/><Relationship Id="rId372" Type="http://schemas.openxmlformats.org/officeDocument/2006/relationships/customXml" Target="../ink/ink490.xml"/><Relationship Id="rId428" Type="http://schemas.openxmlformats.org/officeDocument/2006/relationships/customXml" Target="../ink/ink518.xml"/><Relationship Id="rId232" Type="http://schemas.openxmlformats.org/officeDocument/2006/relationships/customXml" Target="../ink/ink420.xml"/><Relationship Id="rId274" Type="http://schemas.openxmlformats.org/officeDocument/2006/relationships/customXml" Target="../ink/ink441.xml"/><Relationship Id="rId481" Type="http://schemas.openxmlformats.org/officeDocument/2006/relationships/image" Target="../media/image1596.png"/><Relationship Id="rId69" Type="http://schemas.openxmlformats.org/officeDocument/2006/relationships/image" Target="../media/image1346.png"/><Relationship Id="rId134" Type="http://schemas.openxmlformats.org/officeDocument/2006/relationships/customXml" Target="../ink/ink371.xml"/><Relationship Id="rId80" Type="http://schemas.openxmlformats.org/officeDocument/2006/relationships/customXml" Target="../ink/ink344.xml"/><Relationship Id="rId176" Type="http://schemas.openxmlformats.org/officeDocument/2006/relationships/customXml" Target="../ink/ink392.xml"/><Relationship Id="rId341" Type="http://schemas.openxmlformats.org/officeDocument/2006/relationships/image" Target="../media/image1526.png"/><Relationship Id="rId383" Type="http://schemas.openxmlformats.org/officeDocument/2006/relationships/image" Target="../media/image1547.png"/><Relationship Id="rId439" Type="http://schemas.openxmlformats.org/officeDocument/2006/relationships/image" Target="../media/image1575.png"/><Relationship Id="rId201" Type="http://schemas.openxmlformats.org/officeDocument/2006/relationships/image" Target="../media/image1419.png"/><Relationship Id="rId243" Type="http://schemas.openxmlformats.org/officeDocument/2006/relationships/image" Target="../media/image1440.png"/><Relationship Id="rId285" Type="http://schemas.openxmlformats.org/officeDocument/2006/relationships/image" Target="../media/image1461.png"/><Relationship Id="rId450" Type="http://schemas.openxmlformats.org/officeDocument/2006/relationships/customXml" Target="../ink/ink529.xml"/><Relationship Id="rId506" Type="http://schemas.openxmlformats.org/officeDocument/2006/relationships/customXml" Target="../ink/ink557.xml"/><Relationship Id="rId38" Type="http://schemas.openxmlformats.org/officeDocument/2006/relationships/customXml" Target="../ink/ink323.xml"/><Relationship Id="rId103" Type="http://schemas.openxmlformats.org/officeDocument/2006/relationships/image" Target="../media/image1370.png"/><Relationship Id="rId310" Type="http://schemas.openxmlformats.org/officeDocument/2006/relationships/customXml" Target="../ink/ink459.xml"/><Relationship Id="rId492" Type="http://schemas.openxmlformats.org/officeDocument/2006/relationships/customXml" Target="../ink/ink550.xml"/><Relationship Id="rId91" Type="http://schemas.openxmlformats.org/officeDocument/2006/relationships/image" Target="../media/image1357.png"/><Relationship Id="rId145" Type="http://schemas.openxmlformats.org/officeDocument/2006/relationships/image" Target="../media/image1391.png"/><Relationship Id="rId187" Type="http://schemas.openxmlformats.org/officeDocument/2006/relationships/image" Target="../media/image1412.png"/><Relationship Id="rId352" Type="http://schemas.openxmlformats.org/officeDocument/2006/relationships/customXml" Target="../ink/ink480.xml"/><Relationship Id="rId394" Type="http://schemas.openxmlformats.org/officeDocument/2006/relationships/customXml" Target="../ink/ink501.xml"/><Relationship Id="rId408" Type="http://schemas.openxmlformats.org/officeDocument/2006/relationships/customXml" Target="../ink/ink508.xml"/><Relationship Id="rId212" Type="http://schemas.openxmlformats.org/officeDocument/2006/relationships/customXml" Target="../ink/ink410.xml"/><Relationship Id="rId254" Type="http://schemas.openxmlformats.org/officeDocument/2006/relationships/customXml" Target="../ink/ink431.xml"/><Relationship Id="rId49" Type="http://schemas.openxmlformats.org/officeDocument/2006/relationships/image" Target="../media/image1336.png"/><Relationship Id="rId114" Type="http://schemas.openxmlformats.org/officeDocument/2006/relationships/customXml" Target="../ink/ink361.xml"/><Relationship Id="rId296" Type="http://schemas.openxmlformats.org/officeDocument/2006/relationships/customXml" Target="../ink/ink452.xml"/><Relationship Id="rId461" Type="http://schemas.openxmlformats.org/officeDocument/2006/relationships/image" Target="../media/image1586.png"/><Relationship Id="rId517" Type="http://schemas.openxmlformats.org/officeDocument/2006/relationships/image" Target="../media/image1614.png"/><Relationship Id="rId60" Type="http://schemas.openxmlformats.org/officeDocument/2006/relationships/customXml" Target="../ink/ink334.xml"/><Relationship Id="rId156" Type="http://schemas.openxmlformats.org/officeDocument/2006/relationships/customXml" Target="../ink/ink382.xml"/><Relationship Id="rId198" Type="http://schemas.openxmlformats.org/officeDocument/2006/relationships/customXml" Target="../ink/ink403.xml"/><Relationship Id="rId321" Type="http://schemas.openxmlformats.org/officeDocument/2006/relationships/image" Target="../media/image1516.png"/><Relationship Id="rId363" Type="http://schemas.openxmlformats.org/officeDocument/2006/relationships/image" Target="../media/image1537.png"/><Relationship Id="rId419" Type="http://schemas.openxmlformats.org/officeDocument/2006/relationships/image" Target="../media/image1565.png"/><Relationship Id="rId223" Type="http://schemas.openxmlformats.org/officeDocument/2006/relationships/image" Target="../media/image1430.png"/><Relationship Id="rId430" Type="http://schemas.openxmlformats.org/officeDocument/2006/relationships/customXml" Target="../ink/ink519.xml"/><Relationship Id="rId18" Type="http://schemas.openxmlformats.org/officeDocument/2006/relationships/customXml" Target="../ink/ink315.xml"/><Relationship Id="rId265" Type="http://schemas.openxmlformats.org/officeDocument/2006/relationships/image" Target="../media/image1451.png"/><Relationship Id="rId472" Type="http://schemas.openxmlformats.org/officeDocument/2006/relationships/customXml" Target="../ink/ink540.xml"/><Relationship Id="rId528" Type="http://schemas.openxmlformats.org/officeDocument/2006/relationships/customXml" Target="../ink/ink568.xml"/><Relationship Id="rId125" Type="http://schemas.openxmlformats.org/officeDocument/2006/relationships/image" Target="../media/image1381.png"/><Relationship Id="rId167" Type="http://schemas.openxmlformats.org/officeDocument/2006/relationships/image" Target="../media/image1402.png"/><Relationship Id="rId332" Type="http://schemas.openxmlformats.org/officeDocument/2006/relationships/customXml" Target="../ink/ink470.xml"/><Relationship Id="rId374" Type="http://schemas.openxmlformats.org/officeDocument/2006/relationships/customXml" Target="../ink/ink491.xml"/><Relationship Id="rId71" Type="http://schemas.openxmlformats.org/officeDocument/2006/relationships/image" Target="../media/image1347.png"/><Relationship Id="rId234" Type="http://schemas.openxmlformats.org/officeDocument/2006/relationships/customXml" Target="../ink/ink421.xml"/><Relationship Id="rId2" Type="http://schemas.openxmlformats.org/officeDocument/2006/relationships/chart" Target="../charts/chart8.xml"/><Relationship Id="rId29" Type="http://schemas.openxmlformats.org/officeDocument/2006/relationships/image" Target="../media/image33.png"/><Relationship Id="rId276" Type="http://schemas.openxmlformats.org/officeDocument/2006/relationships/customXml" Target="../ink/ink442.xml"/><Relationship Id="rId441" Type="http://schemas.openxmlformats.org/officeDocument/2006/relationships/image" Target="../media/image1576.png"/><Relationship Id="rId483" Type="http://schemas.openxmlformats.org/officeDocument/2006/relationships/image" Target="../media/image1597.png"/><Relationship Id="rId40" Type="http://schemas.openxmlformats.org/officeDocument/2006/relationships/customXml" Target="../ink/ink324.xml"/><Relationship Id="rId136" Type="http://schemas.openxmlformats.org/officeDocument/2006/relationships/customXml" Target="../ink/ink372.xml"/><Relationship Id="rId178" Type="http://schemas.openxmlformats.org/officeDocument/2006/relationships/customXml" Target="../ink/ink393.xml"/><Relationship Id="rId301" Type="http://schemas.openxmlformats.org/officeDocument/2006/relationships/image" Target="../media/image1504.png"/><Relationship Id="rId343" Type="http://schemas.openxmlformats.org/officeDocument/2006/relationships/image" Target="../media/image1527.png"/><Relationship Id="rId82" Type="http://schemas.openxmlformats.org/officeDocument/2006/relationships/customXml" Target="../ink/ink345.xml"/><Relationship Id="rId203" Type="http://schemas.openxmlformats.org/officeDocument/2006/relationships/image" Target="../media/image1420.png"/><Relationship Id="rId385" Type="http://schemas.openxmlformats.org/officeDocument/2006/relationships/image" Target="../media/image1548.png"/><Relationship Id="rId245" Type="http://schemas.openxmlformats.org/officeDocument/2006/relationships/image" Target="../media/image1441.png"/><Relationship Id="rId287" Type="http://schemas.openxmlformats.org/officeDocument/2006/relationships/image" Target="../media/image1462.png"/><Relationship Id="rId410" Type="http://schemas.openxmlformats.org/officeDocument/2006/relationships/customXml" Target="../ink/ink509.xml"/><Relationship Id="rId452" Type="http://schemas.openxmlformats.org/officeDocument/2006/relationships/customXml" Target="../ink/ink530.xml"/><Relationship Id="rId494" Type="http://schemas.openxmlformats.org/officeDocument/2006/relationships/customXml" Target="../ink/ink551.xml"/><Relationship Id="rId508" Type="http://schemas.openxmlformats.org/officeDocument/2006/relationships/customXml" Target="../ink/ink558.xml"/><Relationship Id="rId105" Type="http://schemas.openxmlformats.org/officeDocument/2006/relationships/image" Target="../media/image1371.png"/><Relationship Id="rId147" Type="http://schemas.openxmlformats.org/officeDocument/2006/relationships/image" Target="../media/image1392.png"/><Relationship Id="rId312" Type="http://schemas.openxmlformats.org/officeDocument/2006/relationships/customXml" Target="../ink/ink460.xml"/><Relationship Id="rId354" Type="http://schemas.openxmlformats.org/officeDocument/2006/relationships/customXml" Target="../ink/ink481.xml"/><Relationship Id="rId51" Type="http://schemas.openxmlformats.org/officeDocument/2006/relationships/image" Target="../media/image1337.png"/><Relationship Id="rId93" Type="http://schemas.openxmlformats.org/officeDocument/2006/relationships/image" Target="../media/image1358.png"/><Relationship Id="rId189" Type="http://schemas.openxmlformats.org/officeDocument/2006/relationships/image" Target="../media/image1413.png"/><Relationship Id="rId396" Type="http://schemas.openxmlformats.org/officeDocument/2006/relationships/customXml" Target="../ink/ink502.xml"/><Relationship Id="rId214" Type="http://schemas.openxmlformats.org/officeDocument/2006/relationships/customXml" Target="../ink/ink411.xml"/><Relationship Id="rId256" Type="http://schemas.openxmlformats.org/officeDocument/2006/relationships/customXml" Target="../ink/ink432.xml"/><Relationship Id="rId298" Type="http://schemas.openxmlformats.org/officeDocument/2006/relationships/customXml" Target="../ink/ink453.xml"/><Relationship Id="rId421" Type="http://schemas.openxmlformats.org/officeDocument/2006/relationships/image" Target="../media/image1566.png"/><Relationship Id="rId463" Type="http://schemas.openxmlformats.org/officeDocument/2006/relationships/image" Target="../media/image1587.png"/><Relationship Id="rId519" Type="http://schemas.openxmlformats.org/officeDocument/2006/relationships/image" Target="../media/image1615.png"/><Relationship Id="rId116" Type="http://schemas.openxmlformats.org/officeDocument/2006/relationships/customXml" Target="../ink/ink362.xml"/><Relationship Id="rId158" Type="http://schemas.openxmlformats.org/officeDocument/2006/relationships/customXml" Target="../ink/ink383.xml"/><Relationship Id="rId323" Type="http://schemas.openxmlformats.org/officeDocument/2006/relationships/image" Target="../media/image1517.png"/><Relationship Id="rId530" Type="http://schemas.openxmlformats.org/officeDocument/2006/relationships/customXml" Target="../ink/ink569.xml"/><Relationship Id="rId20" Type="http://schemas.openxmlformats.org/officeDocument/2006/relationships/customXml" Target="../ink/ink316.xml"/><Relationship Id="rId62" Type="http://schemas.openxmlformats.org/officeDocument/2006/relationships/customXml" Target="../ink/ink335.xml"/><Relationship Id="rId365" Type="http://schemas.openxmlformats.org/officeDocument/2006/relationships/image" Target="../media/image1538.png"/><Relationship Id="rId225" Type="http://schemas.openxmlformats.org/officeDocument/2006/relationships/image" Target="../media/image1431.png"/><Relationship Id="rId267" Type="http://schemas.openxmlformats.org/officeDocument/2006/relationships/image" Target="../media/image1452.png"/><Relationship Id="rId432" Type="http://schemas.openxmlformats.org/officeDocument/2006/relationships/customXml" Target="../ink/ink520.xml"/><Relationship Id="rId474" Type="http://schemas.openxmlformats.org/officeDocument/2006/relationships/customXml" Target="../ink/ink541.xml"/><Relationship Id="rId127" Type="http://schemas.openxmlformats.org/officeDocument/2006/relationships/image" Target="../media/image1382.png"/><Relationship Id="rId31" Type="http://schemas.openxmlformats.org/officeDocument/2006/relationships/image" Target="../media/image1162.png"/><Relationship Id="rId73" Type="http://schemas.openxmlformats.org/officeDocument/2006/relationships/image" Target="../media/image1348.png"/><Relationship Id="rId169" Type="http://schemas.openxmlformats.org/officeDocument/2006/relationships/image" Target="../media/image1403.png"/><Relationship Id="rId334" Type="http://schemas.openxmlformats.org/officeDocument/2006/relationships/customXml" Target="../ink/ink471.xml"/><Relationship Id="rId376" Type="http://schemas.openxmlformats.org/officeDocument/2006/relationships/customXml" Target="../ink/ink492.xml"/><Relationship Id="rId4" Type="http://schemas.openxmlformats.org/officeDocument/2006/relationships/image" Target="../media/image1.png"/><Relationship Id="rId180" Type="http://schemas.openxmlformats.org/officeDocument/2006/relationships/customXml" Target="../ink/ink394.xml"/><Relationship Id="rId236" Type="http://schemas.openxmlformats.org/officeDocument/2006/relationships/customXml" Target="../ink/ink422.xml"/><Relationship Id="rId278" Type="http://schemas.openxmlformats.org/officeDocument/2006/relationships/customXml" Target="../ink/ink443.xml"/><Relationship Id="rId401" Type="http://schemas.openxmlformats.org/officeDocument/2006/relationships/image" Target="../media/image1556.png"/><Relationship Id="rId443" Type="http://schemas.openxmlformats.org/officeDocument/2006/relationships/image" Target="../media/image1577.png"/><Relationship Id="rId303" Type="http://schemas.openxmlformats.org/officeDocument/2006/relationships/image" Target="../media/image1505.png"/><Relationship Id="rId485" Type="http://schemas.openxmlformats.org/officeDocument/2006/relationships/image" Target="../media/image1598.png"/><Relationship Id="rId42" Type="http://schemas.openxmlformats.org/officeDocument/2006/relationships/customXml" Target="../ink/ink325.xml"/><Relationship Id="rId84" Type="http://schemas.openxmlformats.org/officeDocument/2006/relationships/customXml" Target="../ink/ink346.xml"/><Relationship Id="rId138" Type="http://schemas.openxmlformats.org/officeDocument/2006/relationships/customXml" Target="../ink/ink373.xml"/><Relationship Id="rId345" Type="http://schemas.openxmlformats.org/officeDocument/2006/relationships/image" Target="../media/image1528.png"/><Relationship Id="rId387" Type="http://schemas.openxmlformats.org/officeDocument/2006/relationships/image" Target="../media/image1549.png"/><Relationship Id="rId510" Type="http://schemas.openxmlformats.org/officeDocument/2006/relationships/customXml" Target="../ink/ink559.xml"/><Relationship Id="rId191" Type="http://schemas.openxmlformats.org/officeDocument/2006/relationships/image" Target="../media/image1414.png"/><Relationship Id="rId205" Type="http://schemas.openxmlformats.org/officeDocument/2006/relationships/image" Target="../media/image1421.png"/><Relationship Id="rId247" Type="http://schemas.openxmlformats.org/officeDocument/2006/relationships/image" Target="../media/image1442.png"/><Relationship Id="rId412" Type="http://schemas.openxmlformats.org/officeDocument/2006/relationships/customXml" Target="../ink/ink510.xml"/><Relationship Id="rId107" Type="http://schemas.openxmlformats.org/officeDocument/2006/relationships/image" Target="../media/image1372.png"/><Relationship Id="rId289" Type="http://schemas.openxmlformats.org/officeDocument/2006/relationships/image" Target="../media/image1463.png"/><Relationship Id="rId454" Type="http://schemas.openxmlformats.org/officeDocument/2006/relationships/customXml" Target="../ink/ink531.xml"/><Relationship Id="rId496" Type="http://schemas.openxmlformats.org/officeDocument/2006/relationships/customXml" Target="../ink/ink552.xml"/><Relationship Id="rId53" Type="http://schemas.openxmlformats.org/officeDocument/2006/relationships/image" Target="../media/image1338.png"/><Relationship Id="rId149" Type="http://schemas.openxmlformats.org/officeDocument/2006/relationships/image" Target="../media/image1393.png"/><Relationship Id="rId314" Type="http://schemas.openxmlformats.org/officeDocument/2006/relationships/customXml" Target="../ink/ink461.xml"/><Relationship Id="rId356" Type="http://schemas.openxmlformats.org/officeDocument/2006/relationships/customXml" Target="../ink/ink482.xml"/><Relationship Id="rId398" Type="http://schemas.openxmlformats.org/officeDocument/2006/relationships/customXml" Target="../ink/ink503.xml"/><Relationship Id="rId521" Type="http://schemas.openxmlformats.org/officeDocument/2006/relationships/image" Target="../media/image1616.png"/><Relationship Id="rId95" Type="http://schemas.openxmlformats.org/officeDocument/2006/relationships/image" Target="../media/image1359.png"/><Relationship Id="rId160" Type="http://schemas.openxmlformats.org/officeDocument/2006/relationships/customXml" Target="../ink/ink384.xml"/><Relationship Id="rId216" Type="http://schemas.openxmlformats.org/officeDocument/2006/relationships/customXml" Target="../ink/ink412.xml"/><Relationship Id="rId423" Type="http://schemas.openxmlformats.org/officeDocument/2006/relationships/image" Target="../media/image1567.png"/><Relationship Id="rId258" Type="http://schemas.openxmlformats.org/officeDocument/2006/relationships/customXml" Target="../ink/ink433.xml"/><Relationship Id="rId465" Type="http://schemas.openxmlformats.org/officeDocument/2006/relationships/image" Target="../media/image1588.png"/><Relationship Id="rId22" Type="http://schemas.openxmlformats.org/officeDocument/2006/relationships/customXml" Target="../ink/ink317.xml"/><Relationship Id="rId64" Type="http://schemas.openxmlformats.org/officeDocument/2006/relationships/customXml" Target="../ink/ink336.xml"/><Relationship Id="rId118" Type="http://schemas.openxmlformats.org/officeDocument/2006/relationships/customXml" Target="../ink/ink363.xml"/><Relationship Id="rId325" Type="http://schemas.openxmlformats.org/officeDocument/2006/relationships/image" Target="../media/image1518.png"/><Relationship Id="rId367" Type="http://schemas.openxmlformats.org/officeDocument/2006/relationships/image" Target="../media/image1539.png"/><Relationship Id="rId532" Type="http://schemas.openxmlformats.org/officeDocument/2006/relationships/customXml" Target="../ink/ink570.xml"/><Relationship Id="rId171" Type="http://schemas.openxmlformats.org/officeDocument/2006/relationships/image" Target="../media/image1404.png"/><Relationship Id="rId227" Type="http://schemas.openxmlformats.org/officeDocument/2006/relationships/image" Target="../media/image1432.png"/><Relationship Id="rId269" Type="http://schemas.openxmlformats.org/officeDocument/2006/relationships/image" Target="../media/image1453.png"/><Relationship Id="rId434" Type="http://schemas.openxmlformats.org/officeDocument/2006/relationships/customXml" Target="../ink/ink521.xml"/><Relationship Id="rId476" Type="http://schemas.openxmlformats.org/officeDocument/2006/relationships/customXml" Target="../ink/ink542.xml"/><Relationship Id="rId33" Type="http://schemas.openxmlformats.org/officeDocument/2006/relationships/image" Target="../media/image1328.png"/><Relationship Id="rId129" Type="http://schemas.openxmlformats.org/officeDocument/2006/relationships/image" Target="../media/image1383.png"/><Relationship Id="rId280" Type="http://schemas.openxmlformats.org/officeDocument/2006/relationships/customXml" Target="../ink/ink444.xml"/><Relationship Id="rId336" Type="http://schemas.openxmlformats.org/officeDocument/2006/relationships/customXml" Target="../ink/ink472.xml"/><Relationship Id="rId501" Type="http://schemas.openxmlformats.org/officeDocument/2006/relationships/image" Target="../media/image1606.png"/><Relationship Id="rId75" Type="http://schemas.openxmlformats.org/officeDocument/2006/relationships/image" Target="../media/image1349.png"/><Relationship Id="rId140" Type="http://schemas.openxmlformats.org/officeDocument/2006/relationships/customXml" Target="../ink/ink374.xml"/><Relationship Id="rId182" Type="http://schemas.openxmlformats.org/officeDocument/2006/relationships/customXml" Target="../ink/ink395.xml"/><Relationship Id="rId378" Type="http://schemas.openxmlformats.org/officeDocument/2006/relationships/customXml" Target="../ink/ink493.xml"/><Relationship Id="rId403" Type="http://schemas.openxmlformats.org/officeDocument/2006/relationships/image" Target="../media/image1557.png"/><Relationship Id="rId6" Type="http://schemas.openxmlformats.org/officeDocument/2006/relationships/customXml" Target="../ink/ink313.xml"/><Relationship Id="rId238" Type="http://schemas.openxmlformats.org/officeDocument/2006/relationships/customXml" Target="../ink/ink423.xml"/><Relationship Id="rId445" Type="http://schemas.openxmlformats.org/officeDocument/2006/relationships/image" Target="../media/image1578.png"/><Relationship Id="rId487" Type="http://schemas.openxmlformats.org/officeDocument/2006/relationships/image" Target="../media/image1599.png"/><Relationship Id="rId291" Type="http://schemas.openxmlformats.org/officeDocument/2006/relationships/image" Target="../media/image1464.png"/><Relationship Id="rId305" Type="http://schemas.openxmlformats.org/officeDocument/2006/relationships/image" Target="../media/image1506.png"/><Relationship Id="rId347" Type="http://schemas.openxmlformats.org/officeDocument/2006/relationships/image" Target="../media/image1529.png"/><Relationship Id="rId512" Type="http://schemas.openxmlformats.org/officeDocument/2006/relationships/customXml" Target="../ink/ink560.xml"/><Relationship Id="rId44" Type="http://schemas.openxmlformats.org/officeDocument/2006/relationships/customXml" Target="../ink/ink326.xml"/><Relationship Id="rId86" Type="http://schemas.openxmlformats.org/officeDocument/2006/relationships/customXml" Target="../ink/ink347.xml"/><Relationship Id="rId151" Type="http://schemas.openxmlformats.org/officeDocument/2006/relationships/image" Target="../media/image1394.png"/><Relationship Id="rId389" Type="http://schemas.openxmlformats.org/officeDocument/2006/relationships/image" Target="../media/image1550.png"/><Relationship Id="rId193" Type="http://schemas.openxmlformats.org/officeDocument/2006/relationships/image" Target="../media/image1415.png"/><Relationship Id="rId207" Type="http://schemas.openxmlformats.org/officeDocument/2006/relationships/image" Target="../media/image1422.png"/><Relationship Id="rId249" Type="http://schemas.openxmlformats.org/officeDocument/2006/relationships/image" Target="../media/image1443.png"/><Relationship Id="rId414" Type="http://schemas.openxmlformats.org/officeDocument/2006/relationships/customXml" Target="../ink/ink511.xml"/><Relationship Id="rId456" Type="http://schemas.openxmlformats.org/officeDocument/2006/relationships/customXml" Target="../ink/ink532.xml"/><Relationship Id="rId498" Type="http://schemas.openxmlformats.org/officeDocument/2006/relationships/customXml" Target="../ink/ink553.xml"/><Relationship Id="rId109" Type="http://schemas.openxmlformats.org/officeDocument/2006/relationships/image" Target="../media/image1373.png"/><Relationship Id="rId260" Type="http://schemas.openxmlformats.org/officeDocument/2006/relationships/customXml" Target="../ink/ink434.xml"/><Relationship Id="rId316" Type="http://schemas.openxmlformats.org/officeDocument/2006/relationships/customXml" Target="../ink/ink462.xml"/><Relationship Id="rId523" Type="http://schemas.openxmlformats.org/officeDocument/2006/relationships/image" Target="../media/image1617.png"/><Relationship Id="rId55" Type="http://schemas.openxmlformats.org/officeDocument/2006/relationships/image" Target="../media/image1339.png"/><Relationship Id="rId97" Type="http://schemas.openxmlformats.org/officeDocument/2006/relationships/image" Target="../media/image1367.png"/><Relationship Id="rId120" Type="http://schemas.openxmlformats.org/officeDocument/2006/relationships/customXml" Target="../ink/ink364.xml"/><Relationship Id="rId358" Type="http://schemas.openxmlformats.org/officeDocument/2006/relationships/customXml" Target="../ink/ink483.xml"/><Relationship Id="rId162" Type="http://schemas.openxmlformats.org/officeDocument/2006/relationships/customXml" Target="../ink/ink385.xml"/><Relationship Id="rId218" Type="http://schemas.openxmlformats.org/officeDocument/2006/relationships/customXml" Target="../ink/ink413.xml"/><Relationship Id="rId425" Type="http://schemas.openxmlformats.org/officeDocument/2006/relationships/image" Target="../media/image1568.png"/><Relationship Id="rId467" Type="http://schemas.openxmlformats.org/officeDocument/2006/relationships/image" Target="../media/image1589.png"/><Relationship Id="rId271" Type="http://schemas.openxmlformats.org/officeDocument/2006/relationships/image" Target="../media/image1454.png"/><Relationship Id="rId24" Type="http://schemas.openxmlformats.org/officeDocument/2006/relationships/customXml" Target="../ink/ink318.xml"/><Relationship Id="rId66" Type="http://schemas.openxmlformats.org/officeDocument/2006/relationships/customXml" Target="../ink/ink337.xml"/><Relationship Id="rId131" Type="http://schemas.openxmlformats.org/officeDocument/2006/relationships/image" Target="../media/image1384.png"/><Relationship Id="rId327" Type="http://schemas.openxmlformats.org/officeDocument/2006/relationships/image" Target="../media/image1519.png"/><Relationship Id="rId369" Type="http://schemas.openxmlformats.org/officeDocument/2006/relationships/image" Target="../media/image1540.png"/><Relationship Id="rId534" Type="http://schemas.openxmlformats.org/officeDocument/2006/relationships/customXml" Target="../ink/ink571.xml"/><Relationship Id="rId173" Type="http://schemas.openxmlformats.org/officeDocument/2006/relationships/image" Target="../media/image1405.png"/><Relationship Id="rId229" Type="http://schemas.openxmlformats.org/officeDocument/2006/relationships/image" Target="../media/image1433.png"/><Relationship Id="rId380" Type="http://schemas.openxmlformats.org/officeDocument/2006/relationships/customXml" Target="../ink/ink494.xml"/><Relationship Id="rId436" Type="http://schemas.openxmlformats.org/officeDocument/2006/relationships/customXml" Target="../ink/ink522.xml"/><Relationship Id="rId240" Type="http://schemas.openxmlformats.org/officeDocument/2006/relationships/customXml" Target="../ink/ink424.xml"/><Relationship Id="rId478" Type="http://schemas.openxmlformats.org/officeDocument/2006/relationships/customXml" Target="../ink/ink543.xml"/><Relationship Id="rId35" Type="http://schemas.openxmlformats.org/officeDocument/2006/relationships/image" Target="../media/image1329.png"/><Relationship Id="rId77" Type="http://schemas.openxmlformats.org/officeDocument/2006/relationships/image" Target="../media/image1350.png"/><Relationship Id="rId100" Type="http://schemas.openxmlformats.org/officeDocument/2006/relationships/customXml" Target="../ink/ink354.xml"/><Relationship Id="rId282" Type="http://schemas.openxmlformats.org/officeDocument/2006/relationships/customXml" Target="../ink/ink445.xml"/><Relationship Id="rId338" Type="http://schemas.openxmlformats.org/officeDocument/2006/relationships/customXml" Target="../ink/ink473.xml"/><Relationship Id="rId503" Type="http://schemas.openxmlformats.org/officeDocument/2006/relationships/image" Target="../media/image1607.png"/><Relationship Id="rId142" Type="http://schemas.openxmlformats.org/officeDocument/2006/relationships/customXml" Target="../ink/ink375.xml"/><Relationship Id="rId184" Type="http://schemas.openxmlformats.org/officeDocument/2006/relationships/customXml" Target="../ink/ink396.xml"/><Relationship Id="rId391" Type="http://schemas.openxmlformats.org/officeDocument/2006/relationships/image" Target="../media/image1551.png"/><Relationship Id="rId405" Type="http://schemas.openxmlformats.org/officeDocument/2006/relationships/image" Target="../media/image1558.png"/><Relationship Id="rId447" Type="http://schemas.openxmlformats.org/officeDocument/2006/relationships/image" Target="../media/image1579.png"/><Relationship Id="rId251" Type="http://schemas.openxmlformats.org/officeDocument/2006/relationships/image" Target="../media/image1444.png"/><Relationship Id="rId489" Type="http://schemas.openxmlformats.org/officeDocument/2006/relationships/image" Target="../media/image1600.png"/><Relationship Id="rId46" Type="http://schemas.openxmlformats.org/officeDocument/2006/relationships/customXml" Target="../ink/ink327.xml"/><Relationship Id="rId293" Type="http://schemas.openxmlformats.org/officeDocument/2006/relationships/image" Target="../media/image1465.png"/><Relationship Id="rId307" Type="http://schemas.openxmlformats.org/officeDocument/2006/relationships/image" Target="../media/image1507.png"/><Relationship Id="rId349" Type="http://schemas.openxmlformats.org/officeDocument/2006/relationships/image" Target="../media/image1530.png"/><Relationship Id="rId514" Type="http://schemas.openxmlformats.org/officeDocument/2006/relationships/customXml" Target="../ink/ink561.xml"/><Relationship Id="rId88" Type="http://schemas.openxmlformats.org/officeDocument/2006/relationships/customXml" Target="../ink/ink348.xml"/><Relationship Id="rId111" Type="http://schemas.openxmlformats.org/officeDocument/2006/relationships/image" Target="../media/image1374.png"/><Relationship Id="rId153" Type="http://schemas.openxmlformats.org/officeDocument/2006/relationships/image" Target="../media/image1395.png"/><Relationship Id="rId195" Type="http://schemas.openxmlformats.org/officeDocument/2006/relationships/image" Target="../media/image1416.png"/><Relationship Id="rId209" Type="http://schemas.openxmlformats.org/officeDocument/2006/relationships/image" Target="../media/image1423.png"/><Relationship Id="rId360" Type="http://schemas.openxmlformats.org/officeDocument/2006/relationships/customXml" Target="../ink/ink484.xml"/><Relationship Id="rId416" Type="http://schemas.openxmlformats.org/officeDocument/2006/relationships/customXml" Target="../ink/ink512.xml"/><Relationship Id="rId220" Type="http://schemas.openxmlformats.org/officeDocument/2006/relationships/customXml" Target="../ink/ink414.xml"/><Relationship Id="rId458" Type="http://schemas.openxmlformats.org/officeDocument/2006/relationships/customXml" Target="../ink/ink533.xml"/><Relationship Id="rId15" Type="http://schemas.openxmlformats.org/officeDocument/2006/relationships/image" Target="../media/image26.png"/><Relationship Id="rId57" Type="http://schemas.openxmlformats.org/officeDocument/2006/relationships/image" Target="../media/image1340.png"/><Relationship Id="rId262" Type="http://schemas.openxmlformats.org/officeDocument/2006/relationships/customXml" Target="../ink/ink435.xml"/><Relationship Id="rId318" Type="http://schemas.openxmlformats.org/officeDocument/2006/relationships/customXml" Target="../ink/ink463.xml"/><Relationship Id="rId525" Type="http://schemas.openxmlformats.org/officeDocument/2006/relationships/image" Target="../media/image1618.png"/><Relationship Id="rId99" Type="http://schemas.openxmlformats.org/officeDocument/2006/relationships/image" Target="../media/image1368.png"/><Relationship Id="rId122" Type="http://schemas.openxmlformats.org/officeDocument/2006/relationships/customXml" Target="../ink/ink365.xml"/><Relationship Id="rId164" Type="http://schemas.openxmlformats.org/officeDocument/2006/relationships/customXml" Target="../ink/ink386.xml"/><Relationship Id="rId371" Type="http://schemas.openxmlformats.org/officeDocument/2006/relationships/image" Target="../media/image1541.png"/><Relationship Id="rId427" Type="http://schemas.openxmlformats.org/officeDocument/2006/relationships/image" Target="../media/image1569.png"/><Relationship Id="rId469" Type="http://schemas.openxmlformats.org/officeDocument/2006/relationships/image" Target="../media/image1590.png"/><Relationship Id="rId231" Type="http://schemas.openxmlformats.org/officeDocument/2006/relationships/image" Target="../media/image1434.png"/><Relationship Id="rId273" Type="http://schemas.openxmlformats.org/officeDocument/2006/relationships/image" Target="../media/image1455.png"/><Relationship Id="rId329" Type="http://schemas.openxmlformats.org/officeDocument/2006/relationships/image" Target="../media/image1520.png"/><Relationship Id="rId480" Type="http://schemas.openxmlformats.org/officeDocument/2006/relationships/customXml" Target="../ink/ink544.xml"/><Relationship Id="rId68" Type="http://schemas.openxmlformats.org/officeDocument/2006/relationships/customXml" Target="../ink/ink338.xml"/><Relationship Id="rId133" Type="http://schemas.openxmlformats.org/officeDocument/2006/relationships/image" Target="../media/image1385.png"/><Relationship Id="rId175" Type="http://schemas.openxmlformats.org/officeDocument/2006/relationships/image" Target="../media/image1406.png"/><Relationship Id="rId340" Type="http://schemas.openxmlformats.org/officeDocument/2006/relationships/customXml" Target="../ink/ink474.xml"/><Relationship Id="rId200" Type="http://schemas.openxmlformats.org/officeDocument/2006/relationships/customXml" Target="../ink/ink404.xml"/><Relationship Id="rId382" Type="http://schemas.openxmlformats.org/officeDocument/2006/relationships/customXml" Target="../ink/ink495.xml"/><Relationship Id="rId438" Type="http://schemas.openxmlformats.org/officeDocument/2006/relationships/customXml" Target="../ink/ink523.xml"/><Relationship Id="rId242" Type="http://schemas.openxmlformats.org/officeDocument/2006/relationships/customXml" Target="../ink/ink425.xml"/><Relationship Id="rId284" Type="http://schemas.openxmlformats.org/officeDocument/2006/relationships/customXml" Target="../ink/ink446.xml"/><Relationship Id="rId491" Type="http://schemas.openxmlformats.org/officeDocument/2006/relationships/image" Target="../media/image1601.png"/><Relationship Id="rId505" Type="http://schemas.openxmlformats.org/officeDocument/2006/relationships/image" Target="../media/image1608.png"/><Relationship Id="rId37" Type="http://schemas.openxmlformats.org/officeDocument/2006/relationships/image" Target="../media/image1330.png"/><Relationship Id="rId79" Type="http://schemas.openxmlformats.org/officeDocument/2006/relationships/image" Target="../media/image1351.png"/><Relationship Id="rId102" Type="http://schemas.openxmlformats.org/officeDocument/2006/relationships/customXml" Target="../ink/ink355.xml"/><Relationship Id="rId144" Type="http://schemas.openxmlformats.org/officeDocument/2006/relationships/customXml" Target="../ink/ink376.xml"/><Relationship Id="rId90" Type="http://schemas.openxmlformats.org/officeDocument/2006/relationships/customXml" Target="../ink/ink349.xml"/><Relationship Id="rId186" Type="http://schemas.openxmlformats.org/officeDocument/2006/relationships/customXml" Target="../ink/ink397.xml"/><Relationship Id="rId351" Type="http://schemas.openxmlformats.org/officeDocument/2006/relationships/image" Target="../media/image1531.png"/><Relationship Id="rId393" Type="http://schemas.openxmlformats.org/officeDocument/2006/relationships/image" Target="../media/image1552.png"/><Relationship Id="rId407" Type="http://schemas.openxmlformats.org/officeDocument/2006/relationships/image" Target="../media/image1559.png"/><Relationship Id="rId449" Type="http://schemas.openxmlformats.org/officeDocument/2006/relationships/image" Target="../media/image1580.png"/><Relationship Id="rId211" Type="http://schemas.openxmlformats.org/officeDocument/2006/relationships/image" Target="../media/image1424.png"/><Relationship Id="rId253" Type="http://schemas.openxmlformats.org/officeDocument/2006/relationships/image" Target="../media/image1445.png"/><Relationship Id="rId295" Type="http://schemas.openxmlformats.org/officeDocument/2006/relationships/image" Target="../media/image1466.png"/><Relationship Id="rId309" Type="http://schemas.openxmlformats.org/officeDocument/2006/relationships/image" Target="../media/image1508.png"/><Relationship Id="rId460" Type="http://schemas.openxmlformats.org/officeDocument/2006/relationships/customXml" Target="../ink/ink534.xml"/><Relationship Id="rId516" Type="http://schemas.openxmlformats.org/officeDocument/2006/relationships/customXml" Target="../ink/ink562.xml"/><Relationship Id="rId48" Type="http://schemas.openxmlformats.org/officeDocument/2006/relationships/customXml" Target="../ink/ink328.xml"/><Relationship Id="rId113" Type="http://schemas.openxmlformats.org/officeDocument/2006/relationships/image" Target="../media/image1375.png"/><Relationship Id="rId320" Type="http://schemas.openxmlformats.org/officeDocument/2006/relationships/customXml" Target="../ink/ink464.xml"/><Relationship Id="rId155" Type="http://schemas.openxmlformats.org/officeDocument/2006/relationships/image" Target="../media/image1396.png"/><Relationship Id="rId197" Type="http://schemas.openxmlformats.org/officeDocument/2006/relationships/image" Target="../media/image1417.png"/><Relationship Id="rId362" Type="http://schemas.openxmlformats.org/officeDocument/2006/relationships/customXml" Target="../ink/ink485.xml"/><Relationship Id="rId418" Type="http://schemas.openxmlformats.org/officeDocument/2006/relationships/customXml" Target="../ink/ink513.xml"/><Relationship Id="rId222" Type="http://schemas.openxmlformats.org/officeDocument/2006/relationships/customXml" Target="../ink/ink415.xml"/><Relationship Id="rId264" Type="http://schemas.openxmlformats.org/officeDocument/2006/relationships/customXml" Target="../ink/ink436.xml"/><Relationship Id="rId471" Type="http://schemas.openxmlformats.org/officeDocument/2006/relationships/image" Target="../media/image1591.png"/><Relationship Id="rId17" Type="http://schemas.openxmlformats.org/officeDocument/2006/relationships/image" Target="../media/image27.png"/><Relationship Id="rId59" Type="http://schemas.openxmlformats.org/officeDocument/2006/relationships/image" Target="../media/image1341.png"/><Relationship Id="rId124" Type="http://schemas.openxmlformats.org/officeDocument/2006/relationships/customXml" Target="../ink/ink366.xml"/><Relationship Id="rId527" Type="http://schemas.openxmlformats.org/officeDocument/2006/relationships/image" Target="../media/image1619.png"/><Relationship Id="rId70" Type="http://schemas.openxmlformats.org/officeDocument/2006/relationships/customXml" Target="../ink/ink339.xml"/><Relationship Id="rId166" Type="http://schemas.openxmlformats.org/officeDocument/2006/relationships/customXml" Target="../ink/ink387.xml"/><Relationship Id="rId331" Type="http://schemas.openxmlformats.org/officeDocument/2006/relationships/image" Target="../media/image1521.png"/><Relationship Id="rId373" Type="http://schemas.openxmlformats.org/officeDocument/2006/relationships/image" Target="../media/image1542.png"/><Relationship Id="rId429" Type="http://schemas.openxmlformats.org/officeDocument/2006/relationships/image" Target="../media/image1570.png"/><Relationship Id="rId1" Type="http://schemas.openxmlformats.org/officeDocument/2006/relationships/chart" Target="../charts/chart7.xml"/><Relationship Id="rId233" Type="http://schemas.openxmlformats.org/officeDocument/2006/relationships/image" Target="../media/image1435.png"/><Relationship Id="rId440" Type="http://schemas.openxmlformats.org/officeDocument/2006/relationships/customXml" Target="../ink/ink524.xml"/><Relationship Id="rId275" Type="http://schemas.openxmlformats.org/officeDocument/2006/relationships/image" Target="../media/image1456.png"/><Relationship Id="rId300" Type="http://schemas.openxmlformats.org/officeDocument/2006/relationships/customXml" Target="../ink/ink454.xml"/><Relationship Id="rId482" Type="http://schemas.openxmlformats.org/officeDocument/2006/relationships/customXml" Target="../ink/ink545.xml"/><Relationship Id="rId81" Type="http://schemas.openxmlformats.org/officeDocument/2006/relationships/image" Target="../media/image1352.png"/><Relationship Id="rId135" Type="http://schemas.openxmlformats.org/officeDocument/2006/relationships/image" Target="../media/image1386.png"/><Relationship Id="rId177" Type="http://schemas.openxmlformats.org/officeDocument/2006/relationships/image" Target="../media/image1407.png"/><Relationship Id="rId342" Type="http://schemas.openxmlformats.org/officeDocument/2006/relationships/customXml" Target="../ink/ink475.xml"/><Relationship Id="rId384" Type="http://schemas.openxmlformats.org/officeDocument/2006/relationships/customXml" Target="../ink/ink496.xml"/><Relationship Id="rId202" Type="http://schemas.openxmlformats.org/officeDocument/2006/relationships/customXml" Target="../ink/ink405.xml"/><Relationship Id="rId244" Type="http://schemas.openxmlformats.org/officeDocument/2006/relationships/customXml" Target="../ink/ink426.xml"/><Relationship Id="rId39" Type="http://schemas.openxmlformats.org/officeDocument/2006/relationships/image" Target="../media/image1331.png"/><Relationship Id="rId286" Type="http://schemas.openxmlformats.org/officeDocument/2006/relationships/customXml" Target="../ink/ink447.xml"/><Relationship Id="rId451" Type="http://schemas.openxmlformats.org/officeDocument/2006/relationships/image" Target="../media/image1581.png"/><Relationship Id="rId493" Type="http://schemas.openxmlformats.org/officeDocument/2006/relationships/image" Target="../media/image1602.png"/><Relationship Id="rId507" Type="http://schemas.openxmlformats.org/officeDocument/2006/relationships/image" Target="../media/image1609.png"/><Relationship Id="rId50" Type="http://schemas.openxmlformats.org/officeDocument/2006/relationships/customXml" Target="../ink/ink329.xml"/><Relationship Id="rId104" Type="http://schemas.openxmlformats.org/officeDocument/2006/relationships/customXml" Target="../ink/ink356.xml"/><Relationship Id="rId146" Type="http://schemas.openxmlformats.org/officeDocument/2006/relationships/customXml" Target="../ink/ink377.xml"/><Relationship Id="rId188" Type="http://schemas.openxmlformats.org/officeDocument/2006/relationships/customXml" Target="../ink/ink398.xml"/><Relationship Id="rId311" Type="http://schemas.openxmlformats.org/officeDocument/2006/relationships/image" Target="../media/image1511.png"/><Relationship Id="rId353" Type="http://schemas.openxmlformats.org/officeDocument/2006/relationships/image" Target="../media/image1532.png"/><Relationship Id="rId395" Type="http://schemas.openxmlformats.org/officeDocument/2006/relationships/image" Target="../media/image1553.png"/><Relationship Id="rId409" Type="http://schemas.openxmlformats.org/officeDocument/2006/relationships/image" Target="../media/image1560.png"/><Relationship Id="rId92" Type="http://schemas.openxmlformats.org/officeDocument/2006/relationships/customXml" Target="../ink/ink350.xml"/><Relationship Id="rId213" Type="http://schemas.openxmlformats.org/officeDocument/2006/relationships/image" Target="../media/image1425.png"/><Relationship Id="rId420" Type="http://schemas.openxmlformats.org/officeDocument/2006/relationships/customXml" Target="../ink/ink514.xml"/><Relationship Id="rId255" Type="http://schemas.openxmlformats.org/officeDocument/2006/relationships/image" Target="../media/image1446.png"/><Relationship Id="rId297" Type="http://schemas.openxmlformats.org/officeDocument/2006/relationships/image" Target="../media/image1467.png"/><Relationship Id="rId462" Type="http://schemas.openxmlformats.org/officeDocument/2006/relationships/customXml" Target="../ink/ink535.xml"/><Relationship Id="rId518" Type="http://schemas.openxmlformats.org/officeDocument/2006/relationships/customXml" Target="../ink/ink563.xml"/><Relationship Id="rId115" Type="http://schemas.openxmlformats.org/officeDocument/2006/relationships/image" Target="../media/image1376.png"/><Relationship Id="rId157" Type="http://schemas.openxmlformats.org/officeDocument/2006/relationships/image" Target="../media/image1397.png"/><Relationship Id="rId322" Type="http://schemas.openxmlformats.org/officeDocument/2006/relationships/customXml" Target="../ink/ink465.xml"/><Relationship Id="rId364" Type="http://schemas.openxmlformats.org/officeDocument/2006/relationships/customXml" Target="../ink/ink486.xml"/><Relationship Id="rId61" Type="http://schemas.openxmlformats.org/officeDocument/2006/relationships/image" Target="../media/image1342.png"/><Relationship Id="rId199" Type="http://schemas.openxmlformats.org/officeDocument/2006/relationships/image" Target="../media/image1418.png"/><Relationship Id="rId19" Type="http://schemas.openxmlformats.org/officeDocument/2006/relationships/image" Target="../media/image28.png"/><Relationship Id="rId224" Type="http://schemas.openxmlformats.org/officeDocument/2006/relationships/customXml" Target="../ink/ink416.xml"/><Relationship Id="rId266" Type="http://schemas.openxmlformats.org/officeDocument/2006/relationships/customXml" Target="../ink/ink437.xml"/><Relationship Id="rId431" Type="http://schemas.openxmlformats.org/officeDocument/2006/relationships/image" Target="../media/image1571.png"/><Relationship Id="rId473" Type="http://schemas.openxmlformats.org/officeDocument/2006/relationships/image" Target="../media/image1592.png"/><Relationship Id="rId529" Type="http://schemas.openxmlformats.org/officeDocument/2006/relationships/image" Target="../media/image1620.png"/><Relationship Id="rId30" Type="http://schemas.openxmlformats.org/officeDocument/2006/relationships/customXml" Target="../ink/ink319.xml"/><Relationship Id="rId126" Type="http://schemas.openxmlformats.org/officeDocument/2006/relationships/customXml" Target="../ink/ink367.xml"/><Relationship Id="rId168" Type="http://schemas.openxmlformats.org/officeDocument/2006/relationships/customXml" Target="../ink/ink388.xml"/><Relationship Id="rId333" Type="http://schemas.openxmlformats.org/officeDocument/2006/relationships/image" Target="../media/image1522.png"/><Relationship Id="rId72" Type="http://schemas.openxmlformats.org/officeDocument/2006/relationships/customXml" Target="../ink/ink340.xml"/><Relationship Id="rId375" Type="http://schemas.openxmlformats.org/officeDocument/2006/relationships/image" Target="../media/image1543.png"/><Relationship Id="rId3" Type="http://schemas.openxmlformats.org/officeDocument/2006/relationships/chart" Target="../charts/chart9.xml"/><Relationship Id="rId235" Type="http://schemas.openxmlformats.org/officeDocument/2006/relationships/image" Target="../media/image1436.png"/><Relationship Id="rId277" Type="http://schemas.openxmlformats.org/officeDocument/2006/relationships/image" Target="../media/image1457.png"/><Relationship Id="rId400" Type="http://schemas.openxmlformats.org/officeDocument/2006/relationships/customXml" Target="../ink/ink504.xml"/><Relationship Id="rId442" Type="http://schemas.openxmlformats.org/officeDocument/2006/relationships/customXml" Target="../ink/ink525.xml"/><Relationship Id="rId484" Type="http://schemas.openxmlformats.org/officeDocument/2006/relationships/customXml" Target="../ink/ink546.xml"/><Relationship Id="rId137" Type="http://schemas.openxmlformats.org/officeDocument/2006/relationships/image" Target="../media/image1387.png"/><Relationship Id="rId302" Type="http://schemas.openxmlformats.org/officeDocument/2006/relationships/customXml" Target="../ink/ink455.xml"/><Relationship Id="rId344" Type="http://schemas.openxmlformats.org/officeDocument/2006/relationships/customXml" Target="../ink/ink476.xml"/><Relationship Id="rId41" Type="http://schemas.openxmlformats.org/officeDocument/2006/relationships/image" Target="../media/image1332.png"/><Relationship Id="rId83" Type="http://schemas.openxmlformats.org/officeDocument/2006/relationships/image" Target="../media/image1353.png"/><Relationship Id="rId179" Type="http://schemas.openxmlformats.org/officeDocument/2006/relationships/image" Target="../media/image1408.png"/><Relationship Id="rId386" Type="http://schemas.openxmlformats.org/officeDocument/2006/relationships/customXml" Target="../ink/ink497.xml"/><Relationship Id="rId190" Type="http://schemas.openxmlformats.org/officeDocument/2006/relationships/customXml" Target="../ink/ink399.xml"/><Relationship Id="rId204" Type="http://schemas.openxmlformats.org/officeDocument/2006/relationships/customXml" Target="../ink/ink406.xml"/><Relationship Id="rId246" Type="http://schemas.openxmlformats.org/officeDocument/2006/relationships/customXml" Target="../ink/ink427.xml"/><Relationship Id="rId288" Type="http://schemas.openxmlformats.org/officeDocument/2006/relationships/customXml" Target="../ink/ink448.xml"/><Relationship Id="rId411" Type="http://schemas.openxmlformats.org/officeDocument/2006/relationships/image" Target="../media/image1561.png"/><Relationship Id="rId453" Type="http://schemas.openxmlformats.org/officeDocument/2006/relationships/image" Target="../media/image1582.png"/><Relationship Id="rId509" Type="http://schemas.openxmlformats.org/officeDocument/2006/relationships/image" Target="../media/image1610.png"/><Relationship Id="rId106" Type="http://schemas.openxmlformats.org/officeDocument/2006/relationships/customXml" Target="../ink/ink357.xml"/><Relationship Id="rId313" Type="http://schemas.openxmlformats.org/officeDocument/2006/relationships/image" Target="../media/image1512.png"/><Relationship Id="rId495" Type="http://schemas.openxmlformats.org/officeDocument/2006/relationships/image" Target="../media/image1603.png"/><Relationship Id="rId52" Type="http://schemas.openxmlformats.org/officeDocument/2006/relationships/customXml" Target="../ink/ink330.xml"/><Relationship Id="rId94" Type="http://schemas.openxmlformats.org/officeDocument/2006/relationships/customXml" Target="../ink/ink351.xml"/><Relationship Id="rId148" Type="http://schemas.openxmlformats.org/officeDocument/2006/relationships/customXml" Target="../ink/ink378.xml"/><Relationship Id="rId355" Type="http://schemas.openxmlformats.org/officeDocument/2006/relationships/image" Target="../media/image1533.png"/><Relationship Id="rId397" Type="http://schemas.openxmlformats.org/officeDocument/2006/relationships/image" Target="../media/image1554.png"/><Relationship Id="rId520" Type="http://schemas.openxmlformats.org/officeDocument/2006/relationships/customXml" Target="../ink/ink564.xml"/><Relationship Id="rId215" Type="http://schemas.openxmlformats.org/officeDocument/2006/relationships/image" Target="../media/image1426.png"/><Relationship Id="rId257" Type="http://schemas.openxmlformats.org/officeDocument/2006/relationships/image" Target="../media/image1447.png"/><Relationship Id="rId422" Type="http://schemas.openxmlformats.org/officeDocument/2006/relationships/customXml" Target="../ink/ink515.xml"/><Relationship Id="rId464" Type="http://schemas.openxmlformats.org/officeDocument/2006/relationships/customXml" Target="../ink/ink536.xml"/><Relationship Id="rId299" Type="http://schemas.openxmlformats.org/officeDocument/2006/relationships/image" Target="../media/image1468.png"/><Relationship Id="rId63" Type="http://schemas.openxmlformats.org/officeDocument/2006/relationships/image" Target="../media/image1343.png"/><Relationship Id="rId159" Type="http://schemas.openxmlformats.org/officeDocument/2006/relationships/image" Target="../media/image1398.png"/><Relationship Id="rId366" Type="http://schemas.openxmlformats.org/officeDocument/2006/relationships/customXml" Target="../ink/ink487.xml"/><Relationship Id="rId226" Type="http://schemas.openxmlformats.org/officeDocument/2006/relationships/customXml" Target="../ink/ink417.xml"/><Relationship Id="rId433" Type="http://schemas.openxmlformats.org/officeDocument/2006/relationships/image" Target="../media/image15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388621</xdr:colOff>
      <xdr:row>10</xdr:row>
      <xdr:rowOff>15240</xdr:rowOff>
    </xdr:from>
    <xdr:to>
      <xdr:col>9</xdr:col>
      <xdr:colOff>655320</xdr:colOff>
      <xdr:row>26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651D7-9919-4245-AF1B-699C1DD85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333788</xdr:colOff>
      <xdr:row>52</xdr:row>
      <xdr:rowOff>56618</xdr:rowOff>
    </xdr:from>
    <xdr:ext cx="92880" cy="1717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28DB610C-8194-40E0-A6A6-DF5CD87ED42C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14:cNvPr>
            <xdr14:cNvContentPartPr/>
          </xdr14:nvContentPartPr>
          <xdr14:nvPr macro=""/>
          <xdr14:xfrm>
            <a:off x="7202520" y="9978120"/>
            <a:ext cx="92880" cy="1641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064D28A8-B120-07DE-F8EC-69DA10755D78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194960" y="9970560"/>
              <a:ext cx="108000" cy="178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366548</xdr:colOff>
      <xdr:row>52</xdr:row>
      <xdr:rowOff>116018</xdr:rowOff>
    </xdr:from>
    <xdr:ext cx="81000" cy="12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0FB89E51-C53F-4C82-B434-74A5AA4419C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14:cNvPr>
            <xdr14:cNvContentPartPr/>
          </xdr14:nvContentPartPr>
          <xdr14:nvPr macro=""/>
          <xdr14:xfrm>
            <a:off x="7235280" y="10037520"/>
            <a:ext cx="81000" cy="122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F9D45F9-DB55-8510-D871-BD98B1ED0FD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227720" y="10029960"/>
              <a:ext cx="95760" cy="27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477068</xdr:colOff>
      <xdr:row>52</xdr:row>
      <xdr:rowOff>29618</xdr:rowOff>
    </xdr:from>
    <xdr:ext cx="65520" cy="1660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B04E322-58A3-49EE-8666-640EE9ED40B0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14:cNvPr>
            <xdr14:cNvContentPartPr/>
          </xdr14:nvContentPartPr>
          <xdr14:nvPr macro=""/>
          <xdr14:xfrm>
            <a:off x="7345800" y="9951120"/>
            <a:ext cx="65520" cy="15840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6B21F4B-4968-CC11-2E2B-EF56602B02A8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7338240" y="9943560"/>
              <a:ext cx="80640" cy="173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563108</xdr:colOff>
      <xdr:row>52</xdr:row>
      <xdr:rowOff>38618</xdr:rowOff>
    </xdr:from>
    <xdr:ext cx="77400" cy="119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7A349A00-F182-4D64-8CA5-C6ED8B136611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14:cNvPr>
            <xdr14:cNvContentPartPr/>
          </xdr14:nvContentPartPr>
          <xdr14:nvPr macro=""/>
          <xdr14:xfrm>
            <a:off x="7431840" y="9960120"/>
            <a:ext cx="77400" cy="11952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D310FF50-739A-E9C8-D4E6-6B8548C90E76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7424640" y="9952560"/>
              <a:ext cx="9252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682628</xdr:colOff>
      <xdr:row>52</xdr:row>
      <xdr:rowOff>107018</xdr:rowOff>
    </xdr:from>
    <xdr:ext cx="3240" cy="1005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4579F54-1A59-400A-ABA7-4FBDC1B5121D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14:cNvPr>
            <xdr14:cNvContentPartPr/>
          </xdr14:nvContentPartPr>
          <xdr14:nvPr macro=""/>
          <xdr14:xfrm>
            <a:off x="7551360" y="10028520"/>
            <a:ext cx="3240" cy="9288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56728A59-1414-A5C4-DDA1-5B83D6E3286F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7543800" y="10020960"/>
              <a:ext cx="18360" cy="10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697748</xdr:colOff>
      <xdr:row>52</xdr:row>
      <xdr:rowOff>29618</xdr:rowOff>
    </xdr:from>
    <xdr:ext cx="61230" cy="106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1A01D1F4-CCBE-45CC-8BA2-2581E6CF07AA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14:cNvPr>
            <xdr14:cNvContentPartPr/>
          </xdr14:nvContentPartPr>
          <xdr14:nvPr macro=""/>
          <xdr14:xfrm>
            <a:off x="7566480" y="9951120"/>
            <a:ext cx="80280" cy="10692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161F80B2-8ED1-B2D2-02C2-544169FC8827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7558920" y="9943560"/>
              <a:ext cx="95400" cy="12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29595</xdr:colOff>
      <xdr:row>51</xdr:row>
      <xdr:rowOff>139776</xdr:rowOff>
    </xdr:from>
    <xdr:ext cx="86760" cy="2286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BAD4621E-128C-4706-91E5-0536BC9BC6DE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14:cNvPr>
            <xdr14:cNvContentPartPr/>
          </xdr14:nvContentPartPr>
          <xdr14:nvPr macro=""/>
          <xdr14:xfrm>
            <a:off x="7661520" y="9870480"/>
            <a:ext cx="86760" cy="22104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5F30CC9-AC48-BF7E-8AEC-C4C53586451D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653960" y="9863280"/>
              <a:ext cx="101880" cy="236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578228</xdr:colOff>
      <xdr:row>53</xdr:row>
      <xdr:rowOff>184780</xdr:rowOff>
    </xdr:from>
    <xdr:ext cx="65880" cy="1761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A3CB72B-D903-43BB-B8BD-C5DB55830C7D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14:cNvPr>
            <xdr14:cNvContentPartPr/>
          </xdr14:nvContentPartPr>
          <xdr14:nvPr macro=""/>
          <xdr14:xfrm>
            <a:off x="7446960" y="10297080"/>
            <a:ext cx="65880" cy="16848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87616409-6EAD-3B35-514F-6EABB7ABAFB0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439400" y="10289520"/>
              <a:ext cx="81000" cy="18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625748</xdr:colOff>
      <xdr:row>54</xdr:row>
      <xdr:rowOff>74261</xdr:rowOff>
    </xdr:from>
    <xdr:ext cx="74880" cy="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A37F09F0-13B0-4379-9FB6-C44312CBAA74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14:cNvPr>
            <xdr14:cNvContentPartPr/>
          </xdr14:nvContentPartPr>
          <xdr14:nvPr macro=""/>
          <xdr14:xfrm>
            <a:off x="7494480" y="10377360"/>
            <a:ext cx="74880" cy="651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EE0ECBBB-C03F-00B4-26F6-8575EB3A700A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486920" y="10369800"/>
              <a:ext cx="90000" cy="80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38955</xdr:colOff>
      <xdr:row>53</xdr:row>
      <xdr:rowOff>160660</xdr:rowOff>
    </xdr:from>
    <xdr:ext cx="68760" cy="1897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2FF288F7-6C2D-448B-868D-390CB398D5AB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14:cNvPr>
            <xdr14:cNvContentPartPr/>
          </xdr14:nvContentPartPr>
          <xdr14:nvPr macro=""/>
          <xdr14:xfrm>
            <a:off x="7670880" y="10272960"/>
            <a:ext cx="68760" cy="1821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56FBF71-69B4-69D4-FDAB-FEC276C14568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663320" y="10265400"/>
              <a:ext cx="83520" cy="19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113835</xdr:colOff>
      <xdr:row>53</xdr:row>
      <xdr:rowOff>184780</xdr:rowOff>
    </xdr:from>
    <xdr:ext cx="65160" cy="127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429AC84-4CAB-4DCC-9975-A7037B018EEB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14:cNvPr>
            <xdr14:cNvContentPartPr/>
          </xdr14:nvContentPartPr>
          <xdr14:nvPr macro=""/>
          <xdr14:xfrm>
            <a:off x="7745760" y="10297080"/>
            <a:ext cx="65160" cy="11952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9749FF9A-A88A-3B80-E444-6D02B89EBE59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738200" y="10289520"/>
              <a:ext cx="8028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214635</xdr:colOff>
      <xdr:row>54</xdr:row>
      <xdr:rowOff>56621</xdr:rowOff>
    </xdr:from>
    <xdr:ext cx="18360" cy="9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69AAA9DE-778E-459D-9D20-5A16D3A81F7C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14:cNvPr>
            <xdr14:cNvContentPartPr/>
          </xdr14:nvContentPartPr>
          <xdr14:nvPr macro=""/>
          <xdr14:xfrm>
            <a:off x="7846560" y="10359720"/>
            <a:ext cx="18360" cy="9396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E90CB593-8947-2B62-C04C-31B3CD9FBD87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7839000" y="10352160"/>
              <a:ext cx="33480" cy="10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247755</xdr:colOff>
      <xdr:row>53</xdr:row>
      <xdr:rowOff>165340</xdr:rowOff>
    </xdr:from>
    <xdr:ext cx="68760" cy="1221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51A161A3-8E12-4AB8-959B-AC44FA857BB2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14:cNvPr>
            <xdr14:cNvContentPartPr/>
          </xdr14:nvContentPartPr>
          <xdr14:nvPr macro=""/>
          <xdr14:xfrm>
            <a:off x="7879680" y="10277640"/>
            <a:ext cx="68760" cy="114480"/>
          </xdr14:xfrm>
        </xdr:contentPart>
      </mc:Choice>
      <mc:Fallback xmlns=""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B85FA31C-02ED-2B82-00F5-73F8D981C29E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872120" y="10270080"/>
              <a:ext cx="83520" cy="129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333795</xdr:colOff>
      <xdr:row>53</xdr:row>
      <xdr:rowOff>113140</xdr:rowOff>
    </xdr:from>
    <xdr:ext cx="65880" cy="274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436E1680-15AC-4806-AD64-E14C31E0131C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14:cNvPr>
            <xdr14:cNvContentPartPr/>
          </xdr14:nvContentPartPr>
          <xdr14:nvPr macro=""/>
          <xdr14:xfrm>
            <a:off x="7965720" y="10225440"/>
            <a:ext cx="65880" cy="259560"/>
          </xdr14:xfrm>
        </xdr:contentPart>
      </mc:Choice>
      <mc:Fallback xmlns=""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098E91A9-D2DB-C60B-281A-4992A220FA96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958160" y="10217880"/>
              <a:ext cx="81000" cy="27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742028</xdr:colOff>
      <xdr:row>55</xdr:row>
      <xdr:rowOff>125023</xdr:rowOff>
    </xdr:from>
    <xdr:ext cx="118920" cy="1095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6AACD18-0ADF-48C8-97E9-BAECAE19B474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14:cNvPr>
            <xdr14:cNvContentPartPr/>
          </xdr14:nvContentPartPr>
          <xdr14:nvPr macro=""/>
          <xdr14:xfrm>
            <a:off x="7610760" y="10618920"/>
            <a:ext cx="149400" cy="101880"/>
          </xdr14:xfrm>
        </xdr:contentPart>
      </mc:Choice>
      <mc:Fallback xmlns=""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3C0F2B30-0D9E-343F-C105-62E4639285F9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603200" y="10611360"/>
              <a:ext cx="164520" cy="116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148755</xdr:colOff>
      <xdr:row>55</xdr:row>
      <xdr:rowOff>80383</xdr:rowOff>
    </xdr:from>
    <xdr:ext cx="12240" cy="1480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4CB75E45-8717-41A2-ADFE-DBE7C85B59E6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14:cNvPr>
            <xdr14:cNvContentPartPr/>
          </xdr14:nvContentPartPr>
          <xdr14:nvPr macro=""/>
          <xdr14:xfrm>
            <a:off x="7780680" y="10574280"/>
            <a:ext cx="12240" cy="14040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EDC6FCDE-913E-99B3-444E-A8E46765B520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773120" y="10566720"/>
              <a:ext cx="27360" cy="155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187635</xdr:colOff>
      <xdr:row>55</xdr:row>
      <xdr:rowOff>60223</xdr:rowOff>
    </xdr:from>
    <xdr:ext cx="286560" cy="1591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7954E525-2F3D-41A0-8EDA-66E2E3B8A551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14:cNvPr>
            <xdr14:cNvContentPartPr/>
          </xdr14:nvContentPartPr>
          <xdr14:nvPr macro=""/>
          <xdr14:xfrm>
            <a:off x="7819560" y="10554120"/>
            <a:ext cx="286560" cy="151560"/>
          </xdr14:xfrm>
        </xdr:contentPart>
      </mc:Choice>
      <mc:Fallback xmlns=""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7D6289C5-CBDC-6D4D-3F3A-721758444C96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12000" y="10546560"/>
              <a:ext cx="301680" cy="16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560235</xdr:colOff>
      <xdr:row>55</xdr:row>
      <xdr:rowOff>13423</xdr:rowOff>
    </xdr:from>
    <xdr:ext cx="173160" cy="1818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02C74F57-4602-4701-BD81-C338BE99C4C0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14:cNvPr>
            <xdr14:cNvContentPartPr/>
          </xdr14:nvContentPartPr>
          <xdr14:nvPr macro=""/>
          <xdr14:xfrm>
            <a:off x="8192160" y="10507320"/>
            <a:ext cx="173160" cy="1742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409C67C9-D24B-A655-45AB-8FC4D3C4A859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184600" y="10499760"/>
              <a:ext cx="188280" cy="18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339555</xdr:colOff>
      <xdr:row>56</xdr:row>
      <xdr:rowOff>163905</xdr:rowOff>
    </xdr:from>
    <xdr:ext cx="601680" cy="338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EAECC1D2-475B-480A-AFDA-CDA8FDE710E3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14:cNvPr>
            <xdr14:cNvContentPartPr/>
          </xdr14:nvContentPartPr>
          <xdr14:nvPr macro=""/>
          <xdr14:xfrm>
            <a:off x="7971480" y="10848600"/>
            <a:ext cx="632160" cy="32364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EA9645AC-89FF-D777-A7C7-2B802EEC4872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7963920" y="10841040"/>
              <a:ext cx="647280" cy="338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564195</xdr:colOff>
      <xdr:row>57</xdr:row>
      <xdr:rowOff>110267</xdr:rowOff>
    </xdr:from>
    <xdr:ext cx="73440" cy="1422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3D60DED1-CCBD-43FD-A3A6-DF8C6BD28B33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14:cNvPr>
            <xdr14:cNvContentPartPr/>
          </xdr14:nvContentPartPr>
          <xdr14:nvPr macro=""/>
          <xdr14:xfrm>
            <a:off x="8196120" y="10985760"/>
            <a:ext cx="73440" cy="134640"/>
          </xdr14:xfrm>
        </xdr:contentPart>
      </mc:Choice>
      <mc:Fallback xmlns=""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E23FECB0-8BE8-B2A3-1DDE-6D2648359C85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8188560" y="10978200"/>
              <a:ext cx="88560" cy="14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682635</xdr:colOff>
      <xdr:row>57</xdr:row>
      <xdr:rowOff>190547</xdr:rowOff>
    </xdr:from>
    <xdr:ext cx="63000" cy="1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34842FC7-1926-4EE6-826C-1EB5EE0B0724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14:cNvPr>
            <xdr14:cNvContentPartPr/>
          </xdr14:nvContentPartPr>
          <xdr14:nvPr macro=""/>
          <xdr14:xfrm>
            <a:off x="8314560" y="11066040"/>
            <a:ext cx="63000" cy="15120"/>
          </xdr14:xfrm>
        </xdr:contentPart>
      </mc:Choice>
      <mc:Fallback xmlns=""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298D8E28-E1F1-8B00-6E2D-F6A6F1194F76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307000" y="11058480"/>
              <a:ext cx="78120" cy="3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5843</xdr:colOff>
      <xdr:row>57</xdr:row>
      <xdr:rowOff>131147</xdr:rowOff>
    </xdr:from>
    <xdr:ext cx="81000" cy="118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424C9F3E-D0D0-437A-946D-63071F68CEA3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14:cNvPr>
            <xdr14:cNvContentPartPr/>
          </xdr14:nvContentPartPr>
          <xdr14:nvPr macro=""/>
          <xdr14:xfrm>
            <a:off x="8400960" y="11006640"/>
            <a:ext cx="81000" cy="110520"/>
          </xdr14:xfrm>
        </xdr:contentPart>
      </mc:Choice>
      <mc:Fallback xmlns=""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694D9BAF-AD57-3AE7-72DC-2725DF21EF08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393400" y="10999080"/>
              <a:ext cx="95760" cy="12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98363</xdr:colOff>
      <xdr:row>57</xdr:row>
      <xdr:rowOff>71387</xdr:rowOff>
    </xdr:from>
    <xdr:ext cx="658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8E279E11-66B9-47A0-9AE1-3308F844E84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14:cNvPr>
            <xdr14:cNvContentPartPr/>
          </xdr14:nvContentPartPr>
          <xdr14:nvPr macro=""/>
          <xdr14:xfrm>
            <a:off x="8493480" y="10946880"/>
            <a:ext cx="65880" cy="65880"/>
          </xdr14:xfrm>
        </xdr:contentPart>
      </mc:Choice>
      <mc:Fallback xmlns=""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91BAAF25-37EB-0699-F6EE-EF030D723AA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8485920" y="10939320"/>
              <a:ext cx="810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199523</xdr:colOff>
      <xdr:row>57</xdr:row>
      <xdr:rowOff>166787</xdr:rowOff>
    </xdr:from>
    <xdr:ext cx="107640" cy="349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E6B53F8-2851-4E59-AA63-B3F224C1CFCC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14:cNvPr>
            <xdr14:cNvContentPartPr/>
          </xdr14:nvContentPartPr>
          <xdr14:nvPr macro=""/>
          <xdr14:xfrm>
            <a:off x="8594640" y="11042280"/>
            <a:ext cx="107640" cy="2736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9E6A1767-C8F7-71E0-3F2F-D8A9C6127F97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587080" y="11034720"/>
              <a:ext cx="122760" cy="42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250283</xdr:colOff>
      <xdr:row>57</xdr:row>
      <xdr:rowOff>148787</xdr:rowOff>
    </xdr:from>
    <xdr:ext cx="12240" cy="85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3123358F-93D0-4353-9F97-3BFDA3920BD6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14:cNvPr>
            <xdr14:cNvContentPartPr/>
          </xdr14:nvContentPartPr>
          <xdr14:nvPr macro=""/>
          <xdr14:xfrm>
            <a:off x="8645400" y="11024280"/>
            <a:ext cx="12240" cy="77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A04A6E0F-86ED-F629-CEBE-BF0CE3FA082A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637840" y="11016720"/>
              <a:ext cx="27360" cy="9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393563</xdr:colOff>
      <xdr:row>57</xdr:row>
      <xdr:rowOff>110267</xdr:rowOff>
    </xdr:from>
    <xdr:ext cx="77400" cy="130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5770746D-F4F7-41E7-BD3B-C73EEB0F6957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14:cNvPr>
            <xdr14:cNvContentPartPr/>
          </xdr14:nvContentPartPr>
          <xdr14:nvPr macro=""/>
          <xdr14:xfrm>
            <a:off x="8788680" y="10985760"/>
            <a:ext cx="77400" cy="12276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13DF741A-1869-C1E8-F8C7-3C4C937AD056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781120" y="10978200"/>
              <a:ext cx="9252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539363</xdr:colOff>
      <xdr:row>57</xdr:row>
      <xdr:rowOff>152027</xdr:rowOff>
    </xdr:from>
    <xdr:ext cx="5112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28DBA588-B2D3-4C27-8C4B-D8FB2B6AD05A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14:cNvPr>
            <xdr14:cNvContentPartPr/>
          </xdr14:nvContentPartPr>
          <xdr14:nvPr macro=""/>
          <xdr14:xfrm>
            <a:off x="8934480" y="11027520"/>
            <a:ext cx="51120" cy="936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0CD270DD-7848-688E-5AFF-C29099FE1ECD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926920" y="11019960"/>
              <a:ext cx="6624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611003</xdr:colOff>
      <xdr:row>57</xdr:row>
      <xdr:rowOff>83267</xdr:rowOff>
    </xdr:from>
    <xdr:ext cx="92880" cy="1599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DE1DD838-5728-4D80-AE23-4A89BE1ED62D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14:cNvPr>
            <xdr14:cNvContentPartPr/>
          </xdr14:nvContentPartPr>
          <xdr14:nvPr macro=""/>
          <xdr14:xfrm>
            <a:off x="9006120" y="10958760"/>
            <a:ext cx="92880" cy="152280"/>
          </xdr14:xfrm>
        </xdr:contentPart>
      </mc:Choice>
      <mc:Fallback xmlns=""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0F4F7598-B1FA-8986-5611-DC7D20D84FE4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998560" y="10951200"/>
              <a:ext cx="108000" cy="16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14850</xdr:colOff>
      <xdr:row>57</xdr:row>
      <xdr:rowOff>20627</xdr:rowOff>
    </xdr:from>
    <xdr:ext cx="8100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36EB6B5-99FB-4068-89FE-80DEBAB04E33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14:cNvPr>
            <xdr14:cNvContentPartPr/>
          </xdr14:nvContentPartPr>
          <xdr14:nvPr macro=""/>
          <xdr14:xfrm>
            <a:off x="9173160" y="10896120"/>
            <a:ext cx="81000" cy="6300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16F4FCD3-0CA2-7D65-CF85-FF17B4F0C541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9165600" y="10888560"/>
              <a:ext cx="9576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298883</xdr:colOff>
      <xdr:row>57</xdr:row>
      <xdr:rowOff>5867</xdr:rowOff>
    </xdr:from>
    <xdr:ext cx="169200" cy="3330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AE6D7233-83DD-4374-99CD-C4D5B0A57CA7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14:cNvPr>
            <xdr14:cNvContentPartPr/>
          </xdr14:nvContentPartPr>
          <xdr14:nvPr macro=""/>
          <xdr14:xfrm>
            <a:off x="8694000" y="10881360"/>
            <a:ext cx="169200" cy="32544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1040356A-FDB5-5445-5877-8211982E4ECC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686440" y="10873800"/>
              <a:ext cx="184320" cy="34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71370</xdr:colOff>
      <xdr:row>57</xdr:row>
      <xdr:rowOff>9107</xdr:rowOff>
    </xdr:from>
    <xdr:ext cx="95400" cy="290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B13F6F2-54EB-4F02-9C77-B003A60B7FDA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14:cNvPr>
            <xdr14:cNvContentPartPr/>
          </xdr14:nvContentPartPr>
          <xdr14:nvPr macro=""/>
          <xdr14:xfrm>
            <a:off x="9229680" y="10884600"/>
            <a:ext cx="95400" cy="283320"/>
          </xdr14:xfrm>
        </xdr:contentPart>
      </mc:Choice>
      <mc:Fallback xmlns=""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23F07CDE-8D07-6098-5205-E9BD7E0572DF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222120" y="10877040"/>
              <a:ext cx="110520" cy="29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429555</xdr:colOff>
      <xdr:row>57</xdr:row>
      <xdr:rowOff>29627</xdr:rowOff>
    </xdr:from>
    <xdr:ext cx="199800" cy="388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1A9901A8-80A1-4C1D-8687-E8DD5AC63943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14:cNvPr>
            <xdr14:cNvContentPartPr/>
          </xdr14:nvContentPartPr>
          <xdr14:nvPr macro=""/>
          <xdr14:xfrm>
            <a:off x="8061480" y="10905120"/>
            <a:ext cx="199800" cy="37296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85FB80C0-60B6-C410-9686-A682011F31E8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053920" y="10897560"/>
              <a:ext cx="214920" cy="38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157763</xdr:colOff>
      <xdr:row>57</xdr:row>
      <xdr:rowOff>65267</xdr:rowOff>
    </xdr:from>
    <xdr:ext cx="71640" cy="2823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2E3FE5B4-B8EF-40AF-9DF8-FDAC9D3F86D5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14:cNvPr>
            <xdr14:cNvContentPartPr/>
          </xdr14:nvContentPartPr>
          <xdr14:nvPr macro=""/>
          <xdr14:xfrm>
            <a:off x="8552880" y="10940760"/>
            <a:ext cx="71640" cy="27468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5E95251F-E78C-BFDA-D632-D02AEDD7A882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8545320" y="10933200"/>
              <a:ext cx="86760" cy="28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116363</xdr:colOff>
      <xdr:row>56</xdr:row>
      <xdr:rowOff>86145</xdr:rowOff>
    </xdr:from>
    <xdr:ext cx="764760" cy="1062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D57C3F53-24F3-44DF-982F-239B17F92044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14:cNvPr>
            <xdr14:cNvContentPartPr/>
          </xdr14:nvContentPartPr>
          <xdr14:nvPr macro=""/>
          <xdr14:xfrm>
            <a:off x="8511480" y="10770840"/>
            <a:ext cx="795240" cy="9864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B08CF7A4-5474-746A-68EF-0DC7B015E219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8503920" y="10763280"/>
              <a:ext cx="810360" cy="11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145883</xdr:colOff>
      <xdr:row>55</xdr:row>
      <xdr:rowOff>31063</xdr:rowOff>
    </xdr:from>
    <xdr:ext cx="24120" cy="139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E4EA2FF2-F422-4084-9635-BF94D1D150DB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14:cNvPr>
            <xdr14:cNvContentPartPr/>
          </xdr14:nvContentPartPr>
          <xdr14:nvPr macro=""/>
          <xdr14:xfrm>
            <a:off x="8541000" y="10524960"/>
            <a:ext cx="24120" cy="13932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E6A159B0-2860-6C43-6AEC-35CFFE8E04BF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533440" y="10517400"/>
              <a:ext cx="39240" cy="15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98363</xdr:colOff>
      <xdr:row>55</xdr:row>
      <xdr:rowOff>104143</xdr:rowOff>
    </xdr:from>
    <xdr:ext cx="6300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E394A70-FF0C-4191-9ACD-61BAFD669754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14:cNvPr>
            <xdr14:cNvContentPartPr/>
          </xdr14:nvContentPartPr>
          <xdr14:nvPr macro=""/>
          <xdr14:xfrm>
            <a:off x="8493480" y="10598040"/>
            <a:ext cx="63000" cy="6588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A89EF281-F1E4-7DF5-9226-E1E81B4C9080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485920" y="10590480"/>
              <a:ext cx="7812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193763</xdr:colOff>
      <xdr:row>55</xdr:row>
      <xdr:rowOff>101263</xdr:rowOff>
    </xdr:from>
    <xdr:ext cx="3312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5C4F4A0A-0CB2-4EB9-9066-96F7EA77514F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14:cNvPr>
            <xdr14:cNvContentPartPr/>
          </xdr14:nvContentPartPr>
          <xdr14:nvPr macro=""/>
          <xdr14:xfrm>
            <a:off x="8588880" y="10595160"/>
            <a:ext cx="33120" cy="54000"/>
          </xdr14:xfrm>
        </xdr:contentPart>
      </mc:Choice>
      <mc:Fallback xmlns=""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3634CA16-7CB6-B133-C6E9-FD438439AF57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581320" y="10587600"/>
              <a:ext cx="4824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247403</xdr:colOff>
      <xdr:row>55</xdr:row>
      <xdr:rowOff>74623</xdr:rowOff>
    </xdr:from>
    <xdr:ext cx="3600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58CC3096-1A1D-4CB6-B910-295C7D19E6D9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14:cNvPr>
            <xdr14:cNvContentPartPr/>
          </xdr14:nvContentPartPr>
          <xdr14:nvPr macro=""/>
          <xdr14:xfrm>
            <a:off x="8642520" y="10568520"/>
            <a:ext cx="36000" cy="82800"/>
          </xdr14:xfrm>
        </xdr:contentPart>
      </mc:Choice>
      <mc:Fallback xmlns=""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94991CAA-1781-E9F2-1400-E7640908DCF4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8634960" y="10560960"/>
              <a:ext cx="5112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280163</xdr:colOff>
      <xdr:row>55</xdr:row>
      <xdr:rowOff>53383</xdr:rowOff>
    </xdr:from>
    <xdr:ext cx="85320" cy="33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4F2922F8-5083-44BB-BE60-507C507C648D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14:cNvPr>
            <xdr14:cNvContentPartPr/>
          </xdr14:nvContentPartPr>
          <xdr14:nvPr macro=""/>
          <xdr14:xfrm>
            <a:off x="8675280" y="10547280"/>
            <a:ext cx="85320" cy="33120"/>
          </xdr14:xfrm>
        </xdr:contentPart>
      </mc:Choice>
      <mc:Fallback xmlns=""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8162EB64-D2A3-91AB-ECDC-649406487034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8667720" y="10539720"/>
              <a:ext cx="100440" cy="4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306803</xdr:colOff>
      <xdr:row>55</xdr:row>
      <xdr:rowOff>5863</xdr:rowOff>
    </xdr:from>
    <xdr:ext cx="36000" cy="13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6895D057-E603-4AE1-811E-33D33A7FC197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14:cNvPr>
            <xdr14:cNvContentPartPr/>
          </xdr14:nvContentPartPr>
          <xdr14:nvPr macro=""/>
          <xdr14:xfrm>
            <a:off x="8701920" y="10499760"/>
            <a:ext cx="36000" cy="13464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44320898-1735-3E59-544A-6D58EFD4660E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694360" y="10492200"/>
              <a:ext cx="51120" cy="14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357563</xdr:colOff>
      <xdr:row>55</xdr:row>
      <xdr:rowOff>74623</xdr:rowOff>
    </xdr:from>
    <xdr:ext cx="18216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82C1FE83-2681-449F-8EF1-C4B3FCF4BB9F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14:cNvPr>
            <xdr14:cNvContentPartPr/>
          </xdr14:nvContentPartPr>
          <xdr14:nvPr macro=""/>
          <xdr14:xfrm>
            <a:off x="8752680" y="10568520"/>
            <a:ext cx="182160" cy="6228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11113D29-C82C-3821-1A20-911F4093E769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45120" y="10560960"/>
              <a:ext cx="19728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545483</xdr:colOff>
      <xdr:row>55</xdr:row>
      <xdr:rowOff>56623</xdr:rowOff>
    </xdr:from>
    <xdr:ext cx="42120" cy="18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ACC82200-0D62-4719-B896-C0D8F650F668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14:cNvPr>
            <xdr14:cNvContentPartPr/>
          </xdr14:nvContentPartPr>
          <xdr14:nvPr macro=""/>
          <xdr14:xfrm>
            <a:off x="8940600" y="10550520"/>
            <a:ext cx="42120" cy="1836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24B16FE2-39B5-3614-D1C2-7D2FF8792949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8933040" y="10542960"/>
              <a:ext cx="57240" cy="3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542243</xdr:colOff>
      <xdr:row>54</xdr:row>
      <xdr:rowOff>184781</xdr:rowOff>
    </xdr:from>
    <xdr:ext cx="158400" cy="130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D8315E3-5039-4E18-8571-8CE07EC01313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14:cNvPr>
            <xdr14:cNvContentPartPr/>
          </xdr14:nvContentPartPr>
          <xdr14:nvPr macro=""/>
          <xdr14:xfrm>
            <a:off x="8937360" y="10487880"/>
            <a:ext cx="158400" cy="1227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8E436637-7719-E4BD-7BF4-E2858AD40267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930160" y="10480320"/>
              <a:ext cx="17352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691643</xdr:colOff>
      <xdr:row>55</xdr:row>
      <xdr:rowOff>38623</xdr:rowOff>
    </xdr:from>
    <xdr:ext cx="70065" cy="45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243758F1-179C-47FB-AB80-95260317AA1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14:cNvPr>
            <xdr14:cNvContentPartPr/>
          </xdr14:nvContentPartPr>
          <xdr14:nvPr macro=""/>
          <xdr14:xfrm>
            <a:off x="9086760" y="10532520"/>
            <a:ext cx="98640" cy="4500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CF34FBB8-240F-9339-7E6F-F8A8136FADB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079200" y="10524960"/>
              <a:ext cx="11376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125010</xdr:colOff>
      <xdr:row>54</xdr:row>
      <xdr:rowOff>158141</xdr:rowOff>
    </xdr:from>
    <xdr:ext cx="72000" cy="1656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8CFE32F5-7916-44D6-AC66-7D420FBEE15D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14:cNvPr>
            <xdr14:cNvContentPartPr/>
          </xdr14:nvContentPartPr>
          <xdr14:nvPr macro=""/>
          <xdr14:xfrm>
            <a:off x="9283320" y="10461240"/>
            <a:ext cx="72000" cy="15804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7CB70C52-FEB4-D92C-8A76-D680D2E582A4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275760" y="10453680"/>
              <a:ext cx="87120" cy="17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226530</xdr:colOff>
      <xdr:row>54</xdr:row>
      <xdr:rowOff>161381</xdr:rowOff>
    </xdr:from>
    <xdr:ext cx="68760" cy="128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A8E531BC-3653-49C3-BBE5-7DEE3FEBCDA2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14:cNvPr>
            <xdr14:cNvContentPartPr/>
          </xdr14:nvContentPartPr>
          <xdr14:nvPr macro=""/>
          <xdr14:xfrm>
            <a:off x="9384840" y="10464480"/>
            <a:ext cx="68760" cy="12132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9CB57656-1E58-F1FD-EF2E-A6551C1C8313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377280" y="10456920"/>
              <a:ext cx="83880" cy="13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244530</xdr:colOff>
      <xdr:row>55</xdr:row>
      <xdr:rowOff>38623</xdr:rowOff>
    </xdr:from>
    <xdr:ext cx="5364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EC2F4717-CE6F-4159-868B-C73AE3B1EBEE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14:cNvPr>
            <xdr14:cNvContentPartPr/>
          </xdr14:nvContentPartPr>
          <xdr14:nvPr macro=""/>
          <xdr14:xfrm>
            <a:off x="9402840" y="10532520"/>
            <a:ext cx="53640" cy="648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CCFF4E19-E161-BD8F-F184-42EE46B1A387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395280" y="10524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342810</xdr:colOff>
      <xdr:row>55</xdr:row>
      <xdr:rowOff>62383</xdr:rowOff>
    </xdr:from>
    <xdr:ext cx="324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215F7BF0-A645-4B63-BBB7-FE246813E835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14:cNvPr>
            <xdr14:cNvContentPartPr/>
          </xdr14:nvContentPartPr>
          <xdr14:nvPr macro=""/>
          <xdr14:xfrm>
            <a:off x="9501120" y="10556280"/>
            <a:ext cx="3240" cy="7596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8A16C13E-5403-1909-BB96-A29FA50FA7CB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493560" y="10548720"/>
              <a:ext cx="1836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384570</xdr:colOff>
      <xdr:row>54</xdr:row>
      <xdr:rowOff>160661</xdr:rowOff>
    </xdr:from>
    <xdr:ext cx="54000" cy="136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C981EAA5-187F-4499-A92F-CCCA132741B4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14:cNvPr>
            <xdr14:cNvContentPartPr/>
          </xdr14:nvContentPartPr>
          <xdr14:nvPr macro=""/>
          <xdr14:xfrm>
            <a:off x="9542880" y="10463760"/>
            <a:ext cx="54000" cy="128520"/>
          </xdr14:xfrm>
        </xdr:contentPart>
      </mc:Choice>
      <mc:Fallback xmlns=""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1E9A8F06-5B3E-71B9-413A-763C12E2452D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535320" y="10456200"/>
              <a:ext cx="69120" cy="14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423090</xdr:colOff>
      <xdr:row>55</xdr:row>
      <xdr:rowOff>38623</xdr:rowOff>
    </xdr:from>
    <xdr:ext cx="65880" cy="45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6460471D-5210-4CB2-86CE-CB3F7DF55FA9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14:cNvPr>
            <xdr14:cNvContentPartPr/>
          </xdr14:nvContentPartPr>
          <xdr14:nvPr macro=""/>
          <xdr14:xfrm>
            <a:off x="9581400" y="10532520"/>
            <a:ext cx="65880" cy="4500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622601F6-7F07-1109-7F40-F4B1740F424D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573840" y="10524960"/>
              <a:ext cx="8100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509490</xdr:colOff>
      <xdr:row>54</xdr:row>
      <xdr:rowOff>127901</xdr:rowOff>
    </xdr:from>
    <xdr:ext cx="63000" cy="1959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F8DC9145-21AD-444C-B1F3-485906DBC8E0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14:cNvPr>
            <xdr14:cNvContentPartPr/>
          </xdr14:nvContentPartPr>
          <xdr14:nvPr macro=""/>
          <xdr14:xfrm>
            <a:off x="9667800" y="10431000"/>
            <a:ext cx="63000" cy="18828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B8F5599E-6D1A-37B4-607F-2C2F75973306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660240" y="10423440"/>
              <a:ext cx="78120" cy="20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691628</xdr:colOff>
      <xdr:row>57</xdr:row>
      <xdr:rowOff>101267</xdr:rowOff>
    </xdr:from>
    <xdr:ext cx="54000" cy="1858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2327FAC9-BCF2-4804-8233-B2478160853F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14:cNvPr>
            <xdr14:cNvContentPartPr/>
          </xdr14:nvContentPartPr>
          <xdr14:nvPr macro=""/>
          <xdr14:xfrm>
            <a:off x="7560360" y="10976760"/>
            <a:ext cx="54000" cy="17820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CFF5CC30-75E9-CFC7-EBC5-4CD274BE4048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7552800" y="10969200"/>
              <a:ext cx="69120" cy="19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23835</xdr:colOff>
      <xdr:row>57</xdr:row>
      <xdr:rowOff>113867</xdr:rowOff>
    </xdr:from>
    <xdr:ext cx="60120" cy="1620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D36AEC51-3528-452C-8EB5-EFFB7E11D260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14:cNvPr>
            <xdr14:cNvContentPartPr/>
          </xdr14:nvContentPartPr>
          <xdr14:nvPr macro=""/>
          <xdr14:xfrm>
            <a:off x="7655760" y="10989360"/>
            <a:ext cx="60120" cy="15444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36EB868B-42B9-081B-5794-55EAC0CAFDAC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648200" y="10981800"/>
              <a:ext cx="74880" cy="169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50475</xdr:colOff>
      <xdr:row>58</xdr:row>
      <xdr:rowOff>2629</xdr:rowOff>
    </xdr:from>
    <xdr:ext cx="4788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07A02467-4253-4A42-A482-0117CB11A3E6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14:cNvPr>
            <xdr14:cNvContentPartPr/>
          </xdr14:nvContentPartPr>
          <xdr14:nvPr macro=""/>
          <xdr14:xfrm>
            <a:off x="7682400" y="11068920"/>
            <a:ext cx="47880" cy="648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45DCB2B0-E013-A4DE-BC05-97B560798DB4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7674840" y="11061720"/>
              <a:ext cx="630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122115</xdr:colOff>
      <xdr:row>58</xdr:row>
      <xdr:rowOff>38629</xdr:rowOff>
    </xdr:from>
    <xdr:ext cx="12240" cy="6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DB603403-E38D-4858-9B05-BDF67A6DB63D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14:cNvPr>
            <xdr14:cNvContentPartPr/>
          </xdr14:nvContentPartPr>
          <xdr14:nvPr macro=""/>
          <xdr14:xfrm>
            <a:off x="7754040" y="11104920"/>
            <a:ext cx="12240" cy="687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5EF127BC-E3BC-41FA-FA3A-B7DD99607B9C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7746480" y="11097360"/>
              <a:ext cx="27360" cy="83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154875</xdr:colOff>
      <xdr:row>57</xdr:row>
      <xdr:rowOff>104147</xdr:rowOff>
    </xdr:from>
    <xdr:ext cx="56880" cy="164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37B0A02A-4423-4E8C-8C51-6332AB609AB7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14:cNvPr>
            <xdr14:cNvContentPartPr/>
          </xdr14:nvContentPartPr>
          <xdr14:nvPr macro=""/>
          <xdr14:xfrm>
            <a:off x="7786800" y="10979640"/>
            <a:ext cx="56880" cy="157320"/>
          </xdr14:xfrm>
        </xdr:contentPart>
      </mc:Choice>
      <mc:Fallback xmlns=""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B15D5C50-5CEF-9A7E-89A3-39978B26049B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7779240" y="10972080"/>
              <a:ext cx="72000" cy="172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184755</xdr:colOff>
      <xdr:row>58</xdr:row>
      <xdr:rowOff>17749</xdr:rowOff>
    </xdr:from>
    <xdr:ext cx="30240" cy="27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3CCBBF1F-CB17-4DD5-BD30-6B803969D97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14:cNvPr>
            <xdr14:cNvContentPartPr/>
          </xdr14:nvContentPartPr>
          <xdr14:nvPr macro=""/>
          <xdr14:xfrm>
            <a:off x="7816680" y="11084040"/>
            <a:ext cx="30240" cy="2736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A466BA5A-7257-D31D-3DA7-DAD4B09AE6F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809120" y="11076480"/>
              <a:ext cx="45360" cy="42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232275</xdr:colOff>
      <xdr:row>57</xdr:row>
      <xdr:rowOff>74267</xdr:rowOff>
    </xdr:from>
    <xdr:ext cx="30240" cy="2344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969C12B2-25A1-4C48-8823-B7904A698088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14:cNvPr>
            <xdr14:cNvContentPartPr/>
          </xdr14:nvContentPartPr>
          <xdr14:nvPr macro=""/>
          <xdr14:xfrm>
            <a:off x="7864200" y="10949760"/>
            <a:ext cx="30240" cy="226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8444F808-E142-8D43-A277-A2EE0D061013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856640" y="10942200"/>
              <a:ext cx="45360" cy="24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292035</xdr:colOff>
      <xdr:row>57</xdr:row>
      <xdr:rowOff>163907</xdr:rowOff>
    </xdr:from>
    <xdr:ext cx="3600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9DEC239D-69FE-45E8-BC54-68281B79F94D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14:cNvPr>
            <xdr14:cNvContentPartPr/>
          </xdr14:nvContentPartPr>
          <xdr14:nvPr macro=""/>
          <xdr14:xfrm>
            <a:off x="7923960" y="11039400"/>
            <a:ext cx="36000" cy="936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E0827677-412B-7C46-EB91-00726E906526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7916400" y="11031840"/>
              <a:ext cx="5112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297795</xdr:colOff>
      <xdr:row>58</xdr:row>
      <xdr:rowOff>2629</xdr:rowOff>
    </xdr:from>
    <xdr:ext cx="4500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698E17A1-35C5-40F4-A91B-7960727044ED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14:cNvPr>
            <xdr14:cNvContentPartPr/>
          </xdr14:nvContentPartPr>
          <xdr14:nvPr macro=""/>
          <xdr14:xfrm>
            <a:off x="7929720" y="11068920"/>
            <a:ext cx="45000" cy="93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E2058E98-EC0F-A0DA-2BD4-F93E1245643E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7922160" y="11061720"/>
              <a:ext cx="60120" cy="244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283633</xdr:colOff>
      <xdr:row>8</xdr:row>
      <xdr:rowOff>6349</xdr:rowOff>
    </xdr:from>
    <xdr:to>
      <xdr:col>11</xdr:col>
      <xdr:colOff>696383</xdr:colOff>
      <xdr:row>25</xdr:row>
      <xdr:rowOff>106891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F60FA6-7423-4C7A-9FED-D879CD1C7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455082</xdr:colOff>
      <xdr:row>45</xdr:row>
      <xdr:rowOff>77894</xdr:rowOff>
    </xdr:from>
    <xdr:to>
      <xdr:col>10</xdr:col>
      <xdr:colOff>730250</xdr:colOff>
      <xdr:row>61</xdr:row>
      <xdr:rowOff>148168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D64DB1-6AB8-4E72-9E06-899EC9E43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91440</xdr:rowOff>
    </xdr:from>
    <xdr:to>
      <xdr:col>3</xdr:col>
      <xdr:colOff>1752600</xdr:colOff>
      <xdr:row>28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A61F4D-C382-438C-B7F9-834BB1311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32</xdr:row>
      <xdr:rowOff>99060</xdr:rowOff>
    </xdr:from>
    <xdr:to>
      <xdr:col>3</xdr:col>
      <xdr:colOff>1699260</xdr:colOff>
      <xdr:row>41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27DEF5-73BB-422E-A8DE-E7C707C29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670560</xdr:colOff>
      <xdr:row>44</xdr:row>
      <xdr:rowOff>175260</xdr:rowOff>
    </xdr:from>
    <xdr:to>
      <xdr:col>3</xdr:col>
      <xdr:colOff>1722120</xdr:colOff>
      <xdr:row>55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2B71C92-4DDE-44C3-B83B-0308B9DB7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274320</xdr:colOff>
      <xdr:row>0</xdr:row>
      <xdr:rowOff>53340</xdr:rowOff>
    </xdr:from>
    <xdr:ext cx="2124515" cy="312399"/>
    <xdr:pic>
      <xdr:nvPicPr>
        <xdr:cNvPr id="5" name="Imagen 4">
          <a:extLst>
            <a:ext uri="{FF2B5EF4-FFF2-40B4-BE49-F238E27FC236}">
              <a16:creationId xmlns:a16="http://schemas.microsoft.com/office/drawing/2014/main" id="{855C9D61-4FD7-4AEB-92FA-558E3657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0320" y="53340"/>
          <a:ext cx="2124515" cy="312399"/>
        </a:xfrm>
        <a:prstGeom prst="rect">
          <a:avLst/>
        </a:prstGeom>
      </xdr:spPr>
    </xdr:pic>
    <xdr:clientData/>
  </xdr:oneCellAnchor>
  <xdr:oneCellAnchor>
    <xdr:from>
      <xdr:col>3</xdr:col>
      <xdr:colOff>608721</xdr:colOff>
      <xdr:row>2</xdr:row>
      <xdr:rowOff>190354</xdr:rowOff>
    </xdr:from>
    <xdr:ext cx="3159223" cy="1154430"/>
    <xdr:pic>
      <xdr:nvPicPr>
        <xdr:cNvPr id="6" name="Imagen 5" descr="Forma&#10;&#10;Descripción generada automáticamente con confianza media">
          <a:extLst>
            <a:ext uri="{FF2B5EF4-FFF2-40B4-BE49-F238E27FC236}">
              <a16:creationId xmlns:a16="http://schemas.microsoft.com/office/drawing/2014/main" id="{6EA208DE-2314-43F1-8787-3430ED5298D0}"/>
            </a:ext>
          </a:extLst>
        </xdr:cNvPr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80"/>
        <a:stretch/>
      </xdr:blipFill>
      <xdr:spPr bwMode="auto">
        <a:xfrm>
          <a:off x="2894721" y="571354"/>
          <a:ext cx="3159223" cy="115443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15</xdr:col>
      <xdr:colOff>805536</xdr:colOff>
      <xdr:row>34</xdr:row>
      <xdr:rowOff>95231</xdr:rowOff>
    </xdr:from>
    <xdr:ext cx="9885" cy="41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C0DBE40-A55D-4E83-BD5C-62A5F1ECC5D0}"/>
                </a:ext>
              </a:extLst>
            </xdr14:cNvPr>
            <xdr14:cNvContentPartPr/>
          </xdr14:nvContentPartPr>
          <xdr14:nvPr macro=""/>
          <xdr14:xfrm>
            <a:off x="10763491" y="5142760"/>
            <a:ext cx="360" cy="3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BEDA8BD-90D7-4ED3-9F5C-3414C7901A7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754851" y="513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743976</xdr:colOff>
      <xdr:row>35</xdr:row>
      <xdr:rowOff>73898</xdr:rowOff>
    </xdr:from>
    <xdr:ext cx="1560" cy="218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2490FC04-3BDA-4B81-8C13-A3D4F1AC110F}"/>
                </a:ext>
              </a:extLst>
            </xdr14:cNvPr>
            <xdr14:cNvContentPartPr/>
          </xdr14:nvContentPartPr>
          <xdr14:nvPr macro=""/>
          <xdr14:xfrm>
            <a:off x="10701931" y="5327080"/>
            <a:ext cx="13680" cy="1044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072E0E8-206D-4F2E-BAFE-6DE8D3EEF39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693291" y="5318080"/>
              <a:ext cx="3132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667656</xdr:colOff>
      <xdr:row>36</xdr:row>
      <xdr:rowOff>108772</xdr:rowOff>
    </xdr:from>
    <xdr:ext cx="1845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18EAFE88-D09E-4209-BAAA-BF7D9C9FCA8A}"/>
                </a:ext>
              </a:extLst>
            </xdr14:cNvPr>
            <xdr14:cNvContentPartPr/>
          </xdr14:nvContentPartPr>
          <xdr14:nvPr macro=""/>
          <xdr14:xfrm>
            <a:off x="10625611" y="5545960"/>
            <a:ext cx="7560" cy="612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2ACC6A79-9312-4230-804E-5E3EBA6141E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616971" y="5536960"/>
              <a:ext cx="252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671616</xdr:colOff>
      <xdr:row>37</xdr:row>
      <xdr:rowOff>70214</xdr:rowOff>
    </xdr:from>
    <xdr:ext cx="1590" cy="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B7AA7B26-33CB-4CA0-9A96-81418E7C1331}"/>
                </a:ext>
              </a:extLst>
            </xdr14:cNvPr>
            <xdr14:cNvContentPartPr/>
          </xdr14:nvContentPartPr>
          <xdr14:nvPr macro=""/>
          <xdr14:xfrm>
            <a:off x="10629571" y="5687800"/>
            <a:ext cx="5400" cy="144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184D9C58-4F8F-4A2E-BF1C-CAEC796E749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620571" y="5678800"/>
              <a:ext cx="23040" cy="1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15971</xdr:colOff>
      <xdr:row>41</xdr:row>
      <xdr:rowOff>63512</xdr:rowOff>
    </xdr:from>
    <xdr:ext cx="5235" cy="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D805E0FD-588F-41D3-ADCB-9F4937D79334}"/>
                </a:ext>
              </a:extLst>
            </xdr14:cNvPr>
            <xdr14:cNvContentPartPr/>
          </xdr14:nvContentPartPr>
          <xdr14:nvPr macro=""/>
          <xdr14:xfrm>
            <a:off x="8869891" y="6435160"/>
            <a:ext cx="14760" cy="756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BABB200B-6805-495C-9424-44119F67ADD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60891" y="6426160"/>
              <a:ext cx="32400" cy="2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406080</xdr:colOff>
      <xdr:row>36</xdr:row>
      <xdr:rowOff>173212</xdr:rowOff>
    </xdr:from>
    <xdr:ext cx="51480" cy="14757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88EF2A74-1881-43F3-B9F5-2B1670A0F8AF}"/>
                </a:ext>
              </a:extLst>
            </xdr14:cNvPr>
            <xdr14:cNvContentPartPr/>
          </xdr14:nvContentPartPr>
          <xdr14:nvPr macro=""/>
          <xdr14:xfrm>
            <a:off x="5890171" y="5610400"/>
            <a:ext cx="51480" cy="131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8709058F-0C26-459D-8046-CDC08B51761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881531" y="5601736"/>
              <a:ext cx="69120" cy="14944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137309</xdr:colOff>
      <xdr:row>11</xdr:row>
      <xdr:rowOff>26204</xdr:rowOff>
    </xdr:from>
    <xdr:ext cx="130680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C896A21F-0C48-4BAE-9BBC-8F076E1FD2BB}"/>
                </a:ext>
                <a:ext uri="{147F2762-F138-4A5C-976F-8EAC2B608ADB}">
                  <a16:predDERef xmlns:a16="http://schemas.microsoft.com/office/drawing/2014/main" pred="{49256264-1284-48C4-A358-43A97C1F2ABB}"/>
                </a:ext>
              </a:extLst>
            </xdr14:cNvPr>
            <xdr14:cNvContentPartPr/>
          </xdr14:nvContentPartPr>
          <xdr14:nvPr macro=""/>
          <xdr14:xfrm>
            <a:off x="5386320" y="2124360"/>
            <a:ext cx="130680" cy="79920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910976E8-8229-FA6E-AEAF-42F78D5FD181}"/>
                </a:ext>
                <a:ext uri="{147F2762-F138-4A5C-976F-8EAC2B608ADB}">
                  <a16:predDERef xmlns:a16="http://schemas.microsoft.com/office/drawing/2014/main" pred="{49256264-1284-48C4-A358-43A97C1F2AB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378760" y="2117160"/>
              <a:ext cx="14580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171149</xdr:colOff>
      <xdr:row>12</xdr:row>
      <xdr:rowOff>36343</xdr:rowOff>
    </xdr:from>
    <xdr:ext cx="676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594C902F-986B-403B-AA53-9B1E955E6F02}"/>
                </a:ext>
                <a:ext uri="{147F2762-F138-4A5C-976F-8EAC2B608ADB}">
                  <a16:predDERef xmlns:a16="http://schemas.microsoft.com/office/drawing/2014/main" pred="{910976E8-8229-FA6E-AEAF-42F78D5FD181}"/>
                </a:ext>
              </a:extLst>
            </xdr14:cNvPr>
            <xdr14:cNvContentPartPr/>
          </xdr14:nvContentPartPr>
          <xdr14:nvPr macro=""/>
          <xdr14:xfrm>
            <a:off x="5420160" y="2325240"/>
            <a:ext cx="67680" cy="8928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5CA2434-B359-06CA-21D7-19484790EB61}"/>
                </a:ext>
                <a:ext uri="{147F2762-F138-4A5C-976F-8EAC2B608ADB}">
                  <a16:predDERef xmlns:a16="http://schemas.microsoft.com/office/drawing/2014/main" pred="{910976E8-8229-FA6E-AEAF-42F78D5FD18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412600" y="2317680"/>
              <a:ext cx="828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180869</xdr:colOff>
      <xdr:row>13</xdr:row>
      <xdr:rowOff>48281</xdr:rowOff>
    </xdr:from>
    <xdr:ext cx="5328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86FE2888-F51E-46C0-994E-28CB019C848E}"/>
                </a:ext>
                <a:ext uri="{147F2762-F138-4A5C-976F-8EAC2B608ADB}">
                  <a16:predDERef xmlns:a16="http://schemas.microsoft.com/office/drawing/2014/main" pred="{75CA2434-B359-06CA-21D7-19484790EB61}"/>
                </a:ext>
              </a:extLst>
            </xdr14:cNvPr>
            <xdr14:cNvContentPartPr/>
          </xdr14:nvContentPartPr>
          <xdr14:nvPr macro=""/>
          <xdr14:xfrm>
            <a:off x="5429880" y="2527920"/>
            <a:ext cx="53280" cy="6084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D95DEBD8-FAED-91C6-9D33-ED821BD4E6B5}"/>
                </a:ext>
                <a:ext uri="{147F2762-F138-4A5C-976F-8EAC2B608ADB}">
                  <a16:predDERef xmlns:a16="http://schemas.microsoft.com/office/drawing/2014/main" pred="{75CA2434-B359-06CA-21D7-19484790EB6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422320" y="2520360"/>
              <a:ext cx="6840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183389</xdr:colOff>
      <xdr:row>14</xdr:row>
      <xdr:rowOff>47980</xdr:rowOff>
    </xdr:from>
    <xdr:ext cx="79920" cy="112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50555704-54F2-46BA-9F49-B92FEA9BACC1}"/>
                </a:ext>
                <a:ext uri="{147F2762-F138-4A5C-976F-8EAC2B608ADB}">
                  <a16:predDERef xmlns:a16="http://schemas.microsoft.com/office/drawing/2014/main" pred="{D95DEBD8-FAED-91C6-9D33-ED821BD4E6B5}"/>
                </a:ext>
              </a:extLst>
            </xdr14:cNvPr>
            <xdr14:cNvContentPartPr/>
          </xdr14:nvContentPartPr>
          <xdr14:nvPr macro=""/>
          <xdr14:xfrm>
            <a:off x="5432400" y="2718360"/>
            <a:ext cx="79920" cy="11232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082992AE-30CE-C069-5AE8-E8998DF455E5}"/>
                </a:ext>
                <a:ext uri="{147F2762-F138-4A5C-976F-8EAC2B608ADB}">
                  <a16:predDERef xmlns:a16="http://schemas.microsoft.com/office/drawing/2014/main" pred="{D95DEBD8-FAED-91C6-9D33-ED821BD4E6B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424840" y="2710800"/>
              <a:ext cx="94680" cy="127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234335</xdr:colOff>
      <xdr:row>28</xdr:row>
      <xdr:rowOff>11258</xdr:rowOff>
    </xdr:from>
    <xdr:ext cx="51840" cy="85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7" name="Entrada de lápiz 69">
              <a:extLst>
                <a:ext uri="{FF2B5EF4-FFF2-40B4-BE49-F238E27FC236}">
                  <a16:creationId xmlns:a16="http://schemas.microsoft.com/office/drawing/2014/main" id="{7F1611FE-D767-4D67-84CB-84972BE68F4F}"/>
                </a:ext>
                <a:ext uri="{147F2762-F138-4A5C-976F-8EAC2B608ADB}">
                  <a16:predDERef xmlns:a16="http://schemas.microsoft.com/office/drawing/2014/main" pred="{7DFC199A-FE94-BD9C-4166-F8DBCEB2DBE0}"/>
                </a:ext>
              </a:extLst>
            </xdr14:cNvPr>
            <xdr14:cNvContentPartPr/>
          </xdr14:nvContentPartPr>
          <xdr14:nvPr macro=""/>
          <xdr14:xfrm>
            <a:off x="12342240" y="5583240"/>
            <a:ext cx="51840" cy="8568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22B750FB-E449-0304-14CE-9CDDBFD43682}"/>
                </a:ext>
                <a:ext uri="{147F2762-F138-4A5C-976F-8EAC2B608ADB}">
                  <a16:predDERef xmlns:a16="http://schemas.microsoft.com/office/drawing/2014/main" pred="{7DFC199A-FE94-BD9C-4166-F8DBCEB2DBE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2334680" y="5575680"/>
              <a:ext cx="66960" cy="100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314615</xdr:colOff>
      <xdr:row>28</xdr:row>
      <xdr:rowOff>65618</xdr:rowOff>
    </xdr:from>
    <xdr:ext cx="28800" cy="54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8" name="Entrada de lápiz 70">
              <a:extLst>
                <a:ext uri="{FF2B5EF4-FFF2-40B4-BE49-F238E27FC236}">
                  <a16:creationId xmlns:a16="http://schemas.microsoft.com/office/drawing/2014/main" id="{C7C1E987-56D8-4ED2-8F39-35D63796C0C3}"/>
                </a:ext>
                <a:ext uri="{147F2762-F138-4A5C-976F-8EAC2B608ADB}">
                  <a16:predDERef xmlns:a16="http://schemas.microsoft.com/office/drawing/2014/main" pred="{22B750FB-E449-0304-14CE-9CDDBFD43682}"/>
                </a:ext>
              </a:extLst>
            </xdr14:cNvPr>
            <xdr14:cNvContentPartPr/>
          </xdr14:nvContentPartPr>
          <xdr14:nvPr macro=""/>
          <xdr14:xfrm>
            <a:off x="12422520" y="5637600"/>
            <a:ext cx="28800" cy="5472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94F21540-2561-CB24-609D-E58CF0D9CD9E}"/>
                </a:ext>
                <a:ext uri="{147F2762-F138-4A5C-976F-8EAC2B608ADB}">
                  <a16:predDERef xmlns:a16="http://schemas.microsoft.com/office/drawing/2014/main" pred="{22B750FB-E449-0304-14CE-9CDDBFD43682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2414960" y="5630040"/>
              <a:ext cx="43920" cy="69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417575</xdr:colOff>
      <xdr:row>28</xdr:row>
      <xdr:rowOff>37178</xdr:rowOff>
    </xdr:from>
    <xdr:ext cx="342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9" name="Entrada de lápiz 71">
              <a:extLst>
                <a:ext uri="{FF2B5EF4-FFF2-40B4-BE49-F238E27FC236}">
                  <a16:creationId xmlns:a16="http://schemas.microsoft.com/office/drawing/2014/main" id="{CA660E90-FEC7-4CFF-B888-AB1A582C9758}"/>
                </a:ext>
                <a:ext uri="{147F2762-F138-4A5C-976F-8EAC2B608ADB}">
                  <a16:predDERef xmlns:a16="http://schemas.microsoft.com/office/drawing/2014/main" pred="{94F21540-2561-CB24-609D-E58CF0D9CD9E}"/>
                </a:ext>
              </a:extLst>
            </xdr14:cNvPr>
            <xdr14:cNvContentPartPr/>
          </xdr14:nvContentPartPr>
          <xdr14:nvPr macro=""/>
          <xdr14:xfrm>
            <a:off x="12525480" y="5609160"/>
            <a:ext cx="34200" cy="1188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61B3977D-EFE8-A8CA-E741-AF5E0F7EF64B}"/>
                </a:ext>
                <a:ext uri="{147F2762-F138-4A5C-976F-8EAC2B608ADB}">
                  <a16:predDERef xmlns:a16="http://schemas.microsoft.com/office/drawing/2014/main" pred="{94F21540-2561-CB24-609D-E58CF0D9CD9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12518280" y="5601600"/>
              <a:ext cx="493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428735</xdr:colOff>
      <xdr:row>28</xdr:row>
      <xdr:rowOff>74258</xdr:rowOff>
    </xdr:from>
    <xdr:ext cx="262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0" name="Entrada de lápiz 72">
              <a:extLst>
                <a:ext uri="{FF2B5EF4-FFF2-40B4-BE49-F238E27FC236}">
                  <a16:creationId xmlns:a16="http://schemas.microsoft.com/office/drawing/2014/main" id="{4616A14A-BA0A-492E-ACB6-3C84B878C98F}"/>
                </a:ext>
                <a:ext uri="{147F2762-F138-4A5C-976F-8EAC2B608ADB}">
                  <a16:predDERef xmlns:a16="http://schemas.microsoft.com/office/drawing/2014/main" pred="{61B3977D-EFE8-A8CA-E741-AF5E0F7EF64B}"/>
                </a:ext>
              </a:extLst>
            </xdr14:cNvPr>
            <xdr14:cNvContentPartPr/>
          </xdr14:nvContentPartPr>
          <xdr14:nvPr macro=""/>
          <xdr14:xfrm>
            <a:off x="12536640" y="5646240"/>
            <a:ext cx="26280" cy="36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DC9E0895-15C1-385B-5427-361416EA1316}"/>
                </a:ext>
                <a:ext uri="{147F2762-F138-4A5C-976F-8EAC2B608ADB}">
                  <a16:predDERef xmlns:a16="http://schemas.microsoft.com/office/drawing/2014/main" pred="{61B3977D-EFE8-A8CA-E741-AF5E0F7EF64B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12529080" y="5638680"/>
              <a:ext cx="4104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557807</xdr:colOff>
      <xdr:row>28</xdr:row>
      <xdr:rowOff>25542</xdr:rowOff>
    </xdr:from>
    <xdr:ext cx="514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1" name="Entrada de lápiz 73">
              <a:extLst>
                <a:ext uri="{FF2B5EF4-FFF2-40B4-BE49-F238E27FC236}">
                  <a16:creationId xmlns:a16="http://schemas.microsoft.com/office/drawing/2014/main" id="{E0B2A600-5F2E-4608-B601-10C55FF395AD}"/>
                </a:ext>
                <a:ext uri="{147F2762-F138-4A5C-976F-8EAC2B608ADB}">
                  <a16:predDERef xmlns:a16="http://schemas.microsoft.com/office/drawing/2014/main" pred="{DC9E0895-15C1-385B-5427-361416EA1316}"/>
                </a:ext>
              </a:extLst>
            </xdr14:cNvPr>
            <xdr14:cNvContentPartPr/>
          </xdr14:nvContentPartPr>
          <xdr14:nvPr macro=""/>
          <xdr14:xfrm>
            <a:off x="12665520" y="5581080"/>
            <a:ext cx="51480" cy="65880"/>
          </xdr14:xfrm>
        </xdr:contentPart>
      </mc:Choice>
      <mc:Fallback xmlns=""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8DD55714-1576-AE0F-E6E2-A96B0D3837FF}"/>
                </a:ext>
                <a:ext uri="{147F2762-F138-4A5C-976F-8EAC2B608ADB}">
                  <a16:predDERef xmlns:a16="http://schemas.microsoft.com/office/drawing/2014/main" pred="{DC9E0895-15C1-385B-5427-361416EA131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2657960" y="5573520"/>
              <a:ext cx="666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631967</xdr:colOff>
      <xdr:row>28</xdr:row>
      <xdr:rowOff>65142</xdr:rowOff>
    </xdr:from>
    <xdr:ext cx="51480" cy="6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2" name="Entrada de lápiz 74">
              <a:extLst>
                <a:ext uri="{FF2B5EF4-FFF2-40B4-BE49-F238E27FC236}">
                  <a16:creationId xmlns:a16="http://schemas.microsoft.com/office/drawing/2014/main" id="{55849147-F5A7-45C2-BAF3-4A985405EB2D}"/>
                </a:ext>
                <a:ext uri="{147F2762-F138-4A5C-976F-8EAC2B608ADB}">
                  <a16:predDERef xmlns:a16="http://schemas.microsoft.com/office/drawing/2014/main" pred="{8DD55714-1576-AE0F-E6E2-A96B0D3837FF}"/>
                </a:ext>
              </a:extLst>
            </xdr14:cNvPr>
            <xdr14:cNvContentPartPr/>
          </xdr14:nvContentPartPr>
          <xdr14:nvPr macro=""/>
          <xdr14:xfrm>
            <a:off x="12739680" y="5620680"/>
            <a:ext cx="51480" cy="6552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4F63A1DD-E649-D1B8-61DA-2B8C9CAAF361}"/>
                </a:ext>
                <a:ext uri="{147F2762-F138-4A5C-976F-8EAC2B608ADB}">
                  <a16:predDERef xmlns:a16="http://schemas.microsoft.com/office/drawing/2014/main" pred="{8DD55714-1576-AE0F-E6E2-A96B0D3837FF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12732120" y="5613480"/>
              <a:ext cx="66240" cy="80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723047</xdr:colOff>
      <xdr:row>28</xdr:row>
      <xdr:rowOff>59742</xdr:rowOff>
    </xdr:from>
    <xdr:ext cx="288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23" name="Entrada de lápiz 75">
              <a:extLst>
                <a:ext uri="{FF2B5EF4-FFF2-40B4-BE49-F238E27FC236}">
                  <a16:creationId xmlns:a16="http://schemas.microsoft.com/office/drawing/2014/main" id="{6F101EC2-C948-4892-8AB7-44BF80AA2691}"/>
                </a:ext>
                <a:ext uri="{147F2762-F138-4A5C-976F-8EAC2B608ADB}">
                  <a16:predDERef xmlns:a16="http://schemas.microsoft.com/office/drawing/2014/main" pred="{4F63A1DD-E649-D1B8-61DA-2B8C9CAAF361}"/>
                </a:ext>
              </a:extLst>
            </xdr14:cNvPr>
            <xdr14:cNvContentPartPr/>
          </xdr14:nvContentPartPr>
          <xdr14:nvPr macro=""/>
          <xdr14:xfrm>
            <a:off x="12830760" y="5615280"/>
            <a:ext cx="28800" cy="324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D9F91D27-2D55-63BB-2FE5-02AB18F06822}"/>
                </a:ext>
                <a:ext uri="{147F2762-F138-4A5C-976F-8EAC2B608ADB}">
                  <a16:predDERef xmlns:a16="http://schemas.microsoft.com/office/drawing/2014/main" pred="{4F63A1DD-E649-D1B8-61DA-2B8C9CAAF361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2823200" y="5607720"/>
              <a:ext cx="439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372828</xdr:colOff>
      <xdr:row>28</xdr:row>
      <xdr:rowOff>14022</xdr:rowOff>
    </xdr:from>
    <xdr:ext cx="61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24" name="Entrada de lápiz 80">
              <a:extLst>
                <a:ext uri="{FF2B5EF4-FFF2-40B4-BE49-F238E27FC236}">
                  <a16:creationId xmlns:a16="http://schemas.microsoft.com/office/drawing/2014/main" id="{961D3294-AC15-4288-9AB7-C97488DCB3E9}"/>
                </a:ext>
                <a:ext uri="{147F2762-F138-4A5C-976F-8EAC2B608ADB}">
                  <a16:predDERef xmlns:a16="http://schemas.microsoft.com/office/drawing/2014/main" pred="{0376BB82-993A-7298-192B-172C26B9E096}"/>
                </a:ext>
              </a:extLst>
            </xdr14:cNvPr>
            <xdr14:cNvContentPartPr/>
          </xdr14:nvContentPartPr>
          <xdr14:nvPr macro=""/>
          <xdr14:xfrm>
            <a:off x="13243680" y="5569560"/>
            <a:ext cx="6120" cy="324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F3FF941E-25CF-52F7-ADC6-EE4EA7AF1917}"/>
                </a:ext>
                <a:ext uri="{147F2762-F138-4A5C-976F-8EAC2B608ADB}">
                  <a16:predDERef xmlns:a16="http://schemas.microsoft.com/office/drawing/2014/main" pred="{0376BB82-993A-7298-192B-172C26B9E09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13236120" y="5562000"/>
              <a:ext cx="212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361308</xdr:colOff>
      <xdr:row>28</xdr:row>
      <xdr:rowOff>14022</xdr:rowOff>
    </xdr:from>
    <xdr:ext cx="612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25" name="Entrada de lápiz 86">
              <a:extLst>
                <a:ext uri="{FF2B5EF4-FFF2-40B4-BE49-F238E27FC236}">
                  <a16:creationId xmlns:a16="http://schemas.microsoft.com/office/drawing/2014/main" id="{C907BCE2-6401-42E7-8304-8AE75927896E}"/>
                </a:ext>
                <a:ext uri="{147F2762-F138-4A5C-976F-8EAC2B608ADB}">
                  <a16:predDERef xmlns:a16="http://schemas.microsoft.com/office/drawing/2014/main" pred="{C76496A7-7449-BACA-DCFB-8C07E546D6BF}"/>
                </a:ext>
              </a:extLst>
            </xdr14:cNvPr>
            <xdr14:cNvContentPartPr/>
          </xdr14:nvContentPartPr>
          <xdr14:nvPr macro=""/>
          <xdr14:xfrm>
            <a:off x="13232160" y="5569560"/>
            <a:ext cx="6120" cy="612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B39B3845-A001-D921-5B22-B389803E1302}"/>
                </a:ext>
                <a:ext uri="{147F2762-F138-4A5C-976F-8EAC2B608ADB}">
                  <a16:predDERef xmlns:a16="http://schemas.microsoft.com/office/drawing/2014/main" pred="{C76496A7-7449-BACA-DCFB-8C07E546D6BF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3224600" y="5562000"/>
              <a:ext cx="2124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446988</xdr:colOff>
      <xdr:row>27</xdr:row>
      <xdr:rowOff>236262</xdr:rowOff>
    </xdr:from>
    <xdr:ext cx="51480" cy="781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26" name="Entrada de lápiz 87">
              <a:extLst>
                <a:ext uri="{FF2B5EF4-FFF2-40B4-BE49-F238E27FC236}">
                  <a16:creationId xmlns:a16="http://schemas.microsoft.com/office/drawing/2014/main" id="{6AB4C516-0C96-4038-8A12-4D6B8EA63248}"/>
                </a:ext>
                <a:ext uri="{147F2762-F138-4A5C-976F-8EAC2B608ADB}">
                  <a16:predDERef xmlns:a16="http://schemas.microsoft.com/office/drawing/2014/main" pred="{B39B3845-A001-D921-5B22-B389803E1302}"/>
                </a:ext>
              </a:extLst>
            </xdr14:cNvPr>
            <xdr14:cNvContentPartPr/>
          </xdr14:nvContentPartPr>
          <xdr14:nvPr macro=""/>
          <xdr14:xfrm>
            <a:off x="13317840" y="5549760"/>
            <a:ext cx="51480" cy="7452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84EF67E4-92D0-A25C-FC2F-E6E4289C934F}"/>
                </a:ext>
                <a:ext uri="{147F2762-F138-4A5C-976F-8EAC2B608ADB}">
                  <a16:predDERef xmlns:a16="http://schemas.microsoft.com/office/drawing/2014/main" pred="{B39B3845-A001-D921-5B22-B389803E130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3310280" y="5542200"/>
              <a:ext cx="66600" cy="89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515388</xdr:colOff>
      <xdr:row>27</xdr:row>
      <xdr:rowOff>222222</xdr:rowOff>
    </xdr:from>
    <xdr:ext cx="100080" cy="1030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27" name="Entrada de lápiz 88">
              <a:extLst>
                <a:ext uri="{FF2B5EF4-FFF2-40B4-BE49-F238E27FC236}">
                  <a16:creationId xmlns:a16="http://schemas.microsoft.com/office/drawing/2014/main" id="{8AE7CF3D-C7FF-4FE3-B9F3-34196829E472}"/>
                </a:ext>
                <a:ext uri="{147F2762-F138-4A5C-976F-8EAC2B608ADB}">
                  <a16:predDERef xmlns:a16="http://schemas.microsoft.com/office/drawing/2014/main" pred="{84EF67E4-92D0-A25C-FC2F-E6E4289C934F}"/>
                </a:ext>
              </a:extLst>
            </xdr14:cNvPr>
            <xdr14:cNvContentPartPr/>
          </xdr14:nvContentPartPr>
          <xdr14:nvPr macro=""/>
          <xdr14:xfrm>
            <a:off x="13386240" y="5535720"/>
            <a:ext cx="100080" cy="993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B6D870EF-E5ED-2FA2-190B-7AB2681E75FD}"/>
                </a:ext>
                <a:ext uri="{147F2762-F138-4A5C-976F-8EAC2B608ADB}">
                  <a16:predDERef xmlns:a16="http://schemas.microsoft.com/office/drawing/2014/main" pred="{84EF67E4-92D0-A25C-FC2F-E6E4289C934F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3378680" y="5528160"/>
              <a:ext cx="115200" cy="11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617628</xdr:colOff>
      <xdr:row>27</xdr:row>
      <xdr:rowOff>231222</xdr:rowOff>
    </xdr:from>
    <xdr:ext cx="100080" cy="9150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28" name="Entrada de lápiz 89">
              <a:extLst>
                <a:ext uri="{FF2B5EF4-FFF2-40B4-BE49-F238E27FC236}">
                  <a16:creationId xmlns:a16="http://schemas.microsoft.com/office/drawing/2014/main" id="{05D32506-004A-4BCF-B881-140B04073F1B}"/>
                </a:ext>
                <a:ext uri="{147F2762-F138-4A5C-976F-8EAC2B608ADB}">
                  <a16:predDERef xmlns:a16="http://schemas.microsoft.com/office/drawing/2014/main" pred="{B6D870EF-E5ED-2FA2-190B-7AB2681E75FD}"/>
                </a:ext>
              </a:extLst>
            </xdr14:cNvPr>
            <xdr14:cNvContentPartPr/>
          </xdr14:nvContentPartPr>
          <xdr14:nvPr macro=""/>
          <xdr14:xfrm>
            <a:off x="13488480" y="5544720"/>
            <a:ext cx="100080" cy="8784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9A899319-94A5-B70E-0746-13D139E5E399}"/>
                </a:ext>
                <a:ext uri="{147F2762-F138-4A5C-976F-8EAC2B608ADB}">
                  <a16:predDERef xmlns:a16="http://schemas.microsoft.com/office/drawing/2014/main" pred="{B6D870EF-E5ED-2FA2-190B-7AB2681E75FD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3480920" y="5537160"/>
              <a:ext cx="115200" cy="10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763068</xdr:colOff>
      <xdr:row>28</xdr:row>
      <xdr:rowOff>19782</xdr:rowOff>
    </xdr:from>
    <xdr:ext cx="17280" cy="133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29" name="Entrada de lápiz 90">
              <a:extLst>
                <a:ext uri="{FF2B5EF4-FFF2-40B4-BE49-F238E27FC236}">
                  <a16:creationId xmlns:a16="http://schemas.microsoft.com/office/drawing/2014/main" id="{B7A55107-89DC-45DA-A8F5-9D09A0A83F1C}"/>
                </a:ext>
                <a:ext uri="{147F2762-F138-4A5C-976F-8EAC2B608ADB}">
                  <a16:predDERef xmlns:a16="http://schemas.microsoft.com/office/drawing/2014/main" pred="{9A899319-94A5-B70E-0746-13D139E5E399}"/>
                </a:ext>
              </a:extLst>
            </xdr14:cNvPr>
            <xdr14:cNvContentPartPr/>
          </xdr14:nvContentPartPr>
          <xdr14:nvPr macro=""/>
          <xdr14:xfrm>
            <a:off x="13633920" y="5575320"/>
            <a:ext cx="17280" cy="13356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165F1AA0-558C-5BBF-E8E2-6942CAFE97EE}"/>
                </a:ext>
                <a:ext uri="{147F2762-F138-4A5C-976F-8EAC2B608ADB}">
                  <a16:predDERef xmlns:a16="http://schemas.microsoft.com/office/drawing/2014/main" pred="{9A899319-94A5-B70E-0746-13D139E5E399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3626360" y="5567760"/>
              <a:ext cx="32400" cy="148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230567</xdr:colOff>
      <xdr:row>29</xdr:row>
      <xdr:rowOff>96702</xdr:rowOff>
    </xdr:from>
    <xdr:ext cx="57240" cy="7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30" name="Entrada de lápiz 91">
              <a:extLst>
                <a:ext uri="{FF2B5EF4-FFF2-40B4-BE49-F238E27FC236}">
                  <a16:creationId xmlns:a16="http://schemas.microsoft.com/office/drawing/2014/main" id="{92592AFB-719A-4B18-98CC-905E8A14815C}"/>
                </a:ext>
                <a:ext uri="{147F2762-F138-4A5C-976F-8EAC2B608ADB}">
                  <a16:predDERef xmlns:a16="http://schemas.microsoft.com/office/drawing/2014/main" pred="{165F1AA0-558C-5BBF-E8E2-6942CAFE97EE}"/>
                </a:ext>
              </a:extLst>
            </xdr14:cNvPr>
            <xdr14:cNvContentPartPr/>
          </xdr14:nvContentPartPr>
          <xdr14:nvPr macro=""/>
          <xdr14:xfrm>
            <a:off x="12338280" y="5894280"/>
            <a:ext cx="57240" cy="7164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F2FA32D5-3634-9F68-7394-E024FEA0851B}"/>
                </a:ext>
                <a:ext uri="{147F2762-F138-4A5C-976F-8EAC2B608ADB}">
                  <a16:predDERef xmlns:a16="http://schemas.microsoft.com/office/drawing/2014/main" pred="{165F1AA0-558C-5BBF-E8E2-6942CAFE97EE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2330720" y="5886720"/>
              <a:ext cx="72360" cy="8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244967</xdr:colOff>
      <xdr:row>29</xdr:row>
      <xdr:rowOff>122262</xdr:rowOff>
    </xdr:from>
    <xdr:ext cx="22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31" name="Entrada de lápiz 92">
              <a:extLst>
                <a:ext uri="{FF2B5EF4-FFF2-40B4-BE49-F238E27FC236}">
                  <a16:creationId xmlns:a16="http://schemas.microsoft.com/office/drawing/2014/main" id="{329EE266-80FD-4503-B37B-7089CE5BDFB6}"/>
                </a:ext>
                <a:ext uri="{147F2762-F138-4A5C-976F-8EAC2B608ADB}">
                  <a16:predDERef xmlns:a16="http://schemas.microsoft.com/office/drawing/2014/main" pred="{F2FA32D5-3634-9F68-7394-E024FEA0851B}"/>
                </a:ext>
              </a:extLst>
            </xdr14:cNvPr>
            <xdr14:cNvContentPartPr/>
          </xdr14:nvContentPartPr>
          <xdr14:nvPr macro=""/>
          <xdr14:xfrm>
            <a:off x="12352680" y="5919840"/>
            <a:ext cx="22680" cy="900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4DB76709-AC15-B012-457F-8805925F337D}"/>
                </a:ext>
                <a:ext uri="{147F2762-F138-4A5C-976F-8EAC2B608ADB}">
                  <a16:predDERef xmlns:a16="http://schemas.microsoft.com/office/drawing/2014/main" pred="{F2FA32D5-3634-9F68-7394-E024FEA0851B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2345120" y="5912280"/>
              <a:ext cx="3780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250367</xdr:colOff>
      <xdr:row>28</xdr:row>
      <xdr:rowOff>62622</xdr:rowOff>
    </xdr:from>
    <xdr:ext cx="345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32" name="Entrada de lápiz 93">
              <a:extLst>
                <a:ext uri="{FF2B5EF4-FFF2-40B4-BE49-F238E27FC236}">
                  <a16:creationId xmlns:a16="http://schemas.microsoft.com/office/drawing/2014/main" id="{BB2BE07C-11D0-4577-96BF-BAF2A0F3713E}"/>
                </a:ext>
                <a:ext uri="{147F2762-F138-4A5C-976F-8EAC2B608ADB}">
                  <a16:predDERef xmlns:a16="http://schemas.microsoft.com/office/drawing/2014/main" pred="{4DB76709-AC15-B012-457F-8805925F337D}"/>
                </a:ext>
              </a:extLst>
            </xdr14:cNvPr>
            <xdr14:cNvContentPartPr/>
          </xdr14:nvContentPartPr>
          <xdr14:nvPr macro=""/>
          <xdr14:xfrm>
            <a:off x="12358080" y="5618160"/>
            <a:ext cx="34560" cy="900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E20348DB-4B7A-32E3-8B8A-D0019DCF2900}"/>
                </a:ext>
                <a:ext uri="{147F2762-F138-4A5C-976F-8EAC2B608ADB}">
                  <a16:predDERef xmlns:a16="http://schemas.microsoft.com/office/drawing/2014/main" pred="{4DB76709-AC15-B012-457F-8805925F337D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2350520" y="5610600"/>
              <a:ext cx="496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358727</xdr:colOff>
      <xdr:row>29</xdr:row>
      <xdr:rowOff>136662</xdr:rowOff>
    </xdr:from>
    <xdr:ext cx="17280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33" name="Entrada de lápiz 94">
              <a:extLst>
                <a:ext uri="{FF2B5EF4-FFF2-40B4-BE49-F238E27FC236}">
                  <a16:creationId xmlns:a16="http://schemas.microsoft.com/office/drawing/2014/main" id="{0D5B6D1E-6E2D-4213-B14A-FD5513991DBF}"/>
                </a:ext>
                <a:ext uri="{147F2762-F138-4A5C-976F-8EAC2B608ADB}">
                  <a16:predDERef xmlns:a16="http://schemas.microsoft.com/office/drawing/2014/main" pred="{E20348DB-4B7A-32E3-8B8A-D0019DCF2900}"/>
                </a:ext>
              </a:extLst>
            </xdr14:cNvPr>
            <xdr14:cNvContentPartPr/>
          </xdr14:nvContentPartPr>
          <xdr14:nvPr macro=""/>
          <xdr14:xfrm>
            <a:off x="12466440" y="5934240"/>
            <a:ext cx="17280" cy="79920"/>
          </xdr14:xfrm>
        </xdr:contentPart>
      </mc:Choice>
      <mc:Fallback xmlns=""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8C3B63EE-53CF-D4E2-F3B7-A237B657091D}"/>
                </a:ext>
                <a:ext uri="{147F2762-F138-4A5C-976F-8EAC2B608ADB}">
                  <a16:predDERef xmlns:a16="http://schemas.microsoft.com/office/drawing/2014/main" pred="{E20348DB-4B7A-32E3-8B8A-D0019DCF2900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2458880" y="5926680"/>
              <a:ext cx="3240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409847</xdr:colOff>
      <xdr:row>29</xdr:row>
      <xdr:rowOff>107862</xdr:rowOff>
    </xdr:from>
    <xdr:ext cx="460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34" name="Entrada de lápiz 95">
              <a:extLst>
                <a:ext uri="{FF2B5EF4-FFF2-40B4-BE49-F238E27FC236}">
                  <a16:creationId xmlns:a16="http://schemas.microsoft.com/office/drawing/2014/main" id="{6EF2A3B5-706B-4766-8F26-AEFC4F9A30EC}"/>
                </a:ext>
                <a:ext uri="{147F2762-F138-4A5C-976F-8EAC2B608ADB}">
                  <a16:predDERef xmlns:a16="http://schemas.microsoft.com/office/drawing/2014/main" pred="{8C3B63EE-53CF-D4E2-F3B7-A237B657091D}"/>
                </a:ext>
              </a:extLst>
            </xdr14:cNvPr>
            <xdr14:cNvContentPartPr/>
          </xdr14:nvContentPartPr>
          <xdr14:nvPr macro=""/>
          <xdr14:xfrm>
            <a:off x="12517560" y="5905440"/>
            <a:ext cx="46080" cy="324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834ABE13-A39F-F687-10FA-91C00C521CFB}"/>
                </a:ext>
                <a:ext uri="{147F2762-F138-4A5C-976F-8EAC2B608ADB}">
                  <a16:predDERef xmlns:a16="http://schemas.microsoft.com/office/drawing/2014/main" pred="{8C3B63EE-53CF-D4E2-F3B7-A237B657091D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2510000" y="5898240"/>
              <a:ext cx="608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418487</xdr:colOff>
      <xdr:row>29</xdr:row>
      <xdr:rowOff>142062</xdr:rowOff>
    </xdr:from>
    <xdr:ext cx="65880" cy="23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35" name="Entrada de lápiz 96">
              <a:extLst>
                <a:ext uri="{FF2B5EF4-FFF2-40B4-BE49-F238E27FC236}">
                  <a16:creationId xmlns:a16="http://schemas.microsoft.com/office/drawing/2014/main" id="{FB078E5C-B25F-4B23-9343-8302ABD90195}"/>
                </a:ext>
                <a:ext uri="{147F2762-F138-4A5C-976F-8EAC2B608ADB}">
                  <a16:predDERef xmlns:a16="http://schemas.microsoft.com/office/drawing/2014/main" pred="{834ABE13-A39F-F687-10FA-91C00C521CFB}"/>
                </a:ext>
              </a:extLst>
            </xdr14:cNvPr>
            <xdr14:cNvContentPartPr/>
          </xdr14:nvContentPartPr>
          <xdr14:nvPr macro=""/>
          <xdr14:xfrm>
            <a:off x="12526200" y="5939640"/>
            <a:ext cx="65880" cy="2304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7C436A54-8F78-2B10-ADC6-9D59A00528E9}"/>
                </a:ext>
                <a:ext uri="{147F2762-F138-4A5C-976F-8EAC2B608ADB}">
                  <a16:predDERef xmlns:a16="http://schemas.microsoft.com/office/drawing/2014/main" pred="{834ABE13-A39F-F687-10FA-91C00C521CFB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2518640" y="5932080"/>
              <a:ext cx="81000" cy="38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594887</xdr:colOff>
      <xdr:row>29</xdr:row>
      <xdr:rowOff>96702</xdr:rowOff>
    </xdr:from>
    <xdr:ext cx="65880" cy="71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36" name="Entrada de lápiz 97">
              <a:extLst>
                <a:ext uri="{FF2B5EF4-FFF2-40B4-BE49-F238E27FC236}">
                  <a16:creationId xmlns:a16="http://schemas.microsoft.com/office/drawing/2014/main" id="{5617CA1C-7593-4589-BEAC-2A35B8FA3D2A}"/>
                </a:ext>
                <a:ext uri="{147F2762-F138-4A5C-976F-8EAC2B608ADB}">
                  <a16:predDERef xmlns:a16="http://schemas.microsoft.com/office/drawing/2014/main" pred="{7C436A54-8F78-2B10-ADC6-9D59A00528E9}"/>
                </a:ext>
              </a:extLst>
            </xdr14:cNvPr>
            <xdr14:cNvContentPartPr/>
          </xdr14:nvContentPartPr>
          <xdr14:nvPr macro=""/>
          <xdr14:xfrm>
            <a:off x="12702600" y="5894280"/>
            <a:ext cx="65880" cy="7128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5CB5E7E0-9644-2833-838E-D95D7DF226B9}"/>
                </a:ext>
                <a:ext uri="{147F2762-F138-4A5C-976F-8EAC2B608ADB}">
                  <a16:predDERef xmlns:a16="http://schemas.microsoft.com/office/drawing/2014/main" pred="{7C436A54-8F78-2B10-ADC6-9D59A00528E9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2695040" y="5886720"/>
              <a:ext cx="81000" cy="86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694607</xdr:colOff>
      <xdr:row>29</xdr:row>
      <xdr:rowOff>165102</xdr:rowOff>
    </xdr:from>
    <xdr:ext cx="11880" cy="60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37" name="Entrada de lápiz 98">
              <a:extLst>
                <a:ext uri="{FF2B5EF4-FFF2-40B4-BE49-F238E27FC236}">
                  <a16:creationId xmlns:a16="http://schemas.microsoft.com/office/drawing/2014/main" id="{89E72650-459B-441F-B112-E8F64F65C4E9}"/>
                </a:ext>
                <a:ext uri="{147F2762-F138-4A5C-976F-8EAC2B608ADB}">
                  <a16:predDERef xmlns:a16="http://schemas.microsoft.com/office/drawing/2014/main" pred="{5CB5E7E0-9644-2833-838E-D95D7DF226B9}"/>
                </a:ext>
              </a:extLst>
            </xdr14:cNvPr>
            <xdr14:cNvContentPartPr/>
          </xdr14:nvContentPartPr>
          <xdr14:nvPr macro=""/>
          <xdr14:xfrm>
            <a:off x="12802320" y="5962680"/>
            <a:ext cx="11880" cy="6012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F3EC17B7-AC5B-CA51-6A07-8F805216617F}"/>
                </a:ext>
                <a:ext uri="{147F2762-F138-4A5C-976F-8EAC2B608ADB}">
                  <a16:predDERef xmlns:a16="http://schemas.microsoft.com/office/drawing/2014/main" pred="{5CB5E7E0-9644-2833-838E-D95D7DF226B9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2794760" y="5955120"/>
              <a:ext cx="26640" cy="75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763007</xdr:colOff>
      <xdr:row>29</xdr:row>
      <xdr:rowOff>130902</xdr:rowOff>
    </xdr:from>
    <xdr:ext cx="3168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38" name="Entrada de lápiz 99">
              <a:extLst>
                <a:ext uri="{FF2B5EF4-FFF2-40B4-BE49-F238E27FC236}">
                  <a16:creationId xmlns:a16="http://schemas.microsoft.com/office/drawing/2014/main" id="{04B3CF44-EABF-49BF-AF33-066893F45F7A}"/>
                </a:ext>
                <a:ext uri="{147F2762-F138-4A5C-976F-8EAC2B608ADB}">
                  <a16:predDERef xmlns:a16="http://schemas.microsoft.com/office/drawing/2014/main" pred="{F3EC17B7-AC5B-CA51-6A07-8F805216617F}"/>
                </a:ext>
              </a:extLst>
            </xdr14:cNvPr>
            <xdr14:cNvContentPartPr/>
          </xdr14:nvContentPartPr>
          <xdr14:nvPr macro=""/>
          <xdr14:xfrm>
            <a:off x="12870720" y="5928480"/>
            <a:ext cx="31680" cy="1476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6031781F-5215-A684-F626-B3369725C929}"/>
                </a:ext>
                <a:ext uri="{147F2762-F138-4A5C-976F-8EAC2B608ADB}">
                  <a16:predDERef xmlns:a16="http://schemas.microsoft.com/office/drawing/2014/main" pred="{F3EC17B7-AC5B-CA51-6A07-8F805216617F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2863160" y="5920920"/>
              <a:ext cx="46800" cy="2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461028</xdr:colOff>
      <xdr:row>29</xdr:row>
      <xdr:rowOff>110742</xdr:rowOff>
    </xdr:from>
    <xdr:ext cx="20160" cy="16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39" name="Entrada de lápiz 102">
              <a:extLst>
                <a:ext uri="{FF2B5EF4-FFF2-40B4-BE49-F238E27FC236}">
                  <a16:creationId xmlns:a16="http://schemas.microsoft.com/office/drawing/2014/main" id="{3501AE9D-1EC0-45E2-A679-C048DA084329}"/>
                </a:ext>
                <a:ext uri="{147F2762-F138-4A5C-976F-8EAC2B608ADB}">
                  <a16:predDERef xmlns:a16="http://schemas.microsoft.com/office/drawing/2014/main" pred="{94E8CEB9-7426-B0E2-BB00-CE7CD2B8D564}"/>
                </a:ext>
              </a:extLst>
            </xdr14:cNvPr>
            <xdr14:cNvContentPartPr/>
          </xdr14:nvContentPartPr>
          <xdr14:nvPr macro=""/>
          <xdr14:xfrm>
            <a:off x="13331880" y="5908320"/>
            <a:ext cx="20160" cy="1692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5C1E6AFE-9F80-C6D3-FDDC-4BB87485C12F}"/>
                </a:ext>
                <a:ext uri="{147F2762-F138-4A5C-976F-8EAC2B608ADB}">
                  <a16:predDERef xmlns:a16="http://schemas.microsoft.com/office/drawing/2014/main" pred="{94E8CEB9-7426-B0E2-BB00-CE7CD2B8D564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3324320" y="5900760"/>
              <a:ext cx="35280" cy="3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611868</xdr:colOff>
      <xdr:row>29</xdr:row>
      <xdr:rowOff>59622</xdr:rowOff>
    </xdr:from>
    <xdr:ext cx="399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40" name="Entrada de lápiz 103">
              <a:extLst>
                <a:ext uri="{FF2B5EF4-FFF2-40B4-BE49-F238E27FC236}">
                  <a16:creationId xmlns:a16="http://schemas.microsoft.com/office/drawing/2014/main" id="{F031EA6F-08F6-4355-BDC2-106906E69478}"/>
                </a:ext>
                <a:ext uri="{147F2762-F138-4A5C-976F-8EAC2B608ADB}">
                  <a16:predDERef xmlns:a16="http://schemas.microsoft.com/office/drawing/2014/main" pred="{5C1E6AFE-9F80-C6D3-FDDC-4BB87485C12F}"/>
                </a:ext>
              </a:extLst>
            </xdr14:cNvPr>
            <xdr14:cNvContentPartPr/>
          </xdr14:nvContentPartPr>
          <xdr14:nvPr macro=""/>
          <xdr14:xfrm>
            <a:off x="13482720" y="5857200"/>
            <a:ext cx="39960" cy="82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31A5055D-5CB1-92DE-28E1-8A18D0D115C9}"/>
                </a:ext>
                <a:ext uri="{147F2762-F138-4A5C-976F-8EAC2B608ADB}">
                  <a16:predDERef xmlns:a16="http://schemas.microsoft.com/office/drawing/2014/main" pred="{5C1E6AFE-9F80-C6D3-FDDC-4BB87485C12F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3475520" y="5849640"/>
              <a:ext cx="550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674508</xdr:colOff>
      <xdr:row>29</xdr:row>
      <xdr:rowOff>65382</xdr:rowOff>
    </xdr:from>
    <xdr:ext cx="74520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41" name="Entrada de lápiz 104">
              <a:extLst>
                <a:ext uri="{FF2B5EF4-FFF2-40B4-BE49-F238E27FC236}">
                  <a16:creationId xmlns:a16="http://schemas.microsoft.com/office/drawing/2014/main" id="{07E89CD0-423B-4F6F-97F5-EB43AA107C9D}"/>
                </a:ext>
                <a:ext uri="{147F2762-F138-4A5C-976F-8EAC2B608ADB}">
                  <a16:predDERef xmlns:a16="http://schemas.microsoft.com/office/drawing/2014/main" pred="{31A5055D-5CB1-92DE-28E1-8A18D0D115C9}"/>
                </a:ext>
              </a:extLst>
            </xdr14:cNvPr>
            <xdr14:cNvContentPartPr/>
          </xdr14:nvContentPartPr>
          <xdr14:nvPr macro=""/>
          <xdr14:xfrm>
            <a:off x="13545360" y="5862960"/>
            <a:ext cx="74520" cy="7992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41C589FC-A897-1C13-E8A8-FB2785BED10C}"/>
                </a:ext>
                <a:ext uri="{147F2762-F138-4A5C-976F-8EAC2B608ADB}">
                  <a16:predDERef xmlns:a16="http://schemas.microsoft.com/office/drawing/2014/main" pred="{31A5055D-5CB1-92DE-28E1-8A18D0D115C9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3538160" y="5855400"/>
              <a:ext cx="8964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760188</xdr:colOff>
      <xdr:row>29</xdr:row>
      <xdr:rowOff>56742</xdr:rowOff>
    </xdr:from>
    <xdr:ext cx="972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42" name="Entrada de lápiz 105">
              <a:extLst>
                <a:ext uri="{FF2B5EF4-FFF2-40B4-BE49-F238E27FC236}">
                  <a16:creationId xmlns:a16="http://schemas.microsoft.com/office/drawing/2014/main" id="{CCE2458D-949A-4107-B92D-31DA1F61F76F}"/>
                </a:ext>
                <a:ext uri="{147F2762-F138-4A5C-976F-8EAC2B608ADB}">
                  <a16:predDERef xmlns:a16="http://schemas.microsoft.com/office/drawing/2014/main" pred="{41C589FC-A897-1C13-E8A8-FB2785BED10C}"/>
                </a:ext>
              </a:extLst>
            </xdr14:cNvPr>
            <xdr14:cNvContentPartPr/>
          </xdr14:nvContentPartPr>
          <xdr14:nvPr macro=""/>
          <xdr14:xfrm>
            <a:off x="13631040" y="5854320"/>
            <a:ext cx="97200" cy="759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171355A1-8F39-2E0F-C27E-E53CF227F97D}"/>
                </a:ext>
                <a:ext uri="{147F2762-F138-4A5C-976F-8EAC2B608ADB}">
                  <a16:predDERef xmlns:a16="http://schemas.microsoft.com/office/drawing/2014/main" pred="{41C589FC-A897-1C13-E8A8-FB2785BED10C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3623480" y="5846760"/>
              <a:ext cx="1123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142129</xdr:colOff>
      <xdr:row>29</xdr:row>
      <xdr:rowOff>94182</xdr:rowOff>
    </xdr:from>
    <xdr:ext cx="25920" cy="122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43" name="Entrada de lápiz 106">
              <a:extLst>
                <a:ext uri="{FF2B5EF4-FFF2-40B4-BE49-F238E27FC236}">
                  <a16:creationId xmlns:a16="http://schemas.microsoft.com/office/drawing/2014/main" id="{2284DEA8-E8B1-49BA-B601-37C8DB83CC54}"/>
                </a:ext>
                <a:ext uri="{147F2762-F138-4A5C-976F-8EAC2B608ADB}">
                  <a16:predDERef xmlns:a16="http://schemas.microsoft.com/office/drawing/2014/main" pred="{171355A1-8F39-2E0F-C27E-E53CF227F97D}"/>
                </a:ext>
              </a:extLst>
            </xdr14:cNvPr>
            <xdr14:cNvContentPartPr/>
          </xdr14:nvContentPartPr>
          <xdr14:nvPr macro=""/>
          <xdr14:xfrm>
            <a:off x="13776120" y="5891760"/>
            <a:ext cx="25920" cy="122400"/>
          </xdr14:xfrm>
        </xdr:contentPart>
      </mc:Choice>
      <mc:Fallback xmlns=""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A4A3FE50-DD48-D4B4-2948-E2071D3B033F}"/>
                </a:ext>
                <a:ext uri="{147F2762-F138-4A5C-976F-8EAC2B608ADB}">
                  <a16:predDERef xmlns:a16="http://schemas.microsoft.com/office/drawing/2014/main" pred="{171355A1-8F39-2E0F-C27E-E53CF227F97D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13768560" y="5884200"/>
              <a:ext cx="4104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142129</xdr:colOff>
      <xdr:row>29</xdr:row>
      <xdr:rowOff>19662</xdr:rowOff>
    </xdr:from>
    <xdr:ext cx="324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44" name="Entrada de lápiz 107">
              <a:extLst>
                <a:ext uri="{FF2B5EF4-FFF2-40B4-BE49-F238E27FC236}">
                  <a16:creationId xmlns:a16="http://schemas.microsoft.com/office/drawing/2014/main" id="{78A503D6-8B53-411A-9B11-D35C8A2E7BF6}"/>
                </a:ext>
                <a:ext uri="{147F2762-F138-4A5C-976F-8EAC2B608ADB}">
                  <a16:predDERef xmlns:a16="http://schemas.microsoft.com/office/drawing/2014/main" pred="{A4A3FE50-DD48-D4B4-2948-E2071D3B033F}"/>
                </a:ext>
              </a:extLst>
            </xdr14:cNvPr>
            <xdr14:cNvContentPartPr/>
          </xdr14:nvContentPartPr>
          <xdr14:nvPr macro=""/>
          <xdr14:xfrm>
            <a:off x="13776120" y="5817240"/>
            <a:ext cx="3240" cy="14760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282D0DB7-242A-250B-8508-CFC7885D31FA}"/>
                </a:ext>
                <a:ext uri="{147F2762-F138-4A5C-976F-8EAC2B608ADB}">
                  <a16:predDERef xmlns:a16="http://schemas.microsoft.com/office/drawing/2014/main" pred="{A4A3FE50-DD48-D4B4-2948-E2071D3B033F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3768560" y="5809680"/>
              <a:ext cx="18360" cy="2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70849</xdr:colOff>
      <xdr:row>28</xdr:row>
      <xdr:rowOff>59742</xdr:rowOff>
    </xdr:from>
    <xdr:ext cx="2592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45" name="Entrada de lápiz 108">
              <a:extLst>
                <a:ext uri="{FF2B5EF4-FFF2-40B4-BE49-F238E27FC236}">
                  <a16:creationId xmlns:a16="http://schemas.microsoft.com/office/drawing/2014/main" id="{A81B529A-1AFA-46EA-AF3B-42E115A52B69}"/>
                </a:ext>
                <a:ext uri="{147F2762-F138-4A5C-976F-8EAC2B608ADB}">
                  <a16:predDERef xmlns:a16="http://schemas.microsoft.com/office/drawing/2014/main" pred="{282D0DB7-242A-250B-8508-CFC7885D31FA}"/>
                </a:ext>
              </a:extLst>
            </xdr14:cNvPr>
            <xdr14:cNvContentPartPr/>
          </xdr14:nvContentPartPr>
          <xdr14:nvPr macro=""/>
          <xdr14:xfrm>
            <a:off x="13704840" y="5615280"/>
            <a:ext cx="25920" cy="46080"/>
          </xdr14:xfrm>
        </xdr:contentPart>
      </mc:Choice>
      <mc:Fallback xmlns=""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D6420B58-906B-141A-5C04-BDB51E585DB5}"/>
                </a:ext>
                <a:ext uri="{147F2762-F138-4A5C-976F-8EAC2B608ADB}">
                  <a16:predDERef xmlns:a16="http://schemas.microsoft.com/office/drawing/2014/main" pred="{282D0DB7-242A-250B-8508-CFC7885D31FA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3697640" y="5607720"/>
              <a:ext cx="41040" cy="60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236089</xdr:colOff>
      <xdr:row>29</xdr:row>
      <xdr:rowOff>130902</xdr:rowOff>
    </xdr:from>
    <xdr:ext cx="900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46" name="Entrada de lápiz 109">
              <a:extLst>
                <a:ext uri="{FF2B5EF4-FFF2-40B4-BE49-F238E27FC236}">
                  <a16:creationId xmlns:a16="http://schemas.microsoft.com/office/drawing/2014/main" id="{62A60EFA-81BE-43C7-83B1-E3EF084618BC}"/>
                </a:ext>
                <a:ext uri="{147F2762-F138-4A5C-976F-8EAC2B608ADB}">
                  <a16:predDERef xmlns:a16="http://schemas.microsoft.com/office/drawing/2014/main" pred="{D6420B58-906B-141A-5C04-BDB51E585DB5}"/>
                </a:ext>
              </a:extLst>
            </xdr14:cNvPr>
            <xdr14:cNvContentPartPr/>
          </xdr14:nvContentPartPr>
          <xdr14:nvPr macro=""/>
          <xdr14:xfrm>
            <a:off x="13870080" y="5928480"/>
            <a:ext cx="9000" cy="46080"/>
          </xdr14:xfrm>
        </xdr:contentPart>
      </mc:Choice>
      <mc:Fallback xmlns=""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307724E2-8C56-2BD7-5BAA-7691C9D5A0A6}"/>
                </a:ext>
                <a:ext uri="{147F2762-F138-4A5C-976F-8EAC2B608ADB}">
                  <a16:predDERef xmlns:a16="http://schemas.microsoft.com/office/drawing/2014/main" pred="{D6420B58-906B-141A-5C04-BDB51E585DB5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3862520" y="5920920"/>
              <a:ext cx="24120" cy="60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619620</xdr:colOff>
      <xdr:row>34</xdr:row>
      <xdr:rowOff>157420</xdr:rowOff>
    </xdr:from>
    <xdr:ext cx="7560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47" name="Entrada de lápiz 121">
              <a:extLst>
                <a:ext uri="{FF2B5EF4-FFF2-40B4-BE49-F238E27FC236}">
                  <a16:creationId xmlns:a16="http://schemas.microsoft.com/office/drawing/2014/main" id="{CDD3233A-204A-44E6-9DDA-7F450440F68C}"/>
                </a:ext>
                <a:ext uri="{147F2762-F138-4A5C-976F-8EAC2B608ADB}">
                  <a16:predDERef xmlns:a16="http://schemas.microsoft.com/office/drawing/2014/main" pred="{307724E2-8C56-2BD7-5BAA-7691C9D5A0A6}"/>
                </a:ext>
              </a:extLst>
            </xdr14:cNvPr>
            <xdr14:cNvContentPartPr/>
          </xdr14:nvContentPartPr>
          <xdr14:nvPr macro=""/>
          <xdr14:xfrm>
            <a:off x="13505040" y="7002720"/>
            <a:ext cx="75600" cy="6372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18DD1CE7-85D2-3A98-D87C-284ACB78C47A}"/>
                </a:ext>
                <a:ext uri="{147F2762-F138-4A5C-976F-8EAC2B608ADB}">
                  <a16:predDERef xmlns:a16="http://schemas.microsoft.com/office/drawing/2014/main" pred="{34DC421C-C0CC-0549-1725-76CC47ACB1B7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13497480" y="6995160"/>
              <a:ext cx="9036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617100</xdr:colOff>
      <xdr:row>34</xdr:row>
      <xdr:rowOff>149860</xdr:rowOff>
    </xdr:from>
    <xdr:ext cx="63720" cy="8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48" name="Entrada de lápiz 122">
              <a:extLst>
                <a:ext uri="{FF2B5EF4-FFF2-40B4-BE49-F238E27FC236}">
                  <a16:creationId xmlns:a16="http://schemas.microsoft.com/office/drawing/2014/main" id="{A73D46FC-F47A-4D22-B41D-D519AAFA3A6B}"/>
                </a:ext>
                <a:ext uri="{147F2762-F138-4A5C-976F-8EAC2B608ADB}">
                  <a16:predDERef xmlns:a16="http://schemas.microsoft.com/office/drawing/2014/main" pred="{18DD1CE7-85D2-3A98-D87C-284ACB78C47A}"/>
                </a:ext>
              </a:extLst>
            </xdr14:cNvPr>
            <xdr14:cNvContentPartPr/>
          </xdr14:nvContentPartPr>
          <xdr14:nvPr macro=""/>
          <xdr14:xfrm>
            <a:off x="13502520" y="6995160"/>
            <a:ext cx="63720" cy="8172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F84B0C44-BCF2-768E-8AE9-D43044337541}"/>
                </a:ext>
                <a:ext uri="{147F2762-F138-4A5C-976F-8EAC2B608ADB}">
                  <a16:predDERef xmlns:a16="http://schemas.microsoft.com/office/drawing/2014/main" pred="{18DD1CE7-85D2-3A98-D87C-284ACB78C47A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13494960" y="6987600"/>
              <a:ext cx="78840" cy="96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391440</xdr:colOff>
      <xdr:row>8</xdr:row>
      <xdr:rowOff>164040</xdr:rowOff>
    </xdr:from>
    <xdr:ext cx="87120" cy="126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E300974F-EA37-4A75-895C-CF05A0265EEC}"/>
                </a:ext>
                <a:ext uri="{147F2762-F138-4A5C-976F-8EAC2B608ADB}">
                  <a16:predDERef xmlns:a16="http://schemas.microsoft.com/office/drawing/2014/main" pred="{03557456-6B74-07E6-8A6C-BC3DCDCB7249}"/>
                </a:ext>
              </a:extLst>
            </xdr14:cNvPr>
            <xdr14:cNvContentPartPr/>
          </xdr14:nvContentPartPr>
          <xdr14:nvPr macro=""/>
          <xdr14:xfrm>
            <a:off x="8468640" y="1688040"/>
            <a:ext cx="87120" cy="12672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BB662C29-9C42-290C-4999-F313A8326753}"/>
                </a:ext>
                <a:ext uri="{147F2762-F138-4A5C-976F-8EAC2B608ADB}">
                  <a16:predDERef xmlns:a16="http://schemas.microsoft.com/office/drawing/2014/main" pred="{03557456-6B74-07E6-8A6C-BC3DCDCB7249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8461080" y="1680840"/>
              <a:ext cx="102240" cy="141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501600</xdr:colOff>
      <xdr:row>9</xdr:row>
      <xdr:rowOff>35820</xdr:rowOff>
    </xdr:from>
    <xdr:ext cx="11268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4DAFC4E0-D661-4C89-B86F-F89F39DA0DCA}"/>
                </a:ext>
                <a:ext uri="{147F2762-F138-4A5C-976F-8EAC2B608ADB}">
                  <a16:predDERef xmlns:a16="http://schemas.microsoft.com/office/drawing/2014/main" pred="{BB662C29-9C42-290C-4999-F313A8326753}"/>
                </a:ext>
              </a:extLst>
            </xdr14:cNvPr>
            <xdr14:cNvContentPartPr/>
          </xdr14:nvContentPartPr>
          <xdr14:nvPr macro=""/>
          <xdr14:xfrm>
            <a:off x="8578800" y="1750320"/>
            <a:ext cx="112680" cy="63720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7D17D1B5-6F05-DC97-6A74-6D8CED123578}"/>
                </a:ext>
                <a:ext uri="{147F2762-F138-4A5C-976F-8EAC2B608ADB}">
                  <a16:predDERef xmlns:a16="http://schemas.microsoft.com/office/drawing/2014/main" pred="{BB662C29-9C42-290C-4999-F313A8326753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8571240" y="1742760"/>
              <a:ext cx="12744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624360</xdr:colOff>
      <xdr:row>9</xdr:row>
      <xdr:rowOff>40500</xdr:rowOff>
    </xdr:from>
    <xdr:ext cx="14652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EA1B2E59-01B7-4960-9704-4B5FC4B5B14F}"/>
                </a:ext>
                <a:ext uri="{147F2762-F138-4A5C-976F-8EAC2B608ADB}">
                  <a16:predDERef xmlns:a16="http://schemas.microsoft.com/office/drawing/2014/main" pred="{7D17D1B5-6F05-DC97-6A74-6D8CED123578}"/>
                </a:ext>
              </a:extLst>
            </xdr14:cNvPr>
            <xdr14:cNvContentPartPr/>
          </xdr14:nvContentPartPr>
          <xdr14:nvPr macro=""/>
          <xdr14:xfrm>
            <a:off x="8701560" y="1755000"/>
            <a:ext cx="146520" cy="70560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CB342B53-768B-8EEB-07F3-C3868F811F0F}"/>
                </a:ext>
                <a:ext uri="{147F2762-F138-4A5C-976F-8EAC2B608ADB}">
                  <a16:predDERef xmlns:a16="http://schemas.microsoft.com/office/drawing/2014/main" pred="{7D17D1B5-6F05-DC97-6A74-6D8CED123578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8694000" y="1747440"/>
              <a:ext cx="16164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757560</xdr:colOff>
      <xdr:row>8</xdr:row>
      <xdr:rowOff>169440</xdr:rowOff>
    </xdr:from>
    <xdr:ext cx="206330" cy="122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50A86DB1-25AA-4990-A9AD-6F0439FA297C}"/>
                </a:ext>
                <a:ext uri="{147F2762-F138-4A5C-976F-8EAC2B608ADB}">
                  <a16:predDERef xmlns:a16="http://schemas.microsoft.com/office/drawing/2014/main" pred="{CB342B53-768B-8EEB-07F3-C3868F811F0F}"/>
                </a:ext>
              </a:extLst>
            </xdr14:cNvPr>
            <xdr14:cNvContentPartPr/>
          </xdr14:nvContentPartPr>
          <xdr14:nvPr macro=""/>
          <xdr14:xfrm>
            <a:off x="8834760" y="1693440"/>
            <a:ext cx="203400" cy="12276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6E385FF2-1BC7-E0C1-6101-BE6A3DCBA75B}"/>
                </a:ext>
                <a:ext uri="{147F2762-F138-4A5C-976F-8EAC2B608ADB}">
                  <a16:predDERef xmlns:a16="http://schemas.microsoft.com/office/drawing/2014/main" pred="{CB342B53-768B-8EEB-07F3-C3868F811F0F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8827200" y="1685880"/>
              <a:ext cx="218520" cy="137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143870</xdr:colOff>
      <xdr:row>9</xdr:row>
      <xdr:rowOff>21060</xdr:rowOff>
    </xdr:from>
    <xdr:ext cx="59798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750BDE23-10E5-481F-A0D5-A55AE6321DD0}"/>
                </a:ext>
                <a:ext uri="{147F2762-F138-4A5C-976F-8EAC2B608ADB}">
                  <a16:predDERef xmlns:a16="http://schemas.microsoft.com/office/drawing/2014/main" pred="{6E385FF2-1BC7-E0C1-6101-BE6A3DCBA75B}"/>
                </a:ext>
              </a:extLst>
            </xdr14:cNvPr>
            <xdr14:cNvContentPartPr/>
          </xdr14:nvContentPartPr>
          <xdr14:nvPr macro=""/>
          <xdr14:xfrm>
            <a:off x="9052920" y="1735560"/>
            <a:ext cx="57600" cy="7020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7EAED543-7FDF-3079-E4E2-3878CBFF7B7B}"/>
                </a:ext>
                <a:ext uri="{147F2762-F138-4A5C-976F-8EAC2B608ADB}">
                  <a16:predDERef xmlns:a16="http://schemas.microsoft.com/office/drawing/2014/main" pred="{6E385FF2-1BC7-E0C1-6101-BE6A3DCBA75B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9045360" y="1728000"/>
              <a:ext cx="7272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166910</xdr:colOff>
      <xdr:row>9</xdr:row>
      <xdr:rowOff>57060</xdr:rowOff>
    </xdr:from>
    <xdr:ext cx="34238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0CBAC7E0-53F8-40E3-BD87-171FD09BCD59}"/>
                </a:ext>
                <a:ext uri="{147F2762-F138-4A5C-976F-8EAC2B608ADB}">
                  <a16:predDERef xmlns:a16="http://schemas.microsoft.com/office/drawing/2014/main" pred="{7EAED543-7FDF-3079-E4E2-3878CBFF7B7B}"/>
                </a:ext>
              </a:extLst>
            </xdr14:cNvPr>
            <xdr14:cNvContentPartPr/>
          </xdr14:nvContentPartPr>
          <xdr14:nvPr macro=""/>
          <xdr14:xfrm>
            <a:off x="9075960" y="1771560"/>
            <a:ext cx="32040" cy="2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33D2C29D-6683-3638-B0F8-61B1B793C8A9}"/>
                </a:ext>
                <a:ext uri="{147F2762-F138-4A5C-976F-8EAC2B608ADB}">
                  <a16:predDERef xmlns:a16="http://schemas.microsoft.com/office/drawing/2014/main" pred="{7EAED543-7FDF-3079-E4E2-3878CBFF7B7B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9068400" y="1764000"/>
              <a:ext cx="4716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27170</xdr:colOff>
      <xdr:row>9</xdr:row>
      <xdr:rowOff>35820</xdr:rowOff>
    </xdr:from>
    <xdr:ext cx="8712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CF716586-E466-4CDC-90ED-C1CC134229AF}"/>
                </a:ext>
                <a:ext uri="{147F2762-F138-4A5C-976F-8EAC2B608ADB}">
                  <a16:predDERef xmlns:a16="http://schemas.microsoft.com/office/drawing/2014/main" pred="{33D2C29D-6683-3638-B0F8-61B1B793C8A9}"/>
                </a:ext>
              </a:extLst>
            </xdr14:cNvPr>
            <xdr14:cNvContentPartPr/>
          </xdr14:nvContentPartPr>
          <xdr14:nvPr macro=""/>
          <xdr14:xfrm>
            <a:off x="9126720" y="1750320"/>
            <a:ext cx="87120" cy="6768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33012653-117C-A7B7-6423-246B18F8597C}"/>
                </a:ext>
                <a:ext uri="{147F2762-F138-4A5C-976F-8EAC2B608ADB}">
                  <a16:predDERef xmlns:a16="http://schemas.microsoft.com/office/drawing/2014/main" pred="{33D2C29D-6683-3638-B0F8-61B1B793C8A9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9119520" y="1742760"/>
              <a:ext cx="10224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139490</xdr:colOff>
      <xdr:row>9</xdr:row>
      <xdr:rowOff>36180</xdr:rowOff>
    </xdr:from>
    <xdr:ext cx="9576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9A809A4-777D-447F-87F6-CFE728D7145F}"/>
                </a:ext>
                <a:ext uri="{147F2762-F138-4A5C-976F-8EAC2B608ADB}">
                  <a16:predDERef xmlns:a16="http://schemas.microsoft.com/office/drawing/2014/main" pred="{33012653-117C-A7B7-6423-246B18F8597C}"/>
                </a:ext>
              </a:extLst>
            </xdr14:cNvPr>
            <xdr14:cNvContentPartPr/>
          </xdr14:nvContentPartPr>
          <xdr14:nvPr macro=""/>
          <xdr14:xfrm>
            <a:off x="9239040" y="1750680"/>
            <a:ext cx="95760" cy="5904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4AC1EC74-3D53-DBA5-F774-615B995E21C6}"/>
                </a:ext>
                <a:ext uri="{147F2762-F138-4A5C-976F-8EAC2B608ADB}">
                  <a16:predDERef xmlns:a16="http://schemas.microsoft.com/office/drawing/2014/main" pred="{33012653-117C-A7B7-6423-246B18F8597C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9231480" y="1743120"/>
              <a:ext cx="11052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245330</xdr:colOff>
      <xdr:row>9</xdr:row>
      <xdr:rowOff>40140</xdr:rowOff>
    </xdr:from>
    <xdr:ext cx="34200" cy="74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E4282B7C-9B76-49E9-BE01-FA38D184C27D}"/>
                </a:ext>
                <a:ext uri="{147F2762-F138-4A5C-976F-8EAC2B608ADB}">
                  <a16:predDERef xmlns:a16="http://schemas.microsoft.com/office/drawing/2014/main" pred="{4AC1EC74-3D53-DBA5-F774-615B995E21C6}"/>
                </a:ext>
              </a:extLst>
            </xdr14:cNvPr>
            <xdr14:cNvContentPartPr/>
          </xdr14:nvContentPartPr>
          <xdr14:nvPr macro=""/>
          <xdr14:xfrm>
            <a:off x="9344880" y="1754640"/>
            <a:ext cx="34200" cy="7416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6353E1BB-014A-FBA0-AF44-1598B10C87EF}"/>
                </a:ext>
                <a:ext uri="{147F2762-F138-4A5C-976F-8EAC2B608ADB}">
                  <a16:predDERef xmlns:a16="http://schemas.microsoft.com/office/drawing/2014/main" pred="{4AC1EC74-3D53-DBA5-F774-615B995E21C6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9337320" y="1747080"/>
              <a:ext cx="49320" cy="89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298250</xdr:colOff>
      <xdr:row>9</xdr:row>
      <xdr:rowOff>46260</xdr:rowOff>
    </xdr:from>
    <xdr:ext cx="6804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FBBB9950-D069-4677-AF66-BDB839B7F207}"/>
                </a:ext>
                <a:ext uri="{147F2762-F138-4A5C-976F-8EAC2B608ADB}">
                  <a16:predDERef xmlns:a16="http://schemas.microsoft.com/office/drawing/2014/main" pred="{6353E1BB-014A-FBA0-AF44-1598B10C87EF}"/>
                </a:ext>
              </a:extLst>
            </xdr14:cNvPr>
            <xdr14:cNvContentPartPr/>
          </xdr14:nvContentPartPr>
          <xdr14:nvPr macro=""/>
          <xdr14:xfrm>
            <a:off x="9397800" y="1760760"/>
            <a:ext cx="68040" cy="5328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F9A95ED6-7CE2-52F1-2D19-957D98271C1E}"/>
                </a:ext>
                <a:ext uri="{147F2762-F138-4A5C-976F-8EAC2B608ADB}">
                  <a16:predDERef xmlns:a16="http://schemas.microsoft.com/office/drawing/2014/main" pred="{6353E1BB-014A-FBA0-AF44-1598B10C87EF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9390240" y="1753200"/>
              <a:ext cx="8316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285650</xdr:colOff>
      <xdr:row>8</xdr:row>
      <xdr:rowOff>158640</xdr:rowOff>
    </xdr:from>
    <xdr:ext cx="17280" cy="25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D5685C49-06C4-47AC-B8FB-B95D40E78BB1}"/>
                </a:ext>
                <a:ext uri="{147F2762-F138-4A5C-976F-8EAC2B608ADB}">
                  <a16:predDERef xmlns:a16="http://schemas.microsoft.com/office/drawing/2014/main" pred="{F9A95ED6-7CE2-52F1-2D19-957D98271C1E}"/>
                </a:ext>
              </a:extLst>
            </xdr14:cNvPr>
            <xdr14:cNvContentPartPr/>
          </xdr14:nvContentPartPr>
          <xdr14:nvPr macro=""/>
          <xdr14:xfrm>
            <a:off x="9385200" y="1682640"/>
            <a:ext cx="17280" cy="2592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E650D8D3-08D3-718F-C53F-A20F60AEA67B}"/>
                </a:ext>
                <a:ext uri="{147F2762-F138-4A5C-976F-8EAC2B608ADB}">
                  <a16:predDERef xmlns:a16="http://schemas.microsoft.com/office/drawing/2014/main" pred="{F9A95ED6-7CE2-52F1-2D19-957D98271C1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9377640" y="1675080"/>
              <a:ext cx="32400" cy="40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46240</xdr:colOff>
      <xdr:row>8</xdr:row>
      <xdr:rowOff>189240</xdr:rowOff>
    </xdr:from>
    <xdr:ext cx="259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297C2AD0-6420-436E-B3F6-D54ED004AA78}"/>
                </a:ext>
                <a:ext uri="{147F2762-F138-4A5C-976F-8EAC2B608ADB}">
                  <a16:predDERef xmlns:a16="http://schemas.microsoft.com/office/drawing/2014/main" pred="{E650D8D3-08D3-718F-C53F-A20F60AEA67B}"/>
                </a:ext>
              </a:extLst>
            </xdr14:cNvPr>
            <xdr14:cNvContentPartPr/>
          </xdr14:nvContentPartPr>
          <xdr14:nvPr macro=""/>
          <xdr14:xfrm>
            <a:off x="9672840" y="1713240"/>
            <a:ext cx="25920" cy="126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1382601-CD20-CC08-4FAF-D5EE73A0F982}"/>
                </a:ext>
                <a:ext uri="{147F2762-F138-4A5C-976F-8EAC2B608ADB}">
                  <a16:predDERef xmlns:a16="http://schemas.microsoft.com/office/drawing/2014/main" pred="{E650D8D3-08D3-718F-C53F-A20F60AEA67B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9665280" y="1705680"/>
              <a:ext cx="40680" cy="141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101320</xdr:colOff>
      <xdr:row>9</xdr:row>
      <xdr:rowOff>48420</xdr:rowOff>
    </xdr:from>
    <xdr:ext cx="16128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4936DB6C-CBA2-430A-889F-B5154C54B0E9}"/>
                </a:ext>
                <a:ext uri="{147F2762-F138-4A5C-976F-8EAC2B608ADB}">
                  <a16:predDERef xmlns:a16="http://schemas.microsoft.com/office/drawing/2014/main" pred="{C1382601-CD20-CC08-4FAF-D5EE73A0F982}"/>
                </a:ext>
              </a:extLst>
            </xdr14:cNvPr>
            <xdr14:cNvContentPartPr/>
          </xdr14:nvContentPartPr>
          <xdr14:nvPr macro=""/>
          <xdr14:xfrm>
            <a:off x="9727920" y="1762920"/>
            <a:ext cx="161280" cy="6156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6831EE53-BAA9-8E55-3214-3F592583D758}"/>
                </a:ext>
                <a:ext uri="{147F2762-F138-4A5C-976F-8EAC2B608ADB}">
                  <a16:predDERef xmlns:a16="http://schemas.microsoft.com/office/drawing/2014/main" pred="{C1382601-CD20-CC08-4FAF-D5EE73A0F982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9720360" y="1755360"/>
              <a:ext cx="1764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346840</xdr:colOff>
      <xdr:row>9</xdr:row>
      <xdr:rowOff>57060</xdr:rowOff>
    </xdr:from>
    <xdr:ext cx="44640" cy="4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FB563034-80FD-494D-B8D1-1657B755C07C}"/>
                </a:ext>
                <a:ext uri="{147F2762-F138-4A5C-976F-8EAC2B608ADB}">
                  <a16:predDERef xmlns:a16="http://schemas.microsoft.com/office/drawing/2014/main" pred="{6831EE53-BAA9-8E55-3214-3F592583D758}"/>
                </a:ext>
              </a:extLst>
            </xdr14:cNvPr>
            <xdr14:cNvContentPartPr/>
          </xdr14:nvContentPartPr>
          <xdr14:nvPr macro=""/>
          <xdr14:xfrm>
            <a:off x="9973440" y="1771560"/>
            <a:ext cx="44640" cy="4680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D9C786AE-B1C3-2A11-FB36-FD2EB51A0B9B}"/>
                </a:ext>
                <a:ext uri="{147F2762-F138-4A5C-976F-8EAC2B608ADB}">
                  <a16:predDERef xmlns:a16="http://schemas.microsoft.com/office/drawing/2014/main" pred="{6831EE53-BAA9-8E55-3214-3F592583D758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9965880" y="1764000"/>
              <a:ext cx="59760" cy="6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365920</xdr:colOff>
      <xdr:row>9</xdr:row>
      <xdr:rowOff>50580</xdr:rowOff>
    </xdr:from>
    <xdr:ext cx="1944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B3066992-E90F-43C9-9F6B-55B342AB4843}"/>
                </a:ext>
                <a:ext uri="{147F2762-F138-4A5C-976F-8EAC2B608ADB}">
                  <a16:predDERef xmlns:a16="http://schemas.microsoft.com/office/drawing/2014/main" pred="{D9C786AE-B1C3-2A11-FB36-FD2EB51A0B9B}"/>
                </a:ext>
              </a:extLst>
            </xdr14:cNvPr>
            <xdr14:cNvContentPartPr/>
          </xdr14:nvContentPartPr>
          <xdr14:nvPr macro=""/>
          <xdr14:xfrm>
            <a:off x="9992520" y="1765080"/>
            <a:ext cx="19440" cy="5328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682EA96E-CC69-AD4A-A815-BC1E9C3078AD}"/>
                </a:ext>
                <a:ext uri="{147F2762-F138-4A5C-976F-8EAC2B608ADB}">
                  <a16:predDERef xmlns:a16="http://schemas.microsoft.com/office/drawing/2014/main" pred="{D9C786AE-B1C3-2A11-FB36-FD2EB51A0B9B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9984960" y="1757520"/>
              <a:ext cx="3456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493000</xdr:colOff>
      <xdr:row>9</xdr:row>
      <xdr:rowOff>93060</xdr:rowOff>
    </xdr:from>
    <xdr:ext cx="2520" cy="3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BEF0E7E4-32C3-4845-9302-C6F95555AC52}"/>
                </a:ext>
                <a:ext uri="{147F2762-F138-4A5C-976F-8EAC2B608ADB}">
                  <a16:predDERef xmlns:a16="http://schemas.microsoft.com/office/drawing/2014/main" pred="{682EA96E-CC69-AD4A-A815-BC1E9C3078AD}"/>
                </a:ext>
              </a:extLst>
            </xdr14:cNvPr>
            <xdr14:cNvContentPartPr/>
          </xdr14:nvContentPartPr>
          <xdr14:nvPr macro=""/>
          <xdr14:xfrm>
            <a:off x="10119600" y="1807560"/>
            <a:ext cx="2520" cy="3636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AEDE19AD-B337-B475-9F72-3F4F210E6273}"/>
                </a:ext>
                <a:ext uri="{147F2762-F138-4A5C-976F-8EAC2B608ADB}">
                  <a16:predDERef xmlns:a16="http://schemas.microsoft.com/office/drawing/2014/main" pred="{682EA96E-CC69-AD4A-A815-BC1E9C3078AD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0112040" y="1800000"/>
              <a:ext cx="17640" cy="51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537280</xdr:colOff>
      <xdr:row>9</xdr:row>
      <xdr:rowOff>57060</xdr:rowOff>
    </xdr:from>
    <xdr:ext cx="75986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CD3C8AF8-11EC-4552-869F-156B3E29F773}"/>
                </a:ext>
                <a:ext uri="{147F2762-F138-4A5C-976F-8EAC2B608ADB}">
                  <a16:predDERef xmlns:a16="http://schemas.microsoft.com/office/drawing/2014/main" pred="{AEDE19AD-B337-B475-9F72-3F4F210E6273}"/>
                </a:ext>
              </a:extLst>
            </xdr14:cNvPr>
            <xdr14:cNvContentPartPr/>
          </xdr14:nvContentPartPr>
          <xdr14:nvPr macro=""/>
          <xdr14:xfrm>
            <a:off x="10163880" y="1771560"/>
            <a:ext cx="74520" cy="957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9CB8DBB9-9908-507D-6AD9-9EFB2F4BC874}"/>
                </a:ext>
                <a:ext uri="{147F2762-F138-4A5C-976F-8EAC2B608ADB}">
                  <a16:predDERef xmlns:a16="http://schemas.microsoft.com/office/drawing/2014/main" pred="{AEDE19AD-B337-B475-9F72-3F4F210E6273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10156680" y="1764000"/>
              <a:ext cx="8964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69690</xdr:colOff>
      <xdr:row>9</xdr:row>
      <xdr:rowOff>21060</xdr:rowOff>
    </xdr:from>
    <xdr:ext cx="32040" cy="10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F1A665DA-B8FD-42D2-A60B-D15F3F2EF0E4}"/>
                </a:ext>
                <a:ext uri="{147F2762-F138-4A5C-976F-8EAC2B608ADB}">
                  <a16:predDERef xmlns:a16="http://schemas.microsoft.com/office/drawing/2014/main" pred="{9CB8DBB9-9908-507D-6AD9-9EFB2F4BC874}"/>
                </a:ext>
              </a:extLst>
            </xdr14:cNvPr>
            <xdr14:cNvContentPartPr/>
          </xdr14:nvContentPartPr>
          <xdr14:nvPr macro=""/>
          <xdr14:xfrm>
            <a:off x="10261440" y="1735560"/>
            <a:ext cx="32040" cy="10620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3D4379EB-366F-2DDC-EE3C-99E79F0599C5}"/>
                </a:ext>
                <a:ext uri="{147F2762-F138-4A5C-976F-8EAC2B608ADB}">
                  <a16:predDERef xmlns:a16="http://schemas.microsoft.com/office/drawing/2014/main" pred="{9CB8DBB9-9908-507D-6AD9-9EFB2F4BC874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10253880" y="1728000"/>
              <a:ext cx="47160" cy="121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363720</xdr:colOff>
      <xdr:row>9</xdr:row>
      <xdr:rowOff>148140</xdr:rowOff>
    </xdr:from>
    <xdr:ext cx="2082045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6A741BD0-C834-4A32-A979-82A3305E04B8}"/>
                </a:ext>
                <a:ext uri="{147F2762-F138-4A5C-976F-8EAC2B608ADB}">
                  <a16:predDERef xmlns:a16="http://schemas.microsoft.com/office/drawing/2014/main" pred="{3D4379EB-366F-2DDC-EE3C-99E79F0599C5}"/>
                </a:ext>
              </a:extLst>
            </xdr14:cNvPr>
            <xdr14:cNvContentPartPr/>
          </xdr14:nvContentPartPr>
          <xdr14:nvPr macro=""/>
          <xdr14:xfrm>
            <a:off x="8440920" y="1862640"/>
            <a:ext cx="2072520" cy="6372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085288F8-2442-92B0-3F2C-521A33DFB792}"/>
                </a:ext>
                <a:ext uri="{147F2762-F138-4A5C-976F-8EAC2B608ADB}">
                  <a16:predDERef xmlns:a16="http://schemas.microsoft.com/office/drawing/2014/main" pred="{3D4379EB-366F-2DDC-EE3C-99E79F0599C5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8433720" y="1855080"/>
              <a:ext cx="208764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287760</xdr:colOff>
      <xdr:row>10</xdr:row>
      <xdr:rowOff>95160</xdr:rowOff>
    </xdr:from>
    <xdr:ext cx="59400" cy="87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1E8481A2-53CD-4A30-AAA1-F8941A21070B}"/>
                </a:ext>
                <a:ext uri="{147F2762-F138-4A5C-976F-8EAC2B608ADB}">
                  <a16:predDERef xmlns:a16="http://schemas.microsoft.com/office/drawing/2014/main" pred="{085288F8-2442-92B0-3F2C-521A33DFB792}"/>
                </a:ext>
              </a:extLst>
            </xdr14:cNvPr>
            <xdr14:cNvContentPartPr/>
          </xdr14:nvContentPartPr>
          <xdr14:nvPr macro=""/>
          <xdr14:xfrm>
            <a:off x="8364960" y="2000160"/>
            <a:ext cx="59400" cy="8784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05BCE21D-1F15-A15E-1232-C16DA7901337}"/>
                </a:ext>
                <a:ext uri="{147F2762-F138-4A5C-976F-8EAC2B608ADB}">
                  <a16:predDERef xmlns:a16="http://schemas.microsoft.com/office/drawing/2014/main" pred="{085288F8-2442-92B0-3F2C-521A33DFB792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8357400" y="1992600"/>
              <a:ext cx="74520" cy="102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357600</xdr:colOff>
      <xdr:row>10</xdr:row>
      <xdr:rowOff>127920</xdr:rowOff>
    </xdr:from>
    <xdr:ext cx="61920" cy="50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AF298BEE-3A62-4671-B404-A96465151574}"/>
                </a:ext>
                <a:ext uri="{147F2762-F138-4A5C-976F-8EAC2B608ADB}">
                  <a16:predDERef xmlns:a16="http://schemas.microsoft.com/office/drawing/2014/main" pred="{05BCE21D-1F15-A15E-1232-C16DA7901337}"/>
                </a:ext>
              </a:extLst>
            </xdr14:cNvPr>
            <xdr14:cNvContentPartPr/>
          </xdr14:nvContentPartPr>
          <xdr14:nvPr macro=""/>
          <xdr14:xfrm>
            <a:off x="8434800" y="2032920"/>
            <a:ext cx="61920" cy="5004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9A050C66-2731-47BE-757B-FB5640EEB0C7}"/>
                </a:ext>
                <a:ext uri="{147F2762-F138-4A5C-976F-8EAC2B608ADB}">
                  <a16:predDERef xmlns:a16="http://schemas.microsoft.com/office/drawing/2014/main" pred="{05BCE21D-1F15-A15E-1232-C16DA7901337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8427240" y="2025360"/>
              <a:ext cx="76680" cy="65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440040</xdr:colOff>
      <xdr:row>10</xdr:row>
      <xdr:rowOff>133320</xdr:rowOff>
    </xdr:from>
    <xdr:ext cx="17280" cy="52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BA23C9AE-8F56-4409-A346-6ACD4400B07C}"/>
                </a:ext>
                <a:ext uri="{147F2762-F138-4A5C-976F-8EAC2B608ADB}">
                  <a16:predDERef xmlns:a16="http://schemas.microsoft.com/office/drawing/2014/main" pred="{9A050C66-2731-47BE-757B-FB5640EEB0C7}"/>
                </a:ext>
              </a:extLst>
            </xdr14:cNvPr>
            <xdr14:cNvContentPartPr/>
          </xdr14:nvContentPartPr>
          <xdr14:nvPr macro=""/>
          <xdr14:xfrm>
            <a:off x="8517240" y="2038320"/>
            <a:ext cx="17280" cy="5292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5FF24BA1-90E1-4FDB-84E7-A4BE914159D9}"/>
                </a:ext>
                <a:ext uri="{147F2762-F138-4A5C-976F-8EAC2B608ADB}">
                  <a16:predDERef xmlns:a16="http://schemas.microsoft.com/office/drawing/2014/main" pred="{9A050C66-2731-47BE-757B-FB5640EEB0C7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8509680" y="2030760"/>
              <a:ext cx="32400" cy="6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484680</xdr:colOff>
      <xdr:row>10</xdr:row>
      <xdr:rowOff>131160</xdr:rowOff>
    </xdr:from>
    <xdr:ext cx="5328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E23C519E-48CB-4C91-9951-AB36B9D9C1F2}"/>
                </a:ext>
                <a:ext uri="{147F2762-F138-4A5C-976F-8EAC2B608ADB}">
                  <a16:predDERef xmlns:a16="http://schemas.microsoft.com/office/drawing/2014/main" pred="{5FF24BA1-90E1-4FDB-84E7-A4BE914159D9}"/>
                </a:ext>
              </a:extLst>
            </xdr14:cNvPr>
            <xdr14:cNvContentPartPr/>
          </xdr14:nvContentPartPr>
          <xdr14:nvPr macro=""/>
          <xdr14:xfrm>
            <a:off x="8561880" y="2036160"/>
            <a:ext cx="53280" cy="5328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C70B54E0-6EE6-80AC-9D92-5683C920C543}"/>
                </a:ext>
                <a:ext uri="{147F2762-F138-4A5C-976F-8EAC2B608ADB}">
                  <a16:predDERef xmlns:a16="http://schemas.microsoft.com/office/drawing/2014/main" pred="{5FF24BA1-90E1-4FDB-84E7-A4BE914159D9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8554320" y="2028600"/>
              <a:ext cx="6840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651720</xdr:colOff>
      <xdr:row>10</xdr:row>
      <xdr:rowOff>146280</xdr:rowOff>
    </xdr:from>
    <xdr:ext cx="95760" cy="52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D7A278D8-C666-47BB-B5F4-0ED52954C276}"/>
                </a:ext>
                <a:ext uri="{147F2762-F138-4A5C-976F-8EAC2B608ADB}">
                  <a16:predDERef xmlns:a16="http://schemas.microsoft.com/office/drawing/2014/main" pred="{C70B54E0-6EE6-80AC-9D92-5683C920C543}"/>
                </a:ext>
              </a:extLst>
            </xdr14:cNvPr>
            <xdr14:cNvContentPartPr/>
          </xdr14:nvContentPartPr>
          <xdr14:nvPr macro=""/>
          <xdr14:xfrm>
            <a:off x="8728920" y="2051280"/>
            <a:ext cx="95760" cy="52920"/>
          </xdr14:xfrm>
        </xdr:contentPart>
      </mc:Choice>
      <mc:Fallback xmlns=""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05BBB509-85EB-D3DF-769C-6533C41EA55C}"/>
                </a:ext>
                <a:ext uri="{147F2762-F138-4A5C-976F-8EAC2B608ADB}">
                  <a16:predDERef xmlns:a16="http://schemas.microsoft.com/office/drawing/2014/main" pred="{C70B54E0-6EE6-80AC-9D92-5683C920C543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8721360" y="2043720"/>
              <a:ext cx="110520" cy="6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749280</xdr:colOff>
      <xdr:row>10</xdr:row>
      <xdr:rowOff>139440</xdr:rowOff>
    </xdr:from>
    <xdr:ext cx="9005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2F427FE0-B83A-4FE2-B33B-DE685596D4AB}"/>
                </a:ext>
                <a:ext uri="{147F2762-F138-4A5C-976F-8EAC2B608ADB}">
                  <a16:predDERef xmlns:a16="http://schemas.microsoft.com/office/drawing/2014/main" pred="{05BBB509-85EB-D3DF-769C-6533C41EA55C}"/>
                </a:ext>
              </a:extLst>
            </xdr14:cNvPr>
            <xdr14:cNvContentPartPr/>
          </xdr14:nvContentPartPr>
          <xdr14:nvPr macro=""/>
          <xdr14:xfrm>
            <a:off x="8826480" y="2044440"/>
            <a:ext cx="87120" cy="53280"/>
          </xdr14:xfrm>
        </xdr:contentPart>
      </mc:Choice>
      <mc:Fallback xmlns=""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7A20648D-1B2B-1037-09FE-E88E2DA50ABE}"/>
                </a:ext>
                <a:ext uri="{147F2762-F138-4A5C-976F-8EAC2B608ADB}">
                  <a16:predDERef xmlns:a16="http://schemas.microsoft.com/office/drawing/2014/main" pred="{05BBB509-85EB-D3DF-769C-6533C41EA55C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8818920" y="2036880"/>
              <a:ext cx="10224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12470</xdr:colOff>
      <xdr:row>10</xdr:row>
      <xdr:rowOff>139800</xdr:rowOff>
    </xdr:from>
    <xdr:ext cx="142200" cy="59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105C46B6-B959-499B-B9E1-76F420FC98C1}"/>
                </a:ext>
                <a:ext uri="{147F2762-F138-4A5C-976F-8EAC2B608ADB}">
                  <a16:predDERef xmlns:a16="http://schemas.microsoft.com/office/drawing/2014/main" pred="{7A20648D-1B2B-1037-09FE-E88E2DA50ABE}"/>
                </a:ext>
              </a:extLst>
            </xdr14:cNvPr>
            <xdr14:cNvContentPartPr/>
          </xdr14:nvContentPartPr>
          <xdr14:nvPr macro=""/>
          <xdr14:xfrm>
            <a:off x="8921520" y="2044800"/>
            <a:ext cx="142200" cy="5940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FA80B405-4185-81F4-D37C-7B548C651A13}"/>
                </a:ext>
                <a:ext uri="{147F2762-F138-4A5C-976F-8EAC2B608ADB}">
                  <a16:predDERef xmlns:a16="http://schemas.microsoft.com/office/drawing/2014/main" pred="{7A20648D-1B2B-1037-09FE-E88E2DA50ABE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8913960" y="2037240"/>
              <a:ext cx="15732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175550</xdr:colOff>
      <xdr:row>10</xdr:row>
      <xdr:rowOff>95160</xdr:rowOff>
    </xdr:from>
    <xdr:ext cx="173918" cy="10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D261ED90-70BF-4E94-8A30-F07E79ABA844}"/>
                </a:ext>
                <a:ext uri="{147F2762-F138-4A5C-976F-8EAC2B608ADB}">
                  <a16:predDERef xmlns:a16="http://schemas.microsoft.com/office/drawing/2014/main" pred="{FA80B405-4185-81F4-D37C-7B548C651A13}"/>
                </a:ext>
              </a:extLst>
            </xdr14:cNvPr>
            <xdr14:cNvContentPartPr/>
          </xdr14:nvContentPartPr>
          <xdr14:nvPr macro=""/>
          <xdr14:xfrm>
            <a:off x="9084600" y="2000160"/>
            <a:ext cx="171720" cy="10800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71A348E1-E964-901B-254B-B99F08B0CAD9}"/>
                </a:ext>
                <a:ext uri="{147F2762-F138-4A5C-976F-8EAC2B608ADB}">
                  <a16:predDERef xmlns:a16="http://schemas.microsoft.com/office/drawing/2014/main" pred="{FA80B405-4185-81F4-D37C-7B548C651A13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9077040" y="1992600"/>
              <a:ext cx="186840" cy="123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148130</xdr:colOff>
      <xdr:row>10</xdr:row>
      <xdr:rowOff>134400</xdr:rowOff>
    </xdr:from>
    <xdr:ext cx="19440" cy="62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4D5A041B-6861-4A52-8E3F-20CAC6D8DBDB}"/>
                </a:ext>
                <a:ext uri="{147F2762-F138-4A5C-976F-8EAC2B608ADB}">
                  <a16:predDERef xmlns:a16="http://schemas.microsoft.com/office/drawing/2014/main" pred="{71A348E1-E964-901B-254B-B99F08B0CAD9}"/>
                </a:ext>
              </a:extLst>
            </xdr14:cNvPr>
            <xdr14:cNvContentPartPr/>
          </xdr14:nvContentPartPr>
          <xdr14:nvPr macro=""/>
          <xdr14:xfrm>
            <a:off x="9247680" y="2039400"/>
            <a:ext cx="19440" cy="6264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548759AD-B8B7-DFA4-8167-F87CBC766D68}"/>
                </a:ext>
                <a:ext uri="{147F2762-F138-4A5C-976F-8EAC2B608ADB}">
                  <a16:predDERef xmlns:a16="http://schemas.microsoft.com/office/drawing/2014/main" pred="{71A348E1-E964-901B-254B-B99F08B0CAD9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9240120" y="2031840"/>
              <a:ext cx="34560" cy="77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188090</xdr:colOff>
      <xdr:row>10</xdr:row>
      <xdr:rowOff>122520</xdr:rowOff>
    </xdr:from>
    <xdr:ext cx="5976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7103EF18-00FC-45C9-855D-41B99FECB845}"/>
                </a:ext>
                <a:ext uri="{147F2762-F138-4A5C-976F-8EAC2B608ADB}">
                  <a16:predDERef xmlns:a16="http://schemas.microsoft.com/office/drawing/2014/main" pred="{548759AD-B8B7-DFA4-8167-F87CBC766D68}"/>
                </a:ext>
              </a:extLst>
            </xdr14:cNvPr>
            <xdr14:cNvContentPartPr/>
          </xdr14:nvContentPartPr>
          <xdr14:nvPr macro=""/>
          <xdr14:xfrm>
            <a:off x="9287640" y="2027520"/>
            <a:ext cx="59760" cy="68040"/>
          </xdr14:xfrm>
        </xdr:contentPart>
      </mc:Choice>
      <mc:Fallback xmlns=""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661EDE7D-8870-0329-7A57-BB53799117DE}"/>
                </a:ext>
                <a:ext uri="{147F2762-F138-4A5C-976F-8EAC2B608ADB}">
                  <a16:predDERef xmlns:a16="http://schemas.microsoft.com/office/drawing/2014/main" pred="{548759AD-B8B7-DFA4-8167-F87CBC766D68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9280080" y="2019960"/>
              <a:ext cx="7452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207170</xdr:colOff>
      <xdr:row>10</xdr:row>
      <xdr:rowOff>154200</xdr:rowOff>
    </xdr:from>
    <xdr:ext cx="2772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F61623E7-6DB9-4AF8-BEC0-62465838FD76}"/>
                </a:ext>
                <a:ext uri="{147F2762-F138-4A5C-976F-8EAC2B608ADB}">
                  <a16:predDERef xmlns:a16="http://schemas.microsoft.com/office/drawing/2014/main" pred="{661EDE7D-8870-0329-7A57-BB53799117DE}"/>
                </a:ext>
              </a:extLst>
            </xdr14:cNvPr>
            <xdr14:cNvContentPartPr/>
          </xdr14:nvContentPartPr>
          <xdr14:nvPr macro=""/>
          <xdr14:xfrm>
            <a:off x="9306720" y="2059200"/>
            <a:ext cx="27720" cy="468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15A80F8F-5C0E-E51B-873E-E45B46A6CC4A}"/>
                </a:ext>
                <a:ext uri="{147F2762-F138-4A5C-976F-8EAC2B608ADB}">
                  <a16:predDERef xmlns:a16="http://schemas.microsoft.com/office/drawing/2014/main" pred="{661EDE7D-8870-0329-7A57-BB53799117DE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9299160" y="2051640"/>
              <a:ext cx="4284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251810</xdr:colOff>
      <xdr:row>10</xdr:row>
      <xdr:rowOff>131160</xdr:rowOff>
    </xdr:from>
    <xdr:ext cx="532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17E31AC3-4492-4AD9-9CFD-4A5F60D09C9D}"/>
                </a:ext>
                <a:ext uri="{147F2762-F138-4A5C-976F-8EAC2B608ADB}">
                  <a16:predDERef xmlns:a16="http://schemas.microsoft.com/office/drawing/2014/main" pred="{15A80F8F-5C0E-E51B-873E-E45B46A6CC4A}"/>
                </a:ext>
              </a:extLst>
            </xdr14:cNvPr>
            <xdr14:cNvContentPartPr/>
          </xdr14:nvContentPartPr>
          <xdr14:nvPr macro=""/>
          <xdr14:xfrm>
            <a:off x="9351360" y="2036160"/>
            <a:ext cx="53280" cy="65880"/>
          </xdr14:xfrm>
        </xdr:contentPart>
      </mc:Choice>
      <mc:Fallback xmlns=""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9175F23F-6F69-E1F1-3FDA-E2B071BED5D5}"/>
                </a:ext>
                <a:ext uri="{147F2762-F138-4A5C-976F-8EAC2B608ADB}">
                  <a16:predDERef xmlns:a16="http://schemas.microsoft.com/office/drawing/2014/main" pred="{15A80F8F-5C0E-E51B-873E-E45B46A6CC4A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9343800" y="2028600"/>
              <a:ext cx="684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296090</xdr:colOff>
      <xdr:row>10</xdr:row>
      <xdr:rowOff>139800</xdr:rowOff>
    </xdr:from>
    <xdr:ext cx="2160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1595A021-FA5A-4550-A25B-1488AA05D8EF}"/>
                </a:ext>
                <a:ext uri="{147F2762-F138-4A5C-976F-8EAC2B608ADB}">
                  <a16:predDERef xmlns:a16="http://schemas.microsoft.com/office/drawing/2014/main" pred="{9175F23F-6F69-E1F1-3FDA-E2B071BED5D5}"/>
                </a:ext>
              </a:extLst>
            </xdr14:cNvPr>
            <xdr14:cNvContentPartPr/>
          </xdr14:nvContentPartPr>
          <xdr14:nvPr macro=""/>
          <xdr14:xfrm>
            <a:off x="9395640" y="2044800"/>
            <a:ext cx="21600" cy="63720"/>
          </xdr14:xfrm>
        </xdr:contentPart>
      </mc:Choice>
      <mc:Fallback xmlns="">
        <xdr:pic>
          <xdr:nvPicPr>
            <xdr:cNvPr id="144" name="Entrada de lápiz 143">
              <a:extLst>
                <a:ext uri="{FF2B5EF4-FFF2-40B4-BE49-F238E27FC236}">
                  <a16:creationId xmlns:a16="http://schemas.microsoft.com/office/drawing/2014/main" id="{FD89478F-06F7-9AF9-F695-8DF7ADDD8676}"/>
                </a:ext>
                <a:ext uri="{147F2762-F138-4A5C-976F-8EAC2B608ADB}">
                  <a16:predDERef xmlns:a16="http://schemas.microsoft.com/office/drawing/2014/main" pred="{9175F23F-6F69-E1F1-3FDA-E2B071BED5D5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9388080" y="2037240"/>
              <a:ext cx="3672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334250</xdr:colOff>
      <xdr:row>10</xdr:row>
      <xdr:rowOff>145920</xdr:rowOff>
    </xdr:from>
    <xdr:ext cx="2376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59DD2A22-9764-492B-901E-F7D05AD572FD}"/>
                </a:ext>
                <a:ext uri="{147F2762-F138-4A5C-976F-8EAC2B608ADB}">
                  <a16:predDERef xmlns:a16="http://schemas.microsoft.com/office/drawing/2014/main" pred="{FD89478F-06F7-9AF9-F695-8DF7ADDD8676}"/>
                </a:ext>
              </a:extLst>
            </xdr14:cNvPr>
            <xdr14:cNvContentPartPr/>
          </xdr14:nvContentPartPr>
          <xdr14:nvPr macro=""/>
          <xdr14:xfrm>
            <a:off x="9433800" y="2050920"/>
            <a:ext cx="23760" cy="55080"/>
          </xdr14:xfrm>
        </xdr:contentPart>
      </mc:Choice>
      <mc:Fallback xmlns=""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28E2A00D-04F7-1FF4-BAFD-820C57C72EA2}"/>
                </a:ext>
                <a:ext uri="{147F2762-F138-4A5C-976F-8EAC2B608ADB}">
                  <a16:predDERef xmlns:a16="http://schemas.microsoft.com/office/drawing/2014/main" pred="{FD89478F-06F7-9AF9-F695-8DF7ADDD8676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9426240" y="2043360"/>
              <a:ext cx="3888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378530</xdr:colOff>
      <xdr:row>10</xdr:row>
      <xdr:rowOff>184080</xdr:rowOff>
    </xdr:from>
    <xdr:ext cx="684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1544CB7C-6CDB-4DE3-B664-99C18AA33EE9}"/>
                </a:ext>
                <a:ext uri="{147F2762-F138-4A5C-976F-8EAC2B608ADB}">
                  <a16:predDERef xmlns:a16="http://schemas.microsoft.com/office/drawing/2014/main" pred="{28E2A00D-04F7-1FF4-BAFD-820C57C72EA2}"/>
                </a:ext>
              </a:extLst>
            </xdr14:cNvPr>
            <xdr14:cNvContentPartPr/>
          </xdr14:nvContentPartPr>
          <xdr14:nvPr macro=""/>
          <xdr14:xfrm>
            <a:off x="9478080" y="2089080"/>
            <a:ext cx="6840" cy="40680"/>
          </xdr14:xfrm>
        </xdr:contentPart>
      </mc:Choice>
      <mc:Fallback xmlns=""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A064CAA1-6A45-6A4F-0938-67904FF47057}"/>
                </a:ext>
                <a:ext uri="{147F2762-F138-4A5C-976F-8EAC2B608ADB}">
                  <a16:predDERef xmlns:a16="http://schemas.microsoft.com/office/drawing/2014/main" pred="{28E2A00D-04F7-1FF4-BAFD-820C57C72EA2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9470880" y="2081520"/>
              <a:ext cx="2160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446570</xdr:colOff>
      <xdr:row>10</xdr:row>
      <xdr:rowOff>135480</xdr:rowOff>
    </xdr:from>
    <xdr:ext cx="81771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2C8998E3-87FB-410E-8036-BE998507A132}"/>
                </a:ext>
                <a:ext uri="{147F2762-F138-4A5C-976F-8EAC2B608ADB}">
                  <a16:predDERef xmlns:a16="http://schemas.microsoft.com/office/drawing/2014/main" pred="{A064CAA1-6A45-6A4F-0938-67904FF47057}"/>
                </a:ext>
              </a:extLst>
            </xdr14:cNvPr>
            <xdr14:cNvContentPartPr/>
          </xdr14:nvContentPartPr>
          <xdr14:nvPr macro=""/>
          <xdr14:xfrm>
            <a:off x="9546120" y="2040480"/>
            <a:ext cx="78840" cy="63720"/>
          </xdr14:xfrm>
        </xdr:contentPart>
      </mc:Choice>
      <mc:Fallback xmlns=""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CEC1AC9E-CD89-D20E-2E30-932D4B6C7190}"/>
                </a:ext>
                <a:ext uri="{147F2762-F138-4A5C-976F-8EAC2B608ADB}">
                  <a16:predDERef xmlns:a16="http://schemas.microsoft.com/office/drawing/2014/main" pred="{A064CAA1-6A45-6A4F-0938-67904FF47057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9538560" y="2032920"/>
              <a:ext cx="9360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518570</xdr:colOff>
      <xdr:row>10</xdr:row>
      <xdr:rowOff>148800</xdr:rowOff>
    </xdr:from>
    <xdr:ext cx="51891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D9331093-52EB-42B3-90CC-366DD447A9A1}"/>
                </a:ext>
                <a:ext uri="{147F2762-F138-4A5C-976F-8EAC2B608ADB}">
                  <a16:predDERef xmlns:a16="http://schemas.microsoft.com/office/drawing/2014/main" pred="{CEC1AC9E-CD89-D20E-2E30-932D4B6C7190}"/>
                </a:ext>
              </a:extLst>
            </xdr14:cNvPr>
            <xdr14:cNvContentPartPr/>
          </xdr14:nvContentPartPr>
          <xdr14:nvPr macro=""/>
          <xdr14:xfrm>
            <a:off x="9618120" y="2053800"/>
            <a:ext cx="48960" cy="63000"/>
          </xdr14:xfrm>
        </xdr:contentPart>
      </mc:Choice>
      <mc:Fallback xmlns=""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BBA57815-4CE3-A4E0-E97C-1A282E91489F}"/>
                </a:ext>
                <a:ext uri="{147F2762-F138-4A5C-976F-8EAC2B608ADB}">
                  <a16:predDERef xmlns:a16="http://schemas.microsoft.com/office/drawing/2014/main" pred="{CEC1AC9E-CD89-D20E-2E30-932D4B6C7190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9610560" y="2046240"/>
              <a:ext cx="6408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46600</xdr:colOff>
      <xdr:row>10</xdr:row>
      <xdr:rowOff>158520</xdr:rowOff>
    </xdr:from>
    <xdr:ext cx="61560" cy="130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4833B666-CD72-40AF-A846-CE62C74FAA52}"/>
                </a:ext>
                <a:ext uri="{147F2762-F138-4A5C-976F-8EAC2B608ADB}">
                  <a16:predDERef xmlns:a16="http://schemas.microsoft.com/office/drawing/2014/main" pred="{BBA57815-4CE3-A4E0-E97C-1A282E91489F}"/>
                </a:ext>
              </a:extLst>
            </xdr14:cNvPr>
            <xdr14:cNvContentPartPr/>
          </xdr14:nvContentPartPr>
          <xdr14:nvPr macro=""/>
          <xdr14:xfrm>
            <a:off x="9673200" y="2063520"/>
            <a:ext cx="61560" cy="130320"/>
          </xdr14:xfrm>
        </xdr:contentPart>
      </mc:Choice>
      <mc:Fallback xmlns=""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0200CE81-BE75-8F60-561D-F27CBEFADC00}"/>
                </a:ext>
                <a:ext uri="{147F2762-F138-4A5C-976F-8EAC2B608ADB}">
                  <a16:predDERef xmlns:a16="http://schemas.microsoft.com/office/drawing/2014/main" pred="{BBA57815-4CE3-A4E0-E97C-1A282E91489F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9665640" y="2055960"/>
              <a:ext cx="76680" cy="145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120400</xdr:colOff>
      <xdr:row>10</xdr:row>
      <xdr:rowOff>139440</xdr:rowOff>
    </xdr:from>
    <xdr:ext cx="65880" cy="59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BC5DED32-BCA4-4E8D-95EF-536F9E05BBAA}"/>
                </a:ext>
                <a:ext uri="{147F2762-F138-4A5C-976F-8EAC2B608ADB}">
                  <a16:predDERef xmlns:a16="http://schemas.microsoft.com/office/drawing/2014/main" pred="{0200CE81-BE75-8F60-561D-F27CBEFADC00}"/>
                </a:ext>
              </a:extLst>
            </xdr14:cNvPr>
            <xdr14:cNvContentPartPr/>
          </xdr14:nvContentPartPr>
          <xdr14:nvPr macro=""/>
          <xdr14:xfrm>
            <a:off x="9747000" y="2044440"/>
            <a:ext cx="65880" cy="59760"/>
          </xdr14:xfrm>
        </xdr:contentPart>
      </mc:Choice>
      <mc:Fallback xmlns=""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953EC30A-5C73-5DC7-158C-368E88EF96C6}"/>
                </a:ext>
                <a:ext uri="{147F2762-F138-4A5C-976F-8EAC2B608ADB}">
                  <a16:predDERef xmlns:a16="http://schemas.microsoft.com/office/drawing/2014/main" pred="{0200CE81-BE75-8F60-561D-F27CBEFADC00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9739440" y="2036880"/>
              <a:ext cx="8100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196720</xdr:colOff>
      <xdr:row>10</xdr:row>
      <xdr:rowOff>147360</xdr:rowOff>
    </xdr:from>
    <xdr:ext cx="20556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253EE5F9-266D-40D2-BB53-A0F48FF6168C}"/>
                </a:ext>
                <a:ext uri="{147F2762-F138-4A5C-976F-8EAC2B608ADB}">
                  <a16:predDERef xmlns:a16="http://schemas.microsoft.com/office/drawing/2014/main" pred="{953EC30A-5C73-5DC7-158C-368E88EF96C6}"/>
                </a:ext>
              </a:extLst>
            </xdr14:cNvPr>
            <xdr14:cNvContentPartPr/>
          </xdr14:nvContentPartPr>
          <xdr14:nvPr macro=""/>
          <xdr14:xfrm>
            <a:off x="9823320" y="2052360"/>
            <a:ext cx="205560" cy="5508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A7B0825C-48BA-FFEA-185A-32C170006CC0}"/>
                </a:ext>
                <a:ext uri="{147F2762-F138-4A5C-976F-8EAC2B608ADB}">
                  <a16:predDERef xmlns:a16="http://schemas.microsoft.com/office/drawing/2014/main" pred="{953EC30A-5C73-5DC7-158C-368E88EF96C6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9815760" y="2044800"/>
              <a:ext cx="220680" cy="69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533320</xdr:colOff>
      <xdr:row>10</xdr:row>
      <xdr:rowOff>95160</xdr:rowOff>
    </xdr:from>
    <xdr:ext cx="107666" cy="12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E4FF4A9A-3C46-46C2-8114-08CEEACB7747}"/>
                </a:ext>
                <a:ext uri="{147F2762-F138-4A5C-976F-8EAC2B608ADB}">
                  <a16:predDERef xmlns:a16="http://schemas.microsoft.com/office/drawing/2014/main" pred="{A7B0825C-48BA-FFEA-185A-32C170006CC0}"/>
                </a:ext>
              </a:extLst>
            </xdr14:cNvPr>
            <xdr14:cNvContentPartPr/>
          </xdr14:nvContentPartPr>
          <xdr14:nvPr macro=""/>
          <xdr14:xfrm>
            <a:off x="10159920" y="2000160"/>
            <a:ext cx="106200" cy="120960"/>
          </xdr14:xfrm>
        </xdr:contentPart>
      </mc:Choice>
      <mc:Fallback xmlns=""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B5726E28-97C7-6749-CF82-DEFD2F9BFB1A}"/>
                </a:ext>
                <a:ext uri="{147F2762-F138-4A5C-976F-8EAC2B608ADB}">
                  <a16:predDERef xmlns:a16="http://schemas.microsoft.com/office/drawing/2014/main" pred="{A7B0825C-48BA-FFEA-185A-32C170006CC0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0152360" y="1992600"/>
              <a:ext cx="121320" cy="13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166890</xdr:colOff>
      <xdr:row>10</xdr:row>
      <xdr:rowOff>158880</xdr:rowOff>
    </xdr:from>
    <xdr:ext cx="4284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A74E6E79-1C80-4F27-9179-F451A8F936E8}"/>
                </a:ext>
                <a:ext uri="{147F2762-F138-4A5C-976F-8EAC2B608ADB}">
                  <a16:predDERef xmlns:a16="http://schemas.microsoft.com/office/drawing/2014/main" pred="{B5726E28-97C7-6749-CF82-DEFD2F9BFB1A}"/>
                </a:ext>
              </a:extLst>
            </xdr14:cNvPr>
            <xdr14:cNvContentPartPr/>
          </xdr14:nvContentPartPr>
          <xdr14:nvPr macro=""/>
          <xdr14:xfrm>
            <a:off x="10358640" y="2063880"/>
            <a:ext cx="42840" cy="4896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3C419B3F-B7DC-22E3-1327-BF8B4E7D53C4}"/>
                </a:ext>
                <a:ext uri="{147F2762-F138-4A5C-976F-8EAC2B608ADB}">
                  <a16:predDERef xmlns:a16="http://schemas.microsoft.com/office/drawing/2014/main" pred="{B5726E28-97C7-6749-CF82-DEFD2F9BFB1A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10351080" y="2056320"/>
              <a:ext cx="57600" cy="6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219810</xdr:colOff>
      <xdr:row>10</xdr:row>
      <xdr:rowOff>104880</xdr:rowOff>
    </xdr:from>
    <xdr:ext cx="256320" cy="10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00B8654A-0EC5-40E1-AA32-85AC99F42792}"/>
                </a:ext>
                <a:ext uri="{147F2762-F138-4A5C-976F-8EAC2B608ADB}">
                  <a16:predDERef xmlns:a16="http://schemas.microsoft.com/office/drawing/2014/main" pred="{3C419B3F-B7DC-22E3-1327-BF8B4E7D53C4}"/>
                </a:ext>
              </a:extLst>
            </xdr14:cNvPr>
            <xdr14:cNvContentPartPr/>
          </xdr14:nvContentPartPr>
          <xdr14:nvPr macro=""/>
          <xdr14:xfrm>
            <a:off x="10411560" y="2009880"/>
            <a:ext cx="256320" cy="109080"/>
          </xdr14:xfrm>
        </xdr:contentPart>
      </mc:Choice>
      <mc:Fallback xmlns=""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753EB896-2C0C-B16A-66BD-8A6DF56B4255}"/>
                </a:ext>
                <a:ext uri="{147F2762-F138-4A5C-976F-8EAC2B608ADB}">
                  <a16:predDERef xmlns:a16="http://schemas.microsoft.com/office/drawing/2014/main" pred="{3C419B3F-B7DC-22E3-1327-BF8B4E7D53C4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10404000" y="2002320"/>
              <a:ext cx="271440" cy="12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565050</xdr:colOff>
      <xdr:row>10</xdr:row>
      <xdr:rowOff>155640</xdr:rowOff>
    </xdr:from>
    <xdr:ext cx="20556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D2386FF1-41EB-4331-8BC1-E34176A4E379}"/>
                </a:ext>
                <a:ext uri="{147F2762-F138-4A5C-976F-8EAC2B608ADB}">
                  <a16:predDERef xmlns:a16="http://schemas.microsoft.com/office/drawing/2014/main" pred="{753EB896-2C0C-B16A-66BD-8A6DF56B4255}"/>
                </a:ext>
              </a:extLst>
            </xdr14:cNvPr>
            <xdr14:cNvContentPartPr/>
          </xdr14:nvContentPartPr>
          <xdr14:nvPr macro=""/>
          <xdr14:xfrm>
            <a:off x="10756800" y="2060640"/>
            <a:ext cx="205560" cy="7632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3422DD44-7C88-62A4-53BD-9A2DAE582DA0}"/>
                </a:ext>
                <a:ext uri="{147F2762-F138-4A5C-976F-8EAC2B608ADB}">
                  <a16:predDERef xmlns:a16="http://schemas.microsoft.com/office/drawing/2014/main" pred="{753EB896-2C0C-B16A-66BD-8A6DF56B4255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10749240" y="2053080"/>
              <a:ext cx="22068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706890</xdr:colOff>
      <xdr:row>10</xdr:row>
      <xdr:rowOff>101280</xdr:rowOff>
    </xdr:from>
    <xdr:ext cx="6840" cy="2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0FC98DF2-6B4B-447D-9695-A8E1C014325D}"/>
                </a:ext>
                <a:ext uri="{147F2762-F138-4A5C-976F-8EAC2B608ADB}">
                  <a16:predDERef xmlns:a16="http://schemas.microsoft.com/office/drawing/2014/main" pred="{3422DD44-7C88-62A4-53BD-9A2DAE582DA0}"/>
                </a:ext>
              </a:extLst>
            </xdr14:cNvPr>
            <xdr14:cNvContentPartPr/>
          </xdr14:nvContentPartPr>
          <xdr14:nvPr macro=""/>
          <xdr14:xfrm>
            <a:off x="10898640" y="2006280"/>
            <a:ext cx="6840" cy="2772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032097B5-66C3-3B1C-1B04-F51CA8487CD5}"/>
                </a:ext>
                <a:ext uri="{147F2762-F138-4A5C-976F-8EAC2B608ADB}">
                  <a16:predDERef xmlns:a16="http://schemas.microsoft.com/office/drawing/2014/main" pred="{3422DD44-7C88-62A4-53BD-9A2DAE582DA0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10891080" y="1998720"/>
              <a:ext cx="21600" cy="42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797970</xdr:colOff>
      <xdr:row>10</xdr:row>
      <xdr:rowOff>165000</xdr:rowOff>
    </xdr:from>
    <xdr:ext cx="44640" cy="4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703DA053-3508-4379-951E-C05E0141D0F4}"/>
                </a:ext>
                <a:ext uri="{147F2762-F138-4A5C-976F-8EAC2B608ADB}">
                  <a16:predDERef xmlns:a16="http://schemas.microsoft.com/office/drawing/2014/main" pred="{032097B5-66C3-3B1C-1B04-F51CA8487CD5}"/>
                </a:ext>
              </a:extLst>
            </xdr14:cNvPr>
            <xdr14:cNvContentPartPr/>
          </xdr14:nvContentPartPr>
          <xdr14:nvPr macro=""/>
          <xdr14:xfrm>
            <a:off x="10989720" y="2070000"/>
            <a:ext cx="44640" cy="4680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51BCBBE5-B40B-2257-DB94-76E3A5D8EB1D}"/>
                </a:ext>
                <a:ext uri="{147F2762-F138-4A5C-976F-8EAC2B608ADB}">
                  <a16:predDERef xmlns:a16="http://schemas.microsoft.com/office/drawing/2014/main" pred="{032097B5-66C3-3B1C-1B04-F51CA8487CD5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10982160" y="2062440"/>
              <a:ext cx="59760" cy="6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804090</xdr:colOff>
      <xdr:row>10</xdr:row>
      <xdr:rowOff>162840</xdr:rowOff>
    </xdr:from>
    <xdr:ext cx="2160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09CE33F7-0EAC-430D-ADDB-5D031566443A}"/>
                </a:ext>
                <a:ext uri="{147F2762-F138-4A5C-976F-8EAC2B608ADB}">
                  <a16:predDERef xmlns:a16="http://schemas.microsoft.com/office/drawing/2014/main" pred="{51BCBBE5-B40B-2257-DB94-76E3A5D8EB1D}"/>
                </a:ext>
              </a:extLst>
            </xdr14:cNvPr>
            <xdr14:cNvContentPartPr/>
          </xdr14:nvContentPartPr>
          <xdr14:nvPr macro=""/>
          <xdr14:xfrm>
            <a:off x="10995840" y="2067840"/>
            <a:ext cx="21600" cy="48960"/>
          </xdr14:xfrm>
        </xdr:contentPart>
      </mc:Choice>
      <mc:Fallback xmlns=""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E263F85C-29A9-12B1-4AEF-0B9ABC04BDB8}"/>
                </a:ext>
                <a:ext uri="{147F2762-F138-4A5C-976F-8EAC2B608ADB}">
                  <a16:predDERef xmlns:a16="http://schemas.microsoft.com/office/drawing/2014/main" pred="{51BCBBE5-B40B-2257-DB94-76E3A5D8EB1D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0988280" y="2060280"/>
              <a:ext cx="36720" cy="6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336360</xdr:colOff>
      <xdr:row>11</xdr:row>
      <xdr:rowOff>107700</xdr:rowOff>
    </xdr:from>
    <xdr:ext cx="363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1E268647-1376-4301-9A81-128DE1FA6BA7}"/>
                </a:ext>
                <a:ext uri="{147F2762-F138-4A5C-976F-8EAC2B608ADB}">
                  <a16:predDERef xmlns:a16="http://schemas.microsoft.com/office/drawing/2014/main" pred="{E263F85C-29A9-12B1-4AEF-0B9ABC04BDB8}"/>
                </a:ext>
              </a:extLst>
            </xdr14:cNvPr>
            <xdr14:cNvContentPartPr/>
          </xdr14:nvContentPartPr>
          <xdr14:nvPr macro=""/>
          <xdr14:xfrm>
            <a:off x="8413560" y="2203200"/>
            <a:ext cx="36360" cy="82800"/>
          </xdr14:xfrm>
        </xdr:contentPart>
      </mc:Choice>
      <mc:Fallback xmlns=""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B97BC690-543F-E0B1-2A9B-0A4BD942A7E5}"/>
                </a:ext>
                <a:ext uri="{147F2762-F138-4A5C-976F-8EAC2B608ADB}">
                  <a16:predDERef xmlns:a16="http://schemas.microsoft.com/office/drawing/2014/main" pred="{E263F85C-29A9-12B1-4AEF-0B9ABC04BDB8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8406000" y="2195640"/>
              <a:ext cx="514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393600</xdr:colOff>
      <xdr:row>11</xdr:row>
      <xdr:rowOff>150180</xdr:rowOff>
    </xdr:from>
    <xdr:ext cx="5112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31EE78DA-BD32-4F73-BB18-727A3B474571}"/>
                </a:ext>
                <a:ext uri="{147F2762-F138-4A5C-976F-8EAC2B608ADB}">
                  <a16:predDERef xmlns:a16="http://schemas.microsoft.com/office/drawing/2014/main" pred="{B97BC690-543F-E0B1-2A9B-0A4BD942A7E5}"/>
                </a:ext>
              </a:extLst>
            </xdr14:cNvPr>
            <xdr14:cNvContentPartPr/>
          </xdr14:nvContentPartPr>
          <xdr14:nvPr macro=""/>
          <xdr14:xfrm>
            <a:off x="8470800" y="2245680"/>
            <a:ext cx="51120" cy="4896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130B36AD-B96E-0695-38D0-05CF3545CD0A}"/>
                </a:ext>
                <a:ext uri="{147F2762-F138-4A5C-976F-8EAC2B608ADB}">
                  <a16:predDERef xmlns:a16="http://schemas.microsoft.com/office/drawing/2014/main" pred="{B97BC690-543F-E0B1-2A9B-0A4BD942A7E5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8463240" y="2238120"/>
              <a:ext cx="66240" cy="6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523920</xdr:colOff>
      <xdr:row>11</xdr:row>
      <xdr:rowOff>162780</xdr:rowOff>
    </xdr:from>
    <xdr:ext cx="11736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743DC2C6-B50E-4708-BD66-3EA81371DBFC}"/>
                </a:ext>
                <a:ext uri="{147F2762-F138-4A5C-976F-8EAC2B608ADB}">
                  <a16:predDERef xmlns:a16="http://schemas.microsoft.com/office/drawing/2014/main" pred="{130B36AD-B96E-0695-38D0-05CF3545CD0A}"/>
                </a:ext>
              </a:extLst>
            </xdr14:cNvPr>
            <xdr14:cNvContentPartPr/>
          </xdr14:nvContentPartPr>
          <xdr14:nvPr macro=""/>
          <xdr14:xfrm>
            <a:off x="8601120" y="2258280"/>
            <a:ext cx="117360" cy="5328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20340D65-EF8D-9C0D-A475-F594DFA6BDCC}"/>
                </a:ext>
                <a:ext uri="{147F2762-F138-4A5C-976F-8EAC2B608ADB}">
                  <a16:predDERef xmlns:a16="http://schemas.microsoft.com/office/drawing/2014/main" pred="{130B36AD-B96E-0695-38D0-05CF3545CD0A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8593560" y="2250720"/>
              <a:ext cx="13248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681240</xdr:colOff>
      <xdr:row>11</xdr:row>
      <xdr:rowOff>128940</xdr:rowOff>
    </xdr:from>
    <xdr:ext cx="17280" cy="73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759F8C27-0D04-4D2B-B3D0-97DB91D9F1A5}"/>
                </a:ext>
                <a:ext uri="{147F2762-F138-4A5C-976F-8EAC2B608ADB}">
                  <a16:predDERef xmlns:a16="http://schemas.microsoft.com/office/drawing/2014/main" pred="{20340D65-EF8D-9C0D-A475-F594DFA6BDCC}"/>
                </a:ext>
              </a:extLst>
            </xdr14:cNvPr>
            <xdr14:cNvContentPartPr/>
          </xdr14:nvContentPartPr>
          <xdr14:nvPr macro=""/>
          <xdr14:xfrm>
            <a:off x="8758440" y="2224440"/>
            <a:ext cx="17280" cy="73440"/>
          </xdr14:xfrm>
        </xdr:contentPart>
      </mc:Choice>
      <mc:Fallback xmlns=""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B3D70066-F032-76F5-2CD8-148845079187}"/>
                </a:ext>
                <a:ext uri="{147F2762-F138-4A5C-976F-8EAC2B608ADB}">
                  <a16:predDERef xmlns:a16="http://schemas.microsoft.com/office/drawing/2014/main" pred="{20340D65-EF8D-9C0D-A475-F594DFA6BDCC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8750880" y="2216880"/>
              <a:ext cx="32400" cy="88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622200</xdr:colOff>
      <xdr:row>11</xdr:row>
      <xdr:rowOff>171420</xdr:rowOff>
    </xdr:from>
    <xdr:ext cx="7452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E19D2389-6089-4B2F-ACAD-574055FBB9C1}"/>
                </a:ext>
                <a:ext uri="{147F2762-F138-4A5C-976F-8EAC2B608ADB}">
                  <a16:predDERef xmlns:a16="http://schemas.microsoft.com/office/drawing/2014/main" pred="{B3D70066-F032-76F5-2CD8-148845079187}"/>
                </a:ext>
              </a:extLst>
            </xdr14:cNvPr>
            <xdr14:cNvContentPartPr/>
          </xdr14:nvContentPartPr>
          <xdr14:nvPr macro=""/>
          <xdr14:xfrm>
            <a:off x="8699400" y="2266920"/>
            <a:ext cx="74520" cy="4068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15BDC116-31CE-5589-3CB2-1095DA5A9B8D}"/>
                </a:ext>
                <a:ext uri="{147F2762-F138-4A5C-976F-8EAC2B608ADB}">
                  <a16:predDERef xmlns:a16="http://schemas.microsoft.com/office/drawing/2014/main" pred="{B3D70066-F032-76F5-2CD8-148845079187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8691840" y="2259360"/>
              <a:ext cx="8964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700320</xdr:colOff>
      <xdr:row>11</xdr:row>
      <xdr:rowOff>177540</xdr:rowOff>
    </xdr:from>
    <xdr:ext cx="65880" cy="38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07B3800C-FDCF-4753-96DE-B76E026470A4}"/>
                </a:ext>
                <a:ext uri="{147F2762-F138-4A5C-976F-8EAC2B608ADB}">
                  <a16:predDERef xmlns:a16="http://schemas.microsoft.com/office/drawing/2014/main" pred="{15BDC116-31CE-5589-3CB2-1095DA5A9B8D}"/>
                </a:ext>
              </a:extLst>
            </xdr14:cNvPr>
            <xdr14:cNvContentPartPr/>
          </xdr14:nvContentPartPr>
          <xdr14:nvPr macro=""/>
          <xdr14:xfrm>
            <a:off x="8777520" y="2273040"/>
            <a:ext cx="65880" cy="38520"/>
          </xdr14:xfrm>
        </xdr:contentPart>
      </mc:Choice>
      <mc:Fallback xmlns=""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71415A82-5775-3B47-685E-053E502BB642}"/>
                </a:ext>
                <a:ext uri="{147F2762-F138-4A5C-976F-8EAC2B608ADB}">
                  <a16:predDERef xmlns:a16="http://schemas.microsoft.com/office/drawing/2014/main" pred="{15BDC116-31CE-5589-3CB2-1095DA5A9B8D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8769960" y="2265480"/>
              <a:ext cx="81000" cy="5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101390</xdr:colOff>
      <xdr:row>11</xdr:row>
      <xdr:rowOff>162780</xdr:rowOff>
    </xdr:from>
    <xdr:ext cx="120998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012EC5A1-CD51-46E6-95BA-8D9E78E1EB13}"/>
                </a:ext>
                <a:ext uri="{147F2762-F138-4A5C-976F-8EAC2B608ADB}">
                  <a16:predDERef xmlns:a16="http://schemas.microsoft.com/office/drawing/2014/main" pred="{71415A82-5775-3B47-685E-053E502BB642}"/>
                </a:ext>
              </a:extLst>
            </xdr14:cNvPr>
            <xdr14:cNvContentPartPr/>
          </xdr14:nvContentPartPr>
          <xdr14:nvPr macro=""/>
          <xdr14:xfrm>
            <a:off x="9010440" y="2258280"/>
            <a:ext cx="118800" cy="55440"/>
          </xdr14:xfrm>
        </xdr:contentPart>
      </mc:Choice>
      <mc:Fallback xmlns=""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8D2DD13E-F464-0264-1FE9-D863462D2BE7}"/>
                </a:ext>
                <a:ext uri="{147F2762-F138-4A5C-976F-8EAC2B608ADB}">
                  <a16:predDERef xmlns:a16="http://schemas.microsoft.com/office/drawing/2014/main" pred="{71415A82-5775-3B47-685E-053E502BB642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9002880" y="2250720"/>
              <a:ext cx="13392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50570</xdr:colOff>
      <xdr:row>11</xdr:row>
      <xdr:rowOff>106260</xdr:rowOff>
    </xdr:from>
    <xdr:ext cx="129600" cy="118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5D5465E0-F3C9-4A24-B9B1-8A8D5B36F082}"/>
                </a:ext>
                <a:ext uri="{147F2762-F138-4A5C-976F-8EAC2B608ADB}">
                  <a16:predDERef xmlns:a16="http://schemas.microsoft.com/office/drawing/2014/main" pred="{8D2DD13E-F464-0264-1FE9-D863462D2BE7}"/>
                </a:ext>
              </a:extLst>
            </xdr14:cNvPr>
            <xdr14:cNvContentPartPr/>
          </xdr14:nvContentPartPr>
          <xdr14:nvPr macro=""/>
          <xdr14:xfrm>
            <a:off x="9150120" y="2201760"/>
            <a:ext cx="129600" cy="118440"/>
          </xdr14:xfrm>
        </xdr:contentPart>
      </mc:Choice>
      <mc:Fallback xmlns=""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86E56734-3128-00A6-670C-3BED7F7BFA75}"/>
                </a:ext>
                <a:ext uri="{147F2762-F138-4A5C-976F-8EAC2B608ADB}">
                  <a16:predDERef xmlns:a16="http://schemas.microsoft.com/office/drawing/2014/main" pred="{8D2DD13E-F464-0264-1FE9-D863462D2BE7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9142560" y="2194200"/>
              <a:ext cx="14472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201050</xdr:colOff>
      <xdr:row>11</xdr:row>
      <xdr:rowOff>168180</xdr:rowOff>
    </xdr:from>
    <xdr:ext cx="195120" cy="6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D7D430A3-E432-43C5-90DC-11A488B6D7AC}"/>
                </a:ext>
                <a:ext uri="{147F2762-F138-4A5C-976F-8EAC2B608ADB}">
                  <a16:predDERef xmlns:a16="http://schemas.microsoft.com/office/drawing/2014/main" pred="{86E56734-3128-00A6-670C-3BED7F7BFA75}"/>
                </a:ext>
              </a:extLst>
            </xdr14:cNvPr>
            <xdr14:cNvContentPartPr/>
          </xdr14:nvContentPartPr>
          <xdr14:nvPr macro=""/>
          <xdr14:xfrm>
            <a:off x="9300600" y="2263680"/>
            <a:ext cx="195120" cy="60480"/>
          </xdr14:xfrm>
        </xdr:contentPart>
      </mc:Choice>
      <mc:Fallback xmlns=""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9D035522-F03D-DEAD-30FB-91A108798C55}"/>
                </a:ext>
                <a:ext uri="{147F2762-F138-4A5C-976F-8EAC2B608ADB}">
                  <a16:predDERef xmlns:a16="http://schemas.microsoft.com/office/drawing/2014/main" pred="{86E56734-3128-00A6-670C-3BED7F7BFA75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9293040" y="2256120"/>
              <a:ext cx="210240" cy="75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397610</xdr:colOff>
      <xdr:row>11</xdr:row>
      <xdr:rowOff>171420</xdr:rowOff>
    </xdr:from>
    <xdr:ext cx="74520" cy="59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17FF6A8F-1755-4B24-B367-3CCEC5FBD7F3}"/>
                </a:ext>
                <a:ext uri="{147F2762-F138-4A5C-976F-8EAC2B608ADB}">
                  <a16:predDERef xmlns:a16="http://schemas.microsoft.com/office/drawing/2014/main" pred="{9D035522-F03D-DEAD-30FB-91A108798C55}"/>
                </a:ext>
              </a:extLst>
            </xdr14:cNvPr>
            <xdr14:cNvContentPartPr/>
          </xdr14:nvContentPartPr>
          <xdr14:nvPr macro=""/>
          <xdr14:xfrm>
            <a:off x="9497160" y="2266920"/>
            <a:ext cx="74520" cy="59400"/>
          </xdr14:xfrm>
        </xdr:contentPart>
      </mc:Choice>
      <mc:Fallback xmlns=""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0E6FD91E-8761-8211-F26D-91D442A76EDE}"/>
                </a:ext>
                <a:ext uri="{147F2762-F138-4A5C-976F-8EAC2B608ADB}">
                  <a16:predDERef xmlns:a16="http://schemas.microsoft.com/office/drawing/2014/main" pred="{9D035522-F03D-DEAD-30FB-91A108798C55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9489600" y="2259360"/>
              <a:ext cx="8964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27160</xdr:colOff>
      <xdr:row>11</xdr:row>
      <xdr:rowOff>169260</xdr:rowOff>
    </xdr:from>
    <xdr:ext cx="78480" cy="131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7D8DA4A0-0490-4B90-944C-88CDC4E91A45}"/>
                </a:ext>
                <a:ext uri="{147F2762-F138-4A5C-976F-8EAC2B608ADB}">
                  <a16:predDERef xmlns:a16="http://schemas.microsoft.com/office/drawing/2014/main" pred="{0E6FD91E-8761-8211-F26D-91D442A76EDE}"/>
                </a:ext>
              </a:extLst>
            </xdr14:cNvPr>
            <xdr14:cNvContentPartPr/>
          </xdr14:nvContentPartPr>
          <xdr14:nvPr macro=""/>
          <xdr14:xfrm>
            <a:off x="9653760" y="2264760"/>
            <a:ext cx="78480" cy="131760"/>
          </xdr14:xfrm>
        </xdr:contentPart>
      </mc:Choice>
      <mc:Fallback xmlns=""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984B43EB-5F1C-B802-22A3-A4DC1018FEF9}"/>
                </a:ext>
                <a:ext uri="{147F2762-F138-4A5C-976F-8EAC2B608ADB}">
                  <a16:predDERef xmlns:a16="http://schemas.microsoft.com/office/drawing/2014/main" pred="{0E6FD91E-8761-8211-F26D-91D442A76EDE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9646560" y="2257200"/>
              <a:ext cx="93600" cy="146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171160</xdr:colOff>
      <xdr:row>11</xdr:row>
      <xdr:rowOff>118500</xdr:rowOff>
    </xdr:from>
    <xdr:ext cx="112680" cy="118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9FBABC0F-A9C5-4F06-95D9-16067299BD39}"/>
                </a:ext>
                <a:ext uri="{147F2762-F138-4A5C-976F-8EAC2B608ADB}">
                  <a16:predDERef xmlns:a16="http://schemas.microsoft.com/office/drawing/2014/main" pred="{984B43EB-5F1C-B802-22A3-A4DC1018FEF9}"/>
                </a:ext>
              </a:extLst>
            </xdr14:cNvPr>
            <xdr14:cNvContentPartPr/>
          </xdr14:nvContentPartPr>
          <xdr14:nvPr macro=""/>
          <xdr14:xfrm>
            <a:off x="9797760" y="2214000"/>
            <a:ext cx="112680" cy="11844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51877F13-E796-233F-3D19-A3B0860F0B37}"/>
                </a:ext>
                <a:ext uri="{147F2762-F138-4A5C-976F-8EAC2B608ADB}">
                  <a16:predDERef xmlns:a16="http://schemas.microsoft.com/office/drawing/2014/main" pred="{984B43EB-5F1C-B802-22A3-A4DC1018FEF9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9790200" y="2206440"/>
              <a:ext cx="12744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344680</xdr:colOff>
      <xdr:row>11</xdr:row>
      <xdr:rowOff>137580</xdr:rowOff>
    </xdr:from>
    <xdr:ext cx="5328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E166F8EF-C005-4087-A56F-A9AF11C1DC85}"/>
                </a:ext>
                <a:ext uri="{147F2762-F138-4A5C-976F-8EAC2B608ADB}">
                  <a16:predDERef xmlns:a16="http://schemas.microsoft.com/office/drawing/2014/main" pred="{51877F13-E796-233F-3D19-A3B0860F0B37}"/>
                </a:ext>
              </a:extLst>
            </xdr14:cNvPr>
            <xdr14:cNvContentPartPr/>
          </xdr14:nvContentPartPr>
          <xdr14:nvPr macro=""/>
          <xdr14:xfrm>
            <a:off x="9971280" y="2233080"/>
            <a:ext cx="53280" cy="8712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DFE928CD-C9B4-0BFB-69AE-B4D171BA6E8F}"/>
                </a:ext>
                <a:ext uri="{147F2762-F138-4A5C-976F-8EAC2B608ADB}">
                  <a16:predDERef xmlns:a16="http://schemas.microsoft.com/office/drawing/2014/main" pred="{51877F13-E796-233F-3D19-A3B0860F0B37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9964080" y="2225520"/>
              <a:ext cx="68400" cy="102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446560</xdr:colOff>
      <xdr:row>11</xdr:row>
      <xdr:rowOff>179700</xdr:rowOff>
    </xdr:from>
    <xdr:ext cx="17280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7CA910F8-D818-4AE9-A15B-940B9D1954CE}"/>
                </a:ext>
                <a:ext uri="{147F2762-F138-4A5C-976F-8EAC2B608ADB}">
                  <a16:predDERef xmlns:a16="http://schemas.microsoft.com/office/drawing/2014/main" pred="{DFE928CD-C9B4-0BFB-69AE-B4D171BA6E8F}"/>
                </a:ext>
              </a:extLst>
            </xdr14:cNvPr>
            <xdr14:cNvContentPartPr/>
          </xdr14:nvContentPartPr>
          <xdr14:nvPr macro=""/>
          <xdr14:xfrm>
            <a:off x="10073160" y="2275200"/>
            <a:ext cx="17280" cy="4464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C3579539-39E4-EA9E-2A7D-DFD52F891BC7}"/>
                </a:ext>
                <a:ext uri="{147F2762-F138-4A5C-976F-8EAC2B608ADB}">
                  <a16:predDERef xmlns:a16="http://schemas.microsoft.com/office/drawing/2014/main" pred="{DFE928CD-C9B4-0BFB-69AE-B4D171BA6E8F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10065600" y="2267640"/>
              <a:ext cx="3240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486520</xdr:colOff>
      <xdr:row>11</xdr:row>
      <xdr:rowOff>179700</xdr:rowOff>
    </xdr:from>
    <xdr:ext cx="56906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BB03F09E-B962-4104-A006-289D58827CA9}"/>
                </a:ext>
                <a:ext uri="{147F2762-F138-4A5C-976F-8EAC2B608ADB}">
                  <a16:predDERef xmlns:a16="http://schemas.microsoft.com/office/drawing/2014/main" pred="{C3579539-39E4-EA9E-2A7D-DFD52F891BC7}"/>
                </a:ext>
              </a:extLst>
            </xdr14:cNvPr>
            <xdr14:cNvContentPartPr/>
          </xdr14:nvContentPartPr>
          <xdr14:nvPr macro=""/>
          <xdr14:xfrm>
            <a:off x="10113120" y="2275200"/>
            <a:ext cx="55440" cy="4464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76405B9D-C7FA-7026-AEB9-68023E25FBEE}"/>
                </a:ext>
                <a:ext uri="{147F2762-F138-4A5C-976F-8EAC2B608ADB}">
                  <a16:predDERef xmlns:a16="http://schemas.microsoft.com/office/drawing/2014/main" pred="{C3579539-39E4-EA9E-2A7D-DFD52F891BC7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0105560" y="2267640"/>
              <a:ext cx="7056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560680</xdr:colOff>
      <xdr:row>11</xdr:row>
      <xdr:rowOff>179700</xdr:rowOff>
    </xdr:from>
    <xdr:ext cx="14426" cy="5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68364364-B8A9-43CC-94F6-3C2E1F041BE0}"/>
                </a:ext>
                <a:ext uri="{147F2762-F138-4A5C-976F-8EAC2B608ADB}">
                  <a16:predDERef xmlns:a16="http://schemas.microsoft.com/office/drawing/2014/main" pred="{76405B9D-C7FA-7026-AEB9-68023E25FBEE}"/>
                </a:ext>
              </a:extLst>
            </xdr14:cNvPr>
            <xdr14:cNvContentPartPr/>
          </xdr14:nvContentPartPr>
          <xdr14:nvPr macro=""/>
          <xdr14:xfrm>
            <a:off x="10187280" y="2275200"/>
            <a:ext cx="12960" cy="51120"/>
          </xdr14:xfrm>
        </xdr:contentPart>
      </mc:Choice>
      <mc:Fallback xmlns=""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AFA17BA5-96BA-32EA-4305-159E8DF0326D}"/>
                </a:ext>
                <a:ext uri="{147F2762-F138-4A5C-976F-8EAC2B608ADB}">
                  <a16:predDERef xmlns:a16="http://schemas.microsoft.com/office/drawing/2014/main" pred="{76405B9D-C7FA-7026-AEB9-68023E25FBEE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10179720" y="2267640"/>
              <a:ext cx="28080" cy="6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14610</xdr:colOff>
      <xdr:row>11</xdr:row>
      <xdr:rowOff>135420</xdr:rowOff>
    </xdr:from>
    <xdr:ext cx="252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B5024C07-045E-422D-8641-F401AF1652F6}"/>
                </a:ext>
                <a:ext uri="{147F2762-F138-4A5C-976F-8EAC2B608ADB}">
                  <a16:predDERef xmlns:a16="http://schemas.microsoft.com/office/drawing/2014/main" pred="{AFA17BA5-96BA-32EA-4305-159E8DF0326D}"/>
                </a:ext>
              </a:extLst>
            </xdr14:cNvPr>
            <xdr14:cNvContentPartPr/>
          </xdr14:nvContentPartPr>
          <xdr14:nvPr macro=""/>
          <xdr14:xfrm>
            <a:off x="10206360" y="2230920"/>
            <a:ext cx="2520" cy="252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8E86764D-BE39-2ECC-2D9C-D245FD9B8458}"/>
                </a:ext>
                <a:ext uri="{147F2762-F138-4A5C-976F-8EAC2B608ADB}">
                  <a16:predDERef xmlns:a16="http://schemas.microsoft.com/office/drawing/2014/main" pred="{AFA17BA5-96BA-32EA-4305-159E8DF0326D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10198800" y="2223360"/>
              <a:ext cx="1764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46290</xdr:colOff>
      <xdr:row>11</xdr:row>
      <xdr:rowOff>128580</xdr:rowOff>
    </xdr:from>
    <xdr:ext cx="61920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424A9988-776C-43A1-831B-850A85D03DEA}"/>
                </a:ext>
                <a:ext uri="{147F2762-F138-4A5C-976F-8EAC2B608ADB}">
                  <a16:predDERef xmlns:a16="http://schemas.microsoft.com/office/drawing/2014/main" pred="{8E86764D-BE39-2ECC-2D9C-D245FD9B8458}"/>
                </a:ext>
              </a:extLst>
            </xdr14:cNvPr>
            <xdr14:cNvContentPartPr/>
          </xdr14:nvContentPartPr>
          <xdr14:nvPr macro=""/>
          <xdr14:xfrm>
            <a:off x="10238040" y="2224080"/>
            <a:ext cx="61920" cy="95760"/>
          </xdr14:xfrm>
        </xdr:contentPart>
      </mc:Choice>
      <mc:Fallback xmlns=""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5F701085-86FE-2A3E-1E71-BF0BCC129F64}"/>
                </a:ext>
                <a:ext uri="{147F2762-F138-4A5C-976F-8EAC2B608ADB}">
                  <a16:predDERef xmlns:a16="http://schemas.microsoft.com/office/drawing/2014/main" pred="{8E86764D-BE39-2ECC-2D9C-D245FD9B8458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10230480" y="2216520"/>
              <a:ext cx="7668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130890</xdr:colOff>
      <xdr:row>11</xdr:row>
      <xdr:rowOff>167100</xdr:rowOff>
    </xdr:from>
    <xdr:ext cx="2160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DA03F7F0-2755-4D06-AEC8-C7B5B057C462}"/>
                </a:ext>
                <a:ext uri="{147F2762-F138-4A5C-976F-8EAC2B608ADB}">
                  <a16:predDERef xmlns:a16="http://schemas.microsoft.com/office/drawing/2014/main" pred="{5F701085-86FE-2A3E-1E71-BF0BCC129F64}"/>
                </a:ext>
              </a:extLst>
            </xdr14:cNvPr>
            <xdr14:cNvContentPartPr/>
          </xdr14:nvContentPartPr>
          <xdr14:nvPr macro=""/>
          <xdr14:xfrm>
            <a:off x="10322640" y="2262600"/>
            <a:ext cx="21600" cy="5904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9FB1F218-9FAB-FA8D-269F-30BE88BBCFED}"/>
                </a:ext>
                <a:ext uri="{147F2762-F138-4A5C-976F-8EAC2B608ADB}">
                  <a16:predDERef xmlns:a16="http://schemas.microsoft.com/office/drawing/2014/main" pred="{5F701085-86FE-2A3E-1E71-BF0BCC129F64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10315440" y="2255400"/>
              <a:ext cx="3672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175530</xdr:colOff>
      <xdr:row>11</xdr:row>
      <xdr:rowOff>169260</xdr:rowOff>
    </xdr:from>
    <xdr:ext cx="26028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AB97FAAF-62F0-4CC8-ACAE-E60B06A43C4A}"/>
                </a:ext>
                <a:ext uri="{147F2762-F138-4A5C-976F-8EAC2B608ADB}">
                  <a16:predDERef xmlns:a16="http://schemas.microsoft.com/office/drawing/2014/main" pred="{9FB1F218-9FAB-FA8D-269F-30BE88BBCFED}"/>
                </a:ext>
              </a:extLst>
            </xdr14:cNvPr>
            <xdr14:cNvContentPartPr/>
          </xdr14:nvContentPartPr>
          <xdr14:nvPr macro=""/>
          <xdr14:xfrm>
            <a:off x="10367280" y="2264760"/>
            <a:ext cx="260280" cy="6804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F7212329-0828-A4BD-14E9-8AF88B001117}"/>
                </a:ext>
                <a:ext uri="{147F2762-F138-4A5C-976F-8EAC2B608ADB}">
                  <a16:predDERef xmlns:a16="http://schemas.microsoft.com/office/drawing/2014/main" pred="{9FB1F218-9FAB-FA8D-269F-30BE88BBCFED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10359720" y="2257200"/>
              <a:ext cx="27540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571170</xdr:colOff>
      <xdr:row>12</xdr:row>
      <xdr:rowOff>20880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B3036AE1-321F-4ACC-884D-31A95309C5E1}"/>
                </a:ext>
                <a:ext uri="{147F2762-F138-4A5C-976F-8EAC2B608ADB}">
                  <a16:predDERef xmlns:a16="http://schemas.microsoft.com/office/drawing/2014/main" pred="{F7212329-0828-A4BD-14E9-8AF88B001117}"/>
                </a:ext>
              </a:extLst>
            </xdr14:cNvPr>
            <xdr14:cNvContentPartPr/>
          </xdr14:nvContentPartPr>
          <xdr14:nvPr macro=""/>
          <xdr14:xfrm>
            <a:off x="10762920" y="2306880"/>
            <a:ext cx="360" cy="360"/>
          </xdr14:xfrm>
        </xdr:contentPart>
      </mc:Choice>
      <mc:Fallback xmlns=""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AA046D21-17EE-5016-FD9E-F0E33D6B75A2}"/>
                </a:ext>
                <a:ext uri="{147F2762-F138-4A5C-976F-8EAC2B608ADB}">
                  <a16:predDERef xmlns:a16="http://schemas.microsoft.com/office/drawing/2014/main" pred="{F7212329-0828-A4BD-14E9-8AF88B001117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10755360" y="2299320"/>
              <a:ext cx="15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524730</xdr:colOff>
      <xdr:row>12</xdr:row>
      <xdr:rowOff>39960</xdr:rowOff>
    </xdr:from>
    <xdr:ext cx="1080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933284FF-B958-4E07-B3A9-7355E0E30D42}"/>
                </a:ext>
                <a:ext uri="{147F2762-F138-4A5C-976F-8EAC2B608ADB}">
                  <a16:predDERef xmlns:a16="http://schemas.microsoft.com/office/drawing/2014/main" pred="{AA046D21-17EE-5016-FD9E-F0E33D6B75A2}"/>
                </a:ext>
              </a:extLst>
            </xdr14:cNvPr>
            <xdr14:cNvContentPartPr/>
          </xdr14:nvContentPartPr>
          <xdr14:nvPr macro=""/>
          <xdr14:xfrm>
            <a:off x="10716480" y="2325960"/>
            <a:ext cx="10800" cy="4068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79E3AFDA-2B64-B627-DFD4-7456D83888F1}"/>
                </a:ext>
                <a:ext uri="{147F2762-F138-4A5C-976F-8EAC2B608ADB}">
                  <a16:predDERef xmlns:a16="http://schemas.microsoft.com/office/drawing/2014/main" pred="{AA046D21-17EE-5016-FD9E-F0E33D6B75A2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10708920" y="2318400"/>
              <a:ext cx="2592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533370</xdr:colOff>
      <xdr:row>11</xdr:row>
      <xdr:rowOff>156300</xdr:rowOff>
    </xdr:from>
    <xdr:ext cx="34200" cy="123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8AAF3708-5C50-4E7F-A024-0B64EEA1E77F}"/>
                </a:ext>
                <a:ext uri="{147F2762-F138-4A5C-976F-8EAC2B608ADB}">
                  <a16:predDERef xmlns:a16="http://schemas.microsoft.com/office/drawing/2014/main" pred="{79E3AFDA-2B64-B627-DFD4-7456D83888F1}"/>
                </a:ext>
              </a:extLst>
            </xdr14:cNvPr>
            <xdr14:cNvContentPartPr/>
          </xdr14:nvContentPartPr>
          <xdr14:nvPr macro=""/>
          <xdr14:xfrm>
            <a:off x="10725120" y="2251800"/>
            <a:ext cx="34200" cy="123120"/>
          </xdr14:xfrm>
        </xdr:contentPart>
      </mc:Choice>
      <mc:Fallback xmlns=""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158501BB-DC67-6732-8F61-A3E768EFE2A0}"/>
                </a:ext>
                <a:ext uri="{147F2762-F138-4A5C-976F-8EAC2B608ADB}">
                  <a16:predDERef xmlns:a16="http://schemas.microsoft.com/office/drawing/2014/main" pred="{79E3AFDA-2B64-B627-DFD4-7456D83888F1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10717560" y="2244240"/>
              <a:ext cx="49320" cy="13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581970</xdr:colOff>
      <xdr:row>12</xdr:row>
      <xdr:rowOff>1800</xdr:rowOff>
    </xdr:from>
    <xdr:ext cx="14436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471380D8-872C-42C4-A427-E0088957B9AE}"/>
                </a:ext>
                <a:ext uri="{147F2762-F138-4A5C-976F-8EAC2B608ADB}">
                  <a16:predDERef xmlns:a16="http://schemas.microsoft.com/office/drawing/2014/main" pred="{158501BB-DC67-6732-8F61-A3E768EFE2A0}"/>
                </a:ext>
              </a:extLst>
            </xdr14:cNvPr>
            <xdr14:cNvContentPartPr/>
          </xdr14:nvContentPartPr>
          <xdr14:nvPr macro=""/>
          <xdr14:xfrm>
            <a:off x="10773720" y="2287800"/>
            <a:ext cx="144360" cy="5760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FF1D534A-37E6-0546-D0B9-83A1775551D7}"/>
                </a:ext>
                <a:ext uri="{147F2762-F138-4A5C-976F-8EAC2B608ADB}">
                  <a16:predDERef xmlns:a16="http://schemas.microsoft.com/office/drawing/2014/main" pred="{158501BB-DC67-6732-8F61-A3E768EFE2A0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10766160" y="2280240"/>
              <a:ext cx="15948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732090</xdr:colOff>
      <xdr:row>11</xdr:row>
      <xdr:rowOff>139380</xdr:rowOff>
    </xdr:from>
    <xdr:ext cx="150878" cy="116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13E2E4F3-D14E-410F-85D1-3EB698759EE2}"/>
                </a:ext>
                <a:ext uri="{147F2762-F138-4A5C-976F-8EAC2B608ADB}">
                  <a16:predDERef xmlns:a16="http://schemas.microsoft.com/office/drawing/2014/main" pred="{FF1D534A-37E6-0546-D0B9-83A1775551D7}"/>
                </a:ext>
              </a:extLst>
            </xdr14:cNvPr>
            <xdr14:cNvContentPartPr/>
          </xdr14:nvContentPartPr>
          <xdr14:nvPr macro=""/>
          <xdr14:xfrm>
            <a:off x="10923840" y="2234880"/>
            <a:ext cx="148680" cy="116640"/>
          </xdr14:xfrm>
        </xdr:contentPart>
      </mc:Choice>
      <mc:Fallback xmlns=""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6440D459-7C48-D7C6-F409-0D5A1BD6EB63}"/>
                </a:ext>
                <a:ext uri="{147F2762-F138-4A5C-976F-8EAC2B608ADB}">
                  <a16:predDERef xmlns:a16="http://schemas.microsoft.com/office/drawing/2014/main" pred="{FF1D534A-37E6-0546-D0B9-83A1775551D7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10916280" y="2227320"/>
              <a:ext cx="163440" cy="131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427440</xdr:colOff>
      <xdr:row>12</xdr:row>
      <xdr:rowOff>179640</xdr:rowOff>
    </xdr:from>
    <xdr:ext cx="13140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0AC71621-8976-4BE4-A44B-CE3C55B9835D}"/>
                </a:ext>
                <a:ext uri="{147F2762-F138-4A5C-976F-8EAC2B608ADB}">
                  <a16:predDERef xmlns:a16="http://schemas.microsoft.com/office/drawing/2014/main" pred="{6440D459-7C48-D7C6-F409-0D5A1BD6EB63}"/>
                </a:ext>
              </a:extLst>
            </xdr14:cNvPr>
            <xdr14:cNvContentPartPr/>
          </xdr14:nvContentPartPr>
          <xdr14:nvPr macro=""/>
          <xdr14:xfrm>
            <a:off x="8504640" y="2465640"/>
            <a:ext cx="131400" cy="5760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3F05D59D-D62F-4CE6-881C-5615E5F9EDEA}"/>
                </a:ext>
                <a:ext uri="{147F2762-F138-4A5C-976F-8EAC2B608ADB}">
                  <a16:predDERef xmlns:a16="http://schemas.microsoft.com/office/drawing/2014/main" pred="{6440D459-7C48-D7C6-F409-0D5A1BD6EB63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8497080" y="2458080"/>
              <a:ext cx="14652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577560</xdr:colOff>
      <xdr:row>12</xdr:row>
      <xdr:rowOff>111960</xdr:rowOff>
    </xdr:from>
    <xdr:ext cx="152640" cy="133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CF2F96C3-CF30-4A10-8F66-463ED354429C}"/>
                </a:ext>
                <a:ext uri="{147F2762-F138-4A5C-976F-8EAC2B608ADB}">
                  <a16:predDERef xmlns:a16="http://schemas.microsoft.com/office/drawing/2014/main" pred="{3F05D59D-D62F-4CE6-881C-5615E5F9EDEA}"/>
                </a:ext>
              </a:extLst>
            </xdr14:cNvPr>
            <xdr14:cNvContentPartPr/>
          </xdr14:nvContentPartPr>
          <xdr14:nvPr macro=""/>
          <xdr14:xfrm>
            <a:off x="8654760" y="2397960"/>
            <a:ext cx="152640" cy="133560"/>
          </xdr14:xfrm>
        </xdr:contentPart>
      </mc:Choice>
      <mc:Fallback xmlns=""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0047E9C8-A7E6-9C2E-FD98-51EBD5EAE068}"/>
                </a:ext>
                <a:ext uri="{147F2762-F138-4A5C-976F-8EAC2B608ADB}">
                  <a16:predDERef xmlns:a16="http://schemas.microsoft.com/office/drawing/2014/main" pred="{3F05D59D-D62F-4CE6-881C-5615E5F9EDEA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8647200" y="2390400"/>
              <a:ext cx="167760" cy="148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730200</xdr:colOff>
      <xdr:row>13</xdr:row>
      <xdr:rowOff>4620</xdr:rowOff>
    </xdr:from>
    <xdr:ext cx="16205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AB188A75-CFC6-4B7F-A667-C35F112C03E6}"/>
                </a:ext>
                <a:ext uri="{147F2762-F138-4A5C-976F-8EAC2B608ADB}">
                  <a16:predDERef xmlns:a16="http://schemas.microsoft.com/office/drawing/2014/main" pred="{0047E9C8-A7E6-9C2E-FD98-51EBD5EAE068}"/>
                </a:ext>
              </a:extLst>
            </xdr14:cNvPr>
            <xdr14:cNvContentPartPr/>
          </xdr14:nvContentPartPr>
          <xdr14:nvPr macro=""/>
          <xdr14:xfrm>
            <a:off x="8807400" y="2481120"/>
            <a:ext cx="159120" cy="59040"/>
          </xdr14:xfrm>
        </xdr:contentPart>
      </mc:Choice>
      <mc:Fallback xmlns=""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4F44389D-93DD-73C5-A7C1-B4459F9C7A20}"/>
                </a:ext>
                <a:ext uri="{147F2762-F138-4A5C-976F-8EAC2B608ADB}">
                  <a16:predDERef xmlns:a16="http://schemas.microsoft.com/office/drawing/2014/main" pred="{0047E9C8-A7E6-9C2E-FD98-51EBD5EAE068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8799840" y="2473560"/>
              <a:ext cx="17424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71870</xdr:colOff>
      <xdr:row>13</xdr:row>
      <xdr:rowOff>8220</xdr:rowOff>
    </xdr:from>
    <xdr:ext cx="6192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B42F86F9-C19C-49BC-A382-4765E7B525E0}"/>
                </a:ext>
                <a:ext uri="{147F2762-F138-4A5C-976F-8EAC2B608ADB}">
                  <a16:predDERef xmlns:a16="http://schemas.microsoft.com/office/drawing/2014/main" pred="{4F44389D-93DD-73C5-A7C1-B4459F9C7A20}"/>
                </a:ext>
              </a:extLst>
            </xdr14:cNvPr>
            <xdr14:cNvContentPartPr/>
          </xdr14:nvContentPartPr>
          <xdr14:nvPr macro=""/>
          <xdr14:xfrm>
            <a:off x="8980920" y="2484720"/>
            <a:ext cx="61920" cy="57600"/>
          </xdr14:xfrm>
        </xdr:contentPart>
      </mc:Choice>
      <mc:Fallback xmlns=""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AF8EE76D-A798-FD53-5316-20B94DF3BA51}"/>
                </a:ext>
                <a:ext uri="{147F2762-F138-4A5C-976F-8EAC2B608ADB}">
                  <a16:predDERef xmlns:a16="http://schemas.microsoft.com/office/drawing/2014/main" pred="{4F44389D-93DD-73C5-A7C1-B4459F9C7A20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8973360" y="2477160"/>
              <a:ext cx="7668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158570</xdr:colOff>
      <xdr:row>13</xdr:row>
      <xdr:rowOff>19020</xdr:rowOff>
    </xdr:from>
    <xdr:ext cx="48960" cy="124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006CD2F3-C8B7-4EF0-A966-4957723151FB}"/>
                </a:ext>
                <a:ext uri="{147F2762-F138-4A5C-976F-8EAC2B608ADB}">
                  <a16:predDERef xmlns:a16="http://schemas.microsoft.com/office/drawing/2014/main" pred="{AF8EE76D-A798-FD53-5316-20B94DF3BA51}"/>
                </a:ext>
              </a:extLst>
            </xdr14:cNvPr>
            <xdr14:cNvContentPartPr/>
          </xdr14:nvContentPartPr>
          <xdr14:nvPr macro=""/>
          <xdr14:xfrm>
            <a:off x="9258120" y="2495520"/>
            <a:ext cx="48960" cy="124920"/>
          </xdr14:xfrm>
        </xdr:contentPart>
      </mc:Choice>
      <mc:Fallback xmlns=""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A9C25AF5-A01F-CF43-716B-18CA95A2BFCA}"/>
                </a:ext>
                <a:ext uri="{147F2762-F138-4A5C-976F-8EAC2B608ADB}">
                  <a16:predDERef xmlns:a16="http://schemas.microsoft.com/office/drawing/2014/main" pred="{AF8EE76D-A798-FD53-5316-20B94DF3BA51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9250560" y="2487960"/>
              <a:ext cx="64080" cy="139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228410</xdr:colOff>
      <xdr:row>13</xdr:row>
      <xdr:rowOff>29460</xdr:rowOff>
    </xdr:from>
    <xdr:ext cx="91440" cy="52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39133EA9-9728-45BF-9D2A-993659C35347}"/>
                </a:ext>
                <a:ext uri="{147F2762-F138-4A5C-976F-8EAC2B608ADB}">
                  <a16:predDERef xmlns:a16="http://schemas.microsoft.com/office/drawing/2014/main" pred="{A9C25AF5-A01F-CF43-716B-18CA95A2BFCA}"/>
                </a:ext>
              </a:extLst>
            </xdr14:cNvPr>
            <xdr14:cNvContentPartPr/>
          </xdr14:nvContentPartPr>
          <xdr14:nvPr macro=""/>
          <xdr14:xfrm>
            <a:off x="9327960" y="2505960"/>
            <a:ext cx="91440" cy="52920"/>
          </xdr14:xfrm>
        </xdr:contentPart>
      </mc:Choice>
      <mc:Fallback xmlns=""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3396FDB4-8F06-0FA0-841E-05A7F650217B}"/>
                </a:ext>
                <a:ext uri="{147F2762-F138-4A5C-976F-8EAC2B608ADB}">
                  <a16:predDERef xmlns:a16="http://schemas.microsoft.com/office/drawing/2014/main" pred="{A9C25AF5-A01F-CF43-716B-18CA95A2BFCA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9320400" y="2498400"/>
              <a:ext cx="106560" cy="6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476090</xdr:colOff>
      <xdr:row>13</xdr:row>
      <xdr:rowOff>12540</xdr:rowOff>
    </xdr:from>
    <xdr:ext cx="121731" cy="76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5594A552-EB30-422B-88C7-2B8BF75A3CC7}"/>
                </a:ext>
                <a:ext uri="{147F2762-F138-4A5C-976F-8EAC2B608ADB}">
                  <a16:predDERef xmlns:a16="http://schemas.microsoft.com/office/drawing/2014/main" pred="{3396FDB4-8F06-0FA0-841E-05A7F650217B}"/>
                </a:ext>
              </a:extLst>
            </xdr14:cNvPr>
            <xdr14:cNvContentPartPr/>
          </xdr14:nvContentPartPr>
          <xdr14:nvPr macro=""/>
          <xdr14:xfrm>
            <a:off x="9575640" y="2489040"/>
            <a:ext cx="118800" cy="76680"/>
          </xdr14:xfrm>
        </xdr:contentPart>
      </mc:Choice>
      <mc:Fallback xmlns=""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D61DDCAB-F45F-F117-0880-DF124215938A}"/>
                </a:ext>
                <a:ext uri="{147F2762-F138-4A5C-976F-8EAC2B608ADB}">
                  <a16:predDERef xmlns:a16="http://schemas.microsoft.com/office/drawing/2014/main" pred="{3396FDB4-8F06-0FA0-841E-05A7F650217B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9568080" y="2481480"/>
              <a:ext cx="133920" cy="91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181960</xdr:colOff>
      <xdr:row>13</xdr:row>
      <xdr:rowOff>31980</xdr:rowOff>
    </xdr:from>
    <xdr:ext cx="116640" cy="6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45379371-DCF0-4D6A-BF4D-F892448876CC}"/>
                </a:ext>
                <a:ext uri="{147F2762-F138-4A5C-976F-8EAC2B608ADB}">
                  <a16:predDERef xmlns:a16="http://schemas.microsoft.com/office/drawing/2014/main" pred="{D61DDCAB-F45F-F117-0880-DF124215938A}"/>
                </a:ext>
              </a:extLst>
            </xdr14:cNvPr>
            <xdr14:cNvContentPartPr/>
          </xdr14:nvContentPartPr>
          <xdr14:nvPr macro=""/>
          <xdr14:xfrm>
            <a:off x="9808560" y="2508480"/>
            <a:ext cx="116640" cy="6948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52B0CED4-B981-DC91-B1C0-A32872445ACE}"/>
                </a:ext>
                <a:ext uri="{147F2762-F138-4A5C-976F-8EAC2B608ADB}">
                  <a16:predDERef xmlns:a16="http://schemas.microsoft.com/office/drawing/2014/main" pred="{D61DDCAB-F45F-F117-0880-DF124215938A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9801000" y="2500920"/>
              <a:ext cx="13176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306880</xdr:colOff>
      <xdr:row>13</xdr:row>
      <xdr:rowOff>25500</xdr:rowOff>
    </xdr:from>
    <xdr:ext cx="637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6B014358-3A02-459D-AB20-E7FCDE47490F}"/>
                </a:ext>
                <a:ext uri="{147F2762-F138-4A5C-976F-8EAC2B608ADB}">
                  <a16:predDERef xmlns:a16="http://schemas.microsoft.com/office/drawing/2014/main" pred="{52B0CED4-B981-DC91-B1C0-A32872445ACE}"/>
                </a:ext>
              </a:extLst>
            </xdr14:cNvPr>
            <xdr14:cNvContentPartPr/>
          </xdr14:nvContentPartPr>
          <xdr14:nvPr macro=""/>
          <xdr14:xfrm>
            <a:off x="9933480" y="2502000"/>
            <a:ext cx="63720" cy="69840"/>
          </xdr14:xfrm>
        </xdr:contentPart>
      </mc:Choice>
      <mc:Fallback xmlns=""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55DB2EB1-2D25-F972-E443-F89D48802FCF}"/>
                </a:ext>
                <a:ext uri="{147F2762-F138-4A5C-976F-8EAC2B608ADB}">
                  <a16:predDERef xmlns:a16="http://schemas.microsoft.com/office/drawing/2014/main" pred="{52B0CED4-B981-DC91-B1C0-A32872445ACE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9925920" y="2494440"/>
              <a:ext cx="78840" cy="8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351160</xdr:colOff>
      <xdr:row>12</xdr:row>
      <xdr:rowOff>175680</xdr:rowOff>
    </xdr:from>
    <xdr:ext cx="10800" cy="38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A8331B62-3F44-41EF-B14D-ECC1A1740178}"/>
                </a:ext>
                <a:ext uri="{147F2762-F138-4A5C-976F-8EAC2B608ADB}">
                  <a16:predDERef xmlns:a16="http://schemas.microsoft.com/office/drawing/2014/main" pred="{55DB2EB1-2D25-F972-E443-F89D48802FCF}"/>
                </a:ext>
              </a:extLst>
            </xdr14:cNvPr>
            <xdr14:cNvContentPartPr/>
          </xdr14:nvContentPartPr>
          <xdr14:nvPr macro=""/>
          <xdr14:xfrm>
            <a:off x="9977760" y="2461680"/>
            <a:ext cx="10800" cy="38520"/>
          </xdr14:xfrm>
        </xdr:contentPart>
      </mc:Choice>
      <mc:Fallback xmlns=""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2AB7AF17-EA63-BCB8-55AC-45B02E981A8F}"/>
                </a:ext>
                <a:ext uri="{147F2762-F138-4A5C-976F-8EAC2B608ADB}">
                  <a16:predDERef xmlns:a16="http://schemas.microsoft.com/office/drawing/2014/main" pred="{55DB2EB1-2D25-F972-E443-F89D48802FCF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9970200" y="2454120"/>
              <a:ext cx="25920" cy="5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397600</xdr:colOff>
      <xdr:row>13</xdr:row>
      <xdr:rowOff>27300</xdr:rowOff>
    </xdr:from>
    <xdr:ext cx="3636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85E6CACF-9CC9-4510-A060-74B7EFB982D1}"/>
                </a:ext>
                <a:ext uri="{147F2762-F138-4A5C-976F-8EAC2B608ADB}">
                  <a16:predDERef xmlns:a16="http://schemas.microsoft.com/office/drawing/2014/main" pred="{2AB7AF17-EA63-BCB8-55AC-45B02E981A8F}"/>
                </a:ext>
              </a:extLst>
            </xdr14:cNvPr>
            <xdr14:cNvContentPartPr/>
          </xdr14:nvContentPartPr>
          <xdr14:nvPr macro=""/>
          <xdr14:xfrm>
            <a:off x="10024200" y="2503800"/>
            <a:ext cx="36360" cy="5760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7CD5A12A-FBAA-DB60-AEF1-2674B7DF429C}"/>
                </a:ext>
                <a:ext uri="{147F2762-F138-4A5C-976F-8EAC2B608ADB}">
                  <a16:predDERef xmlns:a16="http://schemas.microsoft.com/office/drawing/2014/main" pred="{2AB7AF17-EA63-BCB8-55AC-45B02E981A8F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10016640" y="2496240"/>
              <a:ext cx="5148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393640</xdr:colOff>
      <xdr:row>13</xdr:row>
      <xdr:rowOff>27300</xdr:rowOff>
    </xdr:from>
    <xdr:ext cx="36360" cy="61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7389DA2D-FF8F-455A-878F-EDD777FCF998}"/>
                </a:ext>
                <a:ext uri="{147F2762-F138-4A5C-976F-8EAC2B608ADB}">
                  <a16:predDERef xmlns:a16="http://schemas.microsoft.com/office/drawing/2014/main" pred="{7CD5A12A-FBAA-DB60-AEF1-2674B7DF429C}"/>
                </a:ext>
              </a:extLst>
            </xdr14:cNvPr>
            <xdr14:cNvContentPartPr/>
          </xdr14:nvContentPartPr>
          <xdr14:nvPr macro=""/>
          <xdr14:xfrm>
            <a:off x="10020240" y="2503800"/>
            <a:ext cx="36360" cy="6192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F8BAB133-B955-7C69-3A8C-2FB8BD6C07C9}"/>
                </a:ext>
                <a:ext uri="{147F2762-F138-4A5C-976F-8EAC2B608ADB}">
                  <a16:predDERef xmlns:a16="http://schemas.microsoft.com/office/drawing/2014/main" pred="{7CD5A12A-FBAA-DB60-AEF1-2674B7DF429C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10012680" y="2496240"/>
              <a:ext cx="5148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452680</xdr:colOff>
      <xdr:row>13</xdr:row>
      <xdr:rowOff>19020</xdr:rowOff>
    </xdr:from>
    <xdr:ext cx="900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E84E52F1-3F35-496E-9EC2-B340477C5ACA}"/>
                </a:ext>
                <a:ext uri="{147F2762-F138-4A5C-976F-8EAC2B608ADB}">
                  <a16:predDERef xmlns:a16="http://schemas.microsoft.com/office/drawing/2014/main" pred="{F8BAB133-B955-7C69-3A8C-2FB8BD6C07C9}"/>
                </a:ext>
              </a:extLst>
            </xdr14:cNvPr>
            <xdr14:cNvContentPartPr/>
          </xdr14:nvContentPartPr>
          <xdr14:nvPr macro=""/>
          <xdr14:xfrm>
            <a:off x="10079280" y="2495520"/>
            <a:ext cx="9000" cy="70200"/>
          </xdr14:xfrm>
        </xdr:contentPart>
      </mc:Choice>
      <mc:Fallback xmlns=""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772DA536-B1E4-BF2B-A1AF-411A8CFDE98D}"/>
                </a:ext>
                <a:ext uri="{147F2762-F138-4A5C-976F-8EAC2B608ADB}">
                  <a16:predDERef xmlns:a16="http://schemas.microsoft.com/office/drawing/2014/main" pred="{F8BAB133-B955-7C69-3A8C-2FB8BD6C07C9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10071720" y="2487960"/>
              <a:ext cx="2376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486520</xdr:colOff>
      <xdr:row>13</xdr:row>
      <xdr:rowOff>17580</xdr:rowOff>
    </xdr:from>
    <xdr:ext cx="173186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A0B7C464-4DBA-48EB-945D-280DBE08BA21}"/>
                </a:ext>
                <a:ext uri="{147F2762-F138-4A5C-976F-8EAC2B608ADB}">
                  <a16:predDERef xmlns:a16="http://schemas.microsoft.com/office/drawing/2014/main" pred="{772DA536-B1E4-BF2B-A1AF-411A8CFDE98D}"/>
                </a:ext>
              </a:extLst>
            </xdr14:cNvPr>
            <xdr14:cNvContentPartPr/>
          </xdr14:nvContentPartPr>
          <xdr14:nvPr macro=""/>
          <xdr14:xfrm>
            <a:off x="10113120" y="2494080"/>
            <a:ext cx="171720" cy="79920"/>
          </xdr14:xfrm>
        </xdr:contentPart>
      </mc:Choice>
      <mc:Fallback xmlns=""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2088EE59-1128-4535-B4F7-C859DF21E0C0}"/>
                </a:ext>
                <a:ext uri="{147F2762-F138-4A5C-976F-8EAC2B608ADB}">
                  <a16:predDERef xmlns:a16="http://schemas.microsoft.com/office/drawing/2014/main" pred="{772DA536-B1E4-BF2B-A1AF-411A8CFDE98D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10105560" y="2486520"/>
              <a:ext cx="18648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110010</xdr:colOff>
      <xdr:row>12</xdr:row>
      <xdr:rowOff>186120</xdr:rowOff>
    </xdr:from>
    <xdr:ext cx="40680" cy="120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A2C6AAB2-1974-4B1A-8AD3-9F7E72304037}"/>
                </a:ext>
                <a:ext uri="{147F2762-F138-4A5C-976F-8EAC2B608ADB}">
                  <a16:predDERef xmlns:a16="http://schemas.microsoft.com/office/drawing/2014/main" pred="{2088EE59-1128-4535-B4F7-C859DF21E0C0}"/>
                </a:ext>
              </a:extLst>
            </xdr14:cNvPr>
            <xdr14:cNvContentPartPr/>
          </xdr14:nvContentPartPr>
          <xdr14:nvPr macro=""/>
          <xdr14:xfrm>
            <a:off x="10301760" y="2472120"/>
            <a:ext cx="40680" cy="120600"/>
          </xdr14:xfrm>
        </xdr:contentPart>
      </mc:Choice>
      <mc:Fallback xmlns=""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A35172BD-9A0D-C56F-F332-2D946FCF5E0D}"/>
                </a:ext>
                <a:ext uri="{147F2762-F138-4A5C-976F-8EAC2B608ADB}">
                  <a16:predDERef xmlns:a16="http://schemas.microsoft.com/office/drawing/2014/main" pred="{2088EE59-1128-4535-B4F7-C859DF21E0C0}"/>
                </a:ext>
              </a:extLst>
            </xdr:cNvPr>
            <xdr:cNvPicPr/>
          </xdr:nvPicPr>
          <xdr:blipFill>
            <a:blip xmlns:r="http://schemas.openxmlformats.org/officeDocument/2006/relationships" r:embed="rId377"/>
            <a:stretch>
              <a:fillRect/>
            </a:stretch>
          </xdr:blipFill>
          <xdr:spPr>
            <a:xfrm>
              <a:off x="10294200" y="2464560"/>
              <a:ext cx="55800" cy="135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541920</xdr:colOff>
      <xdr:row>14</xdr:row>
      <xdr:rowOff>50640</xdr:rowOff>
    </xdr:from>
    <xdr:ext cx="114840" cy="12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54458F66-39F3-470A-9B23-EDB9CE9AF037}"/>
                </a:ext>
                <a:ext uri="{147F2762-F138-4A5C-976F-8EAC2B608ADB}">
                  <a16:predDERef xmlns:a16="http://schemas.microsoft.com/office/drawing/2014/main" pred="{A35172BD-9A0D-C56F-F332-2D946FCF5E0D}"/>
                </a:ext>
              </a:extLst>
            </xdr14:cNvPr>
            <xdr14:cNvContentPartPr/>
          </xdr14:nvContentPartPr>
          <xdr14:nvPr macro=""/>
          <xdr14:xfrm>
            <a:off x="8619120" y="2717640"/>
            <a:ext cx="114840" cy="12960"/>
          </xdr14:xfrm>
        </xdr:contentPart>
      </mc:Choice>
      <mc:Fallback xmlns=""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13275F21-729B-79FF-EFD6-266B010AB6D8}"/>
                </a:ext>
                <a:ext uri="{147F2762-F138-4A5C-976F-8EAC2B608ADB}">
                  <a16:predDERef xmlns:a16="http://schemas.microsoft.com/office/drawing/2014/main" pred="{A35172BD-9A0D-C56F-F332-2D946FCF5E0D}"/>
                </a:ext>
              </a:extLst>
            </xdr:cNvPr>
            <xdr:cNvPicPr/>
          </xdr:nvPicPr>
          <xdr:blipFill>
            <a:blip xmlns:r="http://schemas.openxmlformats.org/officeDocument/2006/relationships" r:embed="rId379"/>
            <a:stretch>
              <a:fillRect/>
            </a:stretch>
          </xdr:blipFill>
          <xdr:spPr>
            <a:xfrm>
              <a:off x="8611560" y="2710080"/>
              <a:ext cx="12960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592320</xdr:colOff>
      <xdr:row>14</xdr:row>
      <xdr:rowOff>52800</xdr:rowOff>
    </xdr:from>
    <xdr:ext cx="112680" cy="84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136" name="Entrada de lápiz 135">
              <a:extLst>
                <a:ext uri="{FF2B5EF4-FFF2-40B4-BE49-F238E27FC236}">
                  <a16:creationId xmlns:a16="http://schemas.microsoft.com/office/drawing/2014/main" id="{2F7A506D-3D24-4B05-A467-0B97AD78553C}"/>
                </a:ext>
                <a:ext uri="{147F2762-F138-4A5C-976F-8EAC2B608ADB}">
                  <a16:predDERef xmlns:a16="http://schemas.microsoft.com/office/drawing/2014/main" pred="{13275F21-729B-79FF-EFD6-266B010AB6D8}"/>
                </a:ext>
              </a:extLst>
            </xdr14:cNvPr>
            <xdr14:cNvContentPartPr/>
          </xdr14:nvContentPartPr>
          <xdr14:nvPr macro=""/>
          <xdr14:xfrm>
            <a:off x="8669520" y="2719800"/>
            <a:ext cx="112680" cy="84960"/>
          </xdr14:xfrm>
        </xdr:contentPart>
      </mc:Choice>
      <mc:Fallback xmlns=""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0B304D14-D540-5FFE-0138-DD2F44798448}"/>
                </a:ext>
                <a:ext uri="{147F2762-F138-4A5C-976F-8EAC2B608ADB}">
                  <a16:predDERef xmlns:a16="http://schemas.microsoft.com/office/drawing/2014/main" pred="{13275F21-729B-79FF-EFD6-266B010AB6D8}"/>
                </a:ext>
              </a:extLst>
            </xdr:cNvPr>
            <xdr:cNvPicPr/>
          </xdr:nvPicPr>
          <xdr:blipFill>
            <a:blip xmlns:r="http://schemas.openxmlformats.org/officeDocument/2006/relationships" r:embed="rId381"/>
            <a:stretch>
              <a:fillRect/>
            </a:stretch>
          </xdr:blipFill>
          <xdr:spPr>
            <a:xfrm>
              <a:off x="8662320" y="2712240"/>
              <a:ext cx="12744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741000</xdr:colOff>
      <xdr:row>14</xdr:row>
      <xdr:rowOff>43440</xdr:rowOff>
    </xdr:from>
    <xdr:ext cx="55850" cy="90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137" name="Entrada de lápiz 136">
              <a:extLst>
                <a:ext uri="{FF2B5EF4-FFF2-40B4-BE49-F238E27FC236}">
                  <a16:creationId xmlns:a16="http://schemas.microsoft.com/office/drawing/2014/main" id="{50B8639B-84A2-426F-9871-91E84D5E0525}"/>
                </a:ext>
                <a:ext uri="{147F2762-F138-4A5C-976F-8EAC2B608ADB}">
                  <a16:predDERef xmlns:a16="http://schemas.microsoft.com/office/drawing/2014/main" pred="{0B304D14-D540-5FFE-0138-DD2F44798448}"/>
                </a:ext>
              </a:extLst>
            </xdr14:cNvPr>
            <xdr14:cNvContentPartPr/>
          </xdr14:nvContentPartPr>
          <xdr14:nvPr macro=""/>
          <xdr14:xfrm>
            <a:off x="8818200" y="2710440"/>
            <a:ext cx="52920" cy="90360"/>
          </xdr14:xfrm>
        </xdr:contentPart>
      </mc:Choice>
      <mc:Fallback xmlns=""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EFF18690-077C-23E4-6F0A-E624D4F3323A}"/>
                </a:ext>
                <a:ext uri="{147F2762-F138-4A5C-976F-8EAC2B608ADB}">
                  <a16:predDERef xmlns:a16="http://schemas.microsoft.com/office/drawing/2014/main" pred="{0B304D14-D540-5FFE-0138-DD2F44798448}"/>
                </a:ext>
              </a:extLst>
            </xdr:cNvPr>
            <xdr:cNvPicPr/>
          </xdr:nvPicPr>
          <xdr:blipFill>
            <a:blip xmlns:r="http://schemas.openxmlformats.org/officeDocument/2006/relationships" r:embed="rId383"/>
            <a:stretch>
              <a:fillRect/>
            </a:stretch>
          </xdr:blipFill>
          <xdr:spPr>
            <a:xfrm>
              <a:off x="8810640" y="2702880"/>
              <a:ext cx="68040" cy="10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802200</xdr:colOff>
      <xdr:row>14</xdr:row>
      <xdr:rowOff>93120</xdr:rowOff>
    </xdr:from>
    <xdr:ext cx="9005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F0071467-1065-41CB-BD59-BC335B3168FB}"/>
                </a:ext>
                <a:ext uri="{147F2762-F138-4A5C-976F-8EAC2B608ADB}">
                  <a16:predDERef xmlns:a16="http://schemas.microsoft.com/office/drawing/2014/main" pred="{EFF18690-077C-23E4-6F0A-E624D4F3323A}"/>
                </a:ext>
              </a:extLst>
            </xdr14:cNvPr>
            <xdr14:cNvContentPartPr/>
          </xdr14:nvContentPartPr>
          <xdr14:nvPr macro=""/>
          <xdr14:xfrm>
            <a:off x="8879400" y="2760120"/>
            <a:ext cx="87120" cy="40680"/>
          </xdr14:xfrm>
        </xdr:contentPart>
      </mc:Choice>
      <mc:Fallback xmlns=""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FFBD2AE3-4D18-70E9-0680-E5EE168EAAB2}"/>
                </a:ext>
                <a:ext uri="{147F2762-F138-4A5C-976F-8EAC2B608ADB}">
                  <a16:predDERef xmlns:a16="http://schemas.microsoft.com/office/drawing/2014/main" pred="{EFF18690-077C-23E4-6F0A-E624D4F3323A}"/>
                </a:ext>
              </a:extLst>
            </xdr:cNvPr>
            <xdr:cNvPicPr/>
          </xdr:nvPicPr>
          <xdr:blipFill>
            <a:blip xmlns:r="http://schemas.openxmlformats.org/officeDocument/2006/relationships" r:embed="rId385"/>
            <a:stretch>
              <a:fillRect/>
            </a:stretch>
          </xdr:blipFill>
          <xdr:spPr>
            <a:xfrm>
              <a:off x="8871840" y="2752560"/>
              <a:ext cx="10224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52730</xdr:colOff>
      <xdr:row>14</xdr:row>
      <xdr:rowOff>38040</xdr:rowOff>
    </xdr:from>
    <xdr:ext cx="14436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DA9E7956-538B-4200-BAE1-60B0B76F803C}"/>
                </a:ext>
                <a:ext uri="{147F2762-F138-4A5C-976F-8EAC2B608ADB}">
                  <a16:predDERef xmlns:a16="http://schemas.microsoft.com/office/drawing/2014/main" pred="{FFBD2AE3-4D18-70E9-0680-E5EE168EAAB2}"/>
                </a:ext>
              </a:extLst>
            </xdr14:cNvPr>
            <xdr14:cNvContentPartPr/>
          </xdr14:nvContentPartPr>
          <xdr14:nvPr macro=""/>
          <xdr14:xfrm>
            <a:off x="9152280" y="2705040"/>
            <a:ext cx="144360" cy="109800"/>
          </xdr14:xfrm>
        </xdr:contentPart>
      </mc:Choice>
      <mc:Fallback xmlns=""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B020CA80-F7F6-9E8B-C58D-5862B58F16F2}"/>
                </a:ext>
                <a:ext uri="{147F2762-F138-4A5C-976F-8EAC2B608ADB}">
                  <a16:predDERef xmlns:a16="http://schemas.microsoft.com/office/drawing/2014/main" pred="{FFBD2AE3-4D18-70E9-0680-E5EE168EAAB2}"/>
                </a:ext>
              </a:extLst>
            </xdr:cNvPr>
            <xdr:cNvPicPr/>
          </xdr:nvPicPr>
          <xdr:blipFill>
            <a:blip xmlns:r="http://schemas.openxmlformats.org/officeDocument/2006/relationships" r:embed="rId387"/>
            <a:stretch>
              <a:fillRect/>
            </a:stretch>
          </xdr:blipFill>
          <xdr:spPr>
            <a:xfrm>
              <a:off x="9144720" y="2697480"/>
              <a:ext cx="15948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370250</xdr:colOff>
      <xdr:row>14</xdr:row>
      <xdr:rowOff>15000</xdr:rowOff>
    </xdr:from>
    <xdr:ext cx="36000" cy="212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107BC817-EFCC-435F-9249-98389381B192}"/>
                </a:ext>
                <a:ext uri="{147F2762-F138-4A5C-976F-8EAC2B608ADB}">
                  <a16:predDERef xmlns:a16="http://schemas.microsoft.com/office/drawing/2014/main" pred="{B020CA80-F7F6-9E8B-C58D-5862B58F16F2}"/>
                </a:ext>
              </a:extLst>
            </xdr14:cNvPr>
            <xdr14:cNvContentPartPr/>
          </xdr14:nvContentPartPr>
          <xdr14:nvPr macro=""/>
          <xdr14:xfrm>
            <a:off x="9469800" y="2682000"/>
            <a:ext cx="36000" cy="212400"/>
          </xdr14:xfrm>
        </xdr:contentPart>
      </mc:Choice>
      <mc:Fallback xmlns=""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90943DFC-ADC2-9FE3-BBAE-58A20FB909ED}"/>
                </a:ext>
                <a:ext uri="{147F2762-F138-4A5C-976F-8EAC2B608ADB}">
                  <a16:predDERef xmlns:a16="http://schemas.microsoft.com/office/drawing/2014/main" pred="{B020CA80-F7F6-9E8B-C58D-5862B58F16F2}"/>
                </a:ext>
              </a:extLst>
            </xdr:cNvPr>
            <xdr:cNvPicPr/>
          </xdr:nvPicPr>
          <xdr:blipFill>
            <a:blip xmlns:r="http://schemas.openxmlformats.org/officeDocument/2006/relationships" r:embed="rId389"/>
            <a:stretch>
              <a:fillRect/>
            </a:stretch>
          </xdr:blipFill>
          <xdr:spPr>
            <a:xfrm>
              <a:off x="9462240" y="2674440"/>
              <a:ext cx="51120" cy="22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427490</xdr:colOff>
      <xdr:row>14</xdr:row>
      <xdr:rowOff>90960</xdr:rowOff>
    </xdr:from>
    <xdr:ext cx="149451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A492FF31-5314-4475-91E7-C4B2A7C815AA}"/>
                </a:ext>
                <a:ext uri="{147F2762-F138-4A5C-976F-8EAC2B608ADB}">
                  <a16:predDERef xmlns:a16="http://schemas.microsoft.com/office/drawing/2014/main" pred="{90943DFC-ADC2-9FE3-BBAE-58A20FB909ED}"/>
                </a:ext>
              </a:extLst>
            </xdr14:cNvPr>
            <xdr14:cNvContentPartPr/>
          </xdr14:nvContentPartPr>
          <xdr14:nvPr macro=""/>
          <xdr14:xfrm>
            <a:off x="9527040" y="2757960"/>
            <a:ext cx="146520" cy="61560"/>
          </xdr14:xfrm>
        </xdr:contentPart>
      </mc:Choice>
      <mc:Fallback xmlns=""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545F96A1-91BC-9E37-301D-B5BFFFA57B44}"/>
                </a:ext>
                <a:ext uri="{147F2762-F138-4A5C-976F-8EAC2B608ADB}">
                  <a16:predDERef xmlns:a16="http://schemas.microsoft.com/office/drawing/2014/main" pred="{90943DFC-ADC2-9FE3-BBAE-58A20FB909ED}"/>
                </a:ext>
              </a:extLst>
            </xdr:cNvPr>
            <xdr:cNvPicPr/>
          </xdr:nvPicPr>
          <xdr:blipFill>
            <a:blip xmlns:r="http://schemas.openxmlformats.org/officeDocument/2006/relationships" r:embed="rId391"/>
            <a:stretch>
              <a:fillRect/>
            </a:stretch>
          </xdr:blipFill>
          <xdr:spPr>
            <a:xfrm>
              <a:off x="9519480" y="2750400"/>
              <a:ext cx="16164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59200</xdr:colOff>
      <xdr:row>14</xdr:row>
      <xdr:rowOff>99240</xdr:rowOff>
    </xdr:from>
    <xdr:ext cx="489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CA0475A7-9572-4629-AD13-0B7602C716E2}"/>
                </a:ext>
                <a:ext uri="{147F2762-F138-4A5C-976F-8EAC2B608ADB}">
                  <a16:predDERef xmlns:a16="http://schemas.microsoft.com/office/drawing/2014/main" pred="{545F96A1-91BC-9E37-301D-B5BFFFA57B44}"/>
                </a:ext>
              </a:extLst>
            </xdr14:cNvPr>
            <xdr14:cNvContentPartPr/>
          </xdr14:nvContentPartPr>
          <xdr14:nvPr macro=""/>
          <xdr14:xfrm>
            <a:off x="9685800" y="2766240"/>
            <a:ext cx="48960" cy="1080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AD200C1C-0E28-4E1B-6797-739846721A13}"/>
                </a:ext>
                <a:ext uri="{147F2762-F138-4A5C-976F-8EAC2B608ADB}">
                  <a16:predDERef xmlns:a16="http://schemas.microsoft.com/office/drawing/2014/main" pred="{545F96A1-91BC-9E37-301D-B5BFFFA57B44}"/>
                </a:ext>
              </a:extLst>
            </xdr:cNvPr>
            <xdr:cNvPicPr/>
          </xdr:nvPicPr>
          <xdr:blipFill>
            <a:blip xmlns:r="http://schemas.openxmlformats.org/officeDocument/2006/relationships" r:embed="rId393"/>
            <a:stretch>
              <a:fillRect/>
            </a:stretch>
          </xdr:blipFill>
          <xdr:spPr>
            <a:xfrm>
              <a:off x="9678240" y="2758680"/>
              <a:ext cx="64080" cy="25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71800</xdr:colOff>
      <xdr:row>14</xdr:row>
      <xdr:rowOff>54960</xdr:rowOff>
    </xdr:from>
    <xdr:ext cx="19440" cy="10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CB0AA47B-BD69-4F80-96D1-F8B8487D514B}"/>
                </a:ext>
                <a:ext uri="{147F2762-F138-4A5C-976F-8EAC2B608ADB}">
                  <a16:predDERef xmlns:a16="http://schemas.microsoft.com/office/drawing/2014/main" pred="{AD200C1C-0E28-4E1B-6797-739846721A13}"/>
                </a:ext>
              </a:extLst>
            </xdr14:cNvPr>
            <xdr14:cNvContentPartPr/>
          </xdr14:nvContentPartPr>
          <xdr14:nvPr macro=""/>
          <xdr14:xfrm>
            <a:off x="9698400" y="2721960"/>
            <a:ext cx="19440" cy="105120"/>
          </xdr14:xfrm>
        </xdr:contentPart>
      </mc:Choice>
      <mc:Fallback xmlns=""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C49270D7-1411-F157-F43E-9A55197C354D}"/>
                </a:ext>
                <a:ext uri="{147F2762-F138-4A5C-976F-8EAC2B608ADB}">
                  <a16:predDERef xmlns:a16="http://schemas.microsoft.com/office/drawing/2014/main" pred="{AD200C1C-0E28-4E1B-6797-739846721A13}"/>
                </a:ext>
              </a:extLst>
            </xdr:cNvPr>
            <xdr:cNvPicPr/>
          </xdr:nvPicPr>
          <xdr:blipFill>
            <a:blip xmlns:r="http://schemas.openxmlformats.org/officeDocument/2006/relationships" r:embed="rId395"/>
            <a:stretch>
              <a:fillRect/>
            </a:stretch>
          </xdr:blipFill>
          <xdr:spPr>
            <a:xfrm>
              <a:off x="9690840" y="2714400"/>
              <a:ext cx="34560" cy="12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141640</xdr:colOff>
      <xdr:row>14</xdr:row>
      <xdr:rowOff>48480</xdr:rowOff>
    </xdr:from>
    <xdr:ext cx="406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144" name="Entrada de lápiz 143">
              <a:extLst>
                <a:ext uri="{FF2B5EF4-FFF2-40B4-BE49-F238E27FC236}">
                  <a16:creationId xmlns:a16="http://schemas.microsoft.com/office/drawing/2014/main" id="{3C5F9507-163C-4A61-8313-A72DB95FC13A}"/>
                </a:ext>
                <a:ext uri="{147F2762-F138-4A5C-976F-8EAC2B608ADB}">
                  <a16:predDERef xmlns:a16="http://schemas.microsoft.com/office/drawing/2014/main" pred="{C49270D7-1411-F157-F43E-9A55197C354D}"/>
                </a:ext>
              </a:extLst>
            </xdr14:cNvPr>
            <xdr14:cNvContentPartPr/>
          </xdr14:nvContentPartPr>
          <xdr14:nvPr macro=""/>
          <xdr14:xfrm>
            <a:off x="9768240" y="2715480"/>
            <a:ext cx="40680" cy="6588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9FE616D9-2624-4647-7950-35E3A59F6FD9}"/>
                </a:ext>
                <a:ext uri="{147F2762-F138-4A5C-976F-8EAC2B608ADB}">
                  <a16:predDERef xmlns:a16="http://schemas.microsoft.com/office/drawing/2014/main" pred="{C49270D7-1411-F157-F43E-9A55197C354D}"/>
                </a:ext>
              </a:extLst>
            </xdr:cNvPr>
            <xdr:cNvPicPr/>
          </xdr:nvPicPr>
          <xdr:blipFill>
            <a:blip xmlns:r="http://schemas.openxmlformats.org/officeDocument/2006/relationships" r:embed="rId397"/>
            <a:stretch>
              <a:fillRect/>
            </a:stretch>
          </xdr:blipFill>
          <xdr:spPr>
            <a:xfrm>
              <a:off x="9760680" y="2707920"/>
              <a:ext cx="558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224080</xdr:colOff>
      <xdr:row>14</xdr:row>
      <xdr:rowOff>48480</xdr:rowOff>
    </xdr:from>
    <xdr:ext cx="320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8FE05993-BD62-4E87-8A99-BDC63CFCAC2C}"/>
                </a:ext>
                <a:ext uri="{147F2762-F138-4A5C-976F-8EAC2B608ADB}">
                  <a16:predDERef xmlns:a16="http://schemas.microsoft.com/office/drawing/2014/main" pred="{9FE616D9-2624-4647-7950-35E3A59F6FD9}"/>
                </a:ext>
              </a:extLst>
            </xdr14:cNvPr>
            <xdr14:cNvContentPartPr/>
          </xdr14:nvContentPartPr>
          <xdr14:nvPr macro=""/>
          <xdr14:xfrm>
            <a:off x="9850680" y="2715480"/>
            <a:ext cx="32040" cy="5544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47418CB3-EBEB-7B6A-AA98-524FC3848781}"/>
                </a:ext>
                <a:ext uri="{147F2762-F138-4A5C-976F-8EAC2B608ADB}">
                  <a16:predDERef xmlns:a16="http://schemas.microsoft.com/office/drawing/2014/main" pred="{9FE616D9-2624-4647-7950-35E3A59F6FD9}"/>
                </a:ext>
              </a:extLst>
            </xdr:cNvPr>
            <xdr:cNvPicPr/>
          </xdr:nvPicPr>
          <xdr:blipFill>
            <a:blip xmlns:r="http://schemas.openxmlformats.org/officeDocument/2006/relationships" r:embed="rId399"/>
            <a:stretch>
              <a:fillRect/>
            </a:stretch>
          </xdr:blipFill>
          <xdr:spPr>
            <a:xfrm>
              <a:off x="9843120" y="2707920"/>
              <a:ext cx="4716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283480</xdr:colOff>
      <xdr:row>14</xdr:row>
      <xdr:rowOff>86640</xdr:rowOff>
    </xdr:from>
    <xdr:ext cx="55440" cy="14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DB8589E6-F2A0-4D36-B648-7964405F5B59}"/>
                </a:ext>
                <a:ext uri="{147F2762-F138-4A5C-976F-8EAC2B608ADB}">
                  <a16:predDERef xmlns:a16="http://schemas.microsoft.com/office/drawing/2014/main" pred="{47418CB3-EBEB-7B6A-AA98-524FC3848781}"/>
                </a:ext>
              </a:extLst>
            </xdr14:cNvPr>
            <xdr14:cNvContentPartPr/>
          </xdr14:nvContentPartPr>
          <xdr14:nvPr macro=""/>
          <xdr14:xfrm>
            <a:off x="9910080" y="2753640"/>
            <a:ext cx="55440" cy="141120"/>
          </xdr14:xfrm>
        </xdr:contentPart>
      </mc:Choice>
      <mc:Fallback xmlns=""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41858732-F5D3-F82B-53DE-55C281D4DE85}"/>
                </a:ext>
                <a:ext uri="{147F2762-F138-4A5C-976F-8EAC2B608ADB}">
                  <a16:predDERef xmlns:a16="http://schemas.microsoft.com/office/drawing/2014/main" pred="{47418CB3-EBEB-7B6A-AA98-524FC3848781}"/>
                </a:ext>
              </a:extLst>
            </xdr:cNvPr>
            <xdr:cNvPicPr/>
          </xdr:nvPicPr>
          <xdr:blipFill>
            <a:blip xmlns:r="http://schemas.openxmlformats.org/officeDocument/2006/relationships" r:embed="rId401"/>
            <a:stretch>
              <a:fillRect/>
            </a:stretch>
          </xdr:blipFill>
          <xdr:spPr>
            <a:xfrm>
              <a:off x="9902520" y="2746080"/>
              <a:ext cx="70560" cy="15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382840</xdr:colOff>
      <xdr:row>14</xdr:row>
      <xdr:rowOff>114360</xdr:rowOff>
    </xdr:from>
    <xdr:ext cx="68040" cy="7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7F33E547-1C04-4419-AF99-22CB689BE987}"/>
                </a:ext>
                <a:ext uri="{147F2762-F138-4A5C-976F-8EAC2B608ADB}">
                  <a16:predDERef xmlns:a16="http://schemas.microsoft.com/office/drawing/2014/main" pred="{41858732-F5D3-F82B-53DE-55C281D4DE85}"/>
                </a:ext>
              </a:extLst>
            </xdr14:cNvPr>
            <xdr14:cNvContentPartPr/>
          </xdr14:nvContentPartPr>
          <xdr14:nvPr macro=""/>
          <xdr14:xfrm>
            <a:off x="10009440" y="2781360"/>
            <a:ext cx="68040" cy="72000"/>
          </xdr14:xfrm>
        </xdr:contentPart>
      </mc:Choice>
      <mc:Fallback xmlns=""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2947AC6F-8878-3D7C-AA63-5FB103A1DEF0}"/>
                </a:ext>
                <a:ext uri="{147F2762-F138-4A5C-976F-8EAC2B608ADB}">
                  <a16:predDERef xmlns:a16="http://schemas.microsoft.com/office/drawing/2014/main" pred="{41858732-F5D3-F82B-53DE-55C281D4DE85}"/>
                </a:ext>
              </a:extLst>
            </xdr:cNvPr>
            <xdr:cNvPicPr/>
          </xdr:nvPicPr>
          <xdr:blipFill>
            <a:blip xmlns:r="http://schemas.openxmlformats.org/officeDocument/2006/relationships" r:embed="rId403"/>
            <a:stretch>
              <a:fillRect/>
            </a:stretch>
          </xdr:blipFill>
          <xdr:spPr>
            <a:xfrm>
              <a:off x="10001880" y="2773800"/>
              <a:ext cx="83160" cy="8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461320</xdr:colOff>
      <xdr:row>14</xdr:row>
      <xdr:rowOff>105720</xdr:rowOff>
    </xdr:from>
    <xdr:ext cx="48960" cy="74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5EC604F6-EA9C-4B1E-B975-B272214F331F}"/>
                </a:ext>
                <a:ext uri="{147F2762-F138-4A5C-976F-8EAC2B608ADB}">
                  <a16:predDERef xmlns:a16="http://schemas.microsoft.com/office/drawing/2014/main" pred="{2947AC6F-8878-3D7C-AA63-5FB103A1DEF0}"/>
                </a:ext>
              </a:extLst>
            </xdr14:cNvPr>
            <xdr14:cNvContentPartPr/>
          </xdr14:nvContentPartPr>
          <xdr14:nvPr macro=""/>
          <xdr14:xfrm>
            <a:off x="10087920" y="2772720"/>
            <a:ext cx="48960" cy="7452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8DA043BD-D787-D991-08C0-129AC3CFB4D8}"/>
                </a:ext>
                <a:ext uri="{147F2762-F138-4A5C-976F-8EAC2B608ADB}">
                  <a16:predDERef xmlns:a16="http://schemas.microsoft.com/office/drawing/2014/main" pred="{2947AC6F-8878-3D7C-AA63-5FB103A1DEF0}"/>
                </a:ext>
              </a:extLst>
            </xdr:cNvPr>
            <xdr:cNvPicPr/>
          </xdr:nvPicPr>
          <xdr:blipFill>
            <a:blip xmlns:r="http://schemas.openxmlformats.org/officeDocument/2006/relationships" r:embed="rId405"/>
            <a:stretch>
              <a:fillRect/>
            </a:stretch>
          </xdr:blipFill>
          <xdr:spPr>
            <a:xfrm>
              <a:off x="10080360" y="2765160"/>
              <a:ext cx="64080" cy="89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548080</xdr:colOff>
      <xdr:row>14</xdr:row>
      <xdr:rowOff>99240</xdr:rowOff>
    </xdr:from>
    <xdr:ext cx="8306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0BC1E387-87FE-4718-BFD4-F24A0FE44393}"/>
                </a:ext>
                <a:ext uri="{147F2762-F138-4A5C-976F-8EAC2B608ADB}">
                  <a16:predDERef xmlns:a16="http://schemas.microsoft.com/office/drawing/2014/main" pred="{8DA043BD-D787-D991-08C0-129AC3CFB4D8}"/>
                </a:ext>
              </a:extLst>
            </xdr14:cNvPr>
            <xdr14:cNvContentPartPr/>
          </xdr14:nvContentPartPr>
          <xdr14:nvPr macro=""/>
          <xdr14:xfrm>
            <a:off x="10174680" y="2766240"/>
            <a:ext cx="6840" cy="9144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2EC6517E-3CC0-87E5-38D4-8C6DD7091AD7}"/>
                </a:ext>
                <a:ext uri="{147F2762-F138-4A5C-976F-8EAC2B608ADB}">
                  <a16:predDERef xmlns:a16="http://schemas.microsoft.com/office/drawing/2014/main" pred="{8DA043BD-D787-D991-08C0-129AC3CFB4D8}"/>
                </a:ext>
              </a:extLst>
            </xdr:cNvPr>
            <xdr:cNvPicPr/>
          </xdr:nvPicPr>
          <xdr:blipFill>
            <a:blip xmlns:r="http://schemas.openxmlformats.org/officeDocument/2006/relationships" r:embed="rId407"/>
            <a:stretch>
              <a:fillRect/>
            </a:stretch>
          </xdr:blipFill>
          <xdr:spPr>
            <a:xfrm>
              <a:off x="10167120" y="2758680"/>
              <a:ext cx="2160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14610</xdr:colOff>
      <xdr:row>14</xdr:row>
      <xdr:rowOff>93120</xdr:rowOff>
    </xdr:from>
    <xdr:ext cx="51120" cy="9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A6E291BE-E93E-4423-A5B4-D33BA47A3A0F}"/>
                </a:ext>
                <a:ext uri="{147F2762-F138-4A5C-976F-8EAC2B608ADB}">
                  <a16:predDERef xmlns:a16="http://schemas.microsoft.com/office/drawing/2014/main" pred="{2EC6517E-3CC0-87E5-38D4-8C6DD7091AD7}"/>
                </a:ext>
              </a:extLst>
            </xdr14:cNvPr>
            <xdr14:cNvContentPartPr/>
          </xdr14:nvContentPartPr>
          <xdr14:nvPr macro=""/>
          <xdr14:xfrm>
            <a:off x="10206360" y="2760120"/>
            <a:ext cx="51120" cy="93600"/>
          </xdr14:xfrm>
        </xdr:contentPart>
      </mc:Choice>
      <mc:Fallback xmlns=""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4B48978A-578D-B4E4-AAD4-9ADCA39E0EFC}"/>
                </a:ext>
                <a:ext uri="{147F2762-F138-4A5C-976F-8EAC2B608ADB}">
                  <a16:predDERef xmlns:a16="http://schemas.microsoft.com/office/drawing/2014/main" pred="{2EC6517E-3CC0-87E5-38D4-8C6DD7091AD7}"/>
                </a:ext>
              </a:extLst>
            </xdr:cNvPr>
            <xdr:cNvPicPr/>
          </xdr:nvPicPr>
          <xdr:blipFill>
            <a:blip xmlns:r="http://schemas.openxmlformats.org/officeDocument/2006/relationships" r:embed="rId409"/>
            <a:stretch>
              <a:fillRect/>
            </a:stretch>
          </xdr:blipFill>
          <xdr:spPr>
            <a:xfrm>
              <a:off x="10198800" y="2752560"/>
              <a:ext cx="66240" cy="10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505560</xdr:colOff>
      <xdr:row>15</xdr:row>
      <xdr:rowOff>109980</xdr:rowOff>
    </xdr:from>
    <xdr:ext cx="957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71588B90-D4B9-4A5B-8E1B-1B512B67CFD4}"/>
                </a:ext>
                <a:ext uri="{147F2762-F138-4A5C-976F-8EAC2B608ADB}">
                  <a16:predDERef xmlns:a16="http://schemas.microsoft.com/office/drawing/2014/main" pred="{4B48978A-578D-B4E4-AAD4-9ADCA39E0EFC}"/>
                </a:ext>
              </a:extLst>
            </xdr14:cNvPr>
            <xdr14:cNvContentPartPr/>
          </xdr14:nvContentPartPr>
          <xdr14:nvPr macro=""/>
          <xdr14:xfrm>
            <a:off x="8582760" y="2967480"/>
            <a:ext cx="95760" cy="900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DA6B5F2D-E531-9D6C-ECB2-75A1ECB6635A}"/>
                </a:ext>
                <a:ext uri="{147F2762-F138-4A5C-976F-8EAC2B608ADB}">
                  <a16:predDERef xmlns:a16="http://schemas.microsoft.com/office/drawing/2014/main" pred="{4B48978A-578D-B4E4-AAD4-9ADCA39E0EFC}"/>
                </a:ext>
              </a:extLst>
            </xdr:cNvPr>
            <xdr:cNvPicPr/>
          </xdr:nvPicPr>
          <xdr:blipFill>
            <a:blip xmlns:r="http://schemas.openxmlformats.org/officeDocument/2006/relationships" r:embed="rId411"/>
            <a:stretch>
              <a:fillRect/>
            </a:stretch>
          </xdr:blipFill>
          <xdr:spPr>
            <a:xfrm>
              <a:off x="8575200" y="2959920"/>
              <a:ext cx="11052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535440</xdr:colOff>
      <xdr:row>15</xdr:row>
      <xdr:rowOff>124740</xdr:rowOff>
    </xdr:from>
    <xdr:ext cx="42840" cy="7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152" name="Entrada de lápiz 151">
              <a:extLst>
                <a:ext uri="{FF2B5EF4-FFF2-40B4-BE49-F238E27FC236}">
                  <a16:creationId xmlns:a16="http://schemas.microsoft.com/office/drawing/2014/main" id="{66F21912-827C-48AD-BA9D-F498EDEA49F3}"/>
                </a:ext>
                <a:ext uri="{147F2762-F138-4A5C-976F-8EAC2B608ADB}">
                  <a16:predDERef xmlns:a16="http://schemas.microsoft.com/office/drawing/2014/main" pred="{DA6B5F2D-E531-9D6C-ECB2-75A1ECB6635A}"/>
                </a:ext>
              </a:extLst>
            </xdr14:cNvPr>
            <xdr14:cNvContentPartPr/>
          </xdr14:nvContentPartPr>
          <xdr14:nvPr macro=""/>
          <xdr14:xfrm>
            <a:off x="8612640" y="2982240"/>
            <a:ext cx="42840" cy="72000"/>
          </xdr14:xfrm>
        </xdr:contentPart>
      </mc:Choice>
      <mc:Fallback xmlns=""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71A8E855-54F5-8662-55A8-1830C933E635}"/>
                </a:ext>
                <a:ext uri="{147F2762-F138-4A5C-976F-8EAC2B608ADB}">
                  <a16:predDERef xmlns:a16="http://schemas.microsoft.com/office/drawing/2014/main" pred="{DA6B5F2D-E531-9D6C-ECB2-75A1ECB6635A}"/>
                </a:ext>
              </a:extLst>
            </xdr:cNvPr>
            <xdr:cNvPicPr/>
          </xdr:nvPicPr>
          <xdr:blipFill>
            <a:blip xmlns:r="http://schemas.openxmlformats.org/officeDocument/2006/relationships" r:embed="rId413"/>
            <a:stretch>
              <a:fillRect/>
            </a:stretch>
          </xdr:blipFill>
          <xdr:spPr>
            <a:xfrm>
              <a:off x="8605080" y="2974680"/>
              <a:ext cx="57600" cy="8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588360</xdr:colOff>
      <xdr:row>15</xdr:row>
      <xdr:rowOff>149940</xdr:rowOff>
    </xdr:from>
    <xdr:ext cx="5508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153" name="Entrada de lápiz 152">
              <a:extLst>
                <a:ext uri="{FF2B5EF4-FFF2-40B4-BE49-F238E27FC236}">
                  <a16:creationId xmlns:a16="http://schemas.microsoft.com/office/drawing/2014/main" id="{9F9A5E29-CF11-489F-93C2-D5869D9EC673}"/>
                </a:ext>
                <a:ext uri="{147F2762-F138-4A5C-976F-8EAC2B608ADB}">
                  <a16:predDERef xmlns:a16="http://schemas.microsoft.com/office/drawing/2014/main" pred="{71A8E855-54F5-8662-55A8-1830C933E635}"/>
                </a:ext>
              </a:extLst>
            </xdr14:cNvPr>
            <xdr14:cNvContentPartPr/>
          </xdr14:nvContentPartPr>
          <xdr14:nvPr macro=""/>
          <xdr14:xfrm>
            <a:off x="8665560" y="3007440"/>
            <a:ext cx="55080" cy="48960"/>
          </xdr14:xfrm>
        </xdr:contentPart>
      </mc:Choice>
      <mc:Fallback xmlns=""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AB8869CA-926E-B1DA-BDC0-1C8E8156CF7E}"/>
                </a:ext>
                <a:ext uri="{147F2762-F138-4A5C-976F-8EAC2B608ADB}">
                  <a16:predDERef xmlns:a16="http://schemas.microsoft.com/office/drawing/2014/main" pred="{71A8E855-54F5-8662-55A8-1830C933E635}"/>
                </a:ext>
              </a:extLst>
            </xdr:cNvPr>
            <xdr:cNvPicPr/>
          </xdr:nvPicPr>
          <xdr:blipFill>
            <a:blip xmlns:r="http://schemas.openxmlformats.org/officeDocument/2006/relationships" r:embed="rId415"/>
            <a:stretch>
              <a:fillRect/>
            </a:stretch>
          </xdr:blipFill>
          <xdr:spPr>
            <a:xfrm>
              <a:off x="8658000" y="3000240"/>
              <a:ext cx="69840" cy="6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664320</xdr:colOff>
      <xdr:row>15</xdr:row>
      <xdr:rowOff>115380</xdr:rowOff>
    </xdr:from>
    <xdr:ext cx="132530" cy="86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154" name="Entrada de lápiz 153">
              <a:extLst>
                <a:ext uri="{FF2B5EF4-FFF2-40B4-BE49-F238E27FC236}">
                  <a16:creationId xmlns:a16="http://schemas.microsoft.com/office/drawing/2014/main" id="{0551E890-1379-4832-9969-7956C79543F3}"/>
                </a:ext>
                <a:ext uri="{147F2762-F138-4A5C-976F-8EAC2B608ADB}">
                  <a16:predDERef xmlns:a16="http://schemas.microsoft.com/office/drawing/2014/main" pred="{AB8869CA-926E-B1DA-BDC0-1C8E8156CF7E}"/>
                </a:ext>
              </a:extLst>
            </xdr14:cNvPr>
            <xdr14:cNvContentPartPr/>
          </xdr14:nvContentPartPr>
          <xdr14:nvPr macro=""/>
          <xdr14:xfrm>
            <a:off x="8741520" y="2972880"/>
            <a:ext cx="129600" cy="8604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766E22CB-6513-8F25-C810-88D340FF8BE7}"/>
                </a:ext>
                <a:ext uri="{147F2762-F138-4A5C-976F-8EAC2B608ADB}">
                  <a16:predDERef xmlns:a16="http://schemas.microsoft.com/office/drawing/2014/main" pred="{AB8869CA-926E-B1DA-BDC0-1C8E8156CF7E}"/>
                </a:ext>
              </a:extLst>
            </xdr:cNvPr>
            <xdr:cNvPicPr/>
          </xdr:nvPicPr>
          <xdr:blipFill>
            <a:blip xmlns:r="http://schemas.openxmlformats.org/officeDocument/2006/relationships" r:embed="rId417"/>
            <a:stretch>
              <a:fillRect/>
            </a:stretch>
          </xdr:blipFill>
          <xdr:spPr>
            <a:xfrm>
              <a:off x="8733960" y="296532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810480</xdr:colOff>
      <xdr:row>15</xdr:row>
      <xdr:rowOff>148140</xdr:rowOff>
    </xdr:from>
    <xdr:ext cx="5117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17EDF261-4369-4843-8B6D-01A8A9EFAA59}"/>
                </a:ext>
                <a:ext uri="{147F2762-F138-4A5C-976F-8EAC2B608ADB}">
                  <a16:predDERef xmlns:a16="http://schemas.microsoft.com/office/drawing/2014/main" pred="{766E22CB-6513-8F25-C810-88D340FF8BE7}"/>
                </a:ext>
              </a:extLst>
            </xdr14:cNvPr>
            <xdr14:cNvContentPartPr/>
          </xdr14:nvContentPartPr>
          <xdr14:nvPr macro=""/>
          <xdr14:xfrm>
            <a:off x="8887680" y="3005640"/>
            <a:ext cx="48240" cy="63720"/>
          </xdr14:xfrm>
        </xdr:contentPart>
      </mc:Choice>
      <mc:Fallback xmlns=""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AB22298D-EBC7-093F-E880-CEB7D76634AA}"/>
                </a:ext>
                <a:ext uri="{147F2762-F138-4A5C-976F-8EAC2B608ADB}">
                  <a16:predDERef xmlns:a16="http://schemas.microsoft.com/office/drawing/2014/main" pred="{766E22CB-6513-8F25-C810-88D340FF8BE7}"/>
                </a:ext>
              </a:extLst>
            </xdr:cNvPr>
            <xdr:cNvPicPr/>
          </xdr:nvPicPr>
          <xdr:blipFill>
            <a:blip xmlns:r="http://schemas.openxmlformats.org/officeDocument/2006/relationships" r:embed="rId419"/>
            <a:stretch>
              <a:fillRect/>
            </a:stretch>
          </xdr:blipFill>
          <xdr:spPr>
            <a:xfrm>
              <a:off x="8880120" y="2998080"/>
              <a:ext cx="6300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23210</xdr:colOff>
      <xdr:row>15</xdr:row>
      <xdr:rowOff>93780</xdr:rowOff>
    </xdr:from>
    <xdr:ext cx="142200" cy="132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0894FEAC-F4EA-4454-A4A2-9BFA1247B132}"/>
                </a:ext>
                <a:ext uri="{147F2762-F138-4A5C-976F-8EAC2B608ADB}">
                  <a16:predDERef xmlns:a16="http://schemas.microsoft.com/office/drawing/2014/main" pred="{AB22298D-EBC7-093F-E880-CEB7D76634AA}"/>
                </a:ext>
              </a:extLst>
            </xdr14:cNvPr>
            <xdr14:cNvContentPartPr/>
          </xdr14:nvContentPartPr>
          <xdr14:nvPr macro=""/>
          <xdr14:xfrm>
            <a:off x="9122760" y="2951280"/>
            <a:ext cx="142200" cy="13284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4DDA90E2-7F21-65A7-A0E7-E5FF4B2BB8C5}"/>
                </a:ext>
                <a:ext uri="{147F2762-F138-4A5C-976F-8EAC2B608ADB}">
                  <a16:predDERef xmlns:a16="http://schemas.microsoft.com/office/drawing/2014/main" pred="{AB22298D-EBC7-093F-E880-CEB7D76634AA}"/>
                </a:ext>
              </a:extLst>
            </xdr:cNvPr>
            <xdr:cNvPicPr/>
          </xdr:nvPicPr>
          <xdr:blipFill>
            <a:blip xmlns:r="http://schemas.openxmlformats.org/officeDocument/2006/relationships" r:embed="rId421"/>
            <a:stretch>
              <a:fillRect/>
            </a:stretch>
          </xdr:blipFill>
          <xdr:spPr>
            <a:xfrm>
              <a:off x="9115200" y="2943720"/>
              <a:ext cx="157320" cy="14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298250</xdr:colOff>
      <xdr:row>16</xdr:row>
      <xdr:rowOff>21360</xdr:rowOff>
    </xdr:from>
    <xdr:ext cx="120960" cy="110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5A77155B-37B3-4264-AF24-5A3EC9F29B81}"/>
                </a:ext>
                <a:ext uri="{147F2762-F138-4A5C-976F-8EAC2B608ADB}">
                  <a16:predDERef xmlns:a16="http://schemas.microsoft.com/office/drawing/2014/main" pred="{4DDA90E2-7F21-65A7-A0E7-E5FF4B2BB8C5}"/>
                </a:ext>
              </a:extLst>
            </xdr14:cNvPr>
            <xdr14:cNvContentPartPr/>
          </xdr14:nvContentPartPr>
          <xdr14:nvPr macro=""/>
          <xdr14:xfrm>
            <a:off x="9397800" y="3069360"/>
            <a:ext cx="120960" cy="110880"/>
          </xdr14:xfrm>
        </xdr:contentPart>
      </mc:Choice>
      <mc:Fallback xmlns=""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9F0F6BAB-B190-FDF4-04C1-731F7DF95D1D}"/>
                </a:ext>
                <a:ext uri="{147F2762-F138-4A5C-976F-8EAC2B608ADB}">
                  <a16:predDERef xmlns:a16="http://schemas.microsoft.com/office/drawing/2014/main" pred="{4DDA90E2-7F21-65A7-A0E7-E5FF4B2BB8C5}"/>
                </a:ext>
              </a:extLst>
            </xdr:cNvPr>
            <xdr:cNvPicPr/>
          </xdr:nvPicPr>
          <xdr:blipFill>
            <a:blip xmlns:r="http://schemas.openxmlformats.org/officeDocument/2006/relationships" r:embed="rId423"/>
            <a:stretch>
              <a:fillRect/>
            </a:stretch>
          </xdr:blipFill>
          <xdr:spPr>
            <a:xfrm>
              <a:off x="9390240" y="3061800"/>
              <a:ext cx="136080" cy="12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404090</xdr:colOff>
      <xdr:row>15</xdr:row>
      <xdr:rowOff>181980</xdr:rowOff>
    </xdr:from>
    <xdr:ext cx="68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8C390552-599D-4631-8424-2F2E82C29BCF}"/>
                </a:ext>
                <a:ext uri="{147F2762-F138-4A5C-976F-8EAC2B608ADB}">
                  <a16:predDERef xmlns:a16="http://schemas.microsoft.com/office/drawing/2014/main" pred="{9F0F6BAB-B190-FDF4-04C1-731F7DF95D1D}"/>
                </a:ext>
              </a:extLst>
            </xdr14:cNvPr>
            <xdr14:cNvContentPartPr/>
          </xdr14:nvContentPartPr>
          <xdr14:nvPr macro=""/>
          <xdr14:xfrm>
            <a:off x="9503640" y="3039480"/>
            <a:ext cx="6840" cy="9000"/>
          </xdr14:xfrm>
        </xdr:contentPart>
      </mc:Choice>
      <mc:Fallback xmlns=""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FCFA5037-CC3E-443E-2C7E-F16CCB95766A}"/>
                </a:ext>
                <a:ext uri="{147F2762-F138-4A5C-976F-8EAC2B608ADB}">
                  <a16:predDERef xmlns:a16="http://schemas.microsoft.com/office/drawing/2014/main" pred="{9F0F6BAB-B190-FDF4-04C1-731F7DF95D1D}"/>
                </a:ext>
              </a:extLst>
            </xdr:cNvPr>
            <xdr:cNvPicPr/>
          </xdr:nvPicPr>
          <xdr:blipFill>
            <a:blip xmlns:r="http://schemas.openxmlformats.org/officeDocument/2006/relationships" r:embed="rId425"/>
            <a:stretch>
              <a:fillRect/>
            </a:stretch>
          </xdr:blipFill>
          <xdr:spPr>
            <a:xfrm>
              <a:off x="9496080" y="3031920"/>
              <a:ext cx="216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435770</xdr:colOff>
      <xdr:row>16</xdr:row>
      <xdr:rowOff>33600</xdr:rowOff>
    </xdr:from>
    <xdr:ext cx="106971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E0A5F87C-64CB-409B-974A-5CFEBA20504E}"/>
                </a:ext>
                <a:ext uri="{147F2762-F138-4A5C-976F-8EAC2B608ADB}">
                  <a16:predDERef xmlns:a16="http://schemas.microsoft.com/office/drawing/2014/main" pred="{FCFA5037-CC3E-443E-2C7E-F16CCB95766A}"/>
                </a:ext>
              </a:extLst>
            </xdr14:cNvPr>
            <xdr14:cNvContentPartPr/>
          </xdr14:nvContentPartPr>
          <xdr14:nvPr macro=""/>
          <xdr14:xfrm>
            <a:off x="9535320" y="3081600"/>
            <a:ext cx="104040" cy="55440"/>
          </xdr14:xfrm>
        </xdr:contentPart>
      </mc:Choice>
      <mc:Fallback xmlns=""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B49CD47C-C6FD-841E-8C89-75CE636E78E5}"/>
                </a:ext>
                <a:ext uri="{147F2762-F138-4A5C-976F-8EAC2B608ADB}">
                  <a16:predDERef xmlns:a16="http://schemas.microsoft.com/office/drawing/2014/main" pred="{FCFA5037-CC3E-443E-2C7E-F16CCB95766A}"/>
                </a:ext>
              </a:extLst>
            </xdr:cNvPr>
            <xdr:cNvPicPr/>
          </xdr:nvPicPr>
          <xdr:blipFill>
            <a:blip xmlns:r="http://schemas.openxmlformats.org/officeDocument/2006/relationships" r:embed="rId427"/>
            <a:stretch>
              <a:fillRect/>
            </a:stretch>
          </xdr:blipFill>
          <xdr:spPr>
            <a:xfrm>
              <a:off x="9527760" y="3074040"/>
              <a:ext cx="11916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42280</xdr:colOff>
      <xdr:row>16</xdr:row>
      <xdr:rowOff>23160</xdr:rowOff>
    </xdr:from>
    <xdr:ext cx="3204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87D5FE00-9DF7-4968-8D8D-DCFC81E091B6}"/>
                </a:ext>
                <a:ext uri="{147F2762-F138-4A5C-976F-8EAC2B608ADB}">
                  <a16:predDERef xmlns:a16="http://schemas.microsoft.com/office/drawing/2014/main" pred="{B49CD47C-C6FD-841E-8C89-75CE636E78E5}"/>
                </a:ext>
              </a:extLst>
            </xdr14:cNvPr>
            <xdr14:cNvContentPartPr/>
          </xdr14:nvContentPartPr>
          <xdr14:nvPr macro=""/>
          <xdr14:xfrm>
            <a:off x="9668880" y="3071160"/>
            <a:ext cx="32040" cy="65880"/>
          </xdr14:xfrm>
        </xdr:contentPart>
      </mc:Choice>
      <mc:Fallback xmlns=""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14E2C024-6B3C-A1FC-A63E-2114E55A09B9}"/>
                </a:ext>
                <a:ext uri="{147F2762-F138-4A5C-976F-8EAC2B608ADB}">
                  <a16:predDERef xmlns:a16="http://schemas.microsoft.com/office/drawing/2014/main" pred="{B49CD47C-C6FD-841E-8C89-75CE636E78E5}"/>
                </a:ext>
              </a:extLst>
            </xdr:cNvPr>
            <xdr:cNvPicPr/>
          </xdr:nvPicPr>
          <xdr:blipFill>
            <a:blip xmlns:r="http://schemas.openxmlformats.org/officeDocument/2006/relationships" r:embed="rId429"/>
            <a:stretch>
              <a:fillRect/>
            </a:stretch>
          </xdr:blipFill>
          <xdr:spPr>
            <a:xfrm>
              <a:off x="9661320" y="3063600"/>
              <a:ext cx="4716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156400</xdr:colOff>
      <xdr:row>16</xdr:row>
      <xdr:rowOff>10560</xdr:rowOff>
    </xdr:from>
    <xdr:ext cx="17280" cy="12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3DD6B30B-7EE7-4629-AA50-C26D1B519FBE}"/>
                </a:ext>
                <a:ext uri="{147F2762-F138-4A5C-976F-8EAC2B608ADB}">
                  <a16:predDERef xmlns:a16="http://schemas.microsoft.com/office/drawing/2014/main" pred="{14E2C024-6B3C-A1FC-A63E-2114E55A09B9}"/>
                </a:ext>
              </a:extLst>
            </xdr14:cNvPr>
            <xdr14:cNvContentPartPr/>
          </xdr14:nvContentPartPr>
          <xdr14:nvPr macro=""/>
          <xdr14:xfrm>
            <a:off x="9783000" y="3058560"/>
            <a:ext cx="17280" cy="120960"/>
          </xdr14:xfrm>
        </xdr:contentPart>
      </mc:Choice>
      <mc:Fallback xmlns=""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BFBECCE3-0ED5-9B9C-FAAB-C6E84D2393BA}"/>
                </a:ext>
                <a:ext uri="{147F2762-F138-4A5C-976F-8EAC2B608ADB}">
                  <a16:predDERef xmlns:a16="http://schemas.microsoft.com/office/drawing/2014/main" pred="{14E2C024-6B3C-A1FC-A63E-2114E55A09B9}"/>
                </a:ext>
              </a:extLst>
            </xdr:cNvPr>
            <xdr:cNvPicPr/>
          </xdr:nvPicPr>
          <xdr:blipFill>
            <a:blip xmlns:r="http://schemas.openxmlformats.org/officeDocument/2006/relationships" r:embed="rId431"/>
            <a:stretch>
              <a:fillRect/>
            </a:stretch>
          </xdr:blipFill>
          <xdr:spPr>
            <a:xfrm>
              <a:off x="9775440" y="3051000"/>
              <a:ext cx="32400" cy="13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334240</xdr:colOff>
      <xdr:row>16</xdr:row>
      <xdr:rowOff>6240</xdr:rowOff>
    </xdr:from>
    <xdr:ext cx="532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162" name="Entrada de lápiz 161">
              <a:extLst>
                <a:ext uri="{FF2B5EF4-FFF2-40B4-BE49-F238E27FC236}">
                  <a16:creationId xmlns:a16="http://schemas.microsoft.com/office/drawing/2014/main" id="{7141B3C9-3A50-4E01-A70B-777A079FE562}"/>
                </a:ext>
                <a:ext uri="{147F2762-F138-4A5C-976F-8EAC2B608ADB}">
                  <a16:predDERef xmlns:a16="http://schemas.microsoft.com/office/drawing/2014/main" pred="{8876E5D1-CCFB-A41C-17EF-E48EBB09EDDA}"/>
                </a:ext>
              </a:extLst>
            </xdr14:cNvPr>
            <xdr14:cNvContentPartPr/>
          </xdr14:nvContentPartPr>
          <xdr14:nvPr macro=""/>
          <xdr14:xfrm>
            <a:off x="9960840" y="3054240"/>
            <a:ext cx="53280" cy="89280"/>
          </xdr14:xfrm>
        </xdr:contentPart>
      </mc:Choice>
      <mc:Fallback xmlns=""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C8DAE390-C511-E4E9-0480-23585687FEBD}"/>
                </a:ext>
                <a:ext uri="{147F2762-F138-4A5C-976F-8EAC2B608ADB}">
                  <a16:predDERef xmlns:a16="http://schemas.microsoft.com/office/drawing/2014/main" pred="{8876E5D1-CCFB-A41C-17EF-E48EBB09EDDA}"/>
                </a:ext>
              </a:extLst>
            </xdr:cNvPr>
            <xdr:cNvPicPr/>
          </xdr:nvPicPr>
          <xdr:blipFill>
            <a:blip xmlns:r="http://schemas.openxmlformats.org/officeDocument/2006/relationships" r:embed="rId433"/>
            <a:stretch>
              <a:fillRect/>
            </a:stretch>
          </xdr:blipFill>
          <xdr:spPr>
            <a:xfrm>
              <a:off x="9953280" y="3046680"/>
              <a:ext cx="684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396160</xdr:colOff>
      <xdr:row>16</xdr:row>
      <xdr:rowOff>25320</xdr:rowOff>
    </xdr:from>
    <xdr:ext cx="65520" cy="76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A3860314-DE9A-4704-8AA6-C1B95DCD5FD2}"/>
                </a:ext>
                <a:ext uri="{147F2762-F138-4A5C-976F-8EAC2B608ADB}">
                  <a16:predDERef xmlns:a16="http://schemas.microsoft.com/office/drawing/2014/main" pred="{C8DAE390-C511-E4E9-0480-23585687FEBD}"/>
                </a:ext>
              </a:extLst>
            </xdr14:cNvPr>
            <xdr14:cNvContentPartPr/>
          </xdr14:nvContentPartPr>
          <xdr14:nvPr macro=""/>
          <xdr14:xfrm>
            <a:off x="10022760" y="3073320"/>
            <a:ext cx="65520" cy="76680"/>
          </xdr14:xfrm>
        </xdr:contentPart>
      </mc:Choice>
      <mc:Fallback xmlns=""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C5C52976-BF63-C7E3-CE41-C675E7E84221}"/>
                </a:ext>
                <a:ext uri="{147F2762-F138-4A5C-976F-8EAC2B608ADB}">
                  <a16:predDERef xmlns:a16="http://schemas.microsoft.com/office/drawing/2014/main" pred="{C8DAE390-C511-E4E9-0480-23585687FEBD}"/>
                </a:ext>
              </a:extLst>
            </xdr:cNvPr>
            <xdr:cNvPicPr/>
          </xdr:nvPicPr>
          <xdr:blipFill>
            <a:blip xmlns:r="http://schemas.openxmlformats.org/officeDocument/2006/relationships" r:embed="rId435"/>
            <a:stretch>
              <a:fillRect/>
            </a:stretch>
          </xdr:blipFill>
          <xdr:spPr>
            <a:xfrm>
              <a:off x="10015200" y="3065760"/>
              <a:ext cx="80640" cy="91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245680</xdr:colOff>
      <xdr:row>15</xdr:row>
      <xdr:rowOff>169380</xdr:rowOff>
    </xdr:from>
    <xdr:ext cx="52920" cy="74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237A0533-F96D-4DDD-9916-3842DE8BFAD8}"/>
                </a:ext>
                <a:ext uri="{147F2762-F138-4A5C-976F-8EAC2B608ADB}">
                  <a16:predDERef xmlns:a16="http://schemas.microsoft.com/office/drawing/2014/main" pred="{C5C52976-BF63-C7E3-CE41-C675E7E84221}"/>
                </a:ext>
              </a:extLst>
            </xdr14:cNvPr>
            <xdr14:cNvContentPartPr/>
          </xdr14:nvContentPartPr>
          <xdr14:nvPr macro=""/>
          <xdr14:xfrm>
            <a:off x="9872280" y="3026880"/>
            <a:ext cx="52920" cy="74160"/>
          </xdr14:xfrm>
        </xdr:contentPart>
      </mc:Choice>
      <mc:Fallback xmlns=""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5482AC11-E65B-44CC-AFF7-DA4CD2FAB411}"/>
                </a:ext>
                <a:ext uri="{147F2762-F138-4A5C-976F-8EAC2B608ADB}">
                  <a16:predDERef xmlns:a16="http://schemas.microsoft.com/office/drawing/2014/main" pred="{C5C52976-BF63-C7E3-CE41-C675E7E84221}"/>
                </a:ext>
              </a:extLst>
            </xdr:cNvPr>
            <xdr:cNvPicPr/>
          </xdr:nvPicPr>
          <xdr:blipFill>
            <a:blip xmlns:r="http://schemas.openxmlformats.org/officeDocument/2006/relationships" r:embed="rId437"/>
            <a:stretch>
              <a:fillRect/>
            </a:stretch>
          </xdr:blipFill>
          <xdr:spPr>
            <a:xfrm>
              <a:off x="9864720" y="3019320"/>
              <a:ext cx="68040" cy="89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287800</xdr:colOff>
      <xdr:row>16</xdr:row>
      <xdr:rowOff>1920</xdr:rowOff>
    </xdr:from>
    <xdr:ext cx="15120" cy="9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09E27FBE-62FB-4E00-B8DE-30A4415519A0}"/>
                </a:ext>
                <a:ext uri="{147F2762-F138-4A5C-976F-8EAC2B608ADB}">
                  <a16:predDERef xmlns:a16="http://schemas.microsoft.com/office/drawing/2014/main" pred="{5482AC11-E65B-44CC-AFF7-DA4CD2FAB411}"/>
                </a:ext>
              </a:extLst>
            </xdr14:cNvPr>
            <xdr14:cNvContentPartPr/>
          </xdr14:nvContentPartPr>
          <xdr14:nvPr macro=""/>
          <xdr14:xfrm>
            <a:off x="9914400" y="3049920"/>
            <a:ext cx="15120" cy="91080"/>
          </xdr14:xfrm>
        </xdr:contentPart>
      </mc:Choice>
      <mc:Fallback xmlns=""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680016D2-B649-CB0B-F863-3C38220DF4A1}"/>
                </a:ext>
                <a:ext uri="{147F2762-F138-4A5C-976F-8EAC2B608ADB}">
                  <a16:predDERef xmlns:a16="http://schemas.microsoft.com/office/drawing/2014/main" pred="{5482AC11-E65B-44CC-AFF7-DA4CD2FAB411}"/>
                </a:ext>
              </a:extLst>
            </xdr:cNvPr>
            <xdr:cNvPicPr/>
          </xdr:nvPicPr>
          <xdr:blipFill>
            <a:blip xmlns:r="http://schemas.openxmlformats.org/officeDocument/2006/relationships" r:embed="rId439"/>
            <a:stretch>
              <a:fillRect/>
            </a:stretch>
          </xdr:blipFill>
          <xdr:spPr>
            <a:xfrm>
              <a:off x="9906840" y="3042360"/>
              <a:ext cx="30240" cy="106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5142</xdr:colOff>
      <xdr:row>27</xdr:row>
      <xdr:rowOff>128027</xdr:rowOff>
    </xdr:from>
    <xdr:ext cx="694080" cy="1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56F8F2E7-EABB-4AE7-AB88-7C7D38638FA7}"/>
                </a:ext>
                <a:ext uri="{147F2762-F138-4A5C-976F-8EAC2B608ADB}">
                  <a16:predDERef xmlns:a16="http://schemas.microsoft.com/office/drawing/2014/main" pred="{680016D2-B649-CB0B-F863-3C38220DF4A1}"/>
                </a:ext>
              </a:extLst>
            </xdr14:cNvPr>
            <xdr14:cNvContentPartPr/>
          </xdr14:nvContentPartPr>
          <xdr14:nvPr macro=""/>
          <xdr14:xfrm>
            <a:off x="5653440" y="5410800"/>
            <a:ext cx="694080" cy="162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99B889E0-BD82-D411-DE22-B83C46B2F8A4}"/>
                </a:ext>
                <a:ext uri="{147F2762-F138-4A5C-976F-8EAC2B608ADB}">
                  <a16:predDERef xmlns:a16="http://schemas.microsoft.com/office/drawing/2014/main" pred="{680016D2-B649-CB0B-F863-3C38220DF4A1}"/>
                </a:ext>
              </a:extLst>
            </xdr:cNvPr>
            <xdr:cNvPicPr/>
          </xdr:nvPicPr>
          <xdr:blipFill>
            <a:blip xmlns:r="http://schemas.openxmlformats.org/officeDocument/2006/relationships" r:embed="rId441"/>
            <a:stretch>
              <a:fillRect/>
            </a:stretch>
          </xdr:blipFill>
          <xdr:spPr>
            <a:xfrm>
              <a:off x="5599800" y="5302800"/>
              <a:ext cx="801720" cy="231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552152</xdr:colOff>
      <xdr:row>27</xdr:row>
      <xdr:rowOff>138467</xdr:rowOff>
    </xdr:from>
    <xdr:ext cx="97946" cy="8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CD5AC3AB-33A3-4252-BE19-D92DEABA456F}"/>
                </a:ext>
                <a:ext uri="{147F2762-F138-4A5C-976F-8EAC2B608ADB}">
                  <a16:predDERef xmlns:a16="http://schemas.microsoft.com/office/drawing/2014/main" pred="{99B889E0-BD82-D411-DE22-B83C46B2F8A4}"/>
                </a:ext>
              </a:extLst>
            </xdr14:cNvPr>
            <xdr14:cNvContentPartPr/>
          </xdr14:nvContentPartPr>
          <xdr14:nvPr macro=""/>
          <xdr14:xfrm>
            <a:off x="7553160" y="5421240"/>
            <a:ext cx="96480" cy="828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69BB82F3-04E4-B67E-FD1E-26C747996F7E}"/>
                </a:ext>
                <a:ext uri="{147F2762-F138-4A5C-976F-8EAC2B608ADB}">
                  <a16:predDERef xmlns:a16="http://schemas.microsoft.com/office/drawing/2014/main" pred="{99B889E0-BD82-D411-DE22-B83C46B2F8A4}"/>
                </a:ext>
              </a:extLst>
            </xdr:cNvPr>
            <xdr:cNvPicPr/>
          </xdr:nvPicPr>
          <xdr:blipFill>
            <a:blip xmlns:r="http://schemas.openxmlformats.org/officeDocument/2006/relationships" r:embed="rId443"/>
            <a:stretch>
              <a:fillRect/>
            </a:stretch>
          </xdr:blipFill>
          <xdr:spPr>
            <a:xfrm>
              <a:off x="7545600" y="5413680"/>
              <a:ext cx="111600" cy="2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562952</xdr:colOff>
      <xdr:row>27</xdr:row>
      <xdr:rowOff>149267</xdr:rowOff>
    </xdr:from>
    <xdr:ext cx="52586" cy="1105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168" name="Entrada de lápiz 167">
              <a:extLst>
                <a:ext uri="{FF2B5EF4-FFF2-40B4-BE49-F238E27FC236}">
                  <a16:creationId xmlns:a16="http://schemas.microsoft.com/office/drawing/2014/main" id="{7F3D8A8D-7A64-4CCA-8DBD-CE6AA2B71907}"/>
                </a:ext>
                <a:ext uri="{147F2762-F138-4A5C-976F-8EAC2B608ADB}">
                  <a16:predDERef xmlns:a16="http://schemas.microsoft.com/office/drawing/2014/main" pred="{69BB82F3-04E4-B67E-FD1E-26C747996F7E}"/>
                </a:ext>
              </a:extLst>
            </xdr14:cNvPr>
            <xdr14:cNvContentPartPr/>
          </xdr14:nvContentPartPr>
          <xdr14:nvPr macro=""/>
          <xdr14:xfrm>
            <a:off x="7563960" y="5432040"/>
            <a:ext cx="51120" cy="10692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63EE6D7C-1B3A-FD33-AA8D-33278EC23EAB}"/>
                </a:ext>
                <a:ext uri="{147F2762-F138-4A5C-976F-8EAC2B608ADB}">
                  <a16:predDERef xmlns:a16="http://schemas.microsoft.com/office/drawing/2014/main" pred="{69BB82F3-04E4-B67E-FD1E-26C747996F7E}"/>
                </a:ext>
              </a:extLst>
            </xdr:cNvPr>
            <xdr:cNvPicPr/>
          </xdr:nvPicPr>
          <xdr:blipFill>
            <a:blip xmlns:r="http://schemas.openxmlformats.org/officeDocument/2006/relationships" r:embed="rId445"/>
            <a:stretch>
              <a:fillRect/>
            </a:stretch>
          </xdr:blipFill>
          <xdr:spPr>
            <a:xfrm>
              <a:off x="7556400" y="5424480"/>
              <a:ext cx="66240" cy="12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111801</xdr:colOff>
      <xdr:row>27</xdr:row>
      <xdr:rowOff>197867</xdr:rowOff>
    </xdr:from>
    <xdr:ext cx="64440" cy="1235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32CE4D40-4566-4F23-8500-74EC4E18C2C3}"/>
                </a:ext>
                <a:ext uri="{147F2762-F138-4A5C-976F-8EAC2B608ADB}">
                  <a16:predDERef xmlns:a16="http://schemas.microsoft.com/office/drawing/2014/main" pred="{63EE6D7C-1B3A-FD33-AA8D-33278EC23EAB}"/>
                </a:ext>
              </a:extLst>
            </xdr14:cNvPr>
            <xdr14:cNvContentPartPr/>
          </xdr14:nvContentPartPr>
          <xdr14:nvPr macro=""/>
          <xdr14:xfrm>
            <a:off x="7678440" y="5480640"/>
            <a:ext cx="64440" cy="11988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DE74512-7B74-B7E8-BCBD-01CE090672EC}"/>
                </a:ext>
                <a:ext uri="{147F2762-F138-4A5C-976F-8EAC2B608ADB}">
                  <a16:predDERef xmlns:a16="http://schemas.microsoft.com/office/drawing/2014/main" pred="{63EE6D7C-1B3A-FD33-AA8D-33278EC23EAB}"/>
                </a:ext>
              </a:extLst>
            </xdr:cNvPr>
            <xdr:cNvPicPr/>
          </xdr:nvPicPr>
          <xdr:blipFill>
            <a:blip xmlns:r="http://schemas.openxmlformats.org/officeDocument/2006/relationships" r:embed="rId447"/>
            <a:stretch>
              <a:fillRect/>
            </a:stretch>
          </xdr:blipFill>
          <xdr:spPr>
            <a:xfrm>
              <a:off x="7670880" y="5473080"/>
              <a:ext cx="79560" cy="135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122601</xdr:colOff>
      <xdr:row>28</xdr:row>
      <xdr:rowOff>29021</xdr:rowOff>
    </xdr:from>
    <xdr:ext cx="51120" cy="11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170" name="Entrada de lápiz 169">
              <a:extLst>
                <a:ext uri="{FF2B5EF4-FFF2-40B4-BE49-F238E27FC236}">
                  <a16:creationId xmlns:a16="http://schemas.microsoft.com/office/drawing/2014/main" id="{E7174E87-0285-4805-86AB-A6CCB85DE327}"/>
                </a:ext>
                <a:ext uri="{147F2762-F138-4A5C-976F-8EAC2B608ADB}">
                  <a16:predDERef xmlns:a16="http://schemas.microsoft.com/office/drawing/2014/main" pred="{DDE74512-7B74-B7E8-BCBD-01CE090672EC}"/>
                </a:ext>
              </a:extLst>
            </xdr14:cNvPr>
            <xdr14:cNvContentPartPr/>
          </xdr14:nvContentPartPr>
          <xdr14:nvPr macro=""/>
          <xdr14:xfrm>
            <a:off x="7689240" y="5551920"/>
            <a:ext cx="51120" cy="1116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303907F4-F0B9-303B-DA6C-11594E7B87C2}"/>
                </a:ext>
                <a:ext uri="{147F2762-F138-4A5C-976F-8EAC2B608ADB}">
                  <a16:predDERef xmlns:a16="http://schemas.microsoft.com/office/drawing/2014/main" pred="{DDE74512-7B74-B7E8-BCBD-01CE090672EC}"/>
                </a:ext>
              </a:extLst>
            </xdr:cNvPr>
            <xdr:cNvPicPr/>
          </xdr:nvPicPr>
          <xdr:blipFill>
            <a:blip xmlns:r="http://schemas.openxmlformats.org/officeDocument/2006/relationships" r:embed="rId449"/>
            <a:stretch>
              <a:fillRect/>
            </a:stretch>
          </xdr:blipFill>
          <xdr:spPr>
            <a:xfrm>
              <a:off x="7681680" y="5544360"/>
              <a:ext cx="66240" cy="26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207921</xdr:colOff>
      <xdr:row>28</xdr:row>
      <xdr:rowOff>61421</xdr:rowOff>
    </xdr:from>
    <xdr:ext cx="32400" cy="50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5638D33D-C53B-4BBE-BA4B-36AF47786921}"/>
                </a:ext>
                <a:ext uri="{147F2762-F138-4A5C-976F-8EAC2B608ADB}">
                  <a16:predDERef xmlns:a16="http://schemas.microsoft.com/office/drawing/2014/main" pred="{303907F4-F0B9-303B-DA6C-11594E7B87C2}"/>
                </a:ext>
              </a:extLst>
            </xdr14:cNvPr>
            <xdr14:cNvContentPartPr/>
          </xdr14:nvContentPartPr>
          <xdr14:nvPr macro=""/>
          <xdr14:xfrm>
            <a:off x="7774560" y="5584320"/>
            <a:ext cx="32400" cy="5076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6683CC48-0346-B6DD-F33A-7577A53DD072}"/>
                </a:ext>
                <a:ext uri="{147F2762-F138-4A5C-976F-8EAC2B608ADB}">
                  <a16:predDERef xmlns:a16="http://schemas.microsoft.com/office/drawing/2014/main" pred="{303907F4-F0B9-303B-DA6C-11594E7B87C2}"/>
                </a:ext>
              </a:extLst>
            </xdr:cNvPr>
            <xdr:cNvPicPr/>
          </xdr:nvPicPr>
          <xdr:blipFill>
            <a:blip xmlns:r="http://schemas.openxmlformats.org/officeDocument/2006/relationships" r:embed="rId451"/>
            <a:stretch>
              <a:fillRect/>
            </a:stretch>
          </xdr:blipFill>
          <xdr:spPr>
            <a:xfrm>
              <a:off x="7767000" y="5576760"/>
              <a:ext cx="47520" cy="65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282801</xdr:colOff>
      <xdr:row>28</xdr:row>
      <xdr:rowOff>71861</xdr:rowOff>
    </xdr:from>
    <xdr:ext cx="2880" cy="4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94DEEB0F-A8EE-4159-AE1A-B95D21544408}"/>
                </a:ext>
                <a:ext uri="{147F2762-F138-4A5C-976F-8EAC2B608ADB}">
                  <a16:predDERef xmlns:a16="http://schemas.microsoft.com/office/drawing/2014/main" pred="{6683CC48-0346-B6DD-F33A-7577A53DD072}"/>
                </a:ext>
              </a:extLst>
            </xdr14:cNvPr>
            <xdr14:cNvContentPartPr/>
          </xdr14:nvContentPartPr>
          <xdr14:nvPr macro=""/>
          <xdr14:xfrm>
            <a:off x="7849440" y="5594760"/>
            <a:ext cx="2880" cy="45720"/>
          </xdr14:xfrm>
        </xdr:contentPart>
      </mc:Choice>
      <mc:Fallback xmlns=""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399CB824-F43F-9FEB-DE06-2AFA33A77197}"/>
                </a:ext>
                <a:ext uri="{147F2762-F138-4A5C-976F-8EAC2B608ADB}">
                  <a16:predDERef xmlns:a16="http://schemas.microsoft.com/office/drawing/2014/main" pred="{6683CC48-0346-B6DD-F33A-7577A53DD072}"/>
                </a:ext>
              </a:extLst>
            </xdr:cNvPr>
            <xdr:cNvPicPr/>
          </xdr:nvPicPr>
          <xdr:blipFill>
            <a:blip xmlns:r="http://schemas.openxmlformats.org/officeDocument/2006/relationships" r:embed="rId453"/>
            <a:stretch>
              <a:fillRect/>
            </a:stretch>
          </xdr:blipFill>
          <xdr:spPr>
            <a:xfrm>
              <a:off x="7841880" y="5587200"/>
              <a:ext cx="18000" cy="60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341481</xdr:colOff>
      <xdr:row>27</xdr:row>
      <xdr:rowOff>221987</xdr:rowOff>
    </xdr:from>
    <xdr:ext cx="59040" cy="889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6242C466-76AA-49D1-A20F-12C4A2BBB4AE}"/>
                </a:ext>
                <a:ext uri="{147F2762-F138-4A5C-976F-8EAC2B608ADB}">
                  <a16:predDERef xmlns:a16="http://schemas.microsoft.com/office/drawing/2014/main" pred="{399CB824-F43F-9FEB-DE06-2AFA33A77197}"/>
                </a:ext>
              </a:extLst>
            </xdr14:cNvPr>
            <xdr14:cNvContentPartPr/>
          </xdr14:nvContentPartPr>
          <xdr14:nvPr macro=""/>
          <xdr14:xfrm>
            <a:off x="7908120" y="5504760"/>
            <a:ext cx="59040" cy="85320"/>
          </xdr14:xfrm>
        </xdr:contentPart>
      </mc:Choice>
      <mc:Fallback xmlns="">
        <xdr:pic>
          <xdr:nvPicPr>
            <xdr:cNvPr id="247" name="Entrada de lápiz 246">
              <a:extLst>
                <a:ext uri="{FF2B5EF4-FFF2-40B4-BE49-F238E27FC236}">
                  <a16:creationId xmlns:a16="http://schemas.microsoft.com/office/drawing/2014/main" id="{ECD49ACE-86D7-9D34-8C8A-481A10FD87AD}"/>
                </a:ext>
                <a:ext uri="{147F2762-F138-4A5C-976F-8EAC2B608ADB}">
                  <a16:predDERef xmlns:a16="http://schemas.microsoft.com/office/drawing/2014/main" pred="{399CB824-F43F-9FEB-DE06-2AFA33A77197}"/>
                </a:ext>
              </a:extLst>
            </xdr:cNvPr>
            <xdr:cNvPicPr/>
          </xdr:nvPicPr>
          <xdr:blipFill>
            <a:blip xmlns:r="http://schemas.openxmlformats.org/officeDocument/2006/relationships" r:embed="rId455"/>
            <a:stretch>
              <a:fillRect/>
            </a:stretch>
          </xdr:blipFill>
          <xdr:spPr>
            <a:xfrm>
              <a:off x="7900560" y="5497200"/>
              <a:ext cx="7416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340041</xdr:colOff>
      <xdr:row>28</xdr:row>
      <xdr:rowOff>42341</xdr:rowOff>
    </xdr:from>
    <xdr:ext cx="6840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174" name="Entrada de lápiz 173">
              <a:extLst>
                <a:ext uri="{FF2B5EF4-FFF2-40B4-BE49-F238E27FC236}">
                  <a16:creationId xmlns:a16="http://schemas.microsoft.com/office/drawing/2014/main" id="{CE39B66D-A9AE-4A82-AA2E-31B2B6D58FB4}"/>
                </a:ext>
                <a:ext uri="{147F2762-F138-4A5C-976F-8EAC2B608ADB}">
                  <a16:predDERef xmlns:a16="http://schemas.microsoft.com/office/drawing/2014/main" pred="{ECD49ACE-86D7-9D34-8C8A-481A10FD87AD}"/>
                </a:ext>
              </a:extLst>
            </xdr14:cNvPr>
            <xdr14:cNvContentPartPr/>
          </xdr14:nvContentPartPr>
          <xdr14:nvPr macro=""/>
          <xdr14:xfrm>
            <a:off x="7906680" y="5565240"/>
            <a:ext cx="68400" cy="2880"/>
          </xdr14:xfrm>
        </xdr:contentPart>
      </mc:Choice>
      <mc:Fallback xmlns=""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6E3D6B4F-0B1C-71B1-FCE3-9234A359701B}"/>
                </a:ext>
                <a:ext uri="{147F2762-F138-4A5C-976F-8EAC2B608ADB}">
                  <a16:predDERef xmlns:a16="http://schemas.microsoft.com/office/drawing/2014/main" pred="{ECD49ACE-86D7-9D34-8C8A-481A10FD87AD}"/>
                </a:ext>
              </a:extLst>
            </xdr:cNvPr>
            <xdr:cNvPicPr/>
          </xdr:nvPicPr>
          <xdr:blipFill>
            <a:blip xmlns:r="http://schemas.openxmlformats.org/officeDocument/2006/relationships" r:embed="rId457"/>
            <a:stretch>
              <a:fillRect/>
            </a:stretch>
          </xdr:blipFill>
          <xdr:spPr>
            <a:xfrm>
              <a:off x="7899120" y="5558040"/>
              <a:ext cx="8316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448041</xdr:colOff>
      <xdr:row>28</xdr:row>
      <xdr:rowOff>47741</xdr:rowOff>
    </xdr:from>
    <xdr:ext cx="288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728657B3-84DD-43CE-948B-4D9716362DDE}"/>
                </a:ext>
                <a:ext uri="{147F2762-F138-4A5C-976F-8EAC2B608ADB}">
                  <a16:predDERef xmlns:a16="http://schemas.microsoft.com/office/drawing/2014/main" pred="{6E3D6B4F-0B1C-71B1-FCE3-9234A359701B}"/>
                </a:ext>
              </a:extLst>
            </xdr14:cNvPr>
            <xdr14:cNvContentPartPr/>
          </xdr14:nvContentPartPr>
          <xdr14:nvPr macro=""/>
          <xdr14:xfrm>
            <a:off x="8014680" y="5570640"/>
            <a:ext cx="2880" cy="5904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8B665F63-EDE0-870F-CB6A-CEAADBE0BCC8}"/>
                </a:ext>
                <a:ext uri="{147F2762-F138-4A5C-976F-8EAC2B608ADB}">
                  <a16:predDERef xmlns:a16="http://schemas.microsoft.com/office/drawing/2014/main" pred="{6E3D6B4F-0B1C-71B1-FCE3-9234A359701B}"/>
                </a:ext>
              </a:extLst>
            </xdr:cNvPr>
            <xdr:cNvPicPr/>
          </xdr:nvPicPr>
          <xdr:blipFill>
            <a:blip xmlns:r="http://schemas.openxmlformats.org/officeDocument/2006/relationships" r:embed="rId459"/>
            <a:stretch>
              <a:fillRect/>
            </a:stretch>
          </xdr:blipFill>
          <xdr:spPr>
            <a:xfrm>
              <a:off x="8007120" y="5563080"/>
              <a:ext cx="1800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421401</xdr:colOff>
      <xdr:row>28</xdr:row>
      <xdr:rowOff>45221</xdr:rowOff>
    </xdr:from>
    <xdr:ext cx="29880" cy="48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927CF43E-E220-4DEA-9D09-68D8E50EB8ED}"/>
                </a:ext>
                <a:ext uri="{147F2762-F138-4A5C-976F-8EAC2B608ADB}">
                  <a16:predDERef xmlns:a16="http://schemas.microsoft.com/office/drawing/2014/main" pred="{8B665F63-EDE0-870F-CB6A-CEAADBE0BCC8}"/>
                </a:ext>
              </a:extLst>
            </xdr14:cNvPr>
            <xdr14:cNvContentPartPr/>
          </xdr14:nvContentPartPr>
          <xdr14:nvPr macro=""/>
          <xdr14:xfrm>
            <a:off x="7988040" y="5568120"/>
            <a:ext cx="29880" cy="4824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0F86C413-5E3E-E057-B93D-30CC328E56B7}"/>
                </a:ext>
                <a:ext uri="{147F2762-F138-4A5C-976F-8EAC2B608ADB}">
                  <a16:predDERef xmlns:a16="http://schemas.microsoft.com/office/drawing/2014/main" pred="{8B665F63-EDE0-870F-CB6A-CEAADBE0BCC8}"/>
                </a:ext>
              </a:extLst>
            </xdr:cNvPr>
            <xdr:cNvPicPr/>
          </xdr:nvPicPr>
          <xdr:blipFill>
            <a:blip xmlns:r="http://schemas.openxmlformats.org/officeDocument/2006/relationships" r:embed="rId461"/>
            <a:stretch>
              <a:fillRect/>
            </a:stretch>
          </xdr:blipFill>
          <xdr:spPr>
            <a:xfrm>
              <a:off x="7980480" y="5560560"/>
              <a:ext cx="44640" cy="63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493401</xdr:colOff>
      <xdr:row>27</xdr:row>
      <xdr:rowOff>175907</xdr:rowOff>
    </xdr:from>
    <xdr:ext cx="51120" cy="1746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87B14FA2-4251-4AFB-AA5A-0970CEB52A2E}"/>
                </a:ext>
                <a:ext uri="{147F2762-F138-4A5C-976F-8EAC2B608ADB}">
                  <a16:predDERef xmlns:a16="http://schemas.microsoft.com/office/drawing/2014/main" pred="{0F86C413-5E3E-E057-B93D-30CC328E56B7}"/>
                </a:ext>
              </a:extLst>
            </xdr14:cNvPr>
            <xdr14:cNvContentPartPr/>
          </xdr14:nvContentPartPr>
          <xdr14:nvPr macro=""/>
          <xdr14:xfrm>
            <a:off x="8060040" y="5458680"/>
            <a:ext cx="51120" cy="17100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F686825B-2754-1D3F-2EC5-93033CF7B987}"/>
                </a:ext>
                <a:ext uri="{147F2762-F138-4A5C-976F-8EAC2B608ADB}">
                  <a16:predDERef xmlns:a16="http://schemas.microsoft.com/office/drawing/2014/main" pred="{0F86C413-5E3E-E057-B93D-30CC328E56B7}"/>
                </a:ext>
              </a:extLst>
            </xdr:cNvPr>
            <xdr:cNvPicPr/>
          </xdr:nvPicPr>
          <xdr:blipFill>
            <a:blip xmlns:r="http://schemas.openxmlformats.org/officeDocument/2006/relationships" r:embed="rId463"/>
            <a:stretch>
              <a:fillRect/>
            </a:stretch>
          </xdr:blipFill>
          <xdr:spPr>
            <a:xfrm>
              <a:off x="8052480" y="5451120"/>
              <a:ext cx="66240" cy="18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37281</xdr:colOff>
      <xdr:row>27</xdr:row>
      <xdr:rowOff>154667</xdr:rowOff>
    </xdr:from>
    <xdr:ext cx="72360" cy="2254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5595AC04-8CB9-4635-83A4-0658A7A9CC25}"/>
                </a:ext>
                <a:ext uri="{147F2762-F138-4A5C-976F-8EAC2B608ADB}">
                  <a16:predDERef xmlns:a16="http://schemas.microsoft.com/office/drawing/2014/main" pred="{F686825B-2754-1D3F-2EC5-93033CF7B987}"/>
                </a:ext>
              </a:extLst>
            </xdr14:cNvPr>
            <xdr14:cNvContentPartPr/>
          </xdr14:nvContentPartPr>
          <xdr14:nvPr macro=""/>
          <xdr14:xfrm>
            <a:off x="7603920" y="5437440"/>
            <a:ext cx="72360" cy="221760"/>
          </xdr14:xfrm>
        </xdr:contentPart>
      </mc:Choice>
      <mc:Fallback xmlns="">
        <xdr:pic>
          <xdr:nvPicPr>
            <xdr:cNvPr id="252" name="Entrada de lápiz 251">
              <a:extLst>
                <a:ext uri="{FF2B5EF4-FFF2-40B4-BE49-F238E27FC236}">
                  <a16:creationId xmlns:a16="http://schemas.microsoft.com/office/drawing/2014/main" id="{784E3979-7968-DFF4-0986-B87B833F2A25}"/>
                </a:ext>
                <a:ext uri="{147F2762-F138-4A5C-976F-8EAC2B608ADB}">
                  <a16:predDERef xmlns:a16="http://schemas.microsoft.com/office/drawing/2014/main" pred="{F686825B-2754-1D3F-2EC5-93033CF7B987}"/>
                </a:ext>
              </a:extLst>
            </xdr:cNvPr>
            <xdr:cNvPicPr/>
          </xdr:nvPicPr>
          <xdr:blipFill>
            <a:blip xmlns:r="http://schemas.openxmlformats.org/officeDocument/2006/relationships" r:embed="rId465"/>
            <a:stretch>
              <a:fillRect/>
            </a:stretch>
          </xdr:blipFill>
          <xdr:spPr>
            <a:xfrm>
              <a:off x="7596360" y="5429880"/>
              <a:ext cx="87480" cy="236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597441</xdr:colOff>
      <xdr:row>28</xdr:row>
      <xdr:rowOff>13181</xdr:rowOff>
    </xdr:from>
    <xdr:ext cx="64440" cy="8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A853ECEC-C6F8-4721-A0BA-74FB3090A25E}"/>
                </a:ext>
                <a:ext uri="{147F2762-F138-4A5C-976F-8EAC2B608ADB}">
                  <a16:predDERef xmlns:a16="http://schemas.microsoft.com/office/drawing/2014/main" pred="{784E3979-7968-DFF4-0986-B87B833F2A25}"/>
                </a:ext>
              </a:extLst>
            </xdr14:cNvPr>
            <xdr14:cNvContentPartPr/>
          </xdr14:nvContentPartPr>
          <xdr14:nvPr macro=""/>
          <xdr14:xfrm>
            <a:off x="8164080" y="5536080"/>
            <a:ext cx="64440" cy="8280"/>
          </xdr14:xfrm>
        </xdr:contentPart>
      </mc:Choice>
      <mc:Fallback xmlns="">
        <xdr:pic>
          <xdr:nvPicPr>
            <xdr:cNvPr id="253" name="Entrada de lápiz 252">
              <a:extLst>
                <a:ext uri="{FF2B5EF4-FFF2-40B4-BE49-F238E27FC236}">
                  <a16:creationId xmlns:a16="http://schemas.microsoft.com/office/drawing/2014/main" id="{1FFB3079-2F5D-3C75-E627-87C987B54918}"/>
                </a:ext>
                <a:ext uri="{147F2762-F138-4A5C-976F-8EAC2B608ADB}">
                  <a16:predDERef xmlns:a16="http://schemas.microsoft.com/office/drawing/2014/main" pred="{784E3979-7968-DFF4-0986-B87B833F2A25}"/>
                </a:ext>
              </a:extLst>
            </xdr:cNvPr>
            <xdr:cNvPicPr/>
          </xdr:nvPicPr>
          <xdr:blipFill>
            <a:blip xmlns:r="http://schemas.openxmlformats.org/officeDocument/2006/relationships" r:embed="rId467"/>
            <a:stretch>
              <a:fillRect/>
            </a:stretch>
          </xdr:blipFill>
          <xdr:spPr>
            <a:xfrm>
              <a:off x="8156520" y="5528520"/>
              <a:ext cx="79560" cy="2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602841</xdr:colOff>
      <xdr:row>28</xdr:row>
      <xdr:rowOff>56021</xdr:rowOff>
    </xdr:from>
    <xdr:ext cx="53640" cy="8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73B8D26B-835D-4803-83A1-E890F4E172F8}"/>
                </a:ext>
                <a:ext uri="{147F2762-F138-4A5C-976F-8EAC2B608ADB}">
                  <a16:predDERef xmlns:a16="http://schemas.microsoft.com/office/drawing/2014/main" pred="{1FFB3079-2F5D-3C75-E627-87C987B54918}"/>
                </a:ext>
              </a:extLst>
            </xdr14:cNvPr>
            <xdr14:cNvContentPartPr/>
          </xdr14:nvContentPartPr>
          <xdr14:nvPr macro=""/>
          <xdr14:xfrm>
            <a:off x="8169480" y="5578920"/>
            <a:ext cx="53640" cy="8280"/>
          </xdr14:xfrm>
        </xdr:contentPart>
      </mc:Choice>
      <mc:Fallback xmlns="">
        <xdr:pic>
          <xdr:nvPicPr>
            <xdr:cNvPr id="254" name="Entrada de lápiz 253">
              <a:extLst>
                <a:ext uri="{FF2B5EF4-FFF2-40B4-BE49-F238E27FC236}">
                  <a16:creationId xmlns:a16="http://schemas.microsoft.com/office/drawing/2014/main" id="{549963F4-7C68-0155-F9FE-6815D6108BF9}"/>
                </a:ext>
                <a:ext uri="{147F2762-F138-4A5C-976F-8EAC2B608ADB}">
                  <a16:predDERef xmlns:a16="http://schemas.microsoft.com/office/drawing/2014/main" pred="{1FFB3079-2F5D-3C75-E627-87C987B54918}"/>
                </a:ext>
              </a:extLst>
            </xdr:cNvPr>
            <xdr:cNvPicPr/>
          </xdr:nvPicPr>
          <xdr:blipFill>
            <a:blip xmlns:r="http://schemas.openxmlformats.org/officeDocument/2006/relationships" r:embed="rId469"/>
            <a:stretch>
              <a:fillRect/>
            </a:stretch>
          </xdr:blipFill>
          <xdr:spPr>
            <a:xfrm>
              <a:off x="8161920" y="5571360"/>
              <a:ext cx="68760" cy="2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5101</xdr:colOff>
      <xdr:row>27</xdr:row>
      <xdr:rowOff>165107</xdr:rowOff>
    </xdr:from>
    <xdr:ext cx="66960" cy="10410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181" name="Entrada de lápiz 180">
              <a:extLst>
                <a:ext uri="{FF2B5EF4-FFF2-40B4-BE49-F238E27FC236}">
                  <a16:creationId xmlns:a16="http://schemas.microsoft.com/office/drawing/2014/main" id="{5F0393DA-7C77-469E-9EB7-7D7063E0144F}"/>
                </a:ext>
                <a:ext uri="{147F2762-F138-4A5C-976F-8EAC2B608ADB}">
                  <a16:predDERef xmlns:a16="http://schemas.microsoft.com/office/drawing/2014/main" pred="{549963F4-7C68-0155-F9FE-6815D6108BF9}"/>
                </a:ext>
              </a:extLst>
            </xdr14:cNvPr>
            <xdr14:cNvContentPartPr/>
          </xdr14:nvContentPartPr>
          <xdr14:nvPr macro=""/>
          <xdr14:xfrm>
            <a:off x="8372160" y="5447880"/>
            <a:ext cx="66960" cy="100440"/>
          </xdr14:xfrm>
        </xdr:contentPart>
      </mc:Choice>
      <mc:Fallback xmlns="">
        <xdr:pic>
          <xdr:nvPicPr>
            <xdr:cNvPr id="255" name="Entrada de lápiz 254">
              <a:extLst>
                <a:ext uri="{FF2B5EF4-FFF2-40B4-BE49-F238E27FC236}">
                  <a16:creationId xmlns:a16="http://schemas.microsoft.com/office/drawing/2014/main" id="{BA919943-7274-FC9E-9B7C-AF57461F1D51}"/>
                </a:ext>
                <a:ext uri="{147F2762-F138-4A5C-976F-8EAC2B608ADB}">
                  <a16:predDERef xmlns:a16="http://schemas.microsoft.com/office/drawing/2014/main" pred="{549963F4-7C68-0155-F9FE-6815D6108BF9}"/>
                </a:ext>
              </a:extLst>
            </xdr:cNvPr>
            <xdr:cNvPicPr/>
          </xdr:nvPicPr>
          <xdr:blipFill>
            <a:blip xmlns:r="http://schemas.openxmlformats.org/officeDocument/2006/relationships" r:embed="rId471"/>
            <a:stretch>
              <a:fillRect/>
            </a:stretch>
          </xdr:blipFill>
          <xdr:spPr>
            <a:xfrm>
              <a:off x="8364600" y="5440320"/>
              <a:ext cx="82080" cy="11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112021</xdr:colOff>
      <xdr:row>27</xdr:row>
      <xdr:rowOff>232067</xdr:rowOff>
    </xdr:from>
    <xdr:ext cx="43200" cy="623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FBE724AA-84FA-4BD8-BCF9-2E9EBE87CE96}"/>
                </a:ext>
                <a:ext uri="{147F2762-F138-4A5C-976F-8EAC2B608ADB}">
                  <a16:predDERef xmlns:a16="http://schemas.microsoft.com/office/drawing/2014/main" pred="{BA919943-7274-FC9E-9B7C-AF57461F1D51}"/>
                </a:ext>
              </a:extLst>
            </xdr14:cNvPr>
            <xdr14:cNvContentPartPr/>
          </xdr14:nvContentPartPr>
          <xdr14:nvPr macro=""/>
          <xdr14:xfrm>
            <a:off x="8479080" y="5514840"/>
            <a:ext cx="43200" cy="58680"/>
          </xdr14:xfrm>
        </xdr:contentPart>
      </mc:Choice>
      <mc:Fallback xmlns="">
        <xdr:pic>
          <xdr:nvPicPr>
            <xdr:cNvPr id="256" name="Entrada de lápiz 255">
              <a:extLst>
                <a:ext uri="{FF2B5EF4-FFF2-40B4-BE49-F238E27FC236}">
                  <a16:creationId xmlns:a16="http://schemas.microsoft.com/office/drawing/2014/main" id="{C5019DF2-11C6-1CFA-3655-CB109896CB6E}"/>
                </a:ext>
                <a:ext uri="{147F2762-F138-4A5C-976F-8EAC2B608ADB}">
                  <a16:predDERef xmlns:a16="http://schemas.microsoft.com/office/drawing/2014/main" pred="{BA919943-7274-FC9E-9B7C-AF57461F1D51}"/>
                </a:ext>
              </a:extLst>
            </xdr:cNvPr>
            <xdr:cNvPicPr/>
          </xdr:nvPicPr>
          <xdr:blipFill>
            <a:blip xmlns:r="http://schemas.openxmlformats.org/officeDocument/2006/relationships" r:embed="rId473"/>
            <a:stretch>
              <a:fillRect/>
            </a:stretch>
          </xdr:blipFill>
          <xdr:spPr>
            <a:xfrm>
              <a:off x="8471520" y="5507280"/>
              <a:ext cx="57960" cy="73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189421</xdr:colOff>
      <xdr:row>27</xdr:row>
      <xdr:rowOff>232067</xdr:rowOff>
    </xdr:from>
    <xdr:ext cx="2700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459DB05D-399F-4867-BB00-8F8F07FD1710}"/>
                </a:ext>
                <a:ext uri="{147F2762-F138-4A5C-976F-8EAC2B608ADB}">
                  <a16:predDERef xmlns:a16="http://schemas.microsoft.com/office/drawing/2014/main" pred="{C5019DF2-11C6-1CFA-3655-CB109896CB6E}"/>
                </a:ext>
              </a:extLst>
            </xdr14:cNvPr>
            <xdr14:cNvContentPartPr/>
          </xdr14:nvContentPartPr>
          <xdr14:nvPr macro=""/>
          <xdr14:xfrm>
            <a:off x="8556480" y="5514840"/>
            <a:ext cx="27000" cy="2880"/>
          </xdr14:xfrm>
        </xdr:contentPart>
      </mc:Choice>
      <mc:Fallback xmlns=""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D6D35B91-8AFF-F0C3-2948-3ADDAB100939}"/>
                </a:ext>
                <a:ext uri="{147F2762-F138-4A5C-976F-8EAC2B608ADB}">
                  <a16:predDERef xmlns:a16="http://schemas.microsoft.com/office/drawing/2014/main" pred="{C5019DF2-11C6-1CFA-3655-CB109896CB6E}"/>
                </a:ext>
              </a:extLst>
            </xdr:cNvPr>
            <xdr:cNvPicPr/>
          </xdr:nvPicPr>
          <xdr:blipFill>
            <a:blip xmlns:r="http://schemas.openxmlformats.org/officeDocument/2006/relationships" r:embed="rId475"/>
            <a:stretch>
              <a:fillRect/>
            </a:stretch>
          </xdr:blipFill>
          <xdr:spPr>
            <a:xfrm>
              <a:off x="8548920" y="5507280"/>
              <a:ext cx="421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258541</xdr:colOff>
      <xdr:row>27</xdr:row>
      <xdr:rowOff>205427</xdr:rowOff>
    </xdr:from>
    <xdr:ext cx="66960" cy="1134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73DE5851-D504-40BF-A5CA-624CA825BF7D}"/>
                </a:ext>
                <a:ext uri="{147F2762-F138-4A5C-976F-8EAC2B608ADB}">
                  <a16:predDERef xmlns:a16="http://schemas.microsoft.com/office/drawing/2014/main" pred="{D6D35B91-8AFF-F0C3-2948-3ADDAB100939}"/>
                </a:ext>
              </a:extLst>
            </xdr14:cNvPr>
            <xdr14:cNvContentPartPr/>
          </xdr14:nvContentPartPr>
          <xdr14:nvPr macro=""/>
          <xdr14:xfrm>
            <a:off x="8625600" y="5488200"/>
            <a:ext cx="66960" cy="109800"/>
          </xdr14:xfrm>
        </xdr:contentPart>
      </mc:Choice>
      <mc:Fallback xmlns="">
        <xdr:pic>
          <xdr:nvPicPr>
            <xdr:cNvPr id="258" name="Entrada de lápiz 257">
              <a:extLst>
                <a:ext uri="{FF2B5EF4-FFF2-40B4-BE49-F238E27FC236}">
                  <a16:creationId xmlns:a16="http://schemas.microsoft.com/office/drawing/2014/main" id="{57723CF3-DB44-AAD5-A527-C45B751366F0}"/>
                </a:ext>
                <a:ext uri="{147F2762-F138-4A5C-976F-8EAC2B608ADB}">
                  <a16:predDERef xmlns:a16="http://schemas.microsoft.com/office/drawing/2014/main" pred="{D6D35B91-8AFF-F0C3-2948-3ADDAB100939}"/>
                </a:ext>
              </a:extLst>
            </xdr:cNvPr>
            <xdr:cNvPicPr/>
          </xdr:nvPicPr>
          <xdr:blipFill>
            <a:blip xmlns:r="http://schemas.openxmlformats.org/officeDocument/2006/relationships" r:embed="rId477"/>
            <a:stretch>
              <a:fillRect/>
            </a:stretch>
          </xdr:blipFill>
          <xdr:spPr>
            <a:xfrm>
              <a:off x="8618040" y="5480640"/>
              <a:ext cx="8208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386701</xdr:colOff>
      <xdr:row>28</xdr:row>
      <xdr:rowOff>15701</xdr:rowOff>
    </xdr:from>
    <xdr:ext cx="5760" cy="56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E82255BE-4CF7-4E9C-ABEE-C40F637C7F8F}"/>
                </a:ext>
                <a:ext uri="{147F2762-F138-4A5C-976F-8EAC2B608ADB}">
                  <a16:predDERef xmlns:a16="http://schemas.microsoft.com/office/drawing/2014/main" pred="{57723CF3-DB44-AAD5-A527-C45B751366F0}"/>
                </a:ext>
              </a:extLst>
            </xdr14:cNvPr>
            <xdr14:cNvContentPartPr/>
          </xdr14:nvContentPartPr>
          <xdr14:nvPr macro=""/>
          <xdr14:xfrm>
            <a:off x="8753760" y="5538600"/>
            <a:ext cx="5760" cy="56520"/>
          </xdr14:xfrm>
        </xdr:contentPart>
      </mc:Choice>
      <mc:Fallback xmlns="">
        <xdr:pic>
          <xdr:nvPicPr>
            <xdr:cNvPr id="259" name="Entrada de lápiz 258">
              <a:extLst>
                <a:ext uri="{FF2B5EF4-FFF2-40B4-BE49-F238E27FC236}">
                  <a16:creationId xmlns:a16="http://schemas.microsoft.com/office/drawing/2014/main" id="{01D47394-2A39-AA8D-73D7-488FD230253C}"/>
                </a:ext>
                <a:ext uri="{147F2762-F138-4A5C-976F-8EAC2B608ADB}">
                  <a16:predDERef xmlns:a16="http://schemas.microsoft.com/office/drawing/2014/main" pred="{57723CF3-DB44-AAD5-A527-C45B751366F0}"/>
                </a:ext>
              </a:extLst>
            </xdr:cNvPr>
            <xdr:cNvPicPr/>
          </xdr:nvPicPr>
          <xdr:blipFill>
            <a:blip xmlns:r="http://schemas.openxmlformats.org/officeDocument/2006/relationships" r:embed="rId479"/>
            <a:stretch>
              <a:fillRect/>
            </a:stretch>
          </xdr:blipFill>
          <xdr:spPr>
            <a:xfrm>
              <a:off x="8746200" y="5531040"/>
              <a:ext cx="20880" cy="7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360061</xdr:colOff>
      <xdr:row>28</xdr:row>
      <xdr:rowOff>15701</xdr:rowOff>
    </xdr:from>
    <xdr:ext cx="21600" cy="37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75CE32AF-84C7-4C35-BD5B-2A5D29522426}"/>
                </a:ext>
                <a:ext uri="{147F2762-F138-4A5C-976F-8EAC2B608ADB}">
                  <a16:predDERef xmlns:a16="http://schemas.microsoft.com/office/drawing/2014/main" pred="{01D47394-2A39-AA8D-73D7-488FD230253C}"/>
                </a:ext>
              </a:extLst>
            </xdr14:cNvPr>
            <xdr14:cNvContentPartPr/>
          </xdr14:nvContentPartPr>
          <xdr14:nvPr macro=""/>
          <xdr14:xfrm>
            <a:off x="8727120" y="5538600"/>
            <a:ext cx="21600" cy="37800"/>
          </xdr14:xfrm>
        </xdr:contentPart>
      </mc:Choice>
      <mc:Fallback xmlns=""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90A9731D-46D0-8656-BC7E-966B602CEDDC}"/>
                </a:ext>
                <a:ext uri="{147F2762-F138-4A5C-976F-8EAC2B608ADB}">
                  <a16:predDERef xmlns:a16="http://schemas.microsoft.com/office/drawing/2014/main" pred="{01D47394-2A39-AA8D-73D7-488FD230253C}"/>
                </a:ext>
              </a:extLst>
            </xdr:cNvPr>
            <xdr:cNvPicPr/>
          </xdr:nvPicPr>
          <xdr:blipFill>
            <a:blip xmlns:r="http://schemas.openxmlformats.org/officeDocument/2006/relationships" r:embed="rId481"/>
            <a:stretch>
              <a:fillRect/>
            </a:stretch>
          </xdr:blipFill>
          <xdr:spPr>
            <a:xfrm>
              <a:off x="8719560" y="5531040"/>
              <a:ext cx="36720" cy="52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747561</xdr:colOff>
      <xdr:row>27</xdr:row>
      <xdr:rowOff>114707</xdr:rowOff>
    </xdr:from>
    <xdr:ext cx="55800" cy="2200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3C241535-594C-4D6C-AFAD-8D94C7262273}"/>
                </a:ext>
                <a:ext uri="{147F2762-F138-4A5C-976F-8EAC2B608ADB}">
                  <a16:predDERef xmlns:a16="http://schemas.microsoft.com/office/drawing/2014/main" pred="{90A9731D-46D0-8656-BC7E-966B602CEDDC}"/>
                </a:ext>
              </a:extLst>
            </xdr14:cNvPr>
            <xdr14:cNvContentPartPr/>
          </xdr14:nvContentPartPr>
          <xdr14:nvPr macro=""/>
          <xdr14:xfrm>
            <a:off x="8314200" y="5397480"/>
            <a:ext cx="55800" cy="216360"/>
          </xdr14:xfrm>
        </xdr:contentPart>
      </mc:Choice>
      <mc:Fallback xmlns="">
        <xdr:pic>
          <xdr:nvPicPr>
            <xdr:cNvPr id="261" name="Entrada de lápiz 260">
              <a:extLst>
                <a:ext uri="{FF2B5EF4-FFF2-40B4-BE49-F238E27FC236}">
                  <a16:creationId xmlns:a16="http://schemas.microsoft.com/office/drawing/2014/main" id="{AA557F3E-C111-12FF-3310-0D350D0B03DA}"/>
                </a:ext>
                <a:ext uri="{147F2762-F138-4A5C-976F-8EAC2B608ADB}">
                  <a16:predDERef xmlns:a16="http://schemas.microsoft.com/office/drawing/2014/main" pred="{90A9731D-46D0-8656-BC7E-966B602CEDDC}"/>
                </a:ext>
              </a:extLst>
            </xdr:cNvPr>
            <xdr:cNvPicPr/>
          </xdr:nvPicPr>
          <xdr:blipFill>
            <a:blip xmlns:r="http://schemas.openxmlformats.org/officeDocument/2006/relationships" r:embed="rId483"/>
            <a:stretch>
              <a:fillRect/>
            </a:stretch>
          </xdr:blipFill>
          <xdr:spPr>
            <a:xfrm>
              <a:off x="8306640" y="5389920"/>
              <a:ext cx="70920" cy="231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424141</xdr:colOff>
      <xdr:row>27</xdr:row>
      <xdr:rowOff>154667</xdr:rowOff>
    </xdr:from>
    <xdr:ext cx="43200" cy="1933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FFFA5997-CB61-4221-A7C8-54A8498BB86D}"/>
                </a:ext>
                <a:ext uri="{147F2762-F138-4A5C-976F-8EAC2B608ADB}">
                  <a16:predDERef xmlns:a16="http://schemas.microsoft.com/office/drawing/2014/main" pred="{AA557F3E-C111-12FF-3310-0D350D0B03DA}"/>
                </a:ext>
              </a:extLst>
            </xdr14:cNvPr>
            <xdr14:cNvContentPartPr/>
          </xdr14:nvContentPartPr>
          <xdr14:nvPr macro=""/>
          <xdr14:xfrm>
            <a:off x="8791200" y="5437440"/>
            <a:ext cx="43200" cy="189720"/>
          </xdr14:xfrm>
        </xdr:contentPart>
      </mc:Choice>
      <mc:Fallback xmlns="">
        <xdr:pic>
          <xdr:nvPicPr>
            <xdr:cNvPr id="262" name="Entrada de lápiz 261">
              <a:extLst>
                <a:ext uri="{FF2B5EF4-FFF2-40B4-BE49-F238E27FC236}">
                  <a16:creationId xmlns:a16="http://schemas.microsoft.com/office/drawing/2014/main" id="{0EE43F68-4217-3EDB-1468-CC0FCB35FCAE}"/>
                </a:ext>
                <a:ext uri="{147F2762-F138-4A5C-976F-8EAC2B608ADB}">
                  <a16:predDERef xmlns:a16="http://schemas.microsoft.com/office/drawing/2014/main" pred="{AA557F3E-C111-12FF-3310-0D350D0B03DA}"/>
                </a:ext>
              </a:extLst>
            </xdr:cNvPr>
            <xdr:cNvPicPr/>
          </xdr:nvPicPr>
          <xdr:blipFill>
            <a:blip xmlns:r="http://schemas.openxmlformats.org/officeDocument/2006/relationships" r:embed="rId485"/>
            <a:stretch>
              <a:fillRect/>
            </a:stretch>
          </xdr:blipFill>
          <xdr:spPr>
            <a:xfrm>
              <a:off x="8783640" y="5429880"/>
              <a:ext cx="57960" cy="204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517381</xdr:colOff>
      <xdr:row>27</xdr:row>
      <xdr:rowOff>167987</xdr:rowOff>
    </xdr:from>
    <xdr:ext cx="6444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F3E23696-09EF-43EA-BB4E-54A77FB3D113}"/>
                </a:ext>
                <a:ext uri="{147F2762-F138-4A5C-976F-8EAC2B608ADB}">
                  <a16:predDERef xmlns:a16="http://schemas.microsoft.com/office/drawing/2014/main" pred="{0EE43F68-4217-3EDB-1468-CC0FCB35FCAE}"/>
                </a:ext>
              </a:extLst>
            </xdr14:cNvPr>
            <xdr14:cNvContentPartPr/>
          </xdr14:nvContentPartPr>
          <xdr14:nvPr macro=""/>
          <xdr14:xfrm>
            <a:off x="8884440" y="5450760"/>
            <a:ext cx="64440" cy="61560"/>
          </xdr14:xfrm>
        </xdr:contentPart>
      </mc:Choice>
      <mc:Fallback xmlns="">
        <xdr:pic>
          <xdr:nvPicPr>
            <xdr:cNvPr id="263" name="Entrada de lápiz 262">
              <a:extLst>
                <a:ext uri="{FF2B5EF4-FFF2-40B4-BE49-F238E27FC236}">
                  <a16:creationId xmlns:a16="http://schemas.microsoft.com/office/drawing/2014/main" id="{C163FDF9-EB75-3D9A-0881-0C91B80CED22}"/>
                </a:ext>
                <a:ext uri="{147F2762-F138-4A5C-976F-8EAC2B608ADB}">
                  <a16:predDERef xmlns:a16="http://schemas.microsoft.com/office/drawing/2014/main" pred="{0EE43F68-4217-3EDB-1468-CC0FCB35FCAE}"/>
                </a:ext>
              </a:extLst>
            </xdr:cNvPr>
            <xdr:cNvPicPr/>
          </xdr:nvPicPr>
          <xdr:blipFill>
            <a:blip xmlns:r="http://schemas.openxmlformats.org/officeDocument/2006/relationships" r:embed="rId487"/>
            <a:stretch>
              <a:fillRect/>
            </a:stretch>
          </xdr:blipFill>
          <xdr:spPr>
            <a:xfrm>
              <a:off x="8876880" y="5443200"/>
              <a:ext cx="7956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637621</xdr:colOff>
      <xdr:row>27</xdr:row>
      <xdr:rowOff>186707</xdr:rowOff>
    </xdr:from>
    <xdr:ext cx="43200" cy="814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190" name="Entrada de lápiz 189">
              <a:extLst>
                <a:ext uri="{FF2B5EF4-FFF2-40B4-BE49-F238E27FC236}">
                  <a16:creationId xmlns:a16="http://schemas.microsoft.com/office/drawing/2014/main" id="{736C1B2A-AB30-4EBA-8714-1C649CA55015}"/>
                </a:ext>
                <a:ext uri="{147F2762-F138-4A5C-976F-8EAC2B608ADB}">
                  <a16:predDERef xmlns:a16="http://schemas.microsoft.com/office/drawing/2014/main" pred="{C163FDF9-EB75-3D9A-0881-0C91B80CED22}"/>
                </a:ext>
              </a:extLst>
            </xdr14:cNvPr>
            <xdr14:cNvContentPartPr/>
          </xdr14:nvContentPartPr>
          <xdr14:nvPr macro=""/>
          <xdr14:xfrm>
            <a:off x="9004680" y="5469480"/>
            <a:ext cx="43200" cy="77760"/>
          </xdr14:xfrm>
        </xdr:contentPart>
      </mc:Choice>
      <mc:Fallback xmlns=""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19841B42-196A-3642-9BC8-183CF6E82609}"/>
                </a:ext>
                <a:ext uri="{147F2762-F138-4A5C-976F-8EAC2B608ADB}">
                  <a16:predDERef xmlns:a16="http://schemas.microsoft.com/office/drawing/2014/main" pred="{C163FDF9-EB75-3D9A-0881-0C91B80CED22}"/>
                </a:ext>
              </a:extLst>
            </xdr:cNvPr>
            <xdr:cNvPicPr/>
          </xdr:nvPicPr>
          <xdr:blipFill>
            <a:blip xmlns:r="http://schemas.openxmlformats.org/officeDocument/2006/relationships" r:embed="rId489"/>
            <a:stretch>
              <a:fillRect/>
            </a:stretch>
          </xdr:blipFill>
          <xdr:spPr>
            <a:xfrm>
              <a:off x="8997120" y="5461920"/>
              <a:ext cx="57960" cy="9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744321</xdr:colOff>
      <xdr:row>28</xdr:row>
      <xdr:rowOff>50621</xdr:rowOff>
    </xdr:from>
    <xdr:ext cx="806450" cy="32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451226CC-2F97-4107-8188-993B923321EA}"/>
                </a:ext>
                <a:ext uri="{147F2762-F138-4A5C-976F-8EAC2B608ADB}">
                  <a16:predDERef xmlns:a16="http://schemas.microsoft.com/office/drawing/2014/main" pred="{19841B42-196A-3642-9BC8-183CF6E82609}"/>
                </a:ext>
              </a:extLst>
            </xdr14:cNvPr>
            <xdr14:cNvContentPartPr/>
          </xdr14:nvContentPartPr>
          <xdr14:nvPr macro=""/>
          <xdr14:xfrm>
            <a:off x="8310960" y="5573520"/>
            <a:ext cx="803520" cy="32400"/>
          </xdr14:xfrm>
        </xdr:contentPart>
      </mc:Choice>
      <mc:Fallback xmlns=""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13A12174-BBCE-E981-81BC-BA137FE55673}"/>
                </a:ext>
                <a:ext uri="{147F2762-F138-4A5C-976F-8EAC2B608ADB}">
                  <a16:predDERef xmlns:a16="http://schemas.microsoft.com/office/drawing/2014/main" pred="{19841B42-196A-3642-9BC8-183CF6E82609}"/>
                </a:ext>
              </a:extLst>
            </xdr:cNvPr>
            <xdr:cNvPicPr/>
          </xdr:nvPicPr>
          <xdr:blipFill>
            <a:blip xmlns:r="http://schemas.openxmlformats.org/officeDocument/2006/relationships" r:embed="rId491"/>
            <a:stretch>
              <a:fillRect/>
            </a:stretch>
          </xdr:blipFill>
          <xdr:spPr>
            <a:xfrm>
              <a:off x="8303400" y="5565960"/>
              <a:ext cx="818640" cy="4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149101</xdr:colOff>
      <xdr:row>28</xdr:row>
      <xdr:rowOff>176261</xdr:rowOff>
    </xdr:from>
    <xdr:ext cx="69840" cy="8646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192" name="Entrada de lápiz 191">
              <a:extLst>
                <a:ext uri="{FF2B5EF4-FFF2-40B4-BE49-F238E27FC236}">
                  <a16:creationId xmlns:a16="http://schemas.microsoft.com/office/drawing/2014/main" id="{0B206DC6-0805-4B05-AE44-15D12ED350C8}"/>
                </a:ext>
                <a:ext uri="{147F2762-F138-4A5C-976F-8EAC2B608ADB}">
                  <a16:predDERef xmlns:a16="http://schemas.microsoft.com/office/drawing/2014/main" pred="{13A12174-BBCE-E981-81BC-BA137FE55673}"/>
                </a:ext>
              </a:extLst>
            </xdr14:cNvPr>
            <xdr14:cNvContentPartPr/>
          </xdr14:nvContentPartPr>
          <xdr14:nvPr macro=""/>
          <xdr14:xfrm>
            <a:off x="8516160" y="5699160"/>
            <a:ext cx="69840" cy="82800"/>
          </xdr14:xfrm>
        </xdr:contentPart>
      </mc:Choice>
      <mc:Fallback xmlns=""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79FFCFA2-7D14-8FBE-4B1B-6DB28223BE5C}"/>
                </a:ext>
                <a:ext uri="{147F2762-F138-4A5C-976F-8EAC2B608ADB}">
                  <a16:predDERef xmlns:a16="http://schemas.microsoft.com/office/drawing/2014/main" pred="{13A12174-BBCE-E981-81BC-BA137FE55673}"/>
                </a:ext>
              </a:extLst>
            </xdr:cNvPr>
            <xdr:cNvPicPr/>
          </xdr:nvPicPr>
          <xdr:blipFill>
            <a:blip xmlns:r="http://schemas.openxmlformats.org/officeDocument/2006/relationships" r:embed="rId493"/>
            <a:stretch>
              <a:fillRect/>
            </a:stretch>
          </xdr:blipFill>
          <xdr:spPr>
            <a:xfrm>
              <a:off x="8508600" y="5691600"/>
              <a:ext cx="8496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258541</xdr:colOff>
      <xdr:row>28</xdr:row>
      <xdr:rowOff>215861</xdr:rowOff>
    </xdr:from>
    <xdr:ext cx="104400" cy="490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47FAE4D1-9121-481B-9384-4C80BE9EF1FC}"/>
                </a:ext>
                <a:ext uri="{147F2762-F138-4A5C-976F-8EAC2B608ADB}">
                  <a16:predDERef xmlns:a16="http://schemas.microsoft.com/office/drawing/2014/main" pred="{79FFCFA2-7D14-8FBE-4B1B-6DB28223BE5C}"/>
                </a:ext>
              </a:extLst>
            </xdr14:cNvPr>
            <xdr14:cNvContentPartPr/>
          </xdr14:nvContentPartPr>
          <xdr14:nvPr macro=""/>
          <xdr14:xfrm>
            <a:off x="8625600" y="5738760"/>
            <a:ext cx="104400" cy="45360"/>
          </xdr14:xfrm>
        </xdr:contentPart>
      </mc:Choice>
      <mc:Fallback xmlns="">
        <xdr:pic>
          <xdr:nvPicPr>
            <xdr:cNvPr id="267" name="Entrada de lápiz 266">
              <a:extLst>
                <a:ext uri="{FF2B5EF4-FFF2-40B4-BE49-F238E27FC236}">
                  <a16:creationId xmlns:a16="http://schemas.microsoft.com/office/drawing/2014/main" id="{4DE857DC-8D35-2470-DC96-C14DACF440CE}"/>
                </a:ext>
                <a:ext uri="{147F2762-F138-4A5C-976F-8EAC2B608ADB}">
                  <a16:predDERef xmlns:a16="http://schemas.microsoft.com/office/drawing/2014/main" pred="{79FFCFA2-7D14-8FBE-4B1B-6DB28223BE5C}"/>
                </a:ext>
              </a:extLst>
            </xdr:cNvPr>
            <xdr:cNvPicPr/>
          </xdr:nvPicPr>
          <xdr:blipFill>
            <a:blip xmlns:r="http://schemas.openxmlformats.org/officeDocument/2006/relationships" r:embed="rId495"/>
            <a:stretch>
              <a:fillRect/>
            </a:stretch>
          </xdr:blipFill>
          <xdr:spPr>
            <a:xfrm>
              <a:off x="8618040" y="5731200"/>
              <a:ext cx="119520" cy="60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263982</xdr:colOff>
      <xdr:row>26</xdr:row>
      <xdr:rowOff>106433</xdr:rowOff>
    </xdr:from>
    <xdr:ext cx="99000" cy="7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144F1784-38C1-4C1F-BC70-EE219745F41F}"/>
                </a:ext>
                <a:ext uri="{147F2762-F138-4A5C-976F-8EAC2B608ADB}">
                  <a16:predDERef xmlns:a16="http://schemas.microsoft.com/office/drawing/2014/main" pred="{4DE857DC-8D35-2470-DC96-C14DACF440CE}"/>
                </a:ext>
              </a:extLst>
            </xdr14:cNvPr>
            <xdr14:cNvContentPartPr/>
          </xdr14:nvContentPartPr>
          <xdr14:nvPr macro=""/>
          <xdr14:xfrm>
            <a:off x="5912280" y="5149080"/>
            <a:ext cx="99000" cy="72000"/>
          </xdr14:xfrm>
        </xdr:contentPart>
      </mc:Choice>
      <mc:Fallback xmlns=""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F7A2303D-860A-5005-7354-00D094E79D22}"/>
                </a:ext>
                <a:ext uri="{147F2762-F138-4A5C-976F-8EAC2B608ADB}">
                  <a16:predDERef xmlns:a16="http://schemas.microsoft.com/office/drawing/2014/main" pred="{4DE857DC-8D35-2470-DC96-C14DACF440CE}"/>
                </a:ext>
              </a:extLst>
            </xdr:cNvPr>
            <xdr:cNvPicPr/>
          </xdr:nvPicPr>
          <xdr:blipFill>
            <a:blip xmlns:r="http://schemas.openxmlformats.org/officeDocument/2006/relationships" r:embed="rId497"/>
            <a:stretch>
              <a:fillRect/>
            </a:stretch>
          </xdr:blipFill>
          <xdr:spPr>
            <a:xfrm>
              <a:off x="5904720" y="5141520"/>
              <a:ext cx="114120" cy="8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440022</xdr:colOff>
      <xdr:row>26</xdr:row>
      <xdr:rowOff>106433</xdr:rowOff>
    </xdr:from>
    <xdr:ext cx="125640" cy="56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B3B969A1-DDFE-408E-9A66-27FF2124675B}"/>
                </a:ext>
                <a:ext uri="{147F2762-F138-4A5C-976F-8EAC2B608ADB}">
                  <a16:predDERef xmlns:a16="http://schemas.microsoft.com/office/drawing/2014/main" pred="{F7A2303D-860A-5005-7354-00D094E79D22}"/>
                </a:ext>
              </a:extLst>
            </xdr14:cNvPr>
            <xdr14:cNvContentPartPr/>
          </xdr14:nvContentPartPr>
          <xdr14:nvPr macro=""/>
          <xdr14:xfrm>
            <a:off x="6088320" y="5149080"/>
            <a:ext cx="125640" cy="56520"/>
          </xdr14:xfrm>
        </xdr:contentPart>
      </mc:Choice>
      <mc:Fallback xmlns=""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61869A61-92B7-73C8-2E74-C7D30FFDD16E}"/>
                </a:ext>
                <a:ext uri="{147F2762-F138-4A5C-976F-8EAC2B608ADB}">
                  <a16:predDERef xmlns:a16="http://schemas.microsoft.com/office/drawing/2014/main" pred="{F7A2303D-860A-5005-7354-00D094E79D22}"/>
                </a:ext>
              </a:extLst>
            </xdr:cNvPr>
            <xdr:cNvPicPr/>
          </xdr:nvPicPr>
          <xdr:blipFill>
            <a:blip xmlns:r="http://schemas.openxmlformats.org/officeDocument/2006/relationships" r:embed="rId499"/>
            <a:stretch>
              <a:fillRect/>
            </a:stretch>
          </xdr:blipFill>
          <xdr:spPr>
            <a:xfrm>
              <a:off x="6080760" y="5141520"/>
              <a:ext cx="140760" cy="7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706782</xdr:colOff>
      <xdr:row>26</xdr:row>
      <xdr:rowOff>31913</xdr:rowOff>
    </xdr:from>
    <xdr:ext cx="301358" cy="2265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98F29D5E-EDA9-4FA1-A120-3514723841EE}"/>
                </a:ext>
                <a:ext uri="{147F2762-F138-4A5C-976F-8EAC2B608ADB}">
                  <a16:predDERef xmlns:a16="http://schemas.microsoft.com/office/drawing/2014/main" pred="{61869A61-92B7-73C8-2E74-C7D30FFDD16E}"/>
                </a:ext>
              </a:extLst>
            </xdr14:cNvPr>
            <xdr14:cNvContentPartPr/>
          </xdr14:nvContentPartPr>
          <xdr14:nvPr macro=""/>
          <xdr14:xfrm>
            <a:off x="6355080" y="5074560"/>
            <a:ext cx="299160" cy="222840"/>
          </xdr14:xfrm>
        </xdr:contentPart>
      </mc:Choice>
      <mc:Fallback xmlns="">
        <xdr:pic>
          <xdr:nvPicPr>
            <xdr:cNvPr id="270" name="Entrada de lápiz 269">
              <a:extLst>
                <a:ext uri="{FF2B5EF4-FFF2-40B4-BE49-F238E27FC236}">
                  <a16:creationId xmlns:a16="http://schemas.microsoft.com/office/drawing/2014/main" id="{1A1EE630-BD67-19D6-B720-1D9015E50F41}"/>
                </a:ext>
                <a:ext uri="{147F2762-F138-4A5C-976F-8EAC2B608ADB}">
                  <a16:predDERef xmlns:a16="http://schemas.microsoft.com/office/drawing/2014/main" pred="{61869A61-92B7-73C8-2E74-C7D30FFDD16E}"/>
                </a:ext>
              </a:extLst>
            </xdr:cNvPr>
            <xdr:cNvPicPr/>
          </xdr:nvPicPr>
          <xdr:blipFill>
            <a:blip xmlns:r="http://schemas.openxmlformats.org/officeDocument/2006/relationships" r:embed="rId501"/>
            <a:stretch>
              <a:fillRect/>
            </a:stretch>
          </xdr:blipFill>
          <xdr:spPr>
            <a:xfrm>
              <a:off x="6347520" y="5067000"/>
              <a:ext cx="314280" cy="23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795081</xdr:colOff>
      <xdr:row>27</xdr:row>
      <xdr:rowOff>226667</xdr:rowOff>
    </xdr:from>
    <xdr:ext cx="403610" cy="281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462785D3-C609-49BB-B636-EB4143BBBF37}"/>
                </a:ext>
                <a:ext uri="{147F2762-F138-4A5C-976F-8EAC2B608ADB}">
                  <a16:predDERef xmlns:a16="http://schemas.microsoft.com/office/drawing/2014/main" pred="{1A1EE630-BD67-19D6-B720-1D9015E50F41}"/>
                </a:ext>
              </a:extLst>
            </xdr14:cNvPr>
            <xdr14:cNvContentPartPr/>
          </xdr14:nvContentPartPr>
          <xdr14:nvPr macro=""/>
          <xdr14:xfrm>
            <a:off x="8361720" y="5509440"/>
            <a:ext cx="400680" cy="24480"/>
          </xdr14:xfrm>
        </xdr:contentPart>
      </mc:Choice>
      <mc:Fallback xmlns="">
        <xdr:pic>
          <xdr:nvPicPr>
            <xdr:cNvPr id="271" name="Entrada de lápiz 270">
              <a:extLst>
                <a:ext uri="{FF2B5EF4-FFF2-40B4-BE49-F238E27FC236}">
                  <a16:creationId xmlns:a16="http://schemas.microsoft.com/office/drawing/2014/main" id="{514B6969-35E9-5BCE-E11B-1EF7AD209361}"/>
                </a:ext>
                <a:ext uri="{147F2762-F138-4A5C-976F-8EAC2B608ADB}">
                  <a16:predDERef xmlns:a16="http://schemas.microsoft.com/office/drawing/2014/main" pred="{1A1EE630-BD67-19D6-B720-1D9015E50F41}"/>
                </a:ext>
              </a:extLst>
            </xdr:cNvPr>
            <xdr:cNvPicPr/>
          </xdr:nvPicPr>
          <xdr:blipFill>
            <a:blip xmlns:r="http://schemas.openxmlformats.org/officeDocument/2006/relationships" r:embed="rId503"/>
            <a:stretch>
              <a:fillRect/>
            </a:stretch>
          </xdr:blipFill>
          <xdr:spPr>
            <a:xfrm>
              <a:off x="8307720" y="5401440"/>
              <a:ext cx="508320" cy="24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538621</xdr:colOff>
      <xdr:row>25</xdr:row>
      <xdr:rowOff>109046</xdr:rowOff>
    </xdr:from>
    <xdr:ext cx="252771" cy="1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BFC8685E-D3F8-4DC7-994C-49839F59BBA7}"/>
                </a:ext>
                <a:ext uri="{147F2762-F138-4A5C-976F-8EAC2B608ADB}">
                  <a16:predDERef xmlns:a16="http://schemas.microsoft.com/office/drawing/2014/main" pred="{514B6969-35E9-5BCE-E11B-1EF7AD209361}"/>
                </a:ext>
              </a:extLst>
            </xdr14:cNvPr>
            <xdr14:cNvContentPartPr/>
          </xdr14:nvContentPartPr>
          <xdr14:nvPr macro=""/>
          <xdr14:xfrm>
            <a:off x="8905680" y="4948920"/>
            <a:ext cx="249840" cy="15120"/>
          </xdr14:xfrm>
        </xdr:contentPart>
      </mc:Choice>
      <mc:Fallback xmlns=""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D9BA4D87-0CF2-3826-F3EE-BF05FF6D60C5}"/>
                </a:ext>
                <a:ext uri="{147F2762-F138-4A5C-976F-8EAC2B608ADB}">
                  <a16:predDERef xmlns:a16="http://schemas.microsoft.com/office/drawing/2014/main" pred="{514B6969-35E9-5BCE-E11B-1EF7AD209361}"/>
                </a:ext>
              </a:extLst>
            </xdr:cNvPr>
            <xdr:cNvPicPr/>
          </xdr:nvPicPr>
          <xdr:blipFill>
            <a:blip xmlns:r="http://schemas.openxmlformats.org/officeDocument/2006/relationships" r:embed="rId505"/>
            <a:stretch>
              <a:fillRect/>
            </a:stretch>
          </xdr:blipFill>
          <xdr:spPr>
            <a:xfrm>
              <a:off x="8852040" y="4841280"/>
              <a:ext cx="357480" cy="230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161893</xdr:colOff>
      <xdr:row>29</xdr:row>
      <xdr:rowOff>122267</xdr:rowOff>
    </xdr:from>
    <xdr:ext cx="38160" cy="82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4D001924-3D31-4E53-A7DE-8F5877953F35}"/>
                </a:ext>
                <a:ext uri="{147F2762-F138-4A5C-976F-8EAC2B608ADB}">
                  <a16:predDERef xmlns:a16="http://schemas.microsoft.com/office/drawing/2014/main" pred="{D9BA4D87-0CF2-3826-F3EE-BF05FF6D60C5}"/>
                </a:ext>
              </a:extLst>
            </xdr14:cNvPr>
            <xdr14:cNvContentPartPr/>
          </xdr14:nvContentPartPr>
          <xdr14:nvPr macro=""/>
          <xdr14:xfrm>
            <a:off x="7717680" y="5901480"/>
            <a:ext cx="38160" cy="82440"/>
          </xdr14:xfrm>
        </xdr:contentPart>
      </mc:Choice>
      <mc:Fallback xmlns=""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483167DB-8BBA-1DBE-D784-3885041F868F}"/>
                </a:ext>
                <a:ext uri="{147F2762-F138-4A5C-976F-8EAC2B608ADB}">
                  <a16:predDERef xmlns:a16="http://schemas.microsoft.com/office/drawing/2014/main" pred="{D9BA4D87-0CF2-3826-F3EE-BF05FF6D60C5}"/>
                </a:ext>
              </a:extLst>
            </xdr:cNvPr>
            <xdr:cNvPicPr/>
          </xdr:nvPicPr>
          <xdr:blipFill>
            <a:blip xmlns:r="http://schemas.openxmlformats.org/officeDocument/2006/relationships" r:embed="rId507"/>
            <a:stretch>
              <a:fillRect/>
            </a:stretch>
          </xdr:blipFill>
          <xdr:spPr>
            <a:xfrm>
              <a:off x="7710120" y="5894280"/>
              <a:ext cx="53280" cy="97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228133</xdr:colOff>
      <xdr:row>29</xdr:row>
      <xdr:rowOff>104627</xdr:rowOff>
    </xdr:from>
    <xdr:ext cx="2880" cy="4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F0E83E5E-A179-45FE-9A54-CEF7A7864D82}"/>
                </a:ext>
                <a:ext uri="{147F2762-F138-4A5C-976F-8EAC2B608ADB}">
                  <a16:predDERef xmlns:a16="http://schemas.microsoft.com/office/drawing/2014/main" pred="{483167DB-8BBA-1DBE-D784-3885041F868F}"/>
                </a:ext>
              </a:extLst>
            </xdr14:cNvPr>
            <xdr14:cNvContentPartPr/>
          </xdr14:nvContentPartPr>
          <xdr14:nvPr macro=""/>
          <xdr14:xfrm>
            <a:off x="7783920" y="5883840"/>
            <a:ext cx="2880" cy="45720"/>
          </xdr14:xfrm>
        </xdr:contentPart>
      </mc:Choice>
      <mc:Fallback xmlns="">
        <xdr:pic>
          <xdr:nvPicPr>
            <xdr:cNvPr id="274" name="Entrada de lápiz 273">
              <a:extLst>
                <a:ext uri="{FF2B5EF4-FFF2-40B4-BE49-F238E27FC236}">
                  <a16:creationId xmlns:a16="http://schemas.microsoft.com/office/drawing/2014/main" id="{7B8662B3-2A95-9D87-3753-83BA2A99877A}"/>
                </a:ext>
                <a:ext uri="{147F2762-F138-4A5C-976F-8EAC2B608ADB}">
                  <a16:predDERef xmlns:a16="http://schemas.microsoft.com/office/drawing/2014/main" pred="{483167DB-8BBA-1DBE-D784-3885041F868F}"/>
                </a:ext>
              </a:extLst>
            </xdr:cNvPr>
            <xdr:cNvPicPr/>
          </xdr:nvPicPr>
          <xdr:blipFill>
            <a:blip xmlns:r="http://schemas.openxmlformats.org/officeDocument/2006/relationships" r:embed="rId509"/>
            <a:stretch>
              <a:fillRect/>
            </a:stretch>
          </xdr:blipFill>
          <xdr:spPr>
            <a:xfrm>
              <a:off x="7776360" y="5876280"/>
              <a:ext cx="17640" cy="60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270973</xdr:colOff>
      <xdr:row>29</xdr:row>
      <xdr:rowOff>124067</xdr:rowOff>
    </xdr:from>
    <xdr:ext cx="504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201" name="Entrada de lápiz 200">
              <a:extLst>
                <a:ext uri="{FF2B5EF4-FFF2-40B4-BE49-F238E27FC236}">
                  <a16:creationId xmlns:a16="http://schemas.microsoft.com/office/drawing/2014/main" id="{715454FF-A92B-4151-842E-E14DF6AC3EA6}"/>
                </a:ext>
                <a:ext uri="{147F2762-F138-4A5C-976F-8EAC2B608ADB}">
                  <a16:predDERef xmlns:a16="http://schemas.microsoft.com/office/drawing/2014/main" pred="{7B8662B3-2A95-9D87-3753-83BA2A99877A}"/>
                </a:ext>
              </a:extLst>
            </xdr14:cNvPr>
            <xdr14:cNvContentPartPr/>
          </xdr14:nvContentPartPr>
          <xdr14:nvPr macro=""/>
          <xdr14:xfrm>
            <a:off x="7826760" y="5903280"/>
            <a:ext cx="50400" cy="75960"/>
          </xdr14:xfrm>
        </xdr:contentPart>
      </mc:Choice>
      <mc:Fallback xmlns="">
        <xdr:pic>
          <xdr:nvPicPr>
            <xdr:cNvPr id="275" name="Entrada de lápiz 274">
              <a:extLst>
                <a:ext uri="{FF2B5EF4-FFF2-40B4-BE49-F238E27FC236}">
                  <a16:creationId xmlns:a16="http://schemas.microsoft.com/office/drawing/2014/main" id="{0227A564-F06B-20C1-5602-AB8EAFD55A3B}"/>
                </a:ext>
                <a:ext uri="{147F2762-F138-4A5C-976F-8EAC2B608ADB}">
                  <a16:predDERef xmlns:a16="http://schemas.microsoft.com/office/drawing/2014/main" pred="{7B8662B3-2A95-9D87-3753-83BA2A99877A}"/>
                </a:ext>
              </a:extLst>
            </xdr:cNvPr>
            <xdr:cNvPicPr/>
          </xdr:nvPicPr>
          <xdr:blipFill>
            <a:blip xmlns:r="http://schemas.openxmlformats.org/officeDocument/2006/relationships" r:embed="rId511"/>
            <a:stretch>
              <a:fillRect/>
            </a:stretch>
          </xdr:blipFill>
          <xdr:spPr>
            <a:xfrm>
              <a:off x="7819200" y="5895720"/>
              <a:ext cx="655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349453</xdr:colOff>
      <xdr:row>29</xdr:row>
      <xdr:rowOff>130547</xdr:rowOff>
    </xdr:from>
    <xdr:ext cx="12240" cy="56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C6C67829-8F0E-4AD9-BEDC-1CE19D8A9416}"/>
                </a:ext>
                <a:ext uri="{147F2762-F138-4A5C-976F-8EAC2B608ADB}">
                  <a16:predDERef xmlns:a16="http://schemas.microsoft.com/office/drawing/2014/main" pred="{0227A564-F06B-20C1-5602-AB8EAFD55A3B}"/>
                </a:ext>
              </a:extLst>
            </xdr14:cNvPr>
            <xdr14:cNvContentPartPr/>
          </xdr14:nvContentPartPr>
          <xdr14:nvPr macro=""/>
          <xdr14:xfrm>
            <a:off x="7905240" y="5909760"/>
            <a:ext cx="12240" cy="56520"/>
          </xdr14:xfrm>
        </xdr:contentPart>
      </mc:Choice>
      <mc:Fallback xmlns=""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E144D8C1-C388-E1E4-037A-9E565BD8C844}"/>
                </a:ext>
                <a:ext uri="{147F2762-F138-4A5C-976F-8EAC2B608ADB}">
                  <a16:predDERef xmlns:a16="http://schemas.microsoft.com/office/drawing/2014/main" pred="{0227A564-F06B-20C1-5602-AB8EAFD55A3B}"/>
                </a:ext>
              </a:extLst>
            </xdr:cNvPr>
            <xdr:cNvPicPr/>
          </xdr:nvPicPr>
          <xdr:blipFill>
            <a:blip xmlns:r="http://schemas.openxmlformats.org/officeDocument/2006/relationships" r:embed="rId513"/>
            <a:stretch>
              <a:fillRect/>
            </a:stretch>
          </xdr:blipFill>
          <xdr:spPr>
            <a:xfrm>
              <a:off x="7897680" y="5902200"/>
              <a:ext cx="27360" cy="7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323173</xdr:colOff>
      <xdr:row>29</xdr:row>
      <xdr:rowOff>125867</xdr:rowOff>
    </xdr:from>
    <xdr:ext cx="2160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CE79D573-8171-42E2-872A-8096BA276CC0}"/>
                </a:ext>
                <a:ext uri="{147F2762-F138-4A5C-976F-8EAC2B608ADB}">
                  <a16:predDERef xmlns:a16="http://schemas.microsoft.com/office/drawing/2014/main" pred="{E144D8C1-C388-E1E4-037A-9E565BD8C844}"/>
                </a:ext>
              </a:extLst>
            </xdr14:cNvPr>
            <xdr14:cNvContentPartPr/>
          </xdr14:nvContentPartPr>
          <xdr14:nvPr macro=""/>
          <xdr14:xfrm>
            <a:off x="7878960" y="5905080"/>
            <a:ext cx="21600" cy="57600"/>
          </xdr14:xfrm>
        </xdr:contentPart>
      </mc:Choice>
      <mc:Fallback xmlns=""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0E885AC6-4039-6518-4230-9D0D63EDD475}"/>
                </a:ext>
                <a:ext uri="{147F2762-F138-4A5C-976F-8EAC2B608ADB}">
                  <a16:predDERef xmlns:a16="http://schemas.microsoft.com/office/drawing/2014/main" pred="{E144D8C1-C388-E1E4-037A-9E565BD8C844}"/>
                </a:ext>
              </a:extLst>
            </xdr:cNvPr>
            <xdr:cNvPicPr/>
          </xdr:nvPicPr>
          <xdr:blipFill>
            <a:blip xmlns:r="http://schemas.openxmlformats.org/officeDocument/2006/relationships" r:embed="rId515"/>
            <a:stretch>
              <a:fillRect/>
            </a:stretch>
          </xdr:blipFill>
          <xdr:spPr>
            <a:xfrm>
              <a:off x="7871400" y="5897520"/>
              <a:ext cx="3672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116533</xdr:colOff>
      <xdr:row>29</xdr:row>
      <xdr:rowOff>73667</xdr:rowOff>
    </xdr:from>
    <xdr:ext cx="50400" cy="16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897E8F0F-A31E-438B-8B24-362A11E06160}"/>
                </a:ext>
                <a:ext uri="{147F2762-F138-4A5C-976F-8EAC2B608ADB}">
                  <a16:predDERef xmlns:a16="http://schemas.microsoft.com/office/drawing/2014/main" pred="{0E885AC6-4039-6518-4230-9D0D63EDD475}"/>
                </a:ext>
              </a:extLst>
            </xdr14:cNvPr>
            <xdr14:cNvContentPartPr/>
          </xdr14:nvContentPartPr>
          <xdr14:nvPr macro=""/>
          <xdr14:xfrm>
            <a:off x="7672320" y="5852880"/>
            <a:ext cx="50400" cy="162000"/>
          </xdr14:xfrm>
        </xdr:contentPart>
      </mc:Choice>
      <mc:Fallback xmlns=""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41CE2125-12E7-7B14-56AE-5A7A4A93F8D0}"/>
                </a:ext>
                <a:ext uri="{147F2762-F138-4A5C-976F-8EAC2B608ADB}">
                  <a16:predDERef xmlns:a16="http://schemas.microsoft.com/office/drawing/2014/main" pred="{0E885AC6-4039-6518-4230-9D0D63EDD475}"/>
                </a:ext>
              </a:extLst>
            </xdr:cNvPr>
            <xdr:cNvPicPr/>
          </xdr:nvPicPr>
          <xdr:blipFill>
            <a:blip xmlns:r="http://schemas.openxmlformats.org/officeDocument/2006/relationships" r:embed="rId517"/>
            <a:stretch>
              <a:fillRect/>
            </a:stretch>
          </xdr:blipFill>
          <xdr:spPr>
            <a:xfrm>
              <a:off x="7664760" y="5845320"/>
              <a:ext cx="65520" cy="17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392293</xdr:colOff>
      <xdr:row>29</xdr:row>
      <xdr:rowOff>104627</xdr:rowOff>
    </xdr:from>
    <xdr:ext cx="28800" cy="119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050D7555-5657-472F-8C81-6E967F2C785D}"/>
                </a:ext>
                <a:ext uri="{147F2762-F138-4A5C-976F-8EAC2B608ADB}">
                  <a16:predDERef xmlns:a16="http://schemas.microsoft.com/office/drawing/2014/main" pred="{41CE2125-12E7-7B14-56AE-5A7A4A93F8D0}"/>
                </a:ext>
              </a:extLst>
            </xdr14:cNvPr>
            <xdr14:cNvContentPartPr/>
          </xdr14:nvContentPartPr>
          <xdr14:nvPr macro=""/>
          <xdr14:xfrm>
            <a:off x="7948080" y="5883840"/>
            <a:ext cx="28800" cy="119160"/>
          </xdr14:xfrm>
        </xdr:contentPart>
      </mc:Choice>
      <mc:Fallback xmlns="">
        <xdr:pic>
          <xdr:nvPicPr>
            <xdr:cNvPr id="279" name="Entrada de lápiz 278">
              <a:extLst>
                <a:ext uri="{FF2B5EF4-FFF2-40B4-BE49-F238E27FC236}">
                  <a16:creationId xmlns:a16="http://schemas.microsoft.com/office/drawing/2014/main" id="{7BBE53A6-0EED-5C4F-C143-3DE60013069A}"/>
                </a:ext>
                <a:ext uri="{147F2762-F138-4A5C-976F-8EAC2B608ADB}">
                  <a16:predDERef xmlns:a16="http://schemas.microsoft.com/office/drawing/2014/main" pred="{41CE2125-12E7-7B14-56AE-5A7A4A93F8D0}"/>
                </a:ext>
              </a:extLst>
            </xdr:cNvPr>
            <xdr:cNvPicPr/>
          </xdr:nvPicPr>
          <xdr:blipFill>
            <a:blip xmlns:r="http://schemas.openxmlformats.org/officeDocument/2006/relationships" r:embed="rId519"/>
            <a:stretch>
              <a:fillRect/>
            </a:stretch>
          </xdr:blipFill>
          <xdr:spPr>
            <a:xfrm>
              <a:off x="7940520" y="5876280"/>
              <a:ext cx="43920" cy="134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442333</xdr:colOff>
      <xdr:row>29</xdr:row>
      <xdr:rowOff>75827</xdr:rowOff>
    </xdr:from>
    <xdr:ext cx="59760" cy="69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53737A0C-EB81-491B-99AB-CA42D0D6D22D}"/>
                </a:ext>
                <a:ext uri="{147F2762-F138-4A5C-976F-8EAC2B608ADB}">
                  <a16:predDERef xmlns:a16="http://schemas.microsoft.com/office/drawing/2014/main" pred="{7BBE53A6-0EED-5C4F-C143-3DE60013069A}"/>
                </a:ext>
              </a:extLst>
            </xdr14:cNvPr>
            <xdr14:cNvContentPartPr/>
          </xdr14:nvContentPartPr>
          <xdr14:nvPr macro=""/>
          <xdr14:xfrm>
            <a:off x="7998120" y="5855040"/>
            <a:ext cx="59760" cy="69120"/>
          </xdr14:xfrm>
        </xdr:contentPart>
      </mc:Choice>
      <mc:Fallback xmlns=""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143D52EA-2083-0C98-5CE8-1FDB84A1F87F}"/>
                </a:ext>
                <a:ext uri="{147F2762-F138-4A5C-976F-8EAC2B608ADB}">
                  <a16:predDERef xmlns:a16="http://schemas.microsoft.com/office/drawing/2014/main" pred="{7BBE53A6-0EED-5C4F-C143-3DE60013069A}"/>
                </a:ext>
              </a:extLst>
            </xdr:cNvPr>
            <xdr:cNvPicPr/>
          </xdr:nvPicPr>
          <xdr:blipFill>
            <a:blip xmlns:r="http://schemas.openxmlformats.org/officeDocument/2006/relationships" r:embed="rId521"/>
            <a:stretch>
              <a:fillRect/>
            </a:stretch>
          </xdr:blipFill>
          <xdr:spPr>
            <a:xfrm>
              <a:off x="7990560" y="5847480"/>
              <a:ext cx="74880" cy="84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527653</xdr:colOff>
      <xdr:row>29</xdr:row>
      <xdr:rowOff>78347</xdr:rowOff>
    </xdr:from>
    <xdr:ext cx="93240" cy="1775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94DD4FF2-DAF8-4CDF-BE34-2D3CF1F6CE25}"/>
                </a:ext>
                <a:ext uri="{147F2762-F138-4A5C-976F-8EAC2B608ADB}">
                  <a16:predDERef xmlns:a16="http://schemas.microsoft.com/office/drawing/2014/main" pred="{143D52EA-2083-0C98-5CE8-1FDB84A1F87F}"/>
                </a:ext>
              </a:extLst>
            </xdr14:cNvPr>
            <xdr14:cNvContentPartPr/>
          </xdr14:nvContentPartPr>
          <xdr14:nvPr macro=""/>
          <xdr14:xfrm>
            <a:off x="8083440" y="5857560"/>
            <a:ext cx="93240" cy="173880"/>
          </xdr14:xfrm>
        </xdr:contentPart>
      </mc:Choice>
      <mc:Fallback xmlns=""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11ED7548-700F-3BEC-DF32-E8CB2FE25DEB}"/>
                </a:ext>
                <a:ext uri="{147F2762-F138-4A5C-976F-8EAC2B608ADB}">
                  <a16:predDERef xmlns:a16="http://schemas.microsoft.com/office/drawing/2014/main" pred="{143D52EA-2083-0C98-5CE8-1FDB84A1F87F}"/>
                </a:ext>
              </a:extLst>
            </xdr:cNvPr>
            <xdr:cNvPicPr/>
          </xdr:nvPicPr>
          <xdr:blipFill>
            <a:blip xmlns:r="http://schemas.openxmlformats.org/officeDocument/2006/relationships" r:embed="rId523"/>
            <a:stretch>
              <a:fillRect/>
            </a:stretch>
          </xdr:blipFill>
          <xdr:spPr>
            <a:xfrm>
              <a:off x="8075880" y="5850000"/>
              <a:ext cx="108360" cy="18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656533</xdr:colOff>
      <xdr:row>29</xdr:row>
      <xdr:rowOff>118667</xdr:rowOff>
    </xdr:from>
    <xdr:ext cx="42840" cy="10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B655BC34-EE01-4DD2-924D-D6F703127C1F}"/>
                </a:ext>
                <a:ext uri="{147F2762-F138-4A5C-976F-8EAC2B608ADB}">
                  <a16:predDERef xmlns:a16="http://schemas.microsoft.com/office/drawing/2014/main" pred="{11ED7548-700F-3BEC-DF32-E8CB2FE25DEB}"/>
                </a:ext>
              </a:extLst>
            </xdr14:cNvPr>
            <xdr14:cNvContentPartPr/>
          </xdr14:nvContentPartPr>
          <xdr14:nvPr macro=""/>
          <xdr14:xfrm>
            <a:off x="8212320" y="5897880"/>
            <a:ext cx="42840" cy="100080"/>
          </xdr14:xfrm>
        </xdr:contentPart>
      </mc:Choice>
      <mc:Fallback xmlns=""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14ACCF3A-1DF3-C1DA-3554-7CDFE1CF5777}"/>
                </a:ext>
                <a:ext uri="{147F2762-F138-4A5C-976F-8EAC2B608ADB}">
                  <a16:predDERef xmlns:a16="http://schemas.microsoft.com/office/drawing/2014/main" pred="{11ED7548-700F-3BEC-DF32-E8CB2FE25DEB}"/>
                </a:ext>
              </a:extLst>
            </xdr:cNvPr>
            <xdr:cNvPicPr/>
          </xdr:nvPicPr>
          <xdr:blipFill>
            <a:blip xmlns:r="http://schemas.openxmlformats.org/officeDocument/2006/relationships" r:embed="rId525"/>
            <a:stretch>
              <a:fillRect/>
            </a:stretch>
          </xdr:blipFill>
          <xdr:spPr>
            <a:xfrm>
              <a:off x="8204760" y="5890320"/>
              <a:ext cx="57960" cy="11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763093</xdr:colOff>
      <xdr:row>29</xdr:row>
      <xdr:rowOff>194987</xdr:rowOff>
    </xdr:from>
    <xdr:ext cx="504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5D637784-E1EF-435A-8CF9-568AC60D7FA1}"/>
                </a:ext>
                <a:ext uri="{147F2762-F138-4A5C-976F-8EAC2B608ADB}">
                  <a16:predDERef xmlns:a16="http://schemas.microsoft.com/office/drawing/2014/main" pred="{14ACCF3A-1DF3-C1DA-3554-7CDFE1CF5777}"/>
                </a:ext>
              </a:extLst>
            </xdr14:cNvPr>
            <xdr14:cNvContentPartPr/>
          </xdr14:nvContentPartPr>
          <xdr14:nvPr macro=""/>
          <xdr14:xfrm>
            <a:off x="8318880" y="5974200"/>
            <a:ext cx="5040" cy="2880"/>
          </xdr14:xfrm>
        </xdr:contentPart>
      </mc:Choice>
      <mc:Fallback xmlns="">
        <xdr:pic>
          <xdr:nvPicPr>
            <xdr:cNvPr id="283" name="Entrada de lápiz 282">
              <a:extLst>
                <a:ext uri="{FF2B5EF4-FFF2-40B4-BE49-F238E27FC236}">
                  <a16:creationId xmlns:a16="http://schemas.microsoft.com/office/drawing/2014/main" id="{C3F1EA47-445A-3BD0-0B7C-55B2B73589F1}"/>
                </a:ext>
                <a:ext uri="{147F2762-F138-4A5C-976F-8EAC2B608ADB}">
                  <a16:predDERef xmlns:a16="http://schemas.microsoft.com/office/drawing/2014/main" pred="{14ACCF3A-1DF3-C1DA-3554-7CDFE1CF5777}"/>
                </a:ext>
              </a:extLst>
            </xdr:cNvPr>
            <xdr:cNvPicPr/>
          </xdr:nvPicPr>
          <xdr:blipFill>
            <a:blip xmlns:r="http://schemas.openxmlformats.org/officeDocument/2006/relationships" r:embed="rId527"/>
            <a:stretch>
              <a:fillRect/>
            </a:stretch>
          </xdr:blipFill>
          <xdr:spPr>
            <a:xfrm>
              <a:off x="8311320" y="5966640"/>
              <a:ext cx="2016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26632</xdr:colOff>
      <xdr:row>29</xdr:row>
      <xdr:rowOff>128387</xdr:rowOff>
    </xdr:from>
    <xdr:ext cx="71280" cy="7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210" name="Entrada de lápiz 209">
              <a:extLst>
                <a:ext uri="{FF2B5EF4-FFF2-40B4-BE49-F238E27FC236}">
                  <a16:creationId xmlns:a16="http://schemas.microsoft.com/office/drawing/2014/main" id="{441DEAC4-5470-4438-888C-7BF89ADB8CAE}"/>
                </a:ext>
                <a:ext uri="{147F2762-F138-4A5C-976F-8EAC2B608ADB}">
                  <a16:predDERef xmlns:a16="http://schemas.microsoft.com/office/drawing/2014/main" pred="{C3F1EA47-445A-3BD0-0B7C-55B2B73589F1}"/>
                </a:ext>
              </a:extLst>
            </xdr14:cNvPr>
            <xdr14:cNvContentPartPr/>
          </xdr14:nvContentPartPr>
          <xdr14:nvPr macro=""/>
          <xdr14:xfrm>
            <a:off x="8381520" y="5907600"/>
            <a:ext cx="71280" cy="71640"/>
          </xdr14:xfrm>
        </xdr:contentPart>
      </mc:Choice>
      <mc:Fallback xmlns=""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5149037C-C7A1-7128-3231-07B30E435F88}"/>
                </a:ext>
                <a:ext uri="{147F2762-F138-4A5C-976F-8EAC2B608ADB}">
                  <a16:predDERef xmlns:a16="http://schemas.microsoft.com/office/drawing/2014/main" pred="{C3F1EA47-445A-3BD0-0B7C-55B2B73589F1}"/>
                </a:ext>
              </a:extLst>
            </xdr:cNvPr>
            <xdr:cNvPicPr/>
          </xdr:nvPicPr>
          <xdr:blipFill>
            <a:blip xmlns:r="http://schemas.openxmlformats.org/officeDocument/2006/relationships" r:embed="rId529"/>
            <a:stretch>
              <a:fillRect/>
            </a:stretch>
          </xdr:blipFill>
          <xdr:spPr>
            <a:xfrm>
              <a:off x="8373960" y="5900040"/>
              <a:ext cx="86400" cy="8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92512</xdr:colOff>
      <xdr:row>29</xdr:row>
      <xdr:rowOff>137747</xdr:rowOff>
    </xdr:from>
    <xdr:ext cx="12240" cy="83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F6EAB091-A5ED-466C-94CF-9E9BA297AAD0}"/>
                </a:ext>
                <a:ext uri="{147F2762-F138-4A5C-976F-8EAC2B608ADB}">
                  <a16:predDERef xmlns:a16="http://schemas.microsoft.com/office/drawing/2014/main" pred="{5149037C-C7A1-7128-3231-07B30E435F88}"/>
                </a:ext>
              </a:extLst>
            </xdr14:cNvPr>
            <xdr14:cNvContentPartPr/>
          </xdr14:nvContentPartPr>
          <xdr14:nvPr macro=""/>
          <xdr14:xfrm>
            <a:off x="8447400" y="5916960"/>
            <a:ext cx="12240" cy="83520"/>
          </xdr14:xfrm>
        </xdr:contentPart>
      </mc:Choice>
      <mc:Fallback xmlns="">
        <xdr:pic>
          <xdr:nvPicPr>
            <xdr:cNvPr id="285" name="Entrada de lápiz 284">
              <a:extLst>
                <a:ext uri="{FF2B5EF4-FFF2-40B4-BE49-F238E27FC236}">
                  <a16:creationId xmlns:a16="http://schemas.microsoft.com/office/drawing/2014/main" id="{11DC92C5-4849-21B0-0F2A-DDD53BCDCDFB}"/>
                </a:ext>
                <a:ext uri="{147F2762-F138-4A5C-976F-8EAC2B608ADB}">
                  <a16:predDERef xmlns:a16="http://schemas.microsoft.com/office/drawing/2014/main" pred="{5149037C-C7A1-7128-3231-07B30E435F88}"/>
                </a:ext>
              </a:extLst>
            </xdr:cNvPr>
            <xdr:cNvPicPr/>
          </xdr:nvPicPr>
          <xdr:blipFill>
            <a:blip xmlns:r="http://schemas.openxmlformats.org/officeDocument/2006/relationships" r:embed="rId531"/>
            <a:stretch>
              <a:fillRect/>
            </a:stretch>
          </xdr:blipFill>
          <xdr:spPr>
            <a:xfrm>
              <a:off x="8439840" y="5909400"/>
              <a:ext cx="2736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178192</xdr:colOff>
      <xdr:row>29</xdr:row>
      <xdr:rowOff>154307</xdr:rowOff>
    </xdr:from>
    <xdr:ext cx="478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212" name="Entrada de lápiz 211">
              <a:extLst>
                <a:ext uri="{FF2B5EF4-FFF2-40B4-BE49-F238E27FC236}">
                  <a16:creationId xmlns:a16="http://schemas.microsoft.com/office/drawing/2014/main" id="{2C9D4F93-660A-43FC-BFCC-19C6251F2EE1}"/>
                </a:ext>
                <a:ext uri="{147F2762-F138-4A5C-976F-8EAC2B608ADB}">
                  <a16:predDERef xmlns:a16="http://schemas.microsoft.com/office/drawing/2014/main" pred="{11DC92C5-4849-21B0-0F2A-DDD53BCDCDFB}"/>
                </a:ext>
              </a:extLst>
            </xdr14:cNvPr>
            <xdr14:cNvContentPartPr/>
          </xdr14:nvContentPartPr>
          <xdr14:nvPr macro=""/>
          <xdr14:xfrm>
            <a:off x="8533080" y="5933520"/>
            <a:ext cx="47880" cy="5040"/>
          </xdr14:xfrm>
        </xdr:contentPart>
      </mc:Choice>
      <mc:Fallback xmlns="">
        <xdr:pic>
          <xdr:nvPicPr>
            <xdr:cNvPr id="286" name="Entrada de lápiz 285">
              <a:extLst>
                <a:ext uri="{FF2B5EF4-FFF2-40B4-BE49-F238E27FC236}">
                  <a16:creationId xmlns:a16="http://schemas.microsoft.com/office/drawing/2014/main" id="{F0B85B98-2098-DB76-104B-1AE7E19A2F75}"/>
                </a:ext>
                <a:ext uri="{147F2762-F138-4A5C-976F-8EAC2B608ADB}">
                  <a16:predDERef xmlns:a16="http://schemas.microsoft.com/office/drawing/2014/main" pred="{11DC92C5-4849-21B0-0F2A-DDD53BCDCDFB}"/>
                </a:ext>
              </a:extLst>
            </xdr:cNvPr>
            <xdr:cNvPicPr/>
          </xdr:nvPicPr>
          <xdr:blipFill>
            <a:blip xmlns:r="http://schemas.openxmlformats.org/officeDocument/2006/relationships" r:embed="rId533"/>
            <a:stretch>
              <a:fillRect/>
            </a:stretch>
          </xdr:blipFill>
          <xdr:spPr>
            <a:xfrm>
              <a:off x="8525520" y="5925960"/>
              <a:ext cx="63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175672</xdr:colOff>
      <xdr:row>29</xdr:row>
      <xdr:rowOff>185267</xdr:rowOff>
    </xdr:from>
    <xdr:ext cx="4572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C8093DB3-82CE-47C9-B4B0-BC1C30FAE3BD}"/>
                </a:ext>
                <a:ext uri="{147F2762-F138-4A5C-976F-8EAC2B608ADB}">
                  <a16:predDERef xmlns:a16="http://schemas.microsoft.com/office/drawing/2014/main" pred="{F0B85B98-2098-DB76-104B-1AE7E19A2F75}"/>
                </a:ext>
              </a:extLst>
            </xdr14:cNvPr>
            <xdr14:cNvContentPartPr/>
          </xdr14:nvContentPartPr>
          <xdr14:nvPr macro=""/>
          <xdr14:xfrm>
            <a:off x="8530560" y="5964480"/>
            <a:ext cx="45720" cy="2880"/>
          </xdr14:xfrm>
        </xdr:contentPart>
      </mc:Choice>
      <mc:Fallback xmlns=""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1C206510-CDA9-AB5C-6A5A-A6FB8A6079F1}"/>
                </a:ext>
                <a:ext uri="{147F2762-F138-4A5C-976F-8EAC2B608ADB}">
                  <a16:predDERef xmlns:a16="http://schemas.microsoft.com/office/drawing/2014/main" pred="{F0B85B98-2098-DB76-104B-1AE7E19A2F75}"/>
                </a:ext>
              </a:extLst>
            </xdr:cNvPr>
            <xdr:cNvPicPr/>
          </xdr:nvPicPr>
          <xdr:blipFill>
            <a:blip xmlns:r="http://schemas.openxmlformats.org/officeDocument/2006/relationships" r:embed="rId535"/>
            <a:stretch>
              <a:fillRect/>
            </a:stretch>
          </xdr:blipFill>
          <xdr:spPr>
            <a:xfrm>
              <a:off x="8523000" y="5956920"/>
              <a:ext cx="604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330472</xdr:colOff>
      <xdr:row>29</xdr:row>
      <xdr:rowOff>133427</xdr:rowOff>
    </xdr:from>
    <xdr:ext cx="45720" cy="83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6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7D0AF4E3-90C8-4935-8FFC-8E6EC3441975}"/>
                </a:ext>
                <a:ext uri="{147F2762-F138-4A5C-976F-8EAC2B608ADB}">
                  <a16:predDERef xmlns:a16="http://schemas.microsoft.com/office/drawing/2014/main" pred="{1C206510-CDA9-AB5C-6A5A-A6FB8A6079F1}"/>
                </a:ext>
              </a:extLst>
            </xdr14:cNvPr>
            <xdr14:cNvContentPartPr/>
          </xdr14:nvContentPartPr>
          <xdr14:nvPr macro=""/>
          <xdr14:xfrm>
            <a:off x="8685360" y="5912640"/>
            <a:ext cx="45720" cy="83160"/>
          </xdr14:xfrm>
        </xdr:contentPart>
      </mc:Choice>
      <mc:Fallback xmlns=""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D855CF26-3E56-DB8A-3F9A-19D8E0F550E0}"/>
                </a:ext>
                <a:ext uri="{147F2762-F138-4A5C-976F-8EAC2B608ADB}">
                  <a16:predDERef xmlns:a16="http://schemas.microsoft.com/office/drawing/2014/main" pred="{1C206510-CDA9-AB5C-6A5A-A6FB8A6079F1}"/>
                </a:ext>
              </a:extLst>
            </xdr:cNvPr>
            <xdr:cNvPicPr/>
          </xdr:nvPicPr>
          <xdr:blipFill>
            <a:blip xmlns:r="http://schemas.openxmlformats.org/officeDocument/2006/relationships" r:embed="rId537"/>
            <a:stretch>
              <a:fillRect/>
            </a:stretch>
          </xdr:blipFill>
          <xdr:spPr>
            <a:xfrm>
              <a:off x="8677800" y="5905080"/>
              <a:ext cx="60480" cy="98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401752</xdr:colOff>
      <xdr:row>29</xdr:row>
      <xdr:rowOff>97427</xdr:rowOff>
    </xdr:from>
    <xdr:ext cx="1224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8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7E572167-1D4E-42BA-89CA-241BE06A98E2}"/>
                </a:ext>
                <a:ext uri="{147F2762-F138-4A5C-976F-8EAC2B608ADB}">
                  <a16:predDERef xmlns:a16="http://schemas.microsoft.com/office/drawing/2014/main" pred="{D855CF26-3E56-DB8A-3F9A-19D8E0F550E0}"/>
                </a:ext>
              </a:extLst>
            </xdr14:cNvPr>
            <xdr14:cNvContentPartPr/>
          </xdr14:nvContentPartPr>
          <xdr14:nvPr macro=""/>
          <xdr14:xfrm>
            <a:off x="8756640" y="5876640"/>
            <a:ext cx="12240" cy="55080"/>
          </xdr14:xfrm>
        </xdr:contentPart>
      </mc:Choice>
      <mc:Fallback xmlns=""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8968571A-51EB-5090-19ED-06425E7EAC6A}"/>
                </a:ext>
                <a:ext uri="{147F2762-F138-4A5C-976F-8EAC2B608ADB}">
                  <a16:predDERef xmlns:a16="http://schemas.microsoft.com/office/drawing/2014/main" pred="{D855CF26-3E56-DB8A-3F9A-19D8E0F550E0}"/>
                </a:ext>
              </a:extLst>
            </xdr:cNvPr>
            <xdr:cNvPicPr/>
          </xdr:nvPicPr>
          <xdr:blipFill>
            <a:blip xmlns:r="http://schemas.openxmlformats.org/officeDocument/2006/relationships" r:embed="rId539"/>
            <a:stretch>
              <a:fillRect/>
            </a:stretch>
          </xdr:blipFill>
          <xdr:spPr>
            <a:xfrm>
              <a:off x="8749080" y="5869080"/>
              <a:ext cx="2736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447112</xdr:colOff>
      <xdr:row>29</xdr:row>
      <xdr:rowOff>121547</xdr:rowOff>
    </xdr:from>
    <xdr:ext cx="21600" cy="88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0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686D9880-478A-41BC-B111-4569555D4E6A}"/>
                </a:ext>
                <a:ext uri="{147F2762-F138-4A5C-976F-8EAC2B608ADB}">
                  <a16:predDERef xmlns:a16="http://schemas.microsoft.com/office/drawing/2014/main" pred="{8968571A-51EB-5090-19ED-06425E7EAC6A}"/>
                </a:ext>
              </a:extLst>
            </xdr14:cNvPr>
            <xdr14:cNvContentPartPr/>
          </xdr14:nvContentPartPr>
          <xdr14:nvPr macro=""/>
          <xdr14:xfrm>
            <a:off x="8802000" y="5900760"/>
            <a:ext cx="21600" cy="88200"/>
          </xdr14:xfrm>
        </xdr:contentPart>
      </mc:Choice>
      <mc:Fallback xmlns=""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B2B8761D-1EC1-B93C-A5B2-EAB36DB0DD7E}"/>
                </a:ext>
                <a:ext uri="{147F2762-F138-4A5C-976F-8EAC2B608ADB}">
                  <a16:predDERef xmlns:a16="http://schemas.microsoft.com/office/drawing/2014/main" pred="{8968571A-51EB-5090-19ED-06425E7EAC6A}"/>
                </a:ext>
              </a:extLst>
            </xdr:cNvPr>
            <xdr:cNvPicPr/>
          </xdr:nvPicPr>
          <xdr:blipFill>
            <a:blip xmlns:r="http://schemas.openxmlformats.org/officeDocument/2006/relationships" r:embed="rId541"/>
            <a:stretch>
              <a:fillRect/>
            </a:stretch>
          </xdr:blipFill>
          <xdr:spPr>
            <a:xfrm>
              <a:off x="8794440" y="5893200"/>
              <a:ext cx="36720" cy="10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496792</xdr:colOff>
      <xdr:row>29</xdr:row>
      <xdr:rowOff>116507</xdr:rowOff>
    </xdr:from>
    <xdr:ext cx="4320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2">
          <xdr14:nvContentPartPr>
            <xdr14:cNvPr id="217" name="Entrada de lápiz 216">
              <a:extLst>
                <a:ext uri="{FF2B5EF4-FFF2-40B4-BE49-F238E27FC236}">
                  <a16:creationId xmlns:a16="http://schemas.microsoft.com/office/drawing/2014/main" id="{0A3DF475-3DEF-4A95-AE4A-1BA94E3A46E2}"/>
                </a:ext>
                <a:ext uri="{147F2762-F138-4A5C-976F-8EAC2B608ADB}">
                  <a16:predDERef xmlns:a16="http://schemas.microsoft.com/office/drawing/2014/main" pred="{B2B8761D-1EC1-B93C-A5B2-EAB36DB0DD7E}"/>
                </a:ext>
              </a:extLst>
            </xdr14:cNvPr>
            <xdr14:cNvContentPartPr/>
          </xdr14:nvContentPartPr>
          <xdr14:nvPr macro=""/>
          <xdr14:xfrm>
            <a:off x="8851680" y="5895720"/>
            <a:ext cx="43200" cy="81000"/>
          </xdr14:xfrm>
        </xdr:contentPart>
      </mc:Choice>
      <mc:Fallback xmlns=""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7B7EEDF5-CB76-17F9-C005-93D67AF5470D}"/>
                </a:ext>
                <a:ext uri="{147F2762-F138-4A5C-976F-8EAC2B608ADB}">
                  <a16:predDERef xmlns:a16="http://schemas.microsoft.com/office/drawing/2014/main" pred="{B2B8761D-1EC1-B93C-A5B2-EAB36DB0DD7E}"/>
                </a:ext>
              </a:extLst>
            </xdr:cNvPr>
            <xdr:cNvPicPr/>
          </xdr:nvPicPr>
          <xdr:blipFill>
            <a:blip xmlns:r="http://schemas.openxmlformats.org/officeDocument/2006/relationships" r:embed="rId543"/>
            <a:stretch>
              <a:fillRect/>
            </a:stretch>
          </xdr:blipFill>
          <xdr:spPr>
            <a:xfrm>
              <a:off x="8844120" y="5888160"/>
              <a:ext cx="5832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508672</xdr:colOff>
      <xdr:row>29</xdr:row>
      <xdr:rowOff>99587</xdr:rowOff>
    </xdr:from>
    <xdr:ext cx="45720" cy="19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4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48FA8D36-D68E-427D-8900-714F69C86249}"/>
                </a:ext>
                <a:ext uri="{147F2762-F138-4A5C-976F-8EAC2B608ADB}">
                  <a16:predDERef xmlns:a16="http://schemas.microsoft.com/office/drawing/2014/main" pred="{7B7EEDF5-CB76-17F9-C005-93D67AF5470D}"/>
                </a:ext>
              </a:extLst>
            </xdr14:cNvPr>
            <xdr14:cNvContentPartPr/>
          </xdr14:nvContentPartPr>
          <xdr14:nvPr macro=""/>
          <xdr14:xfrm>
            <a:off x="8863560" y="5878800"/>
            <a:ext cx="45720" cy="19440"/>
          </xdr14:xfrm>
        </xdr:contentPart>
      </mc:Choice>
      <mc:Fallback xmlns="">
        <xdr:pic>
          <xdr:nvPicPr>
            <xdr:cNvPr id="292" name="Entrada de lápiz 291">
              <a:extLst>
                <a:ext uri="{FF2B5EF4-FFF2-40B4-BE49-F238E27FC236}">
                  <a16:creationId xmlns:a16="http://schemas.microsoft.com/office/drawing/2014/main" id="{B7DDF167-4C35-A5A3-E3FD-4DB629BBE145}"/>
                </a:ext>
                <a:ext uri="{147F2762-F138-4A5C-976F-8EAC2B608ADB}">
                  <a16:predDERef xmlns:a16="http://schemas.microsoft.com/office/drawing/2014/main" pred="{7B7EEDF5-CB76-17F9-C005-93D67AF5470D}"/>
                </a:ext>
              </a:extLst>
            </xdr:cNvPr>
            <xdr:cNvPicPr/>
          </xdr:nvPicPr>
          <xdr:blipFill>
            <a:blip xmlns:r="http://schemas.openxmlformats.org/officeDocument/2006/relationships" r:embed="rId545"/>
            <a:stretch>
              <a:fillRect/>
            </a:stretch>
          </xdr:blipFill>
          <xdr:spPr>
            <a:xfrm>
              <a:off x="8856000" y="5871240"/>
              <a:ext cx="60480" cy="34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565912</xdr:colOff>
      <xdr:row>29</xdr:row>
      <xdr:rowOff>110387</xdr:rowOff>
    </xdr:from>
    <xdr:ext cx="38520" cy="8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6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45B65B88-0A6A-4C79-8BF7-6DD668936B4E}"/>
                </a:ext>
                <a:ext uri="{147F2762-F138-4A5C-976F-8EAC2B608ADB}">
                  <a16:predDERef xmlns:a16="http://schemas.microsoft.com/office/drawing/2014/main" pred="{B7DDF167-4C35-A5A3-E3FD-4DB629BBE145}"/>
                </a:ext>
              </a:extLst>
            </xdr14:cNvPr>
            <xdr14:cNvContentPartPr/>
          </xdr14:nvContentPartPr>
          <xdr14:nvPr macro=""/>
          <xdr14:xfrm>
            <a:off x="8920800" y="5889600"/>
            <a:ext cx="38520" cy="84600"/>
          </xdr14:xfrm>
        </xdr:contentPart>
      </mc:Choice>
      <mc:Fallback xmlns=""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DAFB6CFB-FB8E-1F88-FC59-30C2960E3B43}"/>
                </a:ext>
                <a:ext uri="{147F2762-F138-4A5C-976F-8EAC2B608ADB}">
                  <a16:predDERef xmlns:a16="http://schemas.microsoft.com/office/drawing/2014/main" pred="{B7DDF167-4C35-A5A3-E3FD-4DB629BBE145}"/>
                </a:ext>
              </a:extLst>
            </xdr:cNvPr>
            <xdr:cNvPicPr/>
          </xdr:nvPicPr>
          <xdr:blipFill>
            <a:blip xmlns:r="http://schemas.openxmlformats.org/officeDocument/2006/relationships" r:embed="rId547"/>
            <a:stretch>
              <a:fillRect/>
            </a:stretch>
          </xdr:blipFill>
          <xdr:spPr>
            <a:xfrm>
              <a:off x="8913240" y="5882400"/>
              <a:ext cx="53640" cy="9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622792</xdr:colOff>
      <xdr:row>29</xdr:row>
      <xdr:rowOff>111467</xdr:rowOff>
    </xdr:from>
    <xdr:ext cx="47880" cy="10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8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11DFE426-EBA7-4785-92B7-441290F96FFC}"/>
                </a:ext>
                <a:ext uri="{147F2762-F138-4A5C-976F-8EAC2B608ADB}">
                  <a16:predDERef xmlns:a16="http://schemas.microsoft.com/office/drawing/2014/main" pred="{DAFB6CFB-FB8E-1F88-FC59-30C2960E3B43}"/>
                </a:ext>
              </a:extLst>
            </xdr14:cNvPr>
            <xdr14:cNvContentPartPr/>
          </xdr14:nvContentPartPr>
          <xdr14:nvPr macro=""/>
          <xdr14:xfrm>
            <a:off x="8977680" y="5890680"/>
            <a:ext cx="47880" cy="100080"/>
          </xdr14:xfrm>
        </xdr:contentPart>
      </mc:Choice>
      <mc:Fallback xmlns=""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C9DEAEBB-B1EF-6563-AA2D-F0FEE640824F}"/>
                </a:ext>
                <a:ext uri="{147F2762-F138-4A5C-976F-8EAC2B608ADB}">
                  <a16:predDERef xmlns:a16="http://schemas.microsoft.com/office/drawing/2014/main" pred="{DAFB6CFB-FB8E-1F88-FC59-30C2960E3B43}"/>
                </a:ext>
              </a:extLst>
            </xdr:cNvPr>
            <xdr:cNvPicPr/>
          </xdr:nvPicPr>
          <xdr:blipFill>
            <a:blip xmlns:r="http://schemas.openxmlformats.org/officeDocument/2006/relationships" r:embed="rId549"/>
            <a:stretch>
              <a:fillRect/>
            </a:stretch>
          </xdr:blipFill>
          <xdr:spPr>
            <a:xfrm>
              <a:off x="8970120" y="5883120"/>
              <a:ext cx="63000" cy="11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639712</xdr:colOff>
      <xdr:row>29</xdr:row>
      <xdr:rowOff>156827</xdr:rowOff>
    </xdr:from>
    <xdr:ext cx="50400" cy="7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0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6B8C8F8A-3BFA-4F23-9E31-3C29C171E7EF}"/>
                </a:ext>
                <a:ext uri="{147F2762-F138-4A5C-976F-8EAC2B608ADB}">
                  <a16:predDERef xmlns:a16="http://schemas.microsoft.com/office/drawing/2014/main" pred="{C9DEAEBB-B1EF-6563-AA2D-F0FEE640824F}"/>
                </a:ext>
              </a:extLst>
            </xdr14:cNvPr>
            <xdr14:cNvContentPartPr/>
          </xdr14:nvContentPartPr>
          <xdr14:nvPr macro=""/>
          <xdr14:xfrm>
            <a:off x="8994600" y="5936040"/>
            <a:ext cx="50400" cy="756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67B306DB-B946-B04F-CBFF-39851D3A3ACE}"/>
                </a:ext>
                <a:ext uri="{147F2762-F138-4A5C-976F-8EAC2B608ADB}">
                  <a16:predDERef xmlns:a16="http://schemas.microsoft.com/office/drawing/2014/main" pred="{C9DEAEBB-B1EF-6563-AA2D-F0FEE640824F}"/>
                </a:ext>
              </a:extLst>
            </xdr:cNvPr>
            <xdr:cNvPicPr/>
          </xdr:nvPicPr>
          <xdr:blipFill>
            <a:blip xmlns:r="http://schemas.openxmlformats.org/officeDocument/2006/relationships" r:embed="rId551"/>
            <a:stretch>
              <a:fillRect/>
            </a:stretch>
          </xdr:blipFill>
          <xdr:spPr>
            <a:xfrm>
              <a:off x="8987040" y="5928480"/>
              <a:ext cx="65520" cy="22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706312</xdr:colOff>
      <xdr:row>29</xdr:row>
      <xdr:rowOff>111467</xdr:rowOff>
    </xdr:from>
    <xdr:ext cx="3852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2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58688553-BD39-4AB2-BF66-66C96DEDC069}"/>
                </a:ext>
                <a:ext uri="{147F2762-F138-4A5C-976F-8EAC2B608ADB}">
                  <a16:predDERef xmlns:a16="http://schemas.microsoft.com/office/drawing/2014/main" pred="{67B306DB-B946-B04F-CBFF-39851D3A3ACE}"/>
                </a:ext>
              </a:extLst>
            </xdr14:cNvPr>
            <xdr14:cNvContentPartPr/>
          </xdr14:nvContentPartPr>
          <xdr14:nvPr macro=""/>
          <xdr14:xfrm>
            <a:off x="9061200" y="5890680"/>
            <a:ext cx="38520" cy="109800"/>
          </xdr14:xfrm>
        </xdr:contentPart>
      </mc:Choice>
      <mc:Fallback xmlns=""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240DFA22-D777-C150-AA08-8F819C1D998C}"/>
                </a:ext>
                <a:ext uri="{147F2762-F138-4A5C-976F-8EAC2B608ADB}">
                  <a16:predDERef xmlns:a16="http://schemas.microsoft.com/office/drawing/2014/main" pred="{67B306DB-B946-B04F-CBFF-39851D3A3ACE}"/>
                </a:ext>
              </a:extLst>
            </xdr:cNvPr>
            <xdr:cNvPicPr/>
          </xdr:nvPicPr>
          <xdr:blipFill>
            <a:blip xmlns:r="http://schemas.openxmlformats.org/officeDocument/2006/relationships" r:embed="rId553"/>
            <a:stretch>
              <a:fillRect/>
            </a:stretch>
          </xdr:blipFill>
          <xdr:spPr>
            <a:xfrm>
              <a:off x="9053640" y="5883120"/>
              <a:ext cx="5364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703792</xdr:colOff>
      <xdr:row>29</xdr:row>
      <xdr:rowOff>161507</xdr:rowOff>
    </xdr:from>
    <xdr:ext cx="622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4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1E7BB23D-C305-423A-B623-1EBD82CB042A}"/>
                </a:ext>
                <a:ext uri="{147F2762-F138-4A5C-976F-8EAC2B608ADB}">
                  <a16:predDERef xmlns:a16="http://schemas.microsoft.com/office/drawing/2014/main" pred="{240DFA22-D777-C150-AA08-8F819C1D998C}"/>
                </a:ext>
              </a:extLst>
            </xdr14:cNvPr>
            <xdr14:cNvContentPartPr/>
          </xdr14:nvContentPartPr>
          <xdr14:nvPr macro=""/>
          <xdr14:xfrm>
            <a:off x="9058680" y="5940720"/>
            <a:ext cx="62280" cy="5040"/>
          </xdr14:xfrm>
        </xdr:contentPart>
      </mc:Choice>
      <mc:Fallback xmlns=""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19E2C10C-3383-AEEE-161A-42F6181CCD98}"/>
                </a:ext>
                <a:ext uri="{147F2762-F138-4A5C-976F-8EAC2B608ADB}">
                  <a16:predDERef xmlns:a16="http://schemas.microsoft.com/office/drawing/2014/main" pred="{240DFA22-D777-C150-AA08-8F819C1D998C}"/>
                </a:ext>
              </a:extLst>
            </xdr:cNvPr>
            <xdr:cNvPicPr/>
          </xdr:nvPicPr>
          <xdr:blipFill>
            <a:blip xmlns:r="http://schemas.openxmlformats.org/officeDocument/2006/relationships" r:embed="rId555"/>
            <a:stretch>
              <a:fillRect/>
            </a:stretch>
          </xdr:blipFill>
          <xdr:spPr>
            <a:xfrm>
              <a:off x="9051120" y="5933160"/>
              <a:ext cx="774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784792</xdr:colOff>
      <xdr:row>29</xdr:row>
      <xdr:rowOff>109307</xdr:rowOff>
    </xdr:from>
    <xdr:ext cx="65211" cy="97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6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A65432D6-E215-4B34-8051-A913D904EFEB}"/>
                </a:ext>
                <a:ext uri="{147F2762-F138-4A5C-976F-8EAC2B608ADB}">
                  <a16:predDERef xmlns:a16="http://schemas.microsoft.com/office/drawing/2014/main" pred="{19E2C10C-3383-AEEE-161A-42F6181CCD98}"/>
                </a:ext>
              </a:extLst>
            </xdr14:cNvPr>
            <xdr14:cNvContentPartPr/>
          </xdr14:nvContentPartPr>
          <xdr14:nvPr macro=""/>
          <xdr14:xfrm>
            <a:off x="9139680" y="5888520"/>
            <a:ext cx="62280" cy="97920"/>
          </xdr14:xfrm>
        </xdr:contentPart>
      </mc:Choice>
      <mc:Fallback xmlns=""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D09F68B5-71DC-EDD1-2C9B-4BC7D0FA2363}"/>
                </a:ext>
                <a:ext uri="{147F2762-F138-4A5C-976F-8EAC2B608ADB}">
                  <a16:predDERef xmlns:a16="http://schemas.microsoft.com/office/drawing/2014/main" pred="{19E2C10C-3383-AEEE-161A-42F6181CCD98}"/>
                </a:ext>
              </a:extLst>
            </xdr:cNvPr>
            <xdr:cNvPicPr/>
          </xdr:nvPicPr>
          <xdr:blipFill>
            <a:blip xmlns:r="http://schemas.openxmlformats.org/officeDocument/2006/relationships" r:embed="rId557"/>
            <a:stretch>
              <a:fillRect/>
            </a:stretch>
          </xdr:blipFill>
          <xdr:spPr>
            <a:xfrm>
              <a:off x="9132120" y="5880960"/>
              <a:ext cx="77400" cy="113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1009233</xdr:colOff>
      <xdr:row>21</xdr:row>
      <xdr:rowOff>33703</xdr:rowOff>
    </xdr:from>
    <xdr:ext cx="241882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8">
          <xdr14:nvContentPartPr>
            <xdr14:cNvPr id="225" name="Entrada de lápiz 319">
              <a:extLst>
                <a:ext uri="{FF2B5EF4-FFF2-40B4-BE49-F238E27FC236}">
                  <a16:creationId xmlns:a16="http://schemas.microsoft.com/office/drawing/2014/main" id="{D6D032A2-F4CC-4C35-92D5-E756249641A9}"/>
                </a:ext>
                <a:ext uri="{147F2762-F138-4A5C-976F-8EAC2B608ADB}">
                  <a16:predDERef xmlns:a16="http://schemas.microsoft.com/office/drawing/2014/main" pred="{D09F68B5-71DC-EDD1-2C9B-4BC7D0FA2363}"/>
                </a:ext>
              </a:extLst>
            </xdr14:cNvPr>
            <xdr14:cNvContentPartPr/>
          </xdr14:nvContentPartPr>
          <xdr14:nvPr macro=""/>
          <xdr14:xfrm>
            <a:off x="12377880" y="4067640"/>
            <a:ext cx="244080" cy="61560"/>
          </xdr14:xfrm>
        </xdr:contentPart>
      </mc:Choice>
      <mc:Fallback xmlns=""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8C717731-EDCF-7B7F-B422-A7FD60D504FB}"/>
                </a:ext>
                <a:ext uri="{147F2762-F138-4A5C-976F-8EAC2B608ADB}">
                  <a16:predDERef xmlns:a16="http://schemas.microsoft.com/office/drawing/2014/main" pred="{D09F68B5-71DC-EDD1-2C9B-4BC7D0FA2363}"/>
                </a:ext>
              </a:extLst>
            </xdr:cNvPr>
            <xdr:cNvPicPr/>
          </xdr:nvPicPr>
          <xdr:blipFill>
            <a:blip xmlns:r="http://schemas.openxmlformats.org/officeDocument/2006/relationships" r:embed="rId559"/>
            <a:stretch>
              <a:fillRect/>
            </a:stretch>
          </xdr:blipFill>
          <xdr:spPr>
            <a:xfrm>
              <a:off x="12370320" y="4060080"/>
              <a:ext cx="2592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346631</xdr:colOff>
      <xdr:row>20</xdr:row>
      <xdr:rowOff>200775</xdr:rowOff>
    </xdr:from>
    <xdr:ext cx="46440" cy="9717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0">
          <xdr14:nvContentPartPr>
            <xdr14:cNvPr id="226" name="Entrada de lápiz 320">
              <a:extLst>
                <a:ext uri="{FF2B5EF4-FFF2-40B4-BE49-F238E27FC236}">
                  <a16:creationId xmlns:a16="http://schemas.microsoft.com/office/drawing/2014/main" id="{7121B845-CA67-4ED4-BA82-5C4E4788D631}"/>
                </a:ext>
                <a:ext uri="{147F2762-F138-4A5C-976F-8EAC2B608ADB}">
                  <a16:predDERef xmlns:a16="http://schemas.microsoft.com/office/drawing/2014/main" pred="{8C717731-EDCF-7B7F-B422-A7FD60D504FB}"/>
                </a:ext>
              </a:extLst>
            </xdr14:cNvPr>
            <xdr14:cNvContentPartPr/>
          </xdr14:nvContentPartPr>
          <xdr14:nvPr macro=""/>
          <xdr14:xfrm>
            <a:off x="12736800" y="4004640"/>
            <a:ext cx="46440" cy="98640"/>
          </xdr14:xfrm>
        </xdr:contentPart>
      </mc:Choice>
      <mc:Fallback xmlns=""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0680734D-B7EC-CD3A-99BA-5929CEE1A3FD}"/>
                </a:ext>
                <a:ext uri="{147F2762-F138-4A5C-976F-8EAC2B608ADB}">
                  <a16:predDERef xmlns:a16="http://schemas.microsoft.com/office/drawing/2014/main" pred="{8C717731-EDCF-7B7F-B422-A7FD60D504FB}"/>
                </a:ext>
              </a:extLst>
            </xdr:cNvPr>
            <xdr:cNvPicPr/>
          </xdr:nvPicPr>
          <xdr:blipFill>
            <a:blip xmlns:r="http://schemas.openxmlformats.org/officeDocument/2006/relationships" r:embed="rId561"/>
            <a:stretch>
              <a:fillRect/>
            </a:stretch>
          </xdr:blipFill>
          <xdr:spPr>
            <a:xfrm>
              <a:off x="12729240" y="3997080"/>
              <a:ext cx="61560" cy="11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429431</xdr:colOff>
      <xdr:row>21</xdr:row>
      <xdr:rowOff>42703</xdr:rowOff>
    </xdr:from>
    <xdr:ext cx="4644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2">
          <xdr14:nvContentPartPr>
            <xdr14:cNvPr id="227" name="Entrada de lápiz 321">
              <a:extLst>
                <a:ext uri="{FF2B5EF4-FFF2-40B4-BE49-F238E27FC236}">
                  <a16:creationId xmlns:a16="http://schemas.microsoft.com/office/drawing/2014/main" id="{01B5C613-4F29-4406-8AEE-A63F7269B784}"/>
                </a:ext>
                <a:ext uri="{147F2762-F138-4A5C-976F-8EAC2B608ADB}">
                  <a16:predDERef xmlns:a16="http://schemas.microsoft.com/office/drawing/2014/main" pred="{0680734D-B7EC-CD3A-99BA-5929CEE1A3FD}"/>
                </a:ext>
              </a:extLst>
            </xdr14:cNvPr>
            <xdr14:cNvContentPartPr/>
          </xdr14:nvContentPartPr>
          <xdr14:nvPr macro=""/>
          <xdr14:xfrm>
            <a:off x="12819600" y="4076640"/>
            <a:ext cx="46440" cy="67680"/>
          </xdr14:xfrm>
        </xdr:contentPart>
      </mc:Choice>
      <mc:Fallback xmlns=""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332EA41F-FFA2-4674-1FC5-DF217E3653B5}"/>
                </a:ext>
                <a:ext uri="{147F2762-F138-4A5C-976F-8EAC2B608ADB}">
                  <a16:predDERef xmlns:a16="http://schemas.microsoft.com/office/drawing/2014/main" pred="{0680734D-B7EC-CD3A-99BA-5929CEE1A3FD}"/>
                </a:ext>
              </a:extLst>
            </xdr:cNvPr>
            <xdr:cNvPicPr/>
          </xdr:nvPicPr>
          <xdr:blipFill>
            <a:blip xmlns:r="http://schemas.openxmlformats.org/officeDocument/2006/relationships" r:embed="rId563"/>
            <a:stretch>
              <a:fillRect/>
            </a:stretch>
          </xdr:blipFill>
          <xdr:spPr>
            <a:xfrm>
              <a:off x="12812040" y="4069080"/>
              <a:ext cx="6156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442031</xdr:colOff>
      <xdr:row>21</xdr:row>
      <xdr:rowOff>70423</xdr:rowOff>
    </xdr:from>
    <xdr:ext cx="3672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4">
          <xdr14:nvContentPartPr>
            <xdr14:cNvPr id="228" name="Entrada de lápiz 322">
              <a:extLst>
                <a:ext uri="{FF2B5EF4-FFF2-40B4-BE49-F238E27FC236}">
                  <a16:creationId xmlns:a16="http://schemas.microsoft.com/office/drawing/2014/main" id="{9F5E2E71-C0E6-49D2-8897-3F1E6B93D0A3}"/>
                </a:ext>
                <a:ext uri="{147F2762-F138-4A5C-976F-8EAC2B608ADB}">
                  <a16:predDERef xmlns:a16="http://schemas.microsoft.com/office/drawing/2014/main" pred="{332EA41F-FFA2-4674-1FC5-DF217E3653B5}"/>
                </a:ext>
              </a:extLst>
            </xdr14:cNvPr>
            <xdr14:cNvContentPartPr/>
          </xdr14:nvContentPartPr>
          <xdr14:nvPr macro=""/>
          <xdr14:xfrm>
            <a:off x="12832200" y="4104360"/>
            <a:ext cx="36720" cy="648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E6876BC4-B1D9-195F-3428-61CDDE352B65}"/>
                </a:ext>
                <a:ext uri="{147F2762-F138-4A5C-976F-8EAC2B608ADB}">
                  <a16:predDERef xmlns:a16="http://schemas.microsoft.com/office/drawing/2014/main" pred="{332EA41F-FFA2-4674-1FC5-DF217E3653B5}"/>
                </a:ext>
              </a:extLst>
            </xdr:cNvPr>
            <xdr:cNvPicPr/>
          </xdr:nvPicPr>
          <xdr:blipFill>
            <a:blip xmlns:r="http://schemas.openxmlformats.org/officeDocument/2006/relationships" r:embed="rId565"/>
            <a:stretch>
              <a:fillRect/>
            </a:stretch>
          </xdr:blipFill>
          <xdr:spPr>
            <a:xfrm>
              <a:off x="12824640" y="4096800"/>
              <a:ext cx="5184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499991</xdr:colOff>
      <xdr:row>21</xdr:row>
      <xdr:rowOff>61063</xdr:rowOff>
    </xdr:from>
    <xdr:ext cx="3096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6">
          <xdr14:nvContentPartPr>
            <xdr14:cNvPr id="229" name="Entrada de lápiz 323">
              <a:extLst>
                <a:ext uri="{FF2B5EF4-FFF2-40B4-BE49-F238E27FC236}">
                  <a16:creationId xmlns:a16="http://schemas.microsoft.com/office/drawing/2014/main" id="{75CBC819-02B8-49CD-B888-9594D63D82F1}"/>
                </a:ext>
                <a:ext uri="{147F2762-F138-4A5C-976F-8EAC2B608ADB}">
                  <a16:predDERef xmlns:a16="http://schemas.microsoft.com/office/drawing/2014/main" pred="{E6876BC4-B1D9-195F-3428-61CDDE352B65}"/>
                </a:ext>
              </a:extLst>
            </xdr14:cNvPr>
            <xdr14:cNvContentPartPr/>
          </xdr14:nvContentPartPr>
          <xdr14:nvPr macro=""/>
          <xdr14:xfrm>
            <a:off x="12890160" y="4095000"/>
            <a:ext cx="30960" cy="6768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D584E6DB-686A-349B-36B8-91446E76E17F}"/>
                </a:ext>
                <a:ext uri="{147F2762-F138-4A5C-976F-8EAC2B608ADB}">
                  <a16:predDERef xmlns:a16="http://schemas.microsoft.com/office/drawing/2014/main" pred="{E6876BC4-B1D9-195F-3428-61CDDE352B65}"/>
                </a:ext>
              </a:extLst>
            </xdr:cNvPr>
            <xdr:cNvPicPr/>
          </xdr:nvPicPr>
          <xdr:blipFill>
            <a:blip xmlns:r="http://schemas.openxmlformats.org/officeDocument/2006/relationships" r:embed="rId567"/>
            <a:stretch>
              <a:fillRect/>
            </a:stretch>
          </xdr:blipFill>
          <xdr:spPr>
            <a:xfrm>
              <a:off x="12882600" y="4087440"/>
              <a:ext cx="46080" cy="82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586031</xdr:colOff>
      <xdr:row>21</xdr:row>
      <xdr:rowOff>58183</xdr:rowOff>
    </xdr:from>
    <xdr:ext cx="42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8">
          <xdr14:nvContentPartPr>
            <xdr14:cNvPr id="230" name="Entrada de lápiz 324">
              <a:extLst>
                <a:ext uri="{FF2B5EF4-FFF2-40B4-BE49-F238E27FC236}">
                  <a16:creationId xmlns:a16="http://schemas.microsoft.com/office/drawing/2014/main" id="{EB7D5651-59EB-4D0B-9601-2A62D4E0A71F}"/>
                </a:ext>
                <a:ext uri="{147F2762-F138-4A5C-976F-8EAC2B608ADB}">
                  <a16:predDERef xmlns:a16="http://schemas.microsoft.com/office/drawing/2014/main" pred="{D584E6DB-686A-349B-36B8-91446E76E17F}"/>
                </a:ext>
              </a:extLst>
            </xdr14:cNvPr>
            <xdr14:cNvContentPartPr/>
          </xdr14:nvContentPartPr>
          <xdr14:nvPr macro=""/>
          <xdr14:xfrm>
            <a:off x="12976200" y="4092120"/>
            <a:ext cx="42840" cy="3600"/>
          </xdr14:xfrm>
        </xdr:contentPart>
      </mc:Choice>
      <mc:Fallback xmlns=""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2FD79288-5DDD-042D-B2A0-7C5C84A835EE}"/>
                </a:ext>
                <a:ext uri="{147F2762-F138-4A5C-976F-8EAC2B608ADB}">
                  <a16:predDERef xmlns:a16="http://schemas.microsoft.com/office/drawing/2014/main" pred="{D584E6DB-686A-349B-36B8-91446E76E17F}"/>
                </a:ext>
              </a:extLst>
            </xdr:cNvPr>
            <xdr:cNvPicPr/>
          </xdr:nvPicPr>
          <xdr:blipFill>
            <a:blip xmlns:r="http://schemas.openxmlformats.org/officeDocument/2006/relationships" r:embed="rId569"/>
            <a:stretch>
              <a:fillRect/>
            </a:stretch>
          </xdr:blipFill>
          <xdr:spPr>
            <a:xfrm>
              <a:off x="12968640" y="4084560"/>
              <a:ext cx="579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690071</xdr:colOff>
      <xdr:row>21</xdr:row>
      <xdr:rowOff>21463</xdr:rowOff>
    </xdr:from>
    <xdr:ext cx="43200" cy="13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0">
          <xdr14:nvContentPartPr>
            <xdr14:cNvPr id="231" name="Entrada de lápiz 325">
              <a:extLst>
                <a:ext uri="{FF2B5EF4-FFF2-40B4-BE49-F238E27FC236}">
                  <a16:creationId xmlns:a16="http://schemas.microsoft.com/office/drawing/2014/main" id="{B2CA5CF8-A40E-406C-8E80-14596F7F72B2}"/>
                </a:ext>
                <a:ext uri="{147F2762-F138-4A5C-976F-8EAC2B608ADB}">
                  <a16:predDERef xmlns:a16="http://schemas.microsoft.com/office/drawing/2014/main" pred="{2FD79288-5DDD-042D-B2A0-7C5C84A835EE}"/>
                </a:ext>
              </a:extLst>
            </xdr14:cNvPr>
            <xdr14:cNvContentPartPr/>
          </xdr14:nvContentPartPr>
          <xdr14:nvPr macro=""/>
          <xdr14:xfrm>
            <a:off x="13080240" y="4055400"/>
            <a:ext cx="43200" cy="13212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E38DF316-9A7F-9CA2-3E10-97E03CE90302}"/>
                </a:ext>
                <a:ext uri="{147F2762-F138-4A5C-976F-8EAC2B608ADB}">
                  <a16:predDERef xmlns:a16="http://schemas.microsoft.com/office/drawing/2014/main" pred="{2FD79288-5DDD-042D-B2A0-7C5C84A835EE}"/>
                </a:ext>
              </a:extLst>
            </xdr:cNvPr>
            <xdr:cNvPicPr/>
          </xdr:nvPicPr>
          <xdr:blipFill>
            <a:blip xmlns:r="http://schemas.openxmlformats.org/officeDocument/2006/relationships" r:embed="rId571"/>
            <a:stretch>
              <a:fillRect/>
            </a:stretch>
          </xdr:blipFill>
          <xdr:spPr>
            <a:xfrm>
              <a:off x="13072680" y="4047840"/>
              <a:ext cx="58320" cy="147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12098</xdr:colOff>
      <xdr:row>21</xdr:row>
      <xdr:rowOff>80863</xdr:rowOff>
    </xdr:from>
    <xdr:ext cx="40320" cy="5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2">
          <xdr14:nvContentPartPr>
            <xdr14:cNvPr id="232" name="Entrada de lápiz 326">
              <a:extLst>
                <a:ext uri="{FF2B5EF4-FFF2-40B4-BE49-F238E27FC236}">
                  <a16:creationId xmlns:a16="http://schemas.microsoft.com/office/drawing/2014/main" id="{30BE73A1-95EA-46BA-BEC1-BD73724FE6B8}"/>
                </a:ext>
                <a:ext uri="{147F2762-F138-4A5C-976F-8EAC2B608ADB}">
                  <a16:predDERef xmlns:a16="http://schemas.microsoft.com/office/drawing/2014/main" pred="{E38DF316-9A7F-9CA2-3E10-97E03CE90302}"/>
                </a:ext>
              </a:extLst>
            </xdr14:cNvPr>
            <xdr14:cNvContentPartPr/>
          </xdr14:nvContentPartPr>
          <xdr14:nvPr macro=""/>
          <xdr14:xfrm>
            <a:off x="13163040" y="4114800"/>
            <a:ext cx="40320" cy="57240"/>
          </xdr14:xfrm>
        </xdr:contentPart>
      </mc:Choice>
      <mc:Fallback xmlns="">
        <xdr:pic>
          <xdr:nvPicPr>
            <xdr:cNvPr id="327" name="Entrada de lápiz 326">
              <a:extLst>
                <a:ext uri="{FF2B5EF4-FFF2-40B4-BE49-F238E27FC236}">
                  <a16:creationId xmlns:a16="http://schemas.microsoft.com/office/drawing/2014/main" id="{36F8D08D-278A-A3B0-571A-83E243472C47}"/>
                </a:ext>
                <a:ext uri="{147F2762-F138-4A5C-976F-8EAC2B608ADB}">
                  <a16:predDERef xmlns:a16="http://schemas.microsoft.com/office/drawing/2014/main" pred="{E38DF316-9A7F-9CA2-3E10-97E03CE90302}"/>
                </a:ext>
              </a:extLst>
            </xdr:cNvPr>
            <xdr:cNvPicPr/>
          </xdr:nvPicPr>
          <xdr:blipFill>
            <a:blip xmlns:r="http://schemas.openxmlformats.org/officeDocument/2006/relationships" r:embed="rId573"/>
            <a:stretch>
              <a:fillRect/>
            </a:stretch>
          </xdr:blipFill>
          <xdr:spPr>
            <a:xfrm>
              <a:off x="13155480" y="4107240"/>
              <a:ext cx="5544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33698</xdr:colOff>
      <xdr:row>21</xdr:row>
      <xdr:rowOff>45943</xdr:rowOff>
    </xdr:from>
    <xdr:ext cx="360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4">
          <xdr14:nvContentPartPr>
            <xdr14:cNvPr id="233" name="Entrada de lápiz 327">
              <a:extLst>
                <a:ext uri="{FF2B5EF4-FFF2-40B4-BE49-F238E27FC236}">
                  <a16:creationId xmlns:a16="http://schemas.microsoft.com/office/drawing/2014/main" id="{8E03D26D-A3BB-4D93-98DD-94051CB45AF3}"/>
                </a:ext>
                <a:ext uri="{147F2762-F138-4A5C-976F-8EAC2B608ADB}">
                  <a16:predDERef xmlns:a16="http://schemas.microsoft.com/office/drawing/2014/main" pred="{36F8D08D-278A-A3B0-571A-83E243472C47}"/>
                </a:ext>
              </a:extLst>
            </xdr14:cNvPr>
            <xdr14:cNvContentPartPr/>
          </xdr14:nvContentPartPr>
          <xdr14:nvPr macro=""/>
          <xdr14:xfrm>
            <a:off x="13184640" y="4079880"/>
            <a:ext cx="3600" cy="360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AD214D35-2B86-D497-A109-4B9241CF642B}"/>
                </a:ext>
                <a:ext uri="{147F2762-F138-4A5C-976F-8EAC2B608ADB}">
                  <a16:predDERef xmlns:a16="http://schemas.microsoft.com/office/drawing/2014/main" pred="{36F8D08D-278A-A3B0-571A-83E243472C47}"/>
                </a:ext>
              </a:extLst>
            </xdr:cNvPr>
            <xdr:cNvPicPr/>
          </xdr:nvPicPr>
          <xdr:blipFill>
            <a:blip xmlns:r="http://schemas.openxmlformats.org/officeDocument/2006/relationships" r:embed="rId575"/>
            <a:stretch>
              <a:fillRect/>
            </a:stretch>
          </xdr:blipFill>
          <xdr:spPr>
            <a:xfrm>
              <a:off x="13177080" y="4072320"/>
              <a:ext cx="183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289751</xdr:colOff>
      <xdr:row>20</xdr:row>
      <xdr:rowOff>137775</xdr:rowOff>
    </xdr:from>
    <xdr:ext cx="72360" cy="21993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6">
          <xdr14:nvContentPartPr>
            <xdr14:cNvPr id="234" name="Entrada de lápiz 328">
              <a:extLst>
                <a:ext uri="{FF2B5EF4-FFF2-40B4-BE49-F238E27FC236}">
                  <a16:creationId xmlns:a16="http://schemas.microsoft.com/office/drawing/2014/main" id="{F46D814A-1447-4C6A-BD9C-E489CB7C375F}"/>
                </a:ext>
                <a:ext uri="{147F2762-F138-4A5C-976F-8EAC2B608ADB}">
                  <a16:predDERef xmlns:a16="http://schemas.microsoft.com/office/drawing/2014/main" pred="{AD214D35-2B86-D497-A109-4B9241CF642B}"/>
                </a:ext>
              </a:extLst>
            </xdr14:cNvPr>
            <xdr14:cNvContentPartPr/>
          </xdr14:nvContentPartPr>
          <xdr14:nvPr macro=""/>
          <xdr14:xfrm>
            <a:off x="12679920" y="3941640"/>
            <a:ext cx="72360" cy="221400"/>
          </xdr14:xfrm>
        </xdr:contentPart>
      </mc:Choice>
      <mc:Fallback xmlns=""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319E6ACA-F517-5BC4-9A79-E83B2812F7FA}"/>
                </a:ext>
                <a:ext uri="{147F2762-F138-4A5C-976F-8EAC2B608ADB}">
                  <a16:predDERef xmlns:a16="http://schemas.microsoft.com/office/drawing/2014/main" pred="{AD214D35-2B86-D497-A109-4B9241CF642B}"/>
                </a:ext>
              </a:extLst>
            </xdr:cNvPr>
            <xdr:cNvPicPr/>
          </xdr:nvPicPr>
          <xdr:blipFill>
            <a:blip xmlns:r="http://schemas.openxmlformats.org/officeDocument/2006/relationships" r:embed="rId577"/>
            <a:stretch>
              <a:fillRect/>
            </a:stretch>
          </xdr:blipFill>
          <xdr:spPr>
            <a:xfrm>
              <a:off x="12672360" y="3934080"/>
              <a:ext cx="87480" cy="236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104258</xdr:colOff>
      <xdr:row>20</xdr:row>
      <xdr:rowOff>193215</xdr:rowOff>
    </xdr:from>
    <xdr:ext cx="37080" cy="15837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8">
          <xdr14:nvContentPartPr>
            <xdr14:cNvPr id="235" name="Entrada de lápiz 329">
              <a:extLst>
                <a:ext uri="{FF2B5EF4-FFF2-40B4-BE49-F238E27FC236}">
                  <a16:creationId xmlns:a16="http://schemas.microsoft.com/office/drawing/2014/main" id="{3CB27E02-D780-4378-B2CF-3C71E5D058E1}"/>
                </a:ext>
                <a:ext uri="{147F2762-F138-4A5C-976F-8EAC2B608ADB}">
                  <a16:predDERef xmlns:a16="http://schemas.microsoft.com/office/drawing/2014/main" pred="{319E6ACA-F517-5BC4-9A79-E83B2812F7FA}"/>
                </a:ext>
              </a:extLst>
            </xdr14:cNvPr>
            <xdr14:cNvContentPartPr/>
          </xdr14:nvContentPartPr>
          <xdr14:nvPr macro=""/>
          <xdr14:xfrm>
            <a:off x="13255200" y="3997080"/>
            <a:ext cx="37080" cy="159840"/>
          </xdr14:xfrm>
        </xdr:contentPart>
      </mc:Choice>
      <mc:Fallback xmlns="">
        <xdr:pic>
          <xdr:nvPicPr>
            <xdr:cNvPr id="330" name="Entrada de lápiz 329">
              <a:extLst>
                <a:ext uri="{FF2B5EF4-FFF2-40B4-BE49-F238E27FC236}">
                  <a16:creationId xmlns:a16="http://schemas.microsoft.com/office/drawing/2014/main" id="{8DB15DB3-AC5B-7420-8696-31FC6D70FA02}"/>
                </a:ext>
                <a:ext uri="{147F2762-F138-4A5C-976F-8EAC2B608ADB}">
                  <a16:predDERef xmlns:a16="http://schemas.microsoft.com/office/drawing/2014/main" pred="{319E6ACA-F517-5BC4-9A79-E83B2812F7FA}"/>
                </a:ext>
              </a:extLst>
            </xdr:cNvPr>
            <xdr:cNvPicPr/>
          </xdr:nvPicPr>
          <xdr:blipFill>
            <a:blip xmlns:r="http://schemas.openxmlformats.org/officeDocument/2006/relationships" r:embed="rId579"/>
            <a:stretch>
              <a:fillRect/>
            </a:stretch>
          </xdr:blipFill>
          <xdr:spPr>
            <a:xfrm>
              <a:off x="13247640" y="3989520"/>
              <a:ext cx="52200" cy="17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239258</xdr:colOff>
      <xdr:row>21</xdr:row>
      <xdr:rowOff>58183</xdr:rowOff>
    </xdr:from>
    <xdr:ext cx="972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0">
          <xdr14:nvContentPartPr>
            <xdr14:cNvPr id="236" name="Entrada de lápiz 330">
              <a:extLst>
                <a:ext uri="{FF2B5EF4-FFF2-40B4-BE49-F238E27FC236}">
                  <a16:creationId xmlns:a16="http://schemas.microsoft.com/office/drawing/2014/main" id="{D0546F3A-51A8-4DA6-9410-595F5E5BB690}"/>
                </a:ext>
                <a:ext uri="{147F2762-F138-4A5C-976F-8EAC2B608ADB}">
                  <a16:predDERef xmlns:a16="http://schemas.microsoft.com/office/drawing/2014/main" pred="{8DB15DB3-AC5B-7420-8696-31FC6D70FA02}"/>
                </a:ext>
              </a:extLst>
            </xdr14:cNvPr>
            <xdr14:cNvContentPartPr/>
          </xdr14:nvContentPartPr>
          <xdr14:nvPr macro=""/>
          <xdr14:xfrm>
            <a:off x="13390200" y="4092120"/>
            <a:ext cx="9720" cy="6480"/>
          </xdr14:xfrm>
        </xdr:contentPart>
      </mc:Choice>
      <mc:Fallback xmlns="">
        <xdr:pic>
          <xdr:nvPicPr>
            <xdr:cNvPr id="331" name="Entrada de lápiz 330">
              <a:extLst>
                <a:ext uri="{FF2B5EF4-FFF2-40B4-BE49-F238E27FC236}">
                  <a16:creationId xmlns:a16="http://schemas.microsoft.com/office/drawing/2014/main" id="{B4A1A120-8D1A-096B-5131-D8BA792AFA9C}"/>
                </a:ext>
                <a:ext uri="{147F2762-F138-4A5C-976F-8EAC2B608ADB}">
                  <a16:predDERef xmlns:a16="http://schemas.microsoft.com/office/drawing/2014/main" pred="{8DB15DB3-AC5B-7420-8696-31FC6D70FA02}"/>
                </a:ext>
              </a:extLst>
            </xdr:cNvPr>
            <xdr:cNvPicPr/>
          </xdr:nvPicPr>
          <xdr:blipFill>
            <a:blip xmlns:r="http://schemas.openxmlformats.org/officeDocument/2006/relationships" r:embed="rId581"/>
            <a:stretch>
              <a:fillRect/>
            </a:stretch>
          </xdr:blipFill>
          <xdr:spPr>
            <a:xfrm>
              <a:off x="13382640" y="4084560"/>
              <a:ext cx="2448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328178</xdr:colOff>
      <xdr:row>21</xdr:row>
      <xdr:rowOff>30463</xdr:rowOff>
    </xdr:from>
    <xdr:ext cx="5544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2">
          <xdr14:nvContentPartPr>
            <xdr14:cNvPr id="237" name="Entrada de lápiz 331">
              <a:extLst>
                <a:ext uri="{FF2B5EF4-FFF2-40B4-BE49-F238E27FC236}">
                  <a16:creationId xmlns:a16="http://schemas.microsoft.com/office/drawing/2014/main" id="{1EE6E1F5-4AEF-417A-A657-5AFF4570CAFB}"/>
                </a:ext>
                <a:ext uri="{147F2762-F138-4A5C-976F-8EAC2B608ADB}">
                  <a16:predDERef xmlns:a16="http://schemas.microsoft.com/office/drawing/2014/main" pred="{B4A1A120-8D1A-096B-5131-D8BA792AFA9C}"/>
                </a:ext>
              </a:extLst>
            </xdr14:cNvPr>
            <xdr14:cNvContentPartPr/>
          </xdr14:nvContentPartPr>
          <xdr14:nvPr macro=""/>
          <xdr14:xfrm>
            <a:off x="13479120" y="4064400"/>
            <a:ext cx="55440" cy="48960"/>
          </xdr14:xfrm>
        </xdr:contentPart>
      </mc:Choice>
      <mc:Fallback xmlns="">
        <xdr:pic>
          <xdr:nvPicPr>
            <xdr:cNvPr id="332" name="Entrada de lápiz 331">
              <a:extLst>
                <a:ext uri="{FF2B5EF4-FFF2-40B4-BE49-F238E27FC236}">
                  <a16:creationId xmlns:a16="http://schemas.microsoft.com/office/drawing/2014/main" id="{29A5772F-C2F5-F21F-3697-5F7487CE39BF}"/>
                </a:ext>
                <a:ext uri="{147F2762-F138-4A5C-976F-8EAC2B608ADB}">
                  <a16:predDERef xmlns:a16="http://schemas.microsoft.com/office/drawing/2014/main" pred="{B4A1A120-8D1A-096B-5131-D8BA792AFA9C}"/>
                </a:ext>
              </a:extLst>
            </xdr:cNvPr>
            <xdr:cNvPicPr/>
          </xdr:nvPicPr>
          <xdr:blipFill>
            <a:blip xmlns:r="http://schemas.openxmlformats.org/officeDocument/2006/relationships" r:embed="rId583"/>
            <a:stretch>
              <a:fillRect/>
            </a:stretch>
          </xdr:blipFill>
          <xdr:spPr>
            <a:xfrm>
              <a:off x="13471560" y="4056840"/>
              <a:ext cx="70560" cy="6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315938</xdr:colOff>
      <xdr:row>21</xdr:row>
      <xdr:rowOff>18223</xdr:rowOff>
    </xdr:from>
    <xdr:ext cx="55440" cy="64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4">
          <xdr14:nvContentPartPr>
            <xdr14:cNvPr id="238" name="Entrada de lápiz 332">
              <a:extLst>
                <a:ext uri="{FF2B5EF4-FFF2-40B4-BE49-F238E27FC236}">
                  <a16:creationId xmlns:a16="http://schemas.microsoft.com/office/drawing/2014/main" id="{1DBBAC2E-0193-497D-9993-6689204D3EC2}"/>
                </a:ext>
                <a:ext uri="{147F2762-F138-4A5C-976F-8EAC2B608ADB}">
                  <a16:predDERef xmlns:a16="http://schemas.microsoft.com/office/drawing/2014/main" pred="{29A5772F-C2F5-F21F-3697-5F7487CE39BF}"/>
                </a:ext>
              </a:extLst>
            </xdr14:cNvPr>
            <xdr14:cNvContentPartPr/>
          </xdr14:nvContentPartPr>
          <xdr14:nvPr macro=""/>
          <xdr14:xfrm>
            <a:off x="13466880" y="4052160"/>
            <a:ext cx="55440" cy="64800"/>
          </xdr14:xfrm>
        </xdr:contentPart>
      </mc:Choice>
      <mc:Fallback xmlns=""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7105E168-32B7-B498-595A-C57B4F981D65}"/>
                </a:ext>
                <a:ext uri="{147F2762-F138-4A5C-976F-8EAC2B608ADB}">
                  <a16:predDERef xmlns:a16="http://schemas.microsoft.com/office/drawing/2014/main" pred="{29A5772F-C2F5-F21F-3697-5F7487CE39BF}"/>
                </a:ext>
              </a:extLst>
            </xdr:cNvPr>
            <xdr:cNvPicPr/>
          </xdr:nvPicPr>
          <xdr:blipFill>
            <a:blip xmlns:r="http://schemas.openxmlformats.org/officeDocument/2006/relationships" r:embed="rId585"/>
            <a:stretch>
              <a:fillRect/>
            </a:stretch>
          </xdr:blipFill>
          <xdr:spPr>
            <a:xfrm>
              <a:off x="13459320" y="4044600"/>
              <a:ext cx="70560" cy="79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325391</xdr:colOff>
      <xdr:row>21</xdr:row>
      <xdr:rowOff>196063</xdr:rowOff>
    </xdr:from>
    <xdr:ext cx="33840" cy="12678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6">
          <xdr14:nvContentPartPr>
            <xdr14:cNvPr id="239" name="Entrada de lápiz 333">
              <a:extLst>
                <a:ext uri="{FF2B5EF4-FFF2-40B4-BE49-F238E27FC236}">
                  <a16:creationId xmlns:a16="http://schemas.microsoft.com/office/drawing/2014/main" id="{DE20BBF7-B1CC-47E1-A491-772FD0F89482}"/>
                </a:ext>
                <a:ext uri="{147F2762-F138-4A5C-976F-8EAC2B608ADB}">
                  <a16:predDERef xmlns:a16="http://schemas.microsoft.com/office/drawing/2014/main" pred="{7105E168-32B7-B498-595A-C57B4F981D65}"/>
                </a:ext>
              </a:extLst>
            </xdr14:cNvPr>
            <xdr14:cNvContentPartPr/>
          </xdr14:nvContentPartPr>
          <xdr14:nvPr macro=""/>
          <xdr14:xfrm>
            <a:off x="12715560" y="4230000"/>
            <a:ext cx="33840" cy="123120"/>
          </xdr14:xfrm>
        </xdr:contentPart>
      </mc:Choice>
      <mc:Fallback xmlns=""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492EB5A9-FF84-C280-707E-4B23D769F9A9}"/>
                </a:ext>
                <a:ext uri="{147F2762-F138-4A5C-976F-8EAC2B608ADB}">
                  <a16:predDERef xmlns:a16="http://schemas.microsoft.com/office/drawing/2014/main" pred="{7105E168-32B7-B498-595A-C57B4F981D65}"/>
                </a:ext>
              </a:extLst>
            </xdr:cNvPr>
            <xdr:cNvPicPr/>
          </xdr:nvPicPr>
          <xdr:blipFill>
            <a:blip xmlns:r="http://schemas.openxmlformats.org/officeDocument/2006/relationships" r:embed="rId587"/>
            <a:stretch>
              <a:fillRect/>
            </a:stretch>
          </xdr:blipFill>
          <xdr:spPr>
            <a:xfrm>
              <a:off x="12708000" y="4222440"/>
              <a:ext cx="48960" cy="13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420071</xdr:colOff>
      <xdr:row>22</xdr:row>
      <xdr:rowOff>33640</xdr:rowOff>
    </xdr:from>
    <xdr:ext cx="3420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8">
          <xdr14:nvContentPartPr>
            <xdr14:cNvPr id="240" name="Entrada de lápiz 334">
              <a:extLst>
                <a:ext uri="{FF2B5EF4-FFF2-40B4-BE49-F238E27FC236}">
                  <a16:creationId xmlns:a16="http://schemas.microsoft.com/office/drawing/2014/main" id="{CA7C086B-08E7-4300-A7A0-81B6C7B2FC2B}"/>
                </a:ext>
                <a:ext uri="{147F2762-F138-4A5C-976F-8EAC2B608ADB}">
                  <a16:predDERef xmlns:a16="http://schemas.microsoft.com/office/drawing/2014/main" pred="{492EB5A9-FF84-C280-707E-4B23D769F9A9}"/>
                </a:ext>
              </a:extLst>
            </xdr14:cNvPr>
            <xdr14:cNvContentPartPr/>
          </xdr14:nvContentPartPr>
          <xdr14:nvPr macro=""/>
          <xdr14:xfrm>
            <a:off x="12810240" y="4309920"/>
            <a:ext cx="34200" cy="6480"/>
          </xdr14:xfrm>
        </xdr:contentPart>
      </mc:Choice>
      <mc:Fallback xmlns=""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902BA99A-B384-C9B7-3DC5-0CC51DE85E67}"/>
                </a:ext>
                <a:ext uri="{147F2762-F138-4A5C-976F-8EAC2B608ADB}">
                  <a16:predDERef xmlns:a16="http://schemas.microsoft.com/office/drawing/2014/main" pred="{492EB5A9-FF84-C280-707E-4B23D769F9A9}"/>
                </a:ext>
              </a:extLst>
            </xdr:cNvPr>
            <xdr:cNvPicPr/>
          </xdr:nvPicPr>
          <xdr:blipFill>
            <a:blip xmlns:r="http://schemas.openxmlformats.org/officeDocument/2006/relationships" r:embed="rId589"/>
            <a:stretch>
              <a:fillRect/>
            </a:stretch>
          </xdr:blipFill>
          <xdr:spPr>
            <a:xfrm>
              <a:off x="12802680" y="4302360"/>
              <a:ext cx="4932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490631</xdr:colOff>
      <xdr:row>22</xdr:row>
      <xdr:rowOff>9160</xdr:rowOff>
    </xdr:from>
    <xdr:ext cx="5868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0">
          <xdr14:nvContentPartPr>
            <xdr14:cNvPr id="241" name="Entrada de lápiz 335">
              <a:extLst>
                <a:ext uri="{FF2B5EF4-FFF2-40B4-BE49-F238E27FC236}">
                  <a16:creationId xmlns:a16="http://schemas.microsoft.com/office/drawing/2014/main" id="{3CF83843-6825-4A99-BD42-911112FA1B0B}"/>
                </a:ext>
                <a:ext uri="{147F2762-F138-4A5C-976F-8EAC2B608ADB}">
                  <a16:predDERef xmlns:a16="http://schemas.microsoft.com/office/drawing/2014/main" pred="{902BA99A-B384-C9B7-3DC5-0CC51DE85E67}"/>
                </a:ext>
              </a:extLst>
            </xdr14:cNvPr>
            <xdr14:cNvContentPartPr/>
          </xdr14:nvContentPartPr>
          <xdr14:nvPr macro=""/>
          <xdr14:xfrm>
            <a:off x="12880800" y="4285440"/>
            <a:ext cx="58680" cy="67680"/>
          </xdr14:xfrm>
        </xdr:contentPart>
      </mc:Choice>
      <mc:Fallback xmlns=""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4085F748-AC3B-667C-B715-0A3086ADFB35}"/>
                </a:ext>
                <a:ext uri="{147F2762-F138-4A5C-976F-8EAC2B608ADB}">
                  <a16:predDERef xmlns:a16="http://schemas.microsoft.com/office/drawing/2014/main" pred="{902BA99A-B384-C9B7-3DC5-0CC51DE85E67}"/>
                </a:ext>
              </a:extLst>
            </xdr:cNvPr>
            <xdr:cNvPicPr/>
          </xdr:nvPicPr>
          <xdr:blipFill>
            <a:blip xmlns:r="http://schemas.openxmlformats.org/officeDocument/2006/relationships" r:embed="rId591"/>
            <a:stretch>
              <a:fillRect/>
            </a:stretch>
          </xdr:blipFill>
          <xdr:spPr>
            <a:xfrm>
              <a:off x="12873240" y="4277880"/>
              <a:ext cx="7380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576671</xdr:colOff>
      <xdr:row>21</xdr:row>
      <xdr:rowOff>226663</xdr:rowOff>
    </xdr:from>
    <xdr:ext cx="9720" cy="501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2">
          <xdr14:nvContentPartPr>
            <xdr14:cNvPr id="242" name="Entrada de lápiz 336">
              <a:extLst>
                <a:ext uri="{FF2B5EF4-FFF2-40B4-BE49-F238E27FC236}">
                  <a16:creationId xmlns:a16="http://schemas.microsoft.com/office/drawing/2014/main" id="{5225B1A4-62D9-468A-8F33-89E2347164A6}"/>
                </a:ext>
                <a:ext uri="{147F2762-F138-4A5C-976F-8EAC2B608ADB}">
                  <a16:predDERef xmlns:a16="http://schemas.microsoft.com/office/drawing/2014/main" pred="{4085F748-AC3B-667C-B715-0A3086ADFB35}"/>
                </a:ext>
              </a:extLst>
            </xdr14:cNvPr>
            <xdr14:cNvContentPartPr/>
          </xdr14:nvContentPartPr>
          <xdr14:nvPr macro=""/>
          <xdr14:xfrm>
            <a:off x="12966840" y="4260600"/>
            <a:ext cx="9720" cy="46440"/>
          </xdr14:xfrm>
        </xdr:contentPart>
      </mc:Choice>
      <mc:Fallback xmlns=""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6257BD4B-CEDE-89FE-706F-E77315CB5345}"/>
                </a:ext>
                <a:ext uri="{147F2762-F138-4A5C-976F-8EAC2B608ADB}">
                  <a16:predDERef xmlns:a16="http://schemas.microsoft.com/office/drawing/2014/main" pred="{4085F748-AC3B-667C-B715-0A3086ADFB35}"/>
                </a:ext>
              </a:extLst>
            </xdr:cNvPr>
            <xdr:cNvPicPr/>
          </xdr:nvPicPr>
          <xdr:blipFill>
            <a:blip xmlns:r="http://schemas.openxmlformats.org/officeDocument/2006/relationships" r:embed="rId593"/>
            <a:stretch>
              <a:fillRect/>
            </a:stretch>
          </xdr:blipFill>
          <xdr:spPr>
            <a:xfrm>
              <a:off x="12959280" y="4253400"/>
              <a:ext cx="24480" cy="6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613391</xdr:colOff>
      <xdr:row>21</xdr:row>
      <xdr:rowOff>242143</xdr:rowOff>
    </xdr:from>
    <xdr:ext cx="30960" cy="807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4">
          <xdr14:nvContentPartPr>
            <xdr14:cNvPr id="243" name="Entrada de lápiz 337">
              <a:extLst>
                <a:ext uri="{FF2B5EF4-FFF2-40B4-BE49-F238E27FC236}">
                  <a16:creationId xmlns:a16="http://schemas.microsoft.com/office/drawing/2014/main" id="{C887D1ED-EB22-4A17-92C4-A7D756660F0A}"/>
                </a:ext>
                <a:ext uri="{147F2762-F138-4A5C-976F-8EAC2B608ADB}">
                  <a16:predDERef xmlns:a16="http://schemas.microsoft.com/office/drawing/2014/main" pred="{6257BD4B-CEDE-89FE-706F-E77315CB5345}"/>
                </a:ext>
              </a:extLst>
            </xdr14:cNvPr>
            <xdr14:cNvContentPartPr/>
          </xdr14:nvContentPartPr>
          <xdr14:nvPr macro=""/>
          <xdr14:xfrm>
            <a:off x="13003560" y="4276080"/>
            <a:ext cx="30960" cy="77040"/>
          </xdr14:xfrm>
        </xdr:contentPart>
      </mc:Choice>
      <mc:Fallback xmlns=""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557953E4-3CC3-6A72-6AB5-0C80709A4656}"/>
                </a:ext>
                <a:ext uri="{147F2762-F138-4A5C-976F-8EAC2B608ADB}">
                  <a16:predDERef xmlns:a16="http://schemas.microsoft.com/office/drawing/2014/main" pred="{6257BD4B-CEDE-89FE-706F-E77315CB5345}"/>
                </a:ext>
              </a:extLst>
            </xdr:cNvPr>
            <xdr:cNvPicPr/>
          </xdr:nvPicPr>
          <xdr:blipFill>
            <a:blip xmlns:r="http://schemas.openxmlformats.org/officeDocument/2006/relationships" r:embed="rId595"/>
            <a:stretch>
              <a:fillRect/>
            </a:stretch>
          </xdr:blipFill>
          <xdr:spPr>
            <a:xfrm>
              <a:off x="12996000" y="4268520"/>
              <a:ext cx="46080" cy="92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671711</xdr:colOff>
      <xdr:row>21</xdr:row>
      <xdr:rowOff>233503</xdr:rowOff>
    </xdr:from>
    <xdr:ext cx="24840" cy="861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6">
          <xdr14:nvContentPartPr>
            <xdr14:cNvPr id="244" name="Entrada de lápiz 338">
              <a:extLst>
                <a:ext uri="{FF2B5EF4-FFF2-40B4-BE49-F238E27FC236}">
                  <a16:creationId xmlns:a16="http://schemas.microsoft.com/office/drawing/2014/main" id="{B64E0FBA-4A23-4031-A327-379CEBC3A782}"/>
                </a:ext>
                <a:ext uri="{147F2762-F138-4A5C-976F-8EAC2B608ADB}">
                  <a16:predDERef xmlns:a16="http://schemas.microsoft.com/office/drawing/2014/main" pred="{557953E4-3CC3-6A72-6AB5-0C80709A4656}"/>
                </a:ext>
              </a:extLst>
            </xdr14:cNvPr>
            <xdr14:cNvContentPartPr/>
          </xdr14:nvContentPartPr>
          <xdr14:nvPr macro=""/>
          <xdr14:xfrm>
            <a:off x="13061880" y="4267440"/>
            <a:ext cx="24840" cy="82440"/>
          </xdr14:xfrm>
        </xdr:contentPart>
      </mc:Choice>
      <mc:Fallback xmlns=""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7BF9CF05-20FA-CC4A-AC30-A46ABBC548B5}"/>
                </a:ext>
                <a:ext uri="{147F2762-F138-4A5C-976F-8EAC2B608ADB}">
                  <a16:predDERef xmlns:a16="http://schemas.microsoft.com/office/drawing/2014/main" pred="{557953E4-3CC3-6A72-6AB5-0C80709A4656}"/>
                </a:ext>
              </a:extLst>
            </xdr:cNvPr>
            <xdr:cNvPicPr/>
          </xdr:nvPicPr>
          <xdr:blipFill>
            <a:blip xmlns:r="http://schemas.openxmlformats.org/officeDocument/2006/relationships" r:embed="rId597"/>
            <a:stretch>
              <a:fillRect/>
            </a:stretch>
          </xdr:blipFill>
          <xdr:spPr>
            <a:xfrm>
              <a:off x="13054320" y="4259880"/>
              <a:ext cx="39960" cy="9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24338</xdr:colOff>
      <xdr:row>21</xdr:row>
      <xdr:rowOff>232783</xdr:rowOff>
    </xdr:from>
    <xdr:ext cx="30960" cy="1084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8">
          <xdr14:nvContentPartPr>
            <xdr14:cNvPr id="245" name="Entrada de lápiz 339">
              <a:extLst>
                <a:ext uri="{FF2B5EF4-FFF2-40B4-BE49-F238E27FC236}">
                  <a16:creationId xmlns:a16="http://schemas.microsoft.com/office/drawing/2014/main" id="{CA70B275-B810-4BBC-8DEE-1BA5856F065A}"/>
                </a:ext>
                <a:ext uri="{147F2762-F138-4A5C-976F-8EAC2B608ADB}">
                  <a16:predDERef xmlns:a16="http://schemas.microsoft.com/office/drawing/2014/main" pred="{7BF9CF05-20FA-CC4A-AC30-A46ABBC548B5}"/>
                </a:ext>
              </a:extLst>
            </xdr14:cNvPr>
            <xdr14:cNvContentPartPr/>
          </xdr14:nvContentPartPr>
          <xdr14:nvPr macro=""/>
          <xdr14:xfrm>
            <a:off x="13175280" y="4266720"/>
            <a:ext cx="30960" cy="104760"/>
          </xdr14:xfrm>
        </xdr:contentPart>
      </mc:Choice>
      <mc:Fallback xmlns="">
        <xdr:pic>
          <xdr:nvPicPr>
            <xdr:cNvPr id="340" name="Entrada de lápiz 339">
              <a:extLst>
                <a:ext uri="{FF2B5EF4-FFF2-40B4-BE49-F238E27FC236}">
                  <a16:creationId xmlns:a16="http://schemas.microsoft.com/office/drawing/2014/main" id="{BE0379DE-57AF-D499-5C65-A6E449A799AA}"/>
                </a:ext>
                <a:ext uri="{147F2762-F138-4A5C-976F-8EAC2B608ADB}">
                  <a16:predDERef xmlns:a16="http://schemas.microsoft.com/office/drawing/2014/main" pred="{7BF9CF05-20FA-CC4A-AC30-A46ABBC548B5}"/>
                </a:ext>
              </a:extLst>
            </xdr:cNvPr>
            <xdr:cNvPicPr/>
          </xdr:nvPicPr>
          <xdr:blipFill>
            <a:blip xmlns:r="http://schemas.openxmlformats.org/officeDocument/2006/relationships" r:embed="rId599"/>
            <a:stretch>
              <a:fillRect/>
            </a:stretch>
          </xdr:blipFill>
          <xdr:spPr>
            <a:xfrm>
              <a:off x="13167720" y="4259520"/>
              <a:ext cx="46080" cy="11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143858</xdr:colOff>
      <xdr:row>22</xdr:row>
      <xdr:rowOff>48760</xdr:rowOff>
    </xdr:from>
    <xdr:ext cx="360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0">
          <xdr14:nvContentPartPr>
            <xdr14:cNvPr id="246" name="Entrada de lápiz 340">
              <a:extLst>
                <a:ext uri="{FF2B5EF4-FFF2-40B4-BE49-F238E27FC236}">
                  <a16:creationId xmlns:a16="http://schemas.microsoft.com/office/drawing/2014/main" id="{2C705316-0A44-4EC9-B462-431D3EC02DE0}"/>
                </a:ext>
                <a:ext uri="{147F2762-F138-4A5C-976F-8EAC2B608ADB}">
                  <a16:predDERef xmlns:a16="http://schemas.microsoft.com/office/drawing/2014/main" pred="{BE0379DE-57AF-D499-5C65-A6E449A799AA}"/>
                </a:ext>
              </a:extLst>
            </xdr14:cNvPr>
            <xdr14:cNvContentPartPr/>
          </xdr14:nvContentPartPr>
          <xdr14:nvPr macro=""/>
          <xdr14:xfrm>
            <a:off x="13294800" y="4325040"/>
            <a:ext cx="3600" cy="504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AA040F5A-8319-16B1-7389-DB4011D324B1}"/>
                </a:ext>
                <a:ext uri="{147F2762-F138-4A5C-976F-8EAC2B608ADB}">
                  <a16:predDERef xmlns:a16="http://schemas.microsoft.com/office/drawing/2014/main" pred="{BE0379DE-57AF-D499-5C65-A6E449A799AA}"/>
                </a:ext>
              </a:extLst>
            </xdr:cNvPr>
            <xdr:cNvPicPr/>
          </xdr:nvPicPr>
          <xdr:blipFill>
            <a:blip xmlns:r="http://schemas.openxmlformats.org/officeDocument/2006/relationships" r:embed="rId601"/>
            <a:stretch>
              <a:fillRect/>
            </a:stretch>
          </xdr:blipFill>
          <xdr:spPr>
            <a:xfrm>
              <a:off x="13287240" y="4317480"/>
              <a:ext cx="1836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426098</xdr:colOff>
      <xdr:row>21</xdr:row>
      <xdr:rowOff>67543</xdr:rowOff>
    </xdr:from>
    <xdr:ext cx="12600" cy="61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2">
          <xdr14:nvContentPartPr>
            <xdr14:cNvPr id="247" name="Entrada de lápiz 341">
              <a:extLst>
                <a:ext uri="{FF2B5EF4-FFF2-40B4-BE49-F238E27FC236}">
                  <a16:creationId xmlns:a16="http://schemas.microsoft.com/office/drawing/2014/main" id="{C97B6D6C-E724-4201-8C60-1B99B86FABF5}"/>
                </a:ext>
                <a:ext uri="{147F2762-F138-4A5C-976F-8EAC2B608ADB}">
                  <a16:predDERef xmlns:a16="http://schemas.microsoft.com/office/drawing/2014/main" pred="{AA040F5A-8319-16B1-7389-DB4011D324B1}"/>
                </a:ext>
              </a:extLst>
            </xdr14:cNvPr>
            <xdr14:cNvContentPartPr/>
          </xdr14:nvContentPartPr>
          <xdr14:nvPr macro=""/>
          <xdr14:xfrm>
            <a:off x="13577040" y="4101480"/>
            <a:ext cx="12600" cy="6120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46EABDDE-9417-C691-1E8E-7C10497BE6D1}"/>
                </a:ext>
                <a:ext uri="{147F2762-F138-4A5C-976F-8EAC2B608ADB}">
                  <a16:predDERef xmlns:a16="http://schemas.microsoft.com/office/drawing/2014/main" pred="{AA040F5A-8319-16B1-7389-DB4011D324B1}"/>
                </a:ext>
              </a:extLst>
            </xdr:cNvPr>
            <xdr:cNvPicPr/>
          </xdr:nvPicPr>
          <xdr:blipFill>
            <a:blip xmlns:r="http://schemas.openxmlformats.org/officeDocument/2006/relationships" r:embed="rId603"/>
            <a:stretch>
              <a:fillRect/>
            </a:stretch>
          </xdr:blipFill>
          <xdr:spPr>
            <a:xfrm>
              <a:off x="13569480" y="4093920"/>
              <a:ext cx="2772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217658</xdr:colOff>
      <xdr:row>21</xdr:row>
      <xdr:rowOff>236023</xdr:rowOff>
    </xdr:from>
    <xdr:ext cx="43200" cy="1113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4">
          <xdr14:nvContentPartPr>
            <xdr14:cNvPr id="248" name="Entrada de lápiz 342">
              <a:extLst>
                <a:ext uri="{FF2B5EF4-FFF2-40B4-BE49-F238E27FC236}">
                  <a16:creationId xmlns:a16="http://schemas.microsoft.com/office/drawing/2014/main" id="{55E9AE49-63E0-4275-A898-1F803CD486AC}"/>
                </a:ext>
                <a:ext uri="{147F2762-F138-4A5C-976F-8EAC2B608ADB}">
                  <a16:predDERef xmlns:a16="http://schemas.microsoft.com/office/drawing/2014/main" pred="{46EABDDE-9417-C691-1E8E-7C10497BE6D1}"/>
                </a:ext>
              </a:extLst>
            </xdr14:cNvPr>
            <xdr14:cNvContentPartPr/>
          </xdr14:nvContentPartPr>
          <xdr14:nvPr macro=""/>
          <xdr14:xfrm>
            <a:off x="13368600" y="4269960"/>
            <a:ext cx="43200" cy="107640"/>
          </xdr14:xfrm>
        </xdr:contentPart>
      </mc:Choice>
      <mc:Fallback xmlns="">
        <xdr:pic>
          <xdr:nvPicPr>
            <xdr:cNvPr id="343" name="Entrada de lápiz 342">
              <a:extLst>
                <a:ext uri="{FF2B5EF4-FFF2-40B4-BE49-F238E27FC236}">
                  <a16:creationId xmlns:a16="http://schemas.microsoft.com/office/drawing/2014/main" id="{879C809C-86D7-7AA1-D753-8CEE582E49FC}"/>
                </a:ext>
                <a:ext uri="{147F2762-F138-4A5C-976F-8EAC2B608ADB}">
                  <a16:predDERef xmlns:a16="http://schemas.microsoft.com/office/drawing/2014/main" pred="{46EABDDE-9417-C691-1E8E-7C10497BE6D1}"/>
                </a:ext>
              </a:extLst>
            </xdr:cNvPr>
            <xdr:cNvPicPr/>
          </xdr:nvPicPr>
          <xdr:blipFill>
            <a:blip xmlns:r="http://schemas.openxmlformats.org/officeDocument/2006/relationships" r:embed="rId605"/>
            <a:stretch>
              <a:fillRect/>
            </a:stretch>
          </xdr:blipFill>
          <xdr:spPr>
            <a:xfrm>
              <a:off x="13361040" y="4262400"/>
              <a:ext cx="58320" cy="12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291098</xdr:colOff>
      <xdr:row>22</xdr:row>
      <xdr:rowOff>1600</xdr:rowOff>
    </xdr:from>
    <xdr:ext cx="34200" cy="69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6">
          <xdr14:nvContentPartPr>
            <xdr14:cNvPr id="249" name="Entrada de lápiz 343">
              <a:extLst>
                <a:ext uri="{FF2B5EF4-FFF2-40B4-BE49-F238E27FC236}">
                  <a16:creationId xmlns:a16="http://schemas.microsoft.com/office/drawing/2014/main" id="{150A4ED9-70EF-45F4-BCCC-7A3FEC5419F3}"/>
                </a:ext>
                <a:ext uri="{147F2762-F138-4A5C-976F-8EAC2B608ADB}">
                  <a16:predDERef xmlns:a16="http://schemas.microsoft.com/office/drawing/2014/main" pred="{879C809C-86D7-7AA1-D753-8CEE582E49FC}"/>
                </a:ext>
              </a:extLst>
            </xdr14:cNvPr>
            <xdr14:cNvContentPartPr/>
          </xdr14:nvContentPartPr>
          <xdr14:nvPr macro=""/>
          <xdr14:xfrm>
            <a:off x="13442040" y="4277880"/>
            <a:ext cx="34200" cy="69120"/>
          </xdr14:xfrm>
        </xdr:contentPart>
      </mc:Choice>
      <mc:Fallback xmlns=""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568E751F-B1BF-729B-9918-6D612929F59F}"/>
                </a:ext>
                <a:ext uri="{147F2762-F138-4A5C-976F-8EAC2B608ADB}">
                  <a16:predDERef xmlns:a16="http://schemas.microsoft.com/office/drawing/2014/main" pred="{879C809C-86D7-7AA1-D753-8CEE582E49FC}"/>
                </a:ext>
              </a:extLst>
            </xdr:cNvPr>
            <xdr:cNvPicPr/>
          </xdr:nvPicPr>
          <xdr:blipFill>
            <a:blip xmlns:r="http://schemas.openxmlformats.org/officeDocument/2006/relationships" r:embed="rId607"/>
            <a:stretch>
              <a:fillRect/>
            </a:stretch>
          </xdr:blipFill>
          <xdr:spPr>
            <a:xfrm>
              <a:off x="13434480" y="4270320"/>
              <a:ext cx="49320" cy="84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371018</xdr:colOff>
      <xdr:row>21</xdr:row>
      <xdr:rowOff>229903</xdr:rowOff>
    </xdr:from>
    <xdr:ext cx="30600" cy="1174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8">
          <xdr14:nvContentPartPr>
            <xdr14:cNvPr id="250" name="Entrada de lápiz 344">
              <a:extLst>
                <a:ext uri="{FF2B5EF4-FFF2-40B4-BE49-F238E27FC236}">
                  <a16:creationId xmlns:a16="http://schemas.microsoft.com/office/drawing/2014/main" id="{E686F50B-54FB-4648-943F-F19BD9DB2474}"/>
                </a:ext>
                <a:ext uri="{147F2762-F138-4A5C-976F-8EAC2B608ADB}">
                  <a16:predDERef xmlns:a16="http://schemas.microsoft.com/office/drawing/2014/main" pred="{568E751F-B1BF-729B-9918-6D612929F59F}"/>
                </a:ext>
              </a:extLst>
            </xdr14:cNvPr>
            <xdr14:cNvContentPartPr/>
          </xdr14:nvContentPartPr>
          <xdr14:nvPr macro=""/>
          <xdr14:xfrm>
            <a:off x="13521960" y="4263840"/>
            <a:ext cx="30600" cy="113760"/>
          </xdr14:xfrm>
        </xdr:contentPart>
      </mc:Choice>
      <mc:Fallback xmlns="">
        <xdr:pic>
          <xdr:nvPicPr>
            <xdr:cNvPr id="345" name="Entrada de lápiz 344">
              <a:extLst>
                <a:ext uri="{FF2B5EF4-FFF2-40B4-BE49-F238E27FC236}">
                  <a16:creationId xmlns:a16="http://schemas.microsoft.com/office/drawing/2014/main" id="{22F25CDC-CA93-B595-D64D-F72246D7C0DF}"/>
                </a:ext>
                <a:ext uri="{147F2762-F138-4A5C-976F-8EAC2B608ADB}">
                  <a16:predDERef xmlns:a16="http://schemas.microsoft.com/office/drawing/2014/main" pred="{568E751F-B1BF-729B-9918-6D612929F59F}"/>
                </a:ext>
              </a:extLst>
            </xdr:cNvPr>
            <xdr:cNvPicPr/>
          </xdr:nvPicPr>
          <xdr:blipFill>
            <a:blip xmlns:r="http://schemas.openxmlformats.org/officeDocument/2006/relationships" r:embed="rId609"/>
            <a:stretch>
              <a:fillRect/>
            </a:stretch>
          </xdr:blipFill>
          <xdr:spPr>
            <a:xfrm>
              <a:off x="13514400" y="4256280"/>
              <a:ext cx="45720" cy="128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106715</xdr:colOff>
      <xdr:row>28</xdr:row>
      <xdr:rowOff>8643</xdr:rowOff>
    </xdr:from>
    <xdr:ext cx="118800" cy="83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0">
          <xdr14:nvContentPartPr>
            <xdr14:cNvPr id="251" name="Entrada de lápiz 347">
              <a:extLst>
                <a:ext uri="{FF2B5EF4-FFF2-40B4-BE49-F238E27FC236}">
                  <a16:creationId xmlns:a16="http://schemas.microsoft.com/office/drawing/2014/main" id="{224CE828-31F0-4DA4-9F58-081DCB079A0B}"/>
                </a:ext>
                <a:ext uri="{147F2762-F138-4A5C-976F-8EAC2B608ADB}">
                  <a16:predDERef xmlns:a16="http://schemas.microsoft.com/office/drawing/2014/main" pred="{22F25CDC-CA93-B595-D64D-F72246D7C0DF}"/>
                </a:ext>
              </a:extLst>
            </xdr14:cNvPr>
            <xdr14:cNvContentPartPr/>
          </xdr14:nvContentPartPr>
          <xdr14:nvPr macro=""/>
          <xdr14:xfrm>
            <a:off x="13262760" y="5559120"/>
            <a:ext cx="118800" cy="83520"/>
          </xdr14:xfrm>
        </xdr:contentPart>
      </mc:Choice>
      <mc:Fallback xmlns="">
        <xdr:pic>
          <xdr:nvPicPr>
            <xdr:cNvPr id="348" name="Entrada de lápiz 347">
              <a:extLst>
                <a:ext uri="{FF2B5EF4-FFF2-40B4-BE49-F238E27FC236}">
                  <a16:creationId xmlns:a16="http://schemas.microsoft.com/office/drawing/2014/main" id="{EDC7ED73-B596-5345-78A7-5ED726DFD053}"/>
                </a:ext>
                <a:ext uri="{147F2762-F138-4A5C-976F-8EAC2B608ADB}">
                  <a16:predDERef xmlns:a16="http://schemas.microsoft.com/office/drawing/2014/main" pred="{22F25CDC-CA93-B595-D64D-F72246D7C0DF}"/>
                </a:ext>
              </a:extLst>
            </xdr:cNvPr>
            <xdr:cNvPicPr/>
          </xdr:nvPicPr>
          <xdr:blipFill>
            <a:blip xmlns:r="http://schemas.openxmlformats.org/officeDocument/2006/relationships" r:embed="rId611"/>
            <a:stretch>
              <a:fillRect/>
            </a:stretch>
          </xdr:blipFill>
          <xdr:spPr>
            <a:xfrm>
              <a:off x="13255200" y="5551560"/>
              <a:ext cx="13392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138395</xdr:colOff>
      <xdr:row>28</xdr:row>
      <xdr:rowOff>31683</xdr:rowOff>
    </xdr:from>
    <xdr:ext cx="1332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2">
          <xdr14:nvContentPartPr>
            <xdr14:cNvPr id="252" name="Entrada de lápiz 348">
              <a:extLst>
                <a:ext uri="{FF2B5EF4-FFF2-40B4-BE49-F238E27FC236}">
                  <a16:creationId xmlns:a16="http://schemas.microsoft.com/office/drawing/2014/main" id="{DB8341D2-6606-45F2-8548-777FE4BEB577}"/>
                </a:ext>
                <a:ext uri="{147F2762-F138-4A5C-976F-8EAC2B608ADB}">
                  <a16:predDERef xmlns:a16="http://schemas.microsoft.com/office/drawing/2014/main" pred="{EDC7ED73-B596-5345-78A7-5ED726DFD053}"/>
                </a:ext>
              </a:extLst>
            </xdr14:cNvPr>
            <xdr14:cNvContentPartPr/>
          </xdr14:nvContentPartPr>
          <xdr14:nvPr macro=""/>
          <xdr14:xfrm>
            <a:off x="13294440" y="5582160"/>
            <a:ext cx="133200" cy="118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6337E057-4790-EDD9-7FF1-850A84D55ECF}"/>
                </a:ext>
                <a:ext uri="{147F2762-F138-4A5C-976F-8EAC2B608ADB}">
                  <a16:predDERef xmlns:a16="http://schemas.microsoft.com/office/drawing/2014/main" pred="{EDC7ED73-B596-5345-78A7-5ED726DFD053}"/>
                </a:ext>
              </a:extLst>
            </xdr:cNvPr>
            <xdr:cNvPicPr/>
          </xdr:nvPicPr>
          <xdr:blipFill>
            <a:blip xmlns:r="http://schemas.openxmlformats.org/officeDocument/2006/relationships" r:embed="rId613"/>
            <a:stretch>
              <a:fillRect/>
            </a:stretch>
          </xdr:blipFill>
          <xdr:spPr>
            <a:xfrm>
              <a:off x="13286880" y="5574600"/>
              <a:ext cx="1483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147395</xdr:colOff>
      <xdr:row>29</xdr:row>
      <xdr:rowOff>77588</xdr:rowOff>
    </xdr:from>
    <xdr:ext cx="13860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4">
          <xdr14:nvContentPartPr>
            <xdr14:cNvPr id="253" name="Entrada de lápiz 349">
              <a:extLst>
                <a:ext uri="{FF2B5EF4-FFF2-40B4-BE49-F238E27FC236}">
                  <a16:creationId xmlns:a16="http://schemas.microsoft.com/office/drawing/2014/main" id="{A9515124-03C5-48C2-BDBF-C8B1D258E119}"/>
                </a:ext>
                <a:ext uri="{147F2762-F138-4A5C-976F-8EAC2B608ADB}">
                  <a16:predDERef xmlns:a16="http://schemas.microsoft.com/office/drawing/2014/main" pred="{6337E057-4790-EDD9-7FF1-850A84D55ECF}"/>
                </a:ext>
              </a:extLst>
            </xdr14:cNvPr>
            <xdr14:cNvContentPartPr/>
          </xdr14:nvContentPartPr>
          <xdr14:nvPr macro=""/>
          <xdr14:xfrm>
            <a:off x="13303440" y="5870520"/>
            <a:ext cx="138600" cy="90000"/>
          </xdr14:xfrm>
        </xdr:contentPart>
      </mc:Choice>
      <mc:Fallback xmlns="">
        <xdr:pic>
          <xdr:nvPicPr>
            <xdr:cNvPr id="350" name="Entrada de lápiz 349">
              <a:extLst>
                <a:ext uri="{FF2B5EF4-FFF2-40B4-BE49-F238E27FC236}">
                  <a16:creationId xmlns:a16="http://schemas.microsoft.com/office/drawing/2014/main" id="{7BF159F3-1BAA-21F6-79D8-EA7C7A2A54F8}"/>
                </a:ext>
                <a:ext uri="{147F2762-F138-4A5C-976F-8EAC2B608ADB}">
                  <a16:predDERef xmlns:a16="http://schemas.microsoft.com/office/drawing/2014/main" pred="{6337E057-4790-EDD9-7FF1-850A84D55ECF}"/>
                </a:ext>
              </a:extLst>
            </xdr:cNvPr>
            <xdr:cNvPicPr/>
          </xdr:nvPicPr>
          <xdr:blipFill>
            <a:blip xmlns:r="http://schemas.openxmlformats.org/officeDocument/2006/relationships" r:embed="rId615"/>
            <a:stretch>
              <a:fillRect/>
            </a:stretch>
          </xdr:blipFill>
          <xdr:spPr>
            <a:xfrm>
              <a:off x="13295880" y="5863320"/>
              <a:ext cx="15372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201755</xdr:colOff>
      <xdr:row>29</xdr:row>
      <xdr:rowOff>95228</xdr:rowOff>
    </xdr:from>
    <xdr:ext cx="10152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6">
          <xdr14:nvContentPartPr>
            <xdr14:cNvPr id="254" name="Entrada de lápiz 350">
              <a:extLst>
                <a:ext uri="{FF2B5EF4-FFF2-40B4-BE49-F238E27FC236}">
                  <a16:creationId xmlns:a16="http://schemas.microsoft.com/office/drawing/2014/main" id="{522CEBA4-7B8E-4F1C-A1A9-2E213F778557}"/>
                </a:ext>
                <a:ext uri="{147F2762-F138-4A5C-976F-8EAC2B608ADB}">
                  <a16:predDERef xmlns:a16="http://schemas.microsoft.com/office/drawing/2014/main" pred="{7BF159F3-1BAA-21F6-79D8-EA7C7A2A54F8}"/>
                </a:ext>
              </a:extLst>
            </xdr14:cNvPr>
            <xdr14:cNvContentPartPr/>
          </xdr14:nvContentPartPr>
          <xdr14:nvPr macro=""/>
          <xdr14:xfrm>
            <a:off x="13357800" y="5888160"/>
            <a:ext cx="101520" cy="63720"/>
          </xdr14:xfrm>
        </xdr:contentPart>
      </mc:Choice>
      <mc:Fallback xmlns=""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8D7C0999-09CD-271F-A12C-2AA58D2619DB}"/>
                </a:ext>
                <a:ext uri="{147F2762-F138-4A5C-976F-8EAC2B608ADB}">
                  <a16:predDERef xmlns:a16="http://schemas.microsoft.com/office/drawing/2014/main" pred="{7BF159F3-1BAA-21F6-79D8-EA7C7A2A54F8}"/>
                </a:ext>
              </a:extLst>
            </xdr:cNvPr>
            <xdr:cNvPicPr/>
          </xdr:nvPicPr>
          <xdr:blipFill>
            <a:blip xmlns:r="http://schemas.openxmlformats.org/officeDocument/2006/relationships" r:embed="rId617"/>
            <a:stretch>
              <a:fillRect/>
            </a:stretch>
          </xdr:blipFill>
          <xdr:spPr>
            <a:xfrm>
              <a:off x="13350240" y="5880600"/>
              <a:ext cx="11628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288515</xdr:colOff>
      <xdr:row>27</xdr:row>
      <xdr:rowOff>187377</xdr:rowOff>
    </xdr:from>
    <xdr:ext cx="40680" cy="1512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8">
          <xdr14:nvContentPartPr>
            <xdr14:cNvPr id="255" name="Entrada de lápiz 351">
              <a:extLst>
                <a:ext uri="{FF2B5EF4-FFF2-40B4-BE49-F238E27FC236}">
                  <a16:creationId xmlns:a16="http://schemas.microsoft.com/office/drawing/2014/main" id="{E83A1BAE-2105-4EB1-9569-3B5CC5DF764E}"/>
                </a:ext>
                <a:ext uri="{147F2762-F138-4A5C-976F-8EAC2B608ADB}">
                  <a16:predDERef xmlns:a16="http://schemas.microsoft.com/office/drawing/2014/main" pred="{8D7C0999-09CD-271F-A12C-2AA58D2619DB}"/>
                </a:ext>
              </a:extLst>
            </xdr14:cNvPr>
            <xdr14:cNvContentPartPr/>
          </xdr14:nvContentPartPr>
          <xdr14:nvPr macro=""/>
          <xdr14:xfrm>
            <a:off x="13444560" y="5495400"/>
            <a:ext cx="40680" cy="147600"/>
          </xdr14:xfrm>
        </xdr:contentPart>
      </mc:Choice>
      <mc:Fallback xmlns=""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4A791BBC-B659-5879-813D-E065E04839F6}"/>
                </a:ext>
                <a:ext uri="{147F2762-F138-4A5C-976F-8EAC2B608ADB}">
                  <a16:predDERef xmlns:a16="http://schemas.microsoft.com/office/drawing/2014/main" pred="{8D7C0999-09CD-271F-A12C-2AA58D2619DB}"/>
                </a:ext>
              </a:extLst>
            </xdr:cNvPr>
            <xdr:cNvPicPr/>
          </xdr:nvPicPr>
          <xdr:blipFill>
            <a:blip xmlns:r="http://schemas.openxmlformats.org/officeDocument/2006/relationships" r:embed="rId619"/>
            <a:stretch>
              <a:fillRect/>
            </a:stretch>
          </xdr:blipFill>
          <xdr:spPr>
            <a:xfrm>
              <a:off x="13437000" y="5487840"/>
              <a:ext cx="55800" cy="16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115115</xdr:colOff>
      <xdr:row>27</xdr:row>
      <xdr:rowOff>190257</xdr:rowOff>
    </xdr:from>
    <xdr:ext cx="60480" cy="1714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0">
          <xdr14:nvContentPartPr>
            <xdr14:cNvPr id="256" name="Entrada de lápiz 352">
              <a:extLst>
                <a:ext uri="{FF2B5EF4-FFF2-40B4-BE49-F238E27FC236}">
                  <a16:creationId xmlns:a16="http://schemas.microsoft.com/office/drawing/2014/main" id="{BADB701A-8FB5-4A0B-9A33-D20BD27CE024}"/>
                </a:ext>
                <a:ext uri="{147F2762-F138-4A5C-976F-8EAC2B608ADB}">
                  <a16:predDERef xmlns:a16="http://schemas.microsoft.com/office/drawing/2014/main" pred="{4A791BBC-B659-5879-813D-E065E04839F6}"/>
                </a:ext>
              </a:extLst>
            </xdr14:cNvPr>
            <xdr14:cNvContentPartPr/>
          </xdr14:nvContentPartPr>
          <xdr14:nvPr macro=""/>
          <xdr14:xfrm>
            <a:off x="14033160" y="5498280"/>
            <a:ext cx="60480" cy="167760"/>
          </xdr14:xfrm>
        </xdr:contentPart>
      </mc:Choice>
      <mc:Fallback xmlns=""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8AAAA234-17A0-4AEE-5407-445278DBD975}"/>
                </a:ext>
                <a:ext uri="{147F2762-F138-4A5C-976F-8EAC2B608ADB}">
                  <a16:predDERef xmlns:a16="http://schemas.microsoft.com/office/drawing/2014/main" pred="{4A791BBC-B659-5879-813D-E065E04839F6}"/>
                </a:ext>
              </a:extLst>
            </xdr:cNvPr>
            <xdr:cNvPicPr/>
          </xdr:nvPicPr>
          <xdr:blipFill>
            <a:blip xmlns:r="http://schemas.openxmlformats.org/officeDocument/2006/relationships" r:embed="rId621"/>
            <a:stretch>
              <a:fillRect/>
            </a:stretch>
          </xdr:blipFill>
          <xdr:spPr>
            <a:xfrm>
              <a:off x="14025960" y="5490720"/>
              <a:ext cx="7524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380675</xdr:colOff>
      <xdr:row>29</xdr:row>
      <xdr:rowOff>31508</xdr:rowOff>
    </xdr:from>
    <xdr:ext cx="55080" cy="193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2">
          <xdr14:nvContentPartPr>
            <xdr14:cNvPr id="257" name="Entrada de lápiz 353">
              <a:extLst>
                <a:ext uri="{FF2B5EF4-FFF2-40B4-BE49-F238E27FC236}">
                  <a16:creationId xmlns:a16="http://schemas.microsoft.com/office/drawing/2014/main" id="{ED76939E-3142-4C32-8419-F245265DFAD1}"/>
                </a:ext>
                <a:ext uri="{147F2762-F138-4A5C-976F-8EAC2B608ADB}">
                  <a16:predDERef xmlns:a16="http://schemas.microsoft.com/office/drawing/2014/main" pred="{8AAAA234-17A0-4AEE-5407-445278DBD975}"/>
                </a:ext>
              </a:extLst>
            </xdr14:cNvPr>
            <xdr14:cNvContentPartPr/>
          </xdr14:nvContentPartPr>
          <xdr14:nvPr macro=""/>
          <xdr14:xfrm>
            <a:off x="13536720" y="5824440"/>
            <a:ext cx="55080" cy="193680"/>
          </xdr14:xfrm>
        </xdr:contentPart>
      </mc:Choice>
      <mc:Fallback xmlns=""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6228C2FD-5CB9-279F-5AF9-370F9CF8EC08}"/>
                </a:ext>
                <a:ext uri="{147F2762-F138-4A5C-976F-8EAC2B608ADB}">
                  <a16:predDERef xmlns:a16="http://schemas.microsoft.com/office/drawing/2014/main" pred="{8AAAA234-17A0-4AEE-5407-445278DBD975}"/>
                </a:ext>
              </a:extLst>
            </xdr:cNvPr>
            <xdr:cNvPicPr/>
          </xdr:nvPicPr>
          <xdr:blipFill>
            <a:blip xmlns:r="http://schemas.openxmlformats.org/officeDocument/2006/relationships" r:embed="rId623"/>
            <a:stretch>
              <a:fillRect/>
            </a:stretch>
          </xdr:blipFill>
          <xdr:spPr>
            <a:xfrm>
              <a:off x="13529160" y="5816880"/>
              <a:ext cx="70200" cy="208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253715</xdr:colOff>
      <xdr:row>29</xdr:row>
      <xdr:rowOff>45908</xdr:rowOff>
    </xdr:from>
    <xdr:ext cx="74880" cy="18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4">
          <xdr14:nvContentPartPr>
            <xdr14:cNvPr id="258" name="Entrada de lápiz 354">
              <a:extLst>
                <a:ext uri="{FF2B5EF4-FFF2-40B4-BE49-F238E27FC236}">
                  <a16:creationId xmlns:a16="http://schemas.microsoft.com/office/drawing/2014/main" id="{E25EA784-2324-4A6D-93AB-A0F5CBB0D4E0}"/>
                </a:ext>
                <a:ext uri="{147F2762-F138-4A5C-976F-8EAC2B608ADB}">
                  <a16:predDERef xmlns:a16="http://schemas.microsoft.com/office/drawing/2014/main" pred="{6228C2FD-5CB9-279F-5AF9-370F9CF8EC08}"/>
                </a:ext>
              </a:extLst>
            </xdr14:cNvPr>
            <xdr14:cNvContentPartPr/>
          </xdr14:nvContentPartPr>
          <xdr14:nvPr macro=""/>
          <xdr14:xfrm>
            <a:off x="14171760" y="5838840"/>
            <a:ext cx="74880" cy="18504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9EE18CE4-DB8E-2B44-CEC0-03536F1547FD}"/>
                </a:ext>
                <a:ext uri="{147F2762-F138-4A5C-976F-8EAC2B608ADB}">
                  <a16:predDERef xmlns:a16="http://schemas.microsoft.com/office/drawing/2014/main" pred="{6228C2FD-5CB9-279F-5AF9-370F9CF8EC08}"/>
                </a:ext>
              </a:extLst>
            </xdr:cNvPr>
            <xdr:cNvPicPr/>
          </xdr:nvPicPr>
          <xdr:blipFill>
            <a:blip xmlns:r="http://schemas.openxmlformats.org/officeDocument/2006/relationships" r:embed="rId625"/>
            <a:stretch>
              <a:fillRect/>
            </a:stretch>
          </xdr:blipFill>
          <xdr:spPr>
            <a:xfrm>
              <a:off x="14164200" y="5831280"/>
              <a:ext cx="90000" cy="2001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17</xdr:row>
      <xdr:rowOff>144780</xdr:rowOff>
    </xdr:from>
    <xdr:to>
      <xdr:col>3</xdr:col>
      <xdr:colOff>800100</xdr:colOff>
      <xdr:row>26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26948A-3AF3-4740-8857-C43070EA6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411480</xdr:colOff>
      <xdr:row>31</xdr:row>
      <xdr:rowOff>91440</xdr:rowOff>
    </xdr:from>
    <xdr:to>
      <xdr:col>3</xdr:col>
      <xdr:colOff>914400</xdr:colOff>
      <xdr:row>40</xdr:row>
      <xdr:rowOff>182880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B03ADD-266C-42F8-8978-6B3195485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45</xdr:row>
      <xdr:rowOff>22860</xdr:rowOff>
    </xdr:from>
    <xdr:to>
      <xdr:col>3</xdr:col>
      <xdr:colOff>876300</xdr:colOff>
      <xdr:row>55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B2DA6F-6274-4B78-B03D-A83F60437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274320</xdr:colOff>
      <xdr:row>0</xdr:row>
      <xdr:rowOff>53340</xdr:rowOff>
    </xdr:from>
    <xdr:ext cx="2118360" cy="312399"/>
    <xdr:pic>
      <xdr:nvPicPr>
        <xdr:cNvPr id="5" name="Imagen 4">
          <a:extLst>
            <a:ext uri="{FF2B5EF4-FFF2-40B4-BE49-F238E27FC236}">
              <a16:creationId xmlns:a16="http://schemas.microsoft.com/office/drawing/2014/main" id="{FE4B6E46-E92A-4CA1-9D6E-869F3C9D3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0320" y="53340"/>
          <a:ext cx="2118360" cy="312399"/>
        </a:xfrm>
        <a:prstGeom prst="rect">
          <a:avLst/>
        </a:prstGeom>
      </xdr:spPr>
    </xdr:pic>
    <xdr:clientData/>
  </xdr:oneCellAnchor>
  <xdr:oneCellAnchor>
    <xdr:from>
      <xdr:col>1</xdr:col>
      <xdr:colOff>373380</xdr:colOff>
      <xdr:row>2</xdr:row>
      <xdr:rowOff>167640</xdr:rowOff>
    </xdr:from>
    <xdr:ext cx="3143250" cy="1179195"/>
    <xdr:pic>
      <xdr:nvPicPr>
        <xdr:cNvPr id="6" name="Imagen 5" descr="Forma&#10;&#10;Descripción generada automáticamente con confianza media">
          <a:extLst>
            <a:ext uri="{FF2B5EF4-FFF2-40B4-BE49-F238E27FC236}">
              <a16:creationId xmlns:a16="http://schemas.microsoft.com/office/drawing/2014/main" id="{385B3999-B2A9-42F5-95CF-41A4EDA5E627}"/>
            </a:ext>
          </a:extLst>
        </xdr:cNvPr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80"/>
        <a:stretch/>
      </xdr:blipFill>
      <xdr:spPr bwMode="auto">
        <a:xfrm>
          <a:off x="1135380" y="548640"/>
          <a:ext cx="3143250" cy="117919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17</xdr:col>
      <xdr:colOff>805536</xdr:colOff>
      <xdr:row>33</xdr:row>
      <xdr:rowOff>95231</xdr:rowOff>
    </xdr:from>
    <xdr:ext cx="17505" cy="41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2AF16ED-118B-49BC-8D32-9FB9A3451A37}"/>
                </a:ext>
              </a:extLst>
            </xdr14:cNvPr>
            <xdr14:cNvContentPartPr/>
          </xdr14:nvContentPartPr>
          <xdr14:nvPr macro=""/>
          <xdr14:xfrm>
            <a:off x="10763491" y="5142760"/>
            <a:ext cx="360" cy="3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BEDA8BD-90D7-4ED3-9F5C-3414C7901A7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754851" y="513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743976</xdr:colOff>
      <xdr:row>34</xdr:row>
      <xdr:rowOff>73898</xdr:rowOff>
    </xdr:from>
    <xdr:ext cx="4155" cy="218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2554F2BD-2DD3-4F2D-ABA6-F7DAC5FE74FD}"/>
                </a:ext>
              </a:extLst>
            </xdr14:cNvPr>
            <xdr14:cNvContentPartPr/>
          </xdr14:nvContentPartPr>
          <xdr14:nvPr macro=""/>
          <xdr14:xfrm>
            <a:off x="10701931" y="5327080"/>
            <a:ext cx="13680" cy="1044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072E0E8-206D-4F2E-BAFE-6DE8D3EEF39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693291" y="5318080"/>
              <a:ext cx="3132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667656</xdr:colOff>
      <xdr:row>35</xdr:row>
      <xdr:rowOff>108772</xdr:rowOff>
    </xdr:from>
    <xdr:ext cx="1965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FE3848D6-496F-4EBE-A4EB-A20157977D4D}"/>
                </a:ext>
              </a:extLst>
            </xdr14:cNvPr>
            <xdr14:cNvContentPartPr/>
          </xdr14:nvContentPartPr>
          <xdr14:nvPr macro=""/>
          <xdr14:xfrm>
            <a:off x="10625611" y="5545960"/>
            <a:ext cx="7560" cy="612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2ACC6A79-9312-4230-804E-5E3EBA6141E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616971" y="5536960"/>
              <a:ext cx="252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671616</xdr:colOff>
      <xdr:row>36</xdr:row>
      <xdr:rowOff>70214</xdr:rowOff>
    </xdr:from>
    <xdr:ext cx="2220" cy="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0CC0E1CF-748C-4ACE-AAE0-E924D5B4E245}"/>
                </a:ext>
              </a:extLst>
            </xdr14:cNvPr>
            <xdr14:cNvContentPartPr/>
          </xdr14:nvContentPartPr>
          <xdr14:nvPr macro=""/>
          <xdr14:xfrm>
            <a:off x="10629571" y="5687800"/>
            <a:ext cx="5400" cy="144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184D9C58-4F8F-4A2E-BF1C-CAEC796E749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620571" y="5678800"/>
              <a:ext cx="23040" cy="1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15971</xdr:colOff>
      <xdr:row>40</xdr:row>
      <xdr:rowOff>63512</xdr:rowOff>
    </xdr:from>
    <xdr:ext cx="5235" cy="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0A6E6FF-B325-4E5A-808E-5C0633A9BDAA}"/>
                </a:ext>
              </a:extLst>
            </xdr14:cNvPr>
            <xdr14:cNvContentPartPr/>
          </xdr14:nvContentPartPr>
          <xdr14:nvPr macro=""/>
          <xdr14:xfrm>
            <a:off x="8869891" y="6435160"/>
            <a:ext cx="14760" cy="756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BABB200B-6805-495C-9424-44119F67ADD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60891" y="6426160"/>
              <a:ext cx="32400" cy="2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406080</xdr:colOff>
      <xdr:row>35</xdr:row>
      <xdr:rowOff>173212</xdr:rowOff>
    </xdr:from>
    <xdr:ext cx="51480" cy="14757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3C3BEB4-5F5A-4B91-A60E-1967ACC968FC}"/>
                </a:ext>
              </a:extLst>
            </xdr14:cNvPr>
            <xdr14:cNvContentPartPr/>
          </xdr14:nvContentPartPr>
          <xdr14:nvPr macro=""/>
          <xdr14:xfrm>
            <a:off x="5890171" y="5610400"/>
            <a:ext cx="51480" cy="131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8709058F-0C26-459D-8046-CDC08B51761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881531" y="5601736"/>
              <a:ext cx="69120" cy="14944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427560</xdr:colOff>
      <xdr:row>13</xdr:row>
      <xdr:rowOff>42120</xdr:rowOff>
    </xdr:from>
    <xdr:ext cx="2662560" cy="1194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4A508131-F0A0-4242-9DD0-5E18945F6AEB}"/>
                </a:ext>
                <a:ext uri="{147F2762-F138-4A5C-976F-8EAC2B608ADB}">
                  <a16:predDERef xmlns:a16="http://schemas.microsoft.com/office/drawing/2014/main" pred="{A2E65DF6-9107-217E-2961-5DDCB34643DD}"/>
                </a:ext>
              </a:extLst>
            </xdr14:cNvPr>
            <xdr14:cNvContentPartPr/>
          </xdr14:nvContentPartPr>
          <xdr14:nvPr macro=""/>
          <xdr14:xfrm>
            <a:off x="7437960" y="2556720"/>
            <a:ext cx="2662560" cy="119412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42562DB6-EC71-A1DC-196B-11000B327039}"/>
                </a:ext>
                <a:ext uri="{147F2762-F138-4A5C-976F-8EAC2B608ADB}">
                  <a16:predDERef xmlns:a16="http://schemas.microsoft.com/office/drawing/2014/main" pred="{A2E65DF6-9107-217E-2961-5DDCB34643DD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430400" y="2549160"/>
              <a:ext cx="2677680" cy="1209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110395</xdr:colOff>
      <xdr:row>12</xdr:row>
      <xdr:rowOff>94076</xdr:rowOff>
    </xdr:from>
    <xdr:ext cx="61920" cy="319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4" name="Entrada de lápiz 110">
              <a:extLst>
                <a:ext uri="{FF2B5EF4-FFF2-40B4-BE49-F238E27FC236}">
                  <a16:creationId xmlns:a16="http://schemas.microsoft.com/office/drawing/2014/main" id="{588E12B0-EC09-4348-BB81-E65B38961C48}"/>
                </a:ext>
                <a:ext uri="{147F2762-F138-4A5C-976F-8EAC2B608ADB}">
                  <a16:predDERef xmlns:a16="http://schemas.microsoft.com/office/drawing/2014/main" pred="{645441DF-874A-D5E1-BCF3-A68459F8F9A2}"/>
                </a:ext>
              </a:extLst>
            </xdr14:cNvPr>
            <xdr14:cNvContentPartPr/>
          </xdr14:nvContentPartPr>
          <xdr14:nvPr macro=""/>
          <xdr14:xfrm>
            <a:off x="4005360" y="2412720"/>
            <a:ext cx="61920" cy="31968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A8C9FA76-92CD-4121-D166-EB3B6780D2D2}"/>
                </a:ext>
                <a:ext uri="{147F2762-F138-4A5C-976F-8EAC2B608ADB}">
                  <a16:predDERef xmlns:a16="http://schemas.microsoft.com/office/drawing/2014/main" pred="{645441DF-874A-D5E1-BCF3-A68459F8F9A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997800" y="2405160"/>
              <a:ext cx="77040" cy="334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189874</xdr:colOff>
      <xdr:row>10</xdr:row>
      <xdr:rowOff>147661</xdr:rowOff>
    </xdr:from>
    <xdr:ext cx="8100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5" name="Entrada de lápiz 111">
              <a:extLst>
                <a:ext uri="{FF2B5EF4-FFF2-40B4-BE49-F238E27FC236}">
                  <a16:creationId xmlns:a16="http://schemas.microsoft.com/office/drawing/2014/main" id="{DC0143D8-910F-4740-8172-97FDA8A3933E}"/>
                </a:ext>
                <a:ext uri="{147F2762-F138-4A5C-976F-8EAC2B608ADB}">
                  <a16:predDERef xmlns:a16="http://schemas.microsoft.com/office/drawing/2014/main" pred="{A8C9FA76-92CD-4121-D166-EB3B6780D2D2}"/>
                </a:ext>
              </a:extLst>
            </xdr14:cNvPr>
            <xdr14:cNvContentPartPr/>
          </xdr14:nvContentPartPr>
          <xdr14:nvPr macro=""/>
          <xdr14:xfrm>
            <a:off x="3843360" y="2086200"/>
            <a:ext cx="81000" cy="13608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94B0B7A6-AF92-62F8-D8A6-150089B7F46B}"/>
                </a:ext>
                <a:ext uri="{147F2762-F138-4A5C-976F-8EAC2B608ADB}">
                  <a16:predDERef xmlns:a16="http://schemas.microsoft.com/office/drawing/2014/main" pred="{A8C9FA76-92CD-4121-D166-EB3B6780D2D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35800" y="2078640"/>
              <a:ext cx="95760" cy="15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15355</xdr:colOff>
      <xdr:row>10</xdr:row>
      <xdr:rowOff>91501</xdr:rowOff>
    </xdr:from>
    <xdr:ext cx="125280" cy="129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6" name="Entrada de lápiz 112">
              <a:extLst>
                <a:ext uri="{FF2B5EF4-FFF2-40B4-BE49-F238E27FC236}">
                  <a16:creationId xmlns:a16="http://schemas.microsoft.com/office/drawing/2014/main" id="{8407B070-5692-4CFD-8918-76102FDF2553}"/>
                </a:ext>
                <a:ext uri="{147F2762-F138-4A5C-976F-8EAC2B608ADB}">
                  <a16:predDERef xmlns:a16="http://schemas.microsoft.com/office/drawing/2014/main" pred="{94B0B7A6-AF92-62F8-D8A6-150089B7F46B}"/>
                </a:ext>
              </a:extLst>
            </xdr14:cNvPr>
            <xdr14:cNvContentPartPr/>
          </xdr14:nvContentPartPr>
          <xdr14:nvPr macro=""/>
          <xdr14:xfrm>
            <a:off x="3910320" y="2030040"/>
            <a:ext cx="125280" cy="129960"/>
          </xdr14:xfrm>
        </xdr:contentPart>
      </mc:Choice>
      <mc:Fallback xmlns=""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8C31B503-D15E-27F7-9F68-73BD1F5B218A}"/>
                </a:ext>
                <a:ext uri="{147F2762-F138-4A5C-976F-8EAC2B608ADB}">
                  <a16:predDERef xmlns:a16="http://schemas.microsoft.com/office/drawing/2014/main" pred="{94B0B7A6-AF92-62F8-D8A6-150089B7F46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02760" y="2022480"/>
              <a:ext cx="140400" cy="144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145315</xdr:colOff>
      <xdr:row>9</xdr:row>
      <xdr:rowOff>185074</xdr:rowOff>
    </xdr:from>
    <xdr:ext cx="109800" cy="114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7" name="Entrada de lápiz 113">
              <a:extLst>
                <a:ext uri="{FF2B5EF4-FFF2-40B4-BE49-F238E27FC236}">
                  <a16:creationId xmlns:a16="http://schemas.microsoft.com/office/drawing/2014/main" id="{821EC00D-4709-464E-92F1-5D59A0C2D816}"/>
                </a:ext>
                <a:ext uri="{147F2762-F138-4A5C-976F-8EAC2B608ADB}">
                  <a16:predDERef xmlns:a16="http://schemas.microsoft.com/office/drawing/2014/main" pred="{8C31B503-D15E-27F7-9F68-73BD1F5B218A}"/>
                </a:ext>
              </a:extLst>
            </xdr14:cNvPr>
            <xdr14:cNvContentPartPr/>
          </xdr14:nvContentPartPr>
          <xdr14:nvPr macro=""/>
          <xdr14:xfrm>
            <a:off x="4040280" y="1933560"/>
            <a:ext cx="109800" cy="114480"/>
          </xdr14:xfrm>
        </xdr:contentPart>
      </mc:Choice>
      <mc:Fallback xmlns=""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D80E2B44-0448-EA01-5529-CC03DC1BAF76}"/>
                </a:ext>
                <a:ext uri="{147F2762-F138-4A5C-976F-8EAC2B608ADB}">
                  <a16:predDERef xmlns:a16="http://schemas.microsoft.com/office/drawing/2014/main" pred="{8C31B503-D15E-27F7-9F68-73BD1F5B218A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032720" y="1926000"/>
              <a:ext cx="124920" cy="129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241435</xdr:colOff>
      <xdr:row>9</xdr:row>
      <xdr:rowOff>39994</xdr:rowOff>
    </xdr:from>
    <xdr:ext cx="186120" cy="18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8" name="Entrada de lápiz 114">
              <a:extLst>
                <a:ext uri="{FF2B5EF4-FFF2-40B4-BE49-F238E27FC236}">
                  <a16:creationId xmlns:a16="http://schemas.microsoft.com/office/drawing/2014/main" id="{E781B149-C858-4413-97C5-FD05254663FC}"/>
                </a:ext>
                <a:ext uri="{147F2762-F138-4A5C-976F-8EAC2B608ADB}">
                  <a16:predDERef xmlns:a16="http://schemas.microsoft.com/office/drawing/2014/main" pred="{D80E2B44-0448-EA01-5529-CC03DC1BAF76}"/>
                </a:ext>
              </a:extLst>
            </xdr14:cNvPr>
            <xdr14:cNvContentPartPr/>
          </xdr14:nvContentPartPr>
          <xdr14:nvPr macro=""/>
          <xdr14:xfrm>
            <a:off x="4136400" y="1788480"/>
            <a:ext cx="186120" cy="185760"/>
          </xdr14:xfrm>
        </xdr:contentPart>
      </mc:Choice>
      <mc:Fallback xmlns=""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B57502CF-012E-071C-5439-17B6B3E7A40D}"/>
                </a:ext>
                <a:ext uri="{147F2762-F138-4A5C-976F-8EAC2B608ADB}">
                  <a16:predDERef xmlns:a16="http://schemas.microsoft.com/office/drawing/2014/main" pred="{D80E2B44-0448-EA01-5529-CC03DC1BAF7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128840" y="1780920"/>
              <a:ext cx="200880" cy="200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471835</xdr:colOff>
      <xdr:row>8</xdr:row>
      <xdr:rowOff>44647</xdr:rowOff>
    </xdr:from>
    <xdr:ext cx="125280" cy="16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9" name="Entrada de lápiz 115">
              <a:extLst>
                <a:ext uri="{FF2B5EF4-FFF2-40B4-BE49-F238E27FC236}">
                  <a16:creationId xmlns:a16="http://schemas.microsoft.com/office/drawing/2014/main" id="{0BFEC71C-03B9-4BD7-934D-8EC5A5F1E967}"/>
                </a:ext>
                <a:ext uri="{147F2762-F138-4A5C-976F-8EAC2B608ADB}">
                  <a16:predDERef xmlns:a16="http://schemas.microsoft.com/office/drawing/2014/main" pred="{B57502CF-012E-071C-5439-17B6B3E7A40D}"/>
                </a:ext>
              </a:extLst>
            </xdr14:cNvPr>
            <xdr14:cNvContentPartPr/>
          </xdr14:nvContentPartPr>
          <xdr14:nvPr macro=""/>
          <xdr14:xfrm>
            <a:off x="4366800" y="1603080"/>
            <a:ext cx="125280" cy="16776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744A2872-5387-1E59-7212-CE5269017098}"/>
                </a:ext>
                <a:ext uri="{147F2762-F138-4A5C-976F-8EAC2B608ADB}">
                  <a16:predDERef xmlns:a16="http://schemas.microsoft.com/office/drawing/2014/main" pred="{B57502CF-012E-071C-5439-17B6B3E7A40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359240" y="1595520"/>
              <a:ext cx="14040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140635</xdr:colOff>
      <xdr:row>11</xdr:row>
      <xdr:rowOff>4048</xdr:rowOff>
    </xdr:from>
    <xdr:ext cx="183600" cy="17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0" name="Entrada de lápiz 116">
              <a:extLst>
                <a:ext uri="{FF2B5EF4-FFF2-40B4-BE49-F238E27FC236}">
                  <a16:creationId xmlns:a16="http://schemas.microsoft.com/office/drawing/2014/main" id="{51EFE171-BEE7-4773-976E-4309AEEEEC82}"/>
                </a:ext>
                <a:ext uri="{147F2762-F138-4A5C-976F-8EAC2B608ADB}">
                  <a16:predDERef xmlns:a16="http://schemas.microsoft.com/office/drawing/2014/main" pred="{744A2872-5387-1E59-7212-CE5269017098}"/>
                </a:ext>
              </a:extLst>
            </xdr14:cNvPr>
            <xdr14:cNvContentPartPr/>
          </xdr14:nvContentPartPr>
          <xdr14:nvPr macro=""/>
          <xdr14:xfrm>
            <a:off x="4035600" y="2132640"/>
            <a:ext cx="183600" cy="17460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2229BE9B-418E-D205-3266-350BCD2B24E2}"/>
                </a:ext>
                <a:ext uri="{147F2762-F138-4A5C-976F-8EAC2B608ADB}">
                  <a16:predDERef xmlns:a16="http://schemas.microsoft.com/office/drawing/2014/main" pred="{744A2872-5387-1E59-7212-CE526901709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028040" y="2125080"/>
              <a:ext cx="198720" cy="18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299395</xdr:colOff>
      <xdr:row>10</xdr:row>
      <xdr:rowOff>154141</xdr:rowOff>
    </xdr:from>
    <xdr:ext cx="60840" cy="18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1" name="Entrada de lápiz 117">
              <a:extLst>
                <a:ext uri="{FF2B5EF4-FFF2-40B4-BE49-F238E27FC236}">
                  <a16:creationId xmlns:a16="http://schemas.microsoft.com/office/drawing/2014/main" id="{B77D0113-A469-444A-B41D-F224658F9BBE}"/>
                </a:ext>
                <a:ext uri="{147F2762-F138-4A5C-976F-8EAC2B608ADB}">
                  <a16:predDERef xmlns:a16="http://schemas.microsoft.com/office/drawing/2014/main" pred="{2229BE9B-418E-D205-3266-350BCD2B24E2}"/>
                </a:ext>
              </a:extLst>
            </xdr14:cNvPr>
            <xdr14:cNvContentPartPr/>
          </xdr14:nvContentPartPr>
          <xdr14:nvPr macro=""/>
          <xdr14:xfrm>
            <a:off x="4194360" y="2092680"/>
            <a:ext cx="60840" cy="18360"/>
          </xdr14:xfrm>
        </xdr:contentPart>
      </mc:Choice>
      <mc:Fallback xmlns=""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3FCAE47A-9D38-9B72-C692-FBF201687ED4}"/>
                </a:ext>
                <a:ext uri="{147F2762-F138-4A5C-976F-8EAC2B608ADB}">
                  <a16:predDERef xmlns:a16="http://schemas.microsoft.com/office/drawing/2014/main" pred="{2229BE9B-418E-D205-3266-350BCD2B24E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186800" y="2085120"/>
              <a:ext cx="75960" cy="3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328555</xdr:colOff>
      <xdr:row>10</xdr:row>
      <xdr:rowOff>124981</xdr:rowOff>
    </xdr:from>
    <xdr:ext cx="2052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" name="Entrada de lápiz 118">
              <a:extLst>
                <a:ext uri="{FF2B5EF4-FFF2-40B4-BE49-F238E27FC236}">
                  <a16:creationId xmlns:a16="http://schemas.microsoft.com/office/drawing/2014/main" id="{AD476F63-1A49-487B-823B-4DCBFFB5D7D4}"/>
                </a:ext>
                <a:ext uri="{147F2762-F138-4A5C-976F-8EAC2B608ADB}">
                  <a16:predDERef xmlns:a16="http://schemas.microsoft.com/office/drawing/2014/main" pred="{3FCAE47A-9D38-9B72-C692-FBF201687ED4}"/>
                </a:ext>
              </a:extLst>
            </xdr14:cNvPr>
            <xdr14:cNvContentPartPr/>
          </xdr14:nvContentPartPr>
          <xdr14:nvPr macro=""/>
          <xdr14:xfrm>
            <a:off x="4223520" y="2063520"/>
            <a:ext cx="20520" cy="76320"/>
          </xdr14:xfrm>
        </xdr:contentPart>
      </mc:Choice>
      <mc:Fallback xmlns=""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E4D746BC-B3B2-A57B-D234-8C93BED7C3C0}"/>
                </a:ext>
                <a:ext uri="{147F2762-F138-4A5C-976F-8EAC2B608ADB}">
                  <a16:predDERef xmlns:a16="http://schemas.microsoft.com/office/drawing/2014/main" pred="{3FCAE47A-9D38-9B72-C692-FBF201687ED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215960" y="2055960"/>
              <a:ext cx="3564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355195</xdr:colOff>
      <xdr:row>10</xdr:row>
      <xdr:rowOff>24541</xdr:rowOff>
    </xdr:from>
    <xdr:ext cx="147960" cy="138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3" name="Entrada de lápiz 119">
              <a:extLst>
                <a:ext uri="{FF2B5EF4-FFF2-40B4-BE49-F238E27FC236}">
                  <a16:creationId xmlns:a16="http://schemas.microsoft.com/office/drawing/2014/main" id="{8EBB6EDD-07B7-47AD-859C-AD4804AD7EF5}"/>
                </a:ext>
                <a:ext uri="{147F2762-F138-4A5C-976F-8EAC2B608ADB}">
                  <a16:predDERef xmlns:a16="http://schemas.microsoft.com/office/drawing/2014/main" pred="{E4D746BC-B3B2-A57B-D234-8C93BED7C3C0}"/>
                </a:ext>
              </a:extLst>
            </xdr14:cNvPr>
            <xdr14:cNvContentPartPr/>
          </xdr14:nvContentPartPr>
          <xdr14:nvPr macro=""/>
          <xdr14:xfrm>
            <a:off x="4250160" y="1963080"/>
            <a:ext cx="147960" cy="138600"/>
          </xdr14:xfrm>
        </xdr:contentPart>
      </mc:Choice>
      <mc:Fallback xmlns=""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5FCC61B3-048F-F485-BC92-7DDBCAC85C17}"/>
                </a:ext>
                <a:ext uri="{147F2762-F138-4A5C-976F-8EAC2B608ADB}">
                  <a16:predDERef xmlns:a16="http://schemas.microsoft.com/office/drawing/2014/main" pred="{E4D746BC-B3B2-A57B-D234-8C93BED7C3C0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242600" y="1955520"/>
              <a:ext cx="163080" cy="15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538795</xdr:colOff>
      <xdr:row>9</xdr:row>
      <xdr:rowOff>84634</xdr:rowOff>
    </xdr:from>
    <xdr:ext cx="134640" cy="9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4" name="Entrada de lápiz 120">
              <a:extLst>
                <a:ext uri="{FF2B5EF4-FFF2-40B4-BE49-F238E27FC236}">
                  <a16:creationId xmlns:a16="http://schemas.microsoft.com/office/drawing/2014/main" id="{D380E021-7DF3-4CF3-A667-D20669E2A577}"/>
                </a:ext>
                <a:ext uri="{147F2762-F138-4A5C-976F-8EAC2B608ADB}">
                  <a16:predDERef xmlns:a16="http://schemas.microsoft.com/office/drawing/2014/main" pred="{5FCC61B3-048F-F485-BC92-7DDBCAC85C17}"/>
                </a:ext>
              </a:extLst>
            </xdr14:cNvPr>
            <xdr14:cNvContentPartPr/>
          </xdr14:nvContentPartPr>
          <xdr14:nvPr macro=""/>
          <xdr14:xfrm>
            <a:off x="4433760" y="1833120"/>
            <a:ext cx="134640" cy="96480"/>
          </xdr14:xfrm>
        </xdr:contentPart>
      </mc:Choice>
      <mc:Fallback xmlns=""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257521F2-FDC3-C335-9453-B4A9981FE6A4}"/>
                </a:ext>
                <a:ext uri="{147F2762-F138-4A5C-976F-8EAC2B608ADB}">
                  <a16:predDERef xmlns:a16="http://schemas.microsoft.com/office/drawing/2014/main" pred="{5FCC61B3-048F-F485-BC92-7DDBCAC85C1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426200" y="1825560"/>
              <a:ext cx="149760" cy="11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214435</xdr:colOff>
      <xdr:row>12</xdr:row>
      <xdr:rowOff>18116</xdr:rowOff>
    </xdr:from>
    <xdr:ext cx="120960" cy="102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25" name="Entrada de lápiz 121">
              <a:extLst>
                <a:ext uri="{FF2B5EF4-FFF2-40B4-BE49-F238E27FC236}">
                  <a16:creationId xmlns:a16="http://schemas.microsoft.com/office/drawing/2014/main" id="{5A3B27A3-838C-45CC-83DF-5007FC0B880F}"/>
                </a:ext>
                <a:ext uri="{147F2762-F138-4A5C-976F-8EAC2B608ADB}">
                  <a16:predDERef xmlns:a16="http://schemas.microsoft.com/office/drawing/2014/main" pred="{257521F2-FDC3-C335-9453-B4A9981FE6A4}"/>
                </a:ext>
              </a:extLst>
            </xdr14:cNvPr>
            <xdr14:cNvContentPartPr/>
          </xdr14:nvContentPartPr>
          <xdr14:nvPr macro=""/>
          <xdr14:xfrm>
            <a:off x="4109400" y="2336760"/>
            <a:ext cx="120960" cy="10296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6CFEB8C3-A577-3F41-F01C-3732FA30B9FA}"/>
                </a:ext>
                <a:ext uri="{147F2762-F138-4A5C-976F-8EAC2B608ADB}">
                  <a16:predDERef xmlns:a16="http://schemas.microsoft.com/office/drawing/2014/main" pred="{257521F2-FDC3-C335-9453-B4A9981FE6A4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101840" y="2329200"/>
              <a:ext cx="136080" cy="11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335035</xdr:colOff>
      <xdr:row>11</xdr:row>
      <xdr:rowOff>86848</xdr:rowOff>
    </xdr:from>
    <xdr:ext cx="13212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6" name="Entrada de lápiz 122">
              <a:extLst>
                <a:ext uri="{FF2B5EF4-FFF2-40B4-BE49-F238E27FC236}">
                  <a16:creationId xmlns:a16="http://schemas.microsoft.com/office/drawing/2014/main" id="{071F343C-E104-457F-A702-B1CB927D2384}"/>
                </a:ext>
                <a:ext uri="{147F2762-F138-4A5C-976F-8EAC2B608ADB}">
                  <a16:predDERef xmlns:a16="http://schemas.microsoft.com/office/drawing/2014/main" pred="{6CFEB8C3-A577-3F41-F01C-3732FA30B9FA}"/>
                </a:ext>
              </a:extLst>
            </xdr14:cNvPr>
            <xdr14:cNvContentPartPr/>
          </xdr14:nvContentPartPr>
          <xdr14:nvPr macro=""/>
          <xdr14:xfrm>
            <a:off x="4230000" y="2215440"/>
            <a:ext cx="132120" cy="10980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7790F3B7-B06B-E1F8-ACFA-07AC67C085A3}"/>
                </a:ext>
                <a:ext uri="{147F2762-F138-4A5C-976F-8EAC2B608ADB}">
                  <a16:predDERef xmlns:a16="http://schemas.microsoft.com/office/drawing/2014/main" pred="{6CFEB8C3-A577-3F41-F01C-3732FA30B9F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222800" y="2208240"/>
              <a:ext cx="14724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525115</xdr:colOff>
      <xdr:row>10</xdr:row>
      <xdr:rowOff>61981</xdr:rowOff>
    </xdr:from>
    <xdr:ext cx="219600" cy="21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7" name="Entrada de lápiz 123">
              <a:extLst>
                <a:ext uri="{FF2B5EF4-FFF2-40B4-BE49-F238E27FC236}">
                  <a16:creationId xmlns:a16="http://schemas.microsoft.com/office/drawing/2014/main" id="{706F9217-E28B-41F2-8291-4963840C7AF1}"/>
                </a:ext>
                <a:ext uri="{147F2762-F138-4A5C-976F-8EAC2B608ADB}">
                  <a16:predDERef xmlns:a16="http://schemas.microsoft.com/office/drawing/2014/main" pred="{7790F3B7-B06B-E1F8-ACFA-07AC67C085A3}"/>
                </a:ext>
              </a:extLst>
            </xdr14:cNvPr>
            <xdr14:cNvContentPartPr/>
          </xdr14:nvContentPartPr>
          <xdr14:nvPr macro=""/>
          <xdr14:xfrm>
            <a:off x="4420080" y="2000520"/>
            <a:ext cx="219600" cy="210960"/>
          </xdr14:xfrm>
        </xdr:contentPart>
      </mc:Choice>
      <mc:Fallback xmlns=""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21C5A1F6-3BE4-395D-CF53-F53C7FF3B801}"/>
                </a:ext>
                <a:ext uri="{147F2762-F138-4A5C-976F-8EAC2B608ADB}">
                  <a16:predDERef xmlns:a16="http://schemas.microsoft.com/office/drawing/2014/main" pred="{7790F3B7-B06B-E1F8-ACFA-07AC67C085A3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412520" y="1992960"/>
              <a:ext cx="234720" cy="22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744355</xdr:colOff>
      <xdr:row>9</xdr:row>
      <xdr:rowOff>123154</xdr:rowOff>
    </xdr:from>
    <xdr:ext cx="172440" cy="17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8" name="Entrada de lápiz 124">
              <a:extLst>
                <a:ext uri="{FF2B5EF4-FFF2-40B4-BE49-F238E27FC236}">
                  <a16:creationId xmlns:a16="http://schemas.microsoft.com/office/drawing/2014/main" id="{50F11456-B730-461B-91FD-FF673CB8756E}"/>
                </a:ext>
                <a:ext uri="{147F2762-F138-4A5C-976F-8EAC2B608ADB}">
                  <a16:predDERef xmlns:a16="http://schemas.microsoft.com/office/drawing/2014/main" pred="{21C5A1F6-3BE4-395D-CF53-F53C7FF3B801}"/>
                </a:ext>
              </a:extLst>
            </xdr14:cNvPr>
            <xdr14:cNvContentPartPr/>
          </xdr14:nvContentPartPr>
          <xdr14:nvPr macro=""/>
          <xdr14:xfrm>
            <a:off x="4639320" y="1871640"/>
            <a:ext cx="172440" cy="171720"/>
          </xdr14:xfrm>
        </xdr:contentPart>
      </mc:Choice>
      <mc:Fallback xmlns=""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3B42E446-C24B-53AD-C883-1AFAC984F1FE}"/>
                </a:ext>
                <a:ext uri="{147F2762-F138-4A5C-976F-8EAC2B608ADB}">
                  <a16:predDERef xmlns:a16="http://schemas.microsoft.com/office/drawing/2014/main" pred="{21C5A1F6-3BE4-395D-CF53-F53C7FF3B801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631760" y="1864080"/>
              <a:ext cx="187560" cy="186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1330298</xdr:colOff>
      <xdr:row>11</xdr:row>
      <xdr:rowOff>45088</xdr:rowOff>
    </xdr:from>
    <xdr:ext cx="36000" cy="119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9" name="Entrada de lápiz 125">
              <a:extLst>
                <a:ext uri="{FF2B5EF4-FFF2-40B4-BE49-F238E27FC236}">
                  <a16:creationId xmlns:a16="http://schemas.microsoft.com/office/drawing/2014/main" id="{4BB59FEC-F982-4D0B-B4F9-81836E36C64D}"/>
                </a:ext>
                <a:ext uri="{147F2762-F138-4A5C-976F-8EAC2B608ADB}">
                  <a16:predDERef xmlns:a16="http://schemas.microsoft.com/office/drawing/2014/main" pred="{3B42E446-C24B-53AD-C883-1AFAC984F1FE}"/>
                </a:ext>
              </a:extLst>
            </xdr14:cNvPr>
            <xdr14:cNvContentPartPr/>
          </xdr14:nvContentPartPr>
          <xdr14:nvPr macro=""/>
          <xdr14:xfrm>
            <a:off x="3617640" y="2173680"/>
            <a:ext cx="36000" cy="119520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013CEBBC-64B5-6AD3-65DF-4A21A91347B9}"/>
                </a:ext>
                <a:ext uri="{147F2762-F138-4A5C-976F-8EAC2B608ADB}">
                  <a16:predDERef xmlns:a16="http://schemas.microsoft.com/office/drawing/2014/main" pred="{3B42E446-C24B-53AD-C883-1AFAC984F1FE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610080" y="2166120"/>
              <a:ext cx="5112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1259738</xdr:colOff>
      <xdr:row>10</xdr:row>
      <xdr:rowOff>183301</xdr:rowOff>
    </xdr:from>
    <xdr:ext cx="159480" cy="25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30" name="Entrada de lápiz 126">
              <a:extLst>
                <a:ext uri="{FF2B5EF4-FFF2-40B4-BE49-F238E27FC236}">
                  <a16:creationId xmlns:a16="http://schemas.microsoft.com/office/drawing/2014/main" id="{4DC60592-4644-47D0-BD70-0F07853E0453}"/>
                </a:ext>
                <a:ext uri="{147F2762-F138-4A5C-976F-8EAC2B608ADB}">
                  <a16:predDERef xmlns:a16="http://schemas.microsoft.com/office/drawing/2014/main" pred="{013CEBBC-64B5-6AD3-65DF-4A21A91347B9}"/>
                </a:ext>
              </a:extLst>
            </xdr14:cNvPr>
            <xdr14:cNvContentPartPr/>
          </xdr14:nvContentPartPr>
          <xdr14:nvPr macro=""/>
          <xdr14:xfrm>
            <a:off x="3547080" y="2121840"/>
            <a:ext cx="159480" cy="255960"/>
          </xdr14:xfrm>
        </xdr:contentPart>
      </mc:Choice>
      <mc:Fallback xmlns=""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6386D55C-9AA0-DABC-FE36-23E12B28ADB3}"/>
                </a:ext>
                <a:ext uri="{147F2762-F138-4A5C-976F-8EAC2B608ADB}">
                  <a16:predDERef xmlns:a16="http://schemas.microsoft.com/office/drawing/2014/main" pred="{013CEBBC-64B5-6AD3-65DF-4A21A91347B9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539520" y="2114280"/>
              <a:ext cx="174600" cy="27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517190</xdr:colOff>
      <xdr:row>7</xdr:row>
      <xdr:rowOff>93940</xdr:rowOff>
    </xdr:from>
    <xdr:ext cx="7092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31" name="Entrada de lápiz 127">
              <a:extLst>
                <a:ext uri="{FF2B5EF4-FFF2-40B4-BE49-F238E27FC236}">
                  <a16:creationId xmlns:a16="http://schemas.microsoft.com/office/drawing/2014/main" id="{D9F4F748-96B8-4675-9569-4E0747A8589E}"/>
                </a:ext>
                <a:ext uri="{147F2762-F138-4A5C-976F-8EAC2B608ADB}">
                  <a16:predDERef xmlns:a16="http://schemas.microsoft.com/office/drawing/2014/main" pred="{6386D55C-9AA0-DABC-FE36-23E12B28ADB3}"/>
                </a:ext>
              </a:extLst>
            </xdr14:cNvPr>
            <xdr14:cNvContentPartPr/>
          </xdr14:nvContentPartPr>
          <xdr14:nvPr macro=""/>
          <xdr14:xfrm>
            <a:off x="6183000" y="1462320"/>
            <a:ext cx="70920" cy="82800"/>
          </xdr14:xfrm>
        </xdr:contentPart>
      </mc:Choice>
      <mc:Fallback xmlns=""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2C8A836D-3D72-CCF6-9425-E53777E3B3A2}"/>
                </a:ext>
                <a:ext uri="{147F2762-F138-4A5C-976F-8EAC2B608ADB}">
                  <a16:predDERef xmlns:a16="http://schemas.microsoft.com/office/drawing/2014/main" pred="{6386D55C-9AA0-DABC-FE36-23E12B28ADB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175440" y="1454760"/>
              <a:ext cx="8604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473990</xdr:colOff>
      <xdr:row>7</xdr:row>
      <xdr:rowOff>53620</xdr:rowOff>
    </xdr:from>
    <xdr:ext cx="156240" cy="15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32" name="Entrada de lápiz 128">
              <a:extLst>
                <a:ext uri="{FF2B5EF4-FFF2-40B4-BE49-F238E27FC236}">
                  <a16:creationId xmlns:a16="http://schemas.microsoft.com/office/drawing/2014/main" id="{1E6D5FC4-BE59-44A4-AC35-A5B3E0556FC4}"/>
                </a:ext>
                <a:ext uri="{147F2762-F138-4A5C-976F-8EAC2B608ADB}">
                  <a16:predDERef xmlns:a16="http://schemas.microsoft.com/office/drawing/2014/main" pred="{2C8A836D-3D72-CCF6-9425-E53777E3B3A2}"/>
                </a:ext>
              </a:extLst>
            </xdr14:cNvPr>
            <xdr14:cNvContentPartPr/>
          </xdr14:nvContentPartPr>
          <xdr14:nvPr macro=""/>
          <xdr14:xfrm>
            <a:off x="6139800" y="1422000"/>
            <a:ext cx="156240" cy="158760"/>
          </xdr14:xfrm>
        </xdr:contentPart>
      </mc:Choice>
      <mc:Fallback xmlns=""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CBEA9962-6F03-E493-F698-DF6B236052C0}"/>
                </a:ext>
                <a:ext uri="{147F2762-F138-4A5C-976F-8EAC2B608ADB}">
                  <a16:predDERef xmlns:a16="http://schemas.microsoft.com/office/drawing/2014/main" pred="{2C8A836D-3D72-CCF6-9425-E53777E3B3A2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6132240" y="1414440"/>
              <a:ext cx="171360" cy="173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69047</xdr:colOff>
      <xdr:row>7</xdr:row>
      <xdr:rowOff>79540</xdr:rowOff>
    </xdr:from>
    <xdr:ext cx="8100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33" name="Entrada de lápiz 129">
              <a:extLst>
                <a:ext uri="{FF2B5EF4-FFF2-40B4-BE49-F238E27FC236}">
                  <a16:creationId xmlns:a16="http://schemas.microsoft.com/office/drawing/2014/main" id="{268A77E9-4466-4226-917D-0623726DE671}"/>
                </a:ext>
                <a:ext uri="{147F2762-F138-4A5C-976F-8EAC2B608ADB}">
                  <a16:predDERef xmlns:a16="http://schemas.microsoft.com/office/drawing/2014/main" pred="{CBEA9962-6F03-E493-F698-DF6B236052C0}"/>
                </a:ext>
              </a:extLst>
            </xdr14:cNvPr>
            <xdr14:cNvContentPartPr/>
          </xdr14:nvContentPartPr>
          <xdr14:nvPr macro=""/>
          <xdr14:xfrm>
            <a:off x="6401160" y="1447920"/>
            <a:ext cx="81000" cy="116280"/>
          </xdr14:xfrm>
        </xdr:contentPart>
      </mc:Choice>
      <mc:Fallback xmlns=""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F92F2A76-E53F-EA20-FF0C-38652D64AA65}"/>
                </a:ext>
                <a:ext uri="{147F2762-F138-4A5C-976F-8EAC2B608ADB}">
                  <a16:predDERef xmlns:a16="http://schemas.microsoft.com/office/drawing/2014/main" pred="{CBEA9962-6F03-E493-F698-DF6B236052C0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393600" y="1440360"/>
              <a:ext cx="95760" cy="1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163007</xdr:colOff>
      <xdr:row>7</xdr:row>
      <xdr:rowOff>136060</xdr:rowOff>
    </xdr:from>
    <xdr:ext cx="8748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34" name="Entrada de lápiz 130">
              <a:extLst>
                <a:ext uri="{FF2B5EF4-FFF2-40B4-BE49-F238E27FC236}">
                  <a16:creationId xmlns:a16="http://schemas.microsoft.com/office/drawing/2014/main" id="{5F8B8670-888A-405D-A641-4C7E51B47B50}"/>
                </a:ext>
                <a:ext uri="{147F2762-F138-4A5C-976F-8EAC2B608ADB}">
                  <a16:predDERef xmlns:a16="http://schemas.microsoft.com/office/drawing/2014/main" pred="{F92F2A76-E53F-EA20-FF0C-38652D64AA65}"/>
                </a:ext>
              </a:extLst>
            </xdr14:cNvPr>
            <xdr14:cNvContentPartPr/>
          </xdr14:nvContentPartPr>
          <xdr14:nvPr macro=""/>
          <xdr14:xfrm>
            <a:off x="6495120" y="1504440"/>
            <a:ext cx="87480" cy="5400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03C69467-E6FF-3BF2-648B-A90512A9FA8C}"/>
                </a:ext>
                <a:ext uri="{147F2762-F138-4A5C-976F-8EAC2B608ADB}">
                  <a16:predDERef xmlns:a16="http://schemas.microsoft.com/office/drawing/2014/main" pred="{F92F2A76-E53F-EA20-FF0C-38652D64AA6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487560" y="1496880"/>
              <a:ext cx="10260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265967</xdr:colOff>
      <xdr:row>7</xdr:row>
      <xdr:rowOff>122740</xdr:rowOff>
    </xdr:from>
    <xdr:ext cx="118800" cy="7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35" name="Entrada de lápiz 131">
              <a:extLst>
                <a:ext uri="{FF2B5EF4-FFF2-40B4-BE49-F238E27FC236}">
                  <a16:creationId xmlns:a16="http://schemas.microsoft.com/office/drawing/2014/main" id="{F9868C0C-B8C3-4FF2-9AAF-B6A79CBFC2E5}"/>
                </a:ext>
                <a:ext uri="{147F2762-F138-4A5C-976F-8EAC2B608ADB}">
                  <a16:predDERef xmlns:a16="http://schemas.microsoft.com/office/drawing/2014/main" pred="{03C69467-E6FF-3BF2-648B-A90512A9FA8C}"/>
                </a:ext>
              </a:extLst>
            </xdr14:cNvPr>
            <xdr14:cNvContentPartPr/>
          </xdr14:nvContentPartPr>
          <xdr14:nvPr macro=""/>
          <xdr14:xfrm>
            <a:off x="6598080" y="1491120"/>
            <a:ext cx="118800" cy="77760"/>
          </xdr14:xfrm>
        </xdr:contentPart>
      </mc:Choice>
      <mc:Fallback xmlns=""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2B0B4F53-16E7-D257-C5FD-44B1F8998A8C}"/>
                </a:ext>
                <a:ext uri="{147F2762-F138-4A5C-976F-8EAC2B608ADB}">
                  <a16:predDERef xmlns:a16="http://schemas.microsoft.com/office/drawing/2014/main" pred="{03C69467-E6FF-3BF2-648B-A90512A9FA8C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6590520" y="1483560"/>
              <a:ext cx="133920" cy="92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382247</xdr:colOff>
      <xdr:row>7</xdr:row>
      <xdr:rowOff>64420</xdr:rowOff>
    </xdr:from>
    <xdr:ext cx="159120" cy="121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36" name="Entrada de lápiz 132">
              <a:extLst>
                <a:ext uri="{FF2B5EF4-FFF2-40B4-BE49-F238E27FC236}">
                  <a16:creationId xmlns:a16="http://schemas.microsoft.com/office/drawing/2014/main" id="{D9CE6A2D-536B-428F-91D4-43A194BBE4CC}"/>
                </a:ext>
                <a:ext uri="{147F2762-F138-4A5C-976F-8EAC2B608ADB}">
                  <a16:predDERef xmlns:a16="http://schemas.microsoft.com/office/drawing/2014/main" pred="{2B0B4F53-16E7-D257-C5FD-44B1F8998A8C}"/>
                </a:ext>
              </a:extLst>
            </xdr14:cNvPr>
            <xdr14:cNvContentPartPr/>
          </xdr14:nvContentPartPr>
          <xdr14:nvPr macro=""/>
          <xdr14:xfrm>
            <a:off x="6714360" y="1432800"/>
            <a:ext cx="159120" cy="121320"/>
          </xdr14:xfrm>
        </xdr:contentPart>
      </mc:Choice>
      <mc:Fallback xmlns=""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864905F8-CBCD-1661-1460-B23E367F48AF}"/>
                </a:ext>
                <a:ext uri="{147F2762-F138-4A5C-976F-8EAC2B608ADB}">
                  <a16:predDERef xmlns:a16="http://schemas.microsoft.com/office/drawing/2014/main" pred="{2B0B4F53-16E7-D257-C5FD-44B1F8998A8C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6706800" y="1425240"/>
              <a:ext cx="174240" cy="13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547487</xdr:colOff>
      <xdr:row>7</xdr:row>
      <xdr:rowOff>100420</xdr:rowOff>
    </xdr:from>
    <xdr:ext cx="65160" cy="7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37" name="Entrada de lápiz 133">
              <a:extLst>
                <a:ext uri="{FF2B5EF4-FFF2-40B4-BE49-F238E27FC236}">
                  <a16:creationId xmlns:a16="http://schemas.microsoft.com/office/drawing/2014/main" id="{56BD44F9-FAAF-4326-8939-548AA1EEB8AE}"/>
                </a:ext>
                <a:ext uri="{147F2762-F138-4A5C-976F-8EAC2B608ADB}">
                  <a16:predDERef xmlns:a16="http://schemas.microsoft.com/office/drawing/2014/main" pred="{864905F8-CBCD-1661-1460-B23E367F48AF}"/>
                </a:ext>
              </a:extLst>
            </xdr14:cNvPr>
            <xdr14:cNvContentPartPr/>
          </xdr14:nvContentPartPr>
          <xdr14:nvPr macro=""/>
          <xdr14:xfrm>
            <a:off x="6879600" y="1468800"/>
            <a:ext cx="65160" cy="78480"/>
          </xdr14:xfrm>
        </xdr:contentPart>
      </mc:Choice>
      <mc:Fallback xmlns=""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10E23EF6-3ADC-B09E-2420-124142D723E6}"/>
                </a:ext>
                <a:ext uri="{147F2762-F138-4A5C-976F-8EAC2B608ADB}">
                  <a16:predDERef xmlns:a16="http://schemas.microsoft.com/office/drawing/2014/main" pred="{864905F8-CBCD-1661-1460-B23E367F48AF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872040" y="1461240"/>
              <a:ext cx="80280" cy="9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578807</xdr:colOff>
      <xdr:row>7</xdr:row>
      <xdr:rowOff>136060</xdr:rowOff>
    </xdr:from>
    <xdr:ext cx="4068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38" name="Entrada de lápiz 134">
              <a:extLst>
                <a:ext uri="{FF2B5EF4-FFF2-40B4-BE49-F238E27FC236}">
                  <a16:creationId xmlns:a16="http://schemas.microsoft.com/office/drawing/2014/main" id="{F83FA712-5072-404C-84CA-A330858C6CC1}"/>
                </a:ext>
                <a:ext uri="{147F2762-F138-4A5C-976F-8EAC2B608ADB}">
                  <a16:predDERef xmlns:a16="http://schemas.microsoft.com/office/drawing/2014/main" pred="{10E23EF6-3ADC-B09E-2420-124142D723E6}"/>
                </a:ext>
              </a:extLst>
            </xdr14:cNvPr>
            <xdr14:cNvContentPartPr/>
          </xdr14:nvContentPartPr>
          <xdr14:nvPr macro=""/>
          <xdr14:xfrm>
            <a:off x="6910920" y="1504440"/>
            <a:ext cx="40680" cy="4680"/>
          </xdr14:xfrm>
        </xdr:contentPart>
      </mc:Choice>
      <mc:Fallback xmlns=""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CA860C8E-47EB-781A-76B7-6D0883F47F4E}"/>
                </a:ext>
                <a:ext uri="{147F2762-F138-4A5C-976F-8EAC2B608ADB}">
                  <a16:predDERef xmlns:a16="http://schemas.microsoft.com/office/drawing/2014/main" pred="{10E23EF6-3ADC-B09E-2420-124142D723E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903360" y="1496880"/>
              <a:ext cx="5580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630287</xdr:colOff>
      <xdr:row>7</xdr:row>
      <xdr:rowOff>109420</xdr:rowOff>
    </xdr:from>
    <xdr:ext cx="72000" cy="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39" name="Entrada de lápiz 135">
              <a:extLst>
                <a:ext uri="{FF2B5EF4-FFF2-40B4-BE49-F238E27FC236}">
                  <a16:creationId xmlns:a16="http://schemas.microsoft.com/office/drawing/2014/main" id="{C164A7CE-05A1-4C0E-B209-6CD4FF6DF8C3}"/>
                </a:ext>
                <a:ext uri="{147F2762-F138-4A5C-976F-8EAC2B608ADB}">
                  <a16:predDERef xmlns:a16="http://schemas.microsoft.com/office/drawing/2014/main" pred="{CA860C8E-47EB-781A-76B7-6D0883F47F4E}"/>
                </a:ext>
              </a:extLst>
            </xdr14:cNvPr>
            <xdr14:cNvContentPartPr/>
          </xdr14:nvContentPartPr>
          <xdr14:nvPr macro=""/>
          <xdr14:xfrm>
            <a:off x="6962400" y="1477800"/>
            <a:ext cx="72000" cy="65160"/>
          </xdr14:xfrm>
        </xdr:contentPart>
      </mc:Choice>
      <mc:Fallback xmlns=""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5F55CB91-EAD2-27BD-84EE-16CCC83365BD}"/>
                </a:ext>
                <a:ext uri="{147F2762-F138-4A5C-976F-8EAC2B608ADB}">
                  <a16:predDERef xmlns:a16="http://schemas.microsoft.com/office/drawing/2014/main" pred="{CA860C8E-47EB-781A-76B7-6D0883F47F4E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6954840" y="1470240"/>
              <a:ext cx="87120" cy="80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46785</xdr:colOff>
      <xdr:row>7</xdr:row>
      <xdr:rowOff>109420</xdr:rowOff>
    </xdr:from>
    <xdr:ext cx="8748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40" name="Entrada de lápiz 136">
              <a:extLst>
                <a:ext uri="{FF2B5EF4-FFF2-40B4-BE49-F238E27FC236}">
                  <a16:creationId xmlns:a16="http://schemas.microsoft.com/office/drawing/2014/main" id="{79998128-E762-4B32-8E33-9BB76F7A1ABE}"/>
                </a:ext>
                <a:ext uri="{147F2762-F138-4A5C-976F-8EAC2B608ADB}">
                  <a16:predDERef xmlns:a16="http://schemas.microsoft.com/office/drawing/2014/main" pred="{5F55CB91-EAD2-27BD-84EE-16CCC83365BD}"/>
                </a:ext>
              </a:extLst>
            </xdr14:cNvPr>
            <xdr14:cNvContentPartPr/>
          </xdr14:nvContentPartPr>
          <xdr14:nvPr macro=""/>
          <xdr14:xfrm>
            <a:off x="7045200" y="1477800"/>
            <a:ext cx="87480" cy="61560"/>
          </xdr14:xfrm>
        </xdr:contentPart>
      </mc:Choice>
      <mc:Fallback xmlns=""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4C3ACD4A-D23C-7D8E-4B18-7F51D2143AAC}"/>
                </a:ext>
                <a:ext uri="{147F2762-F138-4A5C-976F-8EAC2B608ADB}">
                  <a16:predDERef xmlns:a16="http://schemas.microsoft.com/office/drawing/2014/main" pred="{5F55CB91-EAD2-27BD-84EE-16CCC83365B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037640" y="1470240"/>
              <a:ext cx="1026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154065</xdr:colOff>
      <xdr:row>7</xdr:row>
      <xdr:rowOff>100420</xdr:rowOff>
    </xdr:from>
    <xdr:ext cx="8748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41" name="Entrada de lápiz 137">
              <a:extLst>
                <a:ext uri="{FF2B5EF4-FFF2-40B4-BE49-F238E27FC236}">
                  <a16:creationId xmlns:a16="http://schemas.microsoft.com/office/drawing/2014/main" id="{325F18DA-883E-4100-8742-5B845F4C7DF4}"/>
                </a:ext>
                <a:ext uri="{147F2762-F138-4A5C-976F-8EAC2B608ADB}">
                  <a16:predDERef xmlns:a16="http://schemas.microsoft.com/office/drawing/2014/main" pred="{4C3ACD4A-D23C-7D8E-4B18-7F51D2143AAC}"/>
                </a:ext>
              </a:extLst>
            </xdr14:cNvPr>
            <xdr14:cNvContentPartPr/>
          </xdr14:nvContentPartPr>
          <xdr14:nvPr macro=""/>
          <xdr14:xfrm>
            <a:off x="7152480" y="1468800"/>
            <a:ext cx="87480" cy="7632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0BD9F23D-E379-26FF-6F93-1541C4ABBC30}"/>
                </a:ext>
                <a:ext uri="{147F2762-F138-4A5C-976F-8EAC2B608ADB}">
                  <a16:predDERef xmlns:a16="http://schemas.microsoft.com/office/drawing/2014/main" pred="{4C3ACD4A-D23C-7D8E-4B18-7F51D2143AA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144920" y="1461240"/>
              <a:ext cx="10260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297345</xdr:colOff>
      <xdr:row>7</xdr:row>
      <xdr:rowOff>174220</xdr:rowOff>
    </xdr:from>
    <xdr:ext cx="9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42" name="Entrada de lápiz 138">
              <a:extLst>
                <a:ext uri="{FF2B5EF4-FFF2-40B4-BE49-F238E27FC236}">
                  <a16:creationId xmlns:a16="http://schemas.microsoft.com/office/drawing/2014/main" id="{0D4B96AD-782D-440B-B1AE-DB4016E34EAC}"/>
                </a:ext>
                <a:ext uri="{147F2762-F138-4A5C-976F-8EAC2B608ADB}">
                  <a16:predDERef xmlns:a16="http://schemas.microsoft.com/office/drawing/2014/main" pred="{0BD9F23D-E379-26FF-6F93-1541C4ABBC30}"/>
                </a:ext>
              </a:extLst>
            </xdr14:cNvPr>
            <xdr14:cNvContentPartPr/>
          </xdr14:nvContentPartPr>
          <xdr14:nvPr macro=""/>
          <xdr14:xfrm>
            <a:off x="7295760" y="1542600"/>
            <a:ext cx="9360" cy="252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5EB94491-0027-037F-0BC4-01E4512A5323}"/>
                </a:ext>
                <a:ext uri="{147F2762-F138-4A5C-976F-8EAC2B608ADB}">
                  <a16:predDERef xmlns:a16="http://schemas.microsoft.com/office/drawing/2014/main" pred="{0BD9F23D-E379-26FF-6F93-1541C4ABBC3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288200" y="1535040"/>
              <a:ext cx="244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433425</xdr:colOff>
      <xdr:row>7</xdr:row>
      <xdr:rowOff>91420</xdr:rowOff>
    </xdr:from>
    <xdr:ext cx="203760" cy="16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43" name="Entrada de lápiz 139">
              <a:extLst>
                <a:ext uri="{FF2B5EF4-FFF2-40B4-BE49-F238E27FC236}">
                  <a16:creationId xmlns:a16="http://schemas.microsoft.com/office/drawing/2014/main" id="{BD881D4D-1F05-4CE8-8CC7-B701A9BFBAB4}"/>
                </a:ext>
                <a:ext uri="{147F2762-F138-4A5C-976F-8EAC2B608ADB}">
                  <a16:predDERef xmlns:a16="http://schemas.microsoft.com/office/drawing/2014/main" pred="{5EB94491-0027-037F-0BC4-01E4512A5323}"/>
                </a:ext>
              </a:extLst>
            </xdr14:cNvPr>
            <xdr14:cNvContentPartPr/>
          </xdr14:nvContentPartPr>
          <xdr14:nvPr macro=""/>
          <xdr14:xfrm>
            <a:off x="7431840" y="1459800"/>
            <a:ext cx="203760" cy="16524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7F451B34-D7B9-AC3F-3C98-1E926BA08060}"/>
                </a:ext>
                <a:ext uri="{147F2762-F138-4A5C-976F-8EAC2B608ADB}">
                  <a16:predDERef xmlns:a16="http://schemas.microsoft.com/office/drawing/2014/main" pred="{5EB94491-0027-037F-0BC4-01E4512A5323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424640" y="1452240"/>
              <a:ext cx="218520" cy="18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15465</xdr:colOff>
      <xdr:row>8</xdr:row>
      <xdr:rowOff>39967</xdr:rowOff>
    </xdr:from>
    <xdr:ext cx="2133360" cy="1194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44" name="Entrada de lápiz 140">
              <a:extLst>
                <a:ext uri="{FF2B5EF4-FFF2-40B4-BE49-F238E27FC236}">
                  <a16:creationId xmlns:a16="http://schemas.microsoft.com/office/drawing/2014/main" id="{4ECDA39C-98D9-4456-BA01-DDC591AD256D}"/>
                </a:ext>
                <a:ext uri="{147F2762-F138-4A5C-976F-8EAC2B608ADB}">
                  <a16:predDERef xmlns:a16="http://schemas.microsoft.com/office/drawing/2014/main" pred="{7F451B34-D7B9-AC3F-3C98-1E926BA08060}"/>
                </a:ext>
              </a:extLst>
            </xdr14:cNvPr>
            <xdr14:cNvContentPartPr/>
          </xdr14:nvContentPartPr>
          <xdr14:nvPr macro=""/>
          <xdr14:xfrm>
            <a:off x="7013880" y="1598400"/>
            <a:ext cx="2133360" cy="1194480"/>
          </xdr14:xfrm>
        </xdr:contentPart>
      </mc:Choice>
      <mc:Fallback xmlns=""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17D9B572-9825-0273-0BBB-64AC1290D715}"/>
                </a:ext>
                <a:ext uri="{147F2762-F138-4A5C-976F-8EAC2B608ADB}">
                  <a16:predDERef xmlns:a16="http://schemas.microsoft.com/office/drawing/2014/main" pred="{7F451B34-D7B9-AC3F-3C98-1E926BA08060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006320" y="1590840"/>
              <a:ext cx="2148480" cy="1209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652607</xdr:colOff>
      <xdr:row>8</xdr:row>
      <xdr:rowOff>73447</xdr:rowOff>
    </xdr:from>
    <xdr:ext cx="118800" cy="113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45" name="Entrada de lápiz 141">
              <a:extLst>
                <a:ext uri="{FF2B5EF4-FFF2-40B4-BE49-F238E27FC236}">
                  <a16:creationId xmlns:a16="http://schemas.microsoft.com/office/drawing/2014/main" id="{8EEF8D73-C5D4-40A5-8109-6DD628A350D0}"/>
                </a:ext>
                <a:ext uri="{147F2762-F138-4A5C-976F-8EAC2B608ADB}">
                  <a16:predDERef xmlns:a16="http://schemas.microsoft.com/office/drawing/2014/main" pred="{17D9B572-9825-0273-0BBB-64AC1290D715}"/>
                </a:ext>
              </a:extLst>
            </xdr14:cNvPr>
            <xdr14:cNvContentPartPr/>
          </xdr14:nvContentPartPr>
          <xdr14:nvPr macro=""/>
          <xdr14:xfrm>
            <a:off x="6984720" y="1631880"/>
            <a:ext cx="118800" cy="113760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2B81145E-A899-25DC-358D-B5F6798A3E1B}"/>
                </a:ext>
                <a:ext uri="{147F2762-F138-4A5C-976F-8EAC2B608ADB}">
                  <a16:predDERef xmlns:a16="http://schemas.microsoft.com/office/drawing/2014/main" pred="{17D9B572-9825-0273-0BBB-64AC1290D71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977160" y="1624680"/>
              <a:ext cx="133920" cy="115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362145</xdr:colOff>
      <xdr:row>6</xdr:row>
      <xdr:rowOff>141793</xdr:rowOff>
    </xdr:from>
    <xdr:ext cx="54000" cy="104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46" name="Entrada de lápiz 149">
              <a:extLst>
                <a:ext uri="{FF2B5EF4-FFF2-40B4-BE49-F238E27FC236}">
                  <a16:creationId xmlns:a16="http://schemas.microsoft.com/office/drawing/2014/main" id="{E7C0BD80-2FF7-4E61-BA18-13CF5ED13E87}"/>
                </a:ext>
                <a:ext uri="{147F2762-F138-4A5C-976F-8EAC2B608ADB}">
                  <a16:predDERef xmlns:a16="http://schemas.microsoft.com/office/drawing/2014/main" pred="{2B81145E-A899-25DC-358D-B5F6798A3E1B}"/>
                </a:ext>
              </a:extLst>
            </xdr14:cNvPr>
            <xdr14:cNvContentPartPr/>
          </xdr14:nvContentPartPr>
          <xdr14:nvPr macro=""/>
          <xdr14:xfrm>
            <a:off x="7360560" y="1320120"/>
            <a:ext cx="54000" cy="104040"/>
          </xdr14:xfrm>
        </xdr:contentPart>
      </mc:Choice>
      <mc:Fallback xmlns=""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CFE03CD1-0332-727E-45BF-263BFC800FC4}"/>
                </a:ext>
                <a:ext uri="{147F2762-F138-4A5C-976F-8EAC2B608ADB}">
                  <a16:predDERef xmlns:a16="http://schemas.microsoft.com/office/drawing/2014/main" pred="{2B81145E-A899-25DC-358D-B5F6798A3E1B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353000" y="1312560"/>
              <a:ext cx="69120" cy="119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408945</xdr:colOff>
      <xdr:row>6</xdr:row>
      <xdr:rowOff>181033</xdr:rowOff>
    </xdr:from>
    <xdr:ext cx="1033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47" name="Entrada de lápiz 150">
              <a:extLst>
                <a:ext uri="{FF2B5EF4-FFF2-40B4-BE49-F238E27FC236}">
                  <a16:creationId xmlns:a16="http://schemas.microsoft.com/office/drawing/2014/main" id="{A747E585-7F87-4BB4-B980-6B354F48B017}"/>
                </a:ext>
                <a:ext uri="{147F2762-F138-4A5C-976F-8EAC2B608ADB}">
                  <a16:predDERef xmlns:a16="http://schemas.microsoft.com/office/drawing/2014/main" pred="{CFE03CD1-0332-727E-45BF-263BFC800FC4}"/>
                </a:ext>
              </a:extLst>
            </xdr14:cNvPr>
            <xdr14:cNvContentPartPr/>
          </xdr14:nvContentPartPr>
          <xdr14:nvPr macro=""/>
          <xdr14:xfrm>
            <a:off x="7407360" y="1359360"/>
            <a:ext cx="103320" cy="6084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15521C6A-0E5C-B35C-2AA3-163DC77867C3}"/>
                </a:ext>
                <a:ext uri="{147F2762-F138-4A5C-976F-8EAC2B608ADB}">
                  <a16:predDERef xmlns:a16="http://schemas.microsoft.com/office/drawing/2014/main" pred="{CFE03CD1-0332-727E-45BF-263BFC800FC4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399800" y="1351800"/>
              <a:ext cx="1184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514065</xdr:colOff>
      <xdr:row>6</xdr:row>
      <xdr:rowOff>176353</xdr:rowOff>
    </xdr:from>
    <xdr:ext cx="46800" cy="5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48" name="Entrada de lápiz 151">
              <a:extLst>
                <a:ext uri="{FF2B5EF4-FFF2-40B4-BE49-F238E27FC236}">
                  <a16:creationId xmlns:a16="http://schemas.microsoft.com/office/drawing/2014/main" id="{621498C0-DCF8-44F4-8FA7-DB46C4565F44}"/>
                </a:ext>
                <a:ext uri="{147F2762-F138-4A5C-976F-8EAC2B608ADB}">
                  <a16:predDERef xmlns:a16="http://schemas.microsoft.com/office/drawing/2014/main" pred="{15521C6A-0E5C-B35C-2AA3-163DC77867C3}"/>
                </a:ext>
              </a:extLst>
            </xdr14:cNvPr>
            <xdr14:cNvContentPartPr/>
          </xdr14:nvContentPartPr>
          <xdr14:nvPr macro=""/>
          <xdr14:xfrm>
            <a:off x="7512480" y="1354680"/>
            <a:ext cx="46800" cy="57960"/>
          </xdr14:xfrm>
        </xdr:contentPart>
      </mc:Choice>
      <mc:Fallback xmlns=""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CEEFC082-F484-7F87-ABED-A98E81C56CCB}"/>
                </a:ext>
                <a:ext uri="{147F2762-F138-4A5C-976F-8EAC2B608ADB}">
                  <a16:predDERef xmlns:a16="http://schemas.microsoft.com/office/drawing/2014/main" pred="{15521C6A-0E5C-B35C-2AA3-163DC77867C3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504920" y="1347120"/>
              <a:ext cx="61920" cy="7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612345</xdr:colOff>
      <xdr:row>6</xdr:row>
      <xdr:rowOff>124153</xdr:rowOff>
    </xdr:from>
    <xdr:ext cx="223920" cy="126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49" name="Entrada de lápiz 152">
              <a:extLst>
                <a:ext uri="{FF2B5EF4-FFF2-40B4-BE49-F238E27FC236}">
                  <a16:creationId xmlns:a16="http://schemas.microsoft.com/office/drawing/2014/main" id="{5057B7AF-F6B8-4163-B56A-B868F14B3F76}"/>
                </a:ext>
                <a:ext uri="{147F2762-F138-4A5C-976F-8EAC2B608ADB}">
                  <a16:predDERef xmlns:a16="http://schemas.microsoft.com/office/drawing/2014/main" pred="{CEEFC082-F484-7F87-ABED-A98E81C56CCB}"/>
                </a:ext>
              </a:extLst>
            </xdr14:cNvPr>
            <xdr14:cNvContentPartPr/>
          </xdr14:nvContentPartPr>
          <xdr14:nvPr macro=""/>
          <xdr14:xfrm>
            <a:off x="7610760" y="1302480"/>
            <a:ext cx="223920" cy="12600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D9AF0BCD-4153-836C-9590-2526A064D902}"/>
                </a:ext>
                <a:ext uri="{147F2762-F138-4A5C-976F-8EAC2B608ADB}">
                  <a16:predDERef xmlns:a16="http://schemas.microsoft.com/office/drawing/2014/main" pred="{CEEFC082-F484-7F87-ABED-A98E81C56CCB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603200" y="1294920"/>
              <a:ext cx="239040" cy="141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194442</xdr:colOff>
      <xdr:row>6</xdr:row>
      <xdr:rowOff>175633</xdr:rowOff>
    </xdr:from>
    <xdr:ext cx="15480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50" name="Entrada de lápiz 153">
              <a:extLst>
                <a:ext uri="{FF2B5EF4-FFF2-40B4-BE49-F238E27FC236}">
                  <a16:creationId xmlns:a16="http://schemas.microsoft.com/office/drawing/2014/main" id="{7349E429-A51B-401F-B599-CBD879F189D7}"/>
                </a:ext>
                <a:ext uri="{147F2762-F138-4A5C-976F-8EAC2B608ADB}">
                  <a16:predDERef xmlns:a16="http://schemas.microsoft.com/office/drawing/2014/main" pred="{D9AF0BCD-4153-836C-9590-2526A064D902}"/>
                </a:ext>
              </a:extLst>
            </xdr14:cNvPr>
            <xdr14:cNvContentPartPr/>
          </xdr14:nvContentPartPr>
          <xdr14:nvPr macro=""/>
          <xdr14:xfrm>
            <a:off x="7859160" y="1353960"/>
            <a:ext cx="154800" cy="66960"/>
          </xdr14:xfrm>
        </xdr:contentPart>
      </mc:Choice>
      <mc:Fallback xmlns=""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D8CB8007-0C27-AAE8-DAA7-C8E2B6DA6616}"/>
                </a:ext>
                <a:ext uri="{147F2762-F138-4A5C-976F-8EAC2B608ADB}">
                  <a16:predDERef xmlns:a16="http://schemas.microsoft.com/office/drawing/2014/main" pred="{D9AF0BCD-4153-836C-9590-2526A064D902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51600" y="1346400"/>
              <a:ext cx="16956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350682</xdr:colOff>
      <xdr:row>6</xdr:row>
      <xdr:rowOff>176353</xdr:rowOff>
    </xdr:from>
    <xdr:ext cx="8316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51" name="Entrada de lápiz 154">
              <a:extLst>
                <a:ext uri="{FF2B5EF4-FFF2-40B4-BE49-F238E27FC236}">
                  <a16:creationId xmlns:a16="http://schemas.microsoft.com/office/drawing/2014/main" id="{34F15E6E-DA9F-40D4-AAA9-7A036AE9C163}"/>
                </a:ext>
                <a:ext uri="{147F2762-F138-4A5C-976F-8EAC2B608ADB}">
                  <a16:predDERef xmlns:a16="http://schemas.microsoft.com/office/drawing/2014/main" pred="{D8CB8007-0C27-AAE8-DAA7-C8E2B6DA6616}"/>
                </a:ext>
              </a:extLst>
            </xdr14:cNvPr>
            <xdr14:cNvContentPartPr/>
          </xdr14:nvContentPartPr>
          <xdr14:nvPr macro=""/>
          <xdr14:xfrm>
            <a:off x="8015400" y="1354680"/>
            <a:ext cx="83160" cy="6300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F0366892-5E46-9761-251E-3A42D9859A78}"/>
                </a:ext>
                <a:ext uri="{147F2762-F138-4A5C-976F-8EAC2B608ADB}">
                  <a16:predDERef xmlns:a16="http://schemas.microsoft.com/office/drawing/2014/main" pred="{D8CB8007-0C27-AAE8-DAA7-C8E2B6DA661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008200" y="1347120"/>
              <a:ext cx="9828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442482</xdr:colOff>
      <xdr:row>6</xdr:row>
      <xdr:rowOff>174193</xdr:rowOff>
    </xdr:from>
    <xdr:ext cx="205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52" name="Entrada de lápiz 155">
              <a:extLst>
                <a:ext uri="{FF2B5EF4-FFF2-40B4-BE49-F238E27FC236}">
                  <a16:creationId xmlns:a16="http://schemas.microsoft.com/office/drawing/2014/main" id="{54877511-B768-436E-B2C5-8FD01E386D76}"/>
                </a:ext>
                <a:ext uri="{147F2762-F138-4A5C-976F-8EAC2B608ADB}">
                  <a16:predDERef xmlns:a16="http://schemas.microsoft.com/office/drawing/2014/main" pred="{F0366892-5E46-9761-251E-3A42D9859A78}"/>
                </a:ext>
              </a:extLst>
            </xdr14:cNvPr>
            <xdr14:cNvContentPartPr/>
          </xdr14:nvContentPartPr>
          <xdr14:nvPr macro=""/>
          <xdr14:xfrm>
            <a:off x="8107200" y="1352520"/>
            <a:ext cx="20520" cy="6084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5CBC5D8C-F8F1-BB81-73A9-863F37058B67}"/>
                </a:ext>
                <a:ext uri="{147F2762-F138-4A5C-976F-8EAC2B608ADB}">
                  <a16:predDERef xmlns:a16="http://schemas.microsoft.com/office/drawing/2014/main" pred="{F0366892-5E46-9761-251E-3A42D9859A78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8099640" y="1344960"/>
              <a:ext cx="356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131802</xdr:colOff>
      <xdr:row>7</xdr:row>
      <xdr:rowOff>104740</xdr:rowOff>
    </xdr:from>
    <xdr:ext cx="763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53" name="Entrada de lápiz 156">
              <a:extLst>
                <a:ext uri="{FF2B5EF4-FFF2-40B4-BE49-F238E27FC236}">
                  <a16:creationId xmlns:a16="http://schemas.microsoft.com/office/drawing/2014/main" id="{194D4021-4CA8-43D8-853E-062BA527B95A}"/>
                </a:ext>
                <a:ext uri="{147F2762-F138-4A5C-976F-8EAC2B608ADB}">
                  <a16:predDERef xmlns:a16="http://schemas.microsoft.com/office/drawing/2014/main" pred="{5CBC5D8C-F8F1-BB81-73A9-863F37058B67}"/>
                </a:ext>
              </a:extLst>
            </xdr14:cNvPr>
            <xdr14:cNvContentPartPr/>
          </xdr14:nvContentPartPr>
          <xdr14:nvPr macro=""/>
          <xdr14:xfrm>
            <a:off x="7796520" y="1473120"/>
            <a:ext cx="76320" cy="6984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3F35DA40-D815-E7BB-E984-3100BA846DEE}"/>
                </a:ext>
                <a:ext uri="{147F2762-F138-4A5C-976F-8EAC2B608ADB}">
                  <a16:predDERef xmlns:a16="http://schemas.microsoft.com/office/drawing/2014/main" pred="{5CBC5D8C-F8F1-BB81-73A9-863F37058B67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788960" y="1465920"/>
              <a:ext cx="9144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203442</xdr:colOff>
      <xdr:row>7</xdr:row>
      <xdr:rowOff>111580</xdr:rowOff>
    </xdr:from>
    <xdr:ext cx="54000" cy="5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54" name="Entrada de lápiz 157">
              <a:extLst>
                <a:ext uri="{FF2B5EF4-FFF2-40B4-BE49-F238E27FC236}">
                  <a16:creationId xmlns:a16="http://schemas.microsoft.com/office/drawing/2014/main" id="{12D81644-EBDE-4E7F-BAE0-F889E34C7460}"/>
                </a:ext>
                <a:ext uri="{147F2762-F138-4A5C-976F-8EAC2B608ADB}">
                  <a16:predDERef xmlns:a16="http://schemas.microsoft.com/office/drawing/2014/main" pred="{3F35DA40-D815-E7BB-E984-3100BA846DEE}"/>
                </a:ext>
              </a:extLst>
            </xdr14:cNvPr>
            <xdr14:cNvContentPartPr/>
          </xdr14:nvContentPartPr>
          <xdr14:nvPr macro=""/>
          <xdr14:xfrm>
            <a:off x="7868160" y="1479960"/>
            <a:ext cx="54000" cy="51120"/>
          </xdr14:xfrm>
        </xdr:contentPart>
      </mc:Choice>
      <mc:Fallback xmlns=""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158271FE-6605-BD18-9F48-B789531EB439}"/>
                </a:ext>
                <a:ext uri="{147F2762-F138-4A5C-976F-8EAC2B608ADB}">
                  <a16:predDERef xmlns:a16="http://schemas.microsoft.com/office/drawing/2014/main" pred="{3F35DA40-D815-E7BB-E984-3100BA846DEE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860600" y="1472400"/>
              <a:ext cx="69120" cy="6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274722</xdr:colOff>
      <xdr:row>7</xdr:row>
      <xdr:rowOff>113740</xdr:rowOff>
    </xdr:from>
    <xdr:ext cx="4968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55" name="Entrada de lápiz 158">
              <a:extLst>
                <a:ext uri="{FF2B5EF4-FFF2-40B4-BE49-F238E27FC236}">
                  <a16:creationId xmlns:a16="http://schemas.microsoft.com/office/drawing/2014/main" id="{7B6C3F44-6FB2-4BA2-AEAE-9B3342D027A4}"/>
                </a:ext>
                <a:ext uri="{147F2762-F138-4A5C-976F-8EAC2B608ADB}">
                  <a16:predDERef xmlns:a16="http://schemas.microsoft.com/office/drawing/2014/main" pred="{158271FE-6605-BD18-9F48-B789531EB439}"/>
                </a:ext>
              </a:extLst>
            </xdr14:cNvPr>
            <xdr14:cNvContentPartPr/>
          </xdr14:nvContentPartPr>
          <xdr14:nvPr macro=""/>
          <xdr14:xfrm>
            <a:off x="7939440" y="1482120"/>
            <a:ext cx="49680" cy="9360"/>
          </xdr14:xfrm>
        </xdr:contentPart>
      </mc:Choice>
      <mc:Fallback xmlns=""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02B20E53-CDE0-35CC-C4E3-BF165F5AA6A4}"/>
                </a:ext>
                <a:ext uri="{147F2762-F138-4A5C-976F-8EAC2B608ADB}">
                  <a16:predDERef xmlns:a16="http://schemas.microsoft.com/office/drawing/2014/main" pred="{158271FE-6605-BD18-9F48-B789531EB439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7931880" y="1474560"/>
              <a:ext cx="6444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288402</xdr:colOff>
      <xdr:row>7</xdr:row>
      <xdr:rowOff>75940</xdr:rowOff>
    </xdr:from>
    <xdr:ext cx="27360" cy="9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56" name="Entrada de lápiz 159">
              <a:extLst>
                <a:ext uri="{FF2B5EF4-FFF2-40B4-BE49-F238E27FC236}">
                  <a16:creationId xmlns:a16="http://schemas.microsoft.com/office/drawing/2014/main" id="{FF265116-517D-4E10-A7C4-3E250EA3B592}"/>
                </a:ext>
                <a:ext uri="{147F2762-F138-4A5C-976F-8EAC2B608ADB}">
                  <a16:predDERef xmlns:a16="http://schemas.microsoft.com/office/drawing/2014/main" pred="{02B20E53-CDE0-35CC-C4E3-BF165F5AA6A4}"/>
                </a:ext>
              </a:extLst>
            </xdr14:cNvPr>
            <xdr14:cNvContentPartPr/>
          </xdr14:nvContentPartPr>
          <xdr14:nvPr macro=""/>
          <xdr14:xfrm>
            <a:off x="7953120" y="1444320"/>
            <a:ext cx="27360" cy="9612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D45352FD-6684-95B2-5583-AD4DA962B046}"/>
                </a:ext>
                <a:ext uri="{147F2762-F138-4A5C-976F-8EAC2B608ADB}">
                  <a16:predDERef xmlns:a16="http://schemas.microsoft.com/office/drawing/2014/main" pred="{02B20E53-CDE0-35CC-C4E3-BF165F5AA6A4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7945560" y="1436760"/>
              <a:ext cx="42120" cy="11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328362</xdr:colOff>
      <xdr:row>7</xdr:row>
      <xdr:rowOff>109420</xdr:rowOff>
    </xdr:from>
    <xdr:ext cx="8316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57" name="Entrada de lápiz 160">
              <a:extLst>
                <a:ext uri="{FF2B5EF4-FFF2-40B4-BE49-F238E27FC236}">
                  <a16:creationId xmlns:a16="http://schemas.microsoft.com/office/drawing/2014/main" id="{0B375ACF-16FC-4F22-B29E-1D9C9A26D7AC}"/>
                </a:ext>
                <a:ext uri="{147F2762-F138-4A5C-976F-8EAC2B608ADB}">
                  <a16:predDERef xmlns:a16="http://schemas.microsoft.com/office/drawing/2014/main" pred="{D45352FD-6684-95B2-5583-AD4DA962B046}"/>
                </a:ext>
              </a:extLst>
            </xdr14:cNvPr>
            <xdr14:cNvContentPartPr/>
          </xdr14:nvContentPartPr>
          <xdr14:nvPr macro=""/>
          <xdr14:xfrm>
            <a:off x="7993080" y="1477800"/>
            <a:ext cx="83160" cy="5400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EC7A81C1-FB1B-2EF2-51DA-77C7F20E8AB8}"/>
                </a:ext>
                <a:ext uri="{147F2762-F138-4A5C-976F-8EAC2B608ADB}">
                  <a16:predDERef xmlns:a16="http://schemas.microsoft.com/office/drawing/2014/main" pred="{D45352FD-6684-95B2-5583-AD4DA962B04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7985520" y="1470240"/>
              <a:ext cx="9828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447162</xdr:colOff>
      <xdr:row>7</xdr:row>
      <xdr:rowOff>98260</xdr:rowOff>
    </xdr:from>
    <xdr:ext cx="3384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58" name="Entrada de lápiz 161">
              <a:extLst>
                <a:ext uri="{FF2B5EF4-FFF2-40B4-BE49-F238E27FC236}">
                  <a16:creationId xmlns:a16="http://schemas.microsoft.com/office/drawing/2014/main" id="{F8FBE208-DF44-4635-9A85-889CFFD9BD49}"/>
                </a:ext>
                <a:ext uri="{147F2762-F138-4A5C-976F-8EAC2B608ADB}">
                  <a16:predDERef xmlns:a16="http://schemas.microsoft.com/office/drawing/2014/main" pred="{EC7A81C1-FB1B-2EF2-51DA-77C7F20E8AB8}"/>
                </a:ext>
              </a:extLst>
            </xdr14:cNvPr>
            <xdr14:cNvContentPartPr/>
          </xdr14:nvContentPartPr>
          <xdr14:nvPr macro=""/>
          <xdr14:xfrm>
            <a:off x="8111880" y="1466640"/>
            <a:ext cx="33840" cy="63000"/>
          </xdr14:xfrm>
        </xdr:contentPart>
      </mc:Choice>
      <mc:Fallback xmlns=""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2D55E24B-0890-8439-E3A0-09469ECD36B2}"/>
                </a:ext>
                <a:ext uri="{147F2762-F138-4A5C-976F-8EAC2B608ADB}">
                  <a16:predDERef xmlns:a16="http://schemas.microsoft.com/office/drawing/2014/main" pred="{EC7A81C1-FB1B-2EF2-51DA-77C7F20E8AB8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104320" y="1459080"/>
              <a:ext cx="4896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496122</xdr:colOff>
      <xdr:row>7</xdr:row>
      <xdr:rowOff>104020</xdr:rowOff>
    </xdr:from>
    <xdr:ext cx="58320" cy="48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59" name="Entrada de lápiz 162">
              <a:extLst>
                <a:ext uri="{FF2B5EF4-FFF2-40B4-BE49-F238E27FC236}">
                  <a16:creationId xmlns:a16="http://schemas.microsoft.com/office/drawing/2014/main" id="{BDDF55E2-59D8-440C-98DD-2CBA325021BC}"/>
                </a:ext>
                <a:ext uri="{147F2762-F138-4A5C-976F-8EAC2B608ADB}">
                  <a16:predDERef xmlns:a16="http://schemas.microsoft.com/office/drawing/2014/main" pred="{2D55E24B-0890-8439-E3A0-09469ECD36B2}"/>
                </a:ext>
              </a:extLst>
            </xdr14:cNvPr>
            <xdr14:cNvContentPartPr/>
          </xdr14:nvContentPartPr>
          <xdr14:nvPr macro=""/>
          <xdr14:xfrm>
            <a:off x="8160840" y="1472400"/>
            <a:ext cx="58320" cy="4824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A4CF1BAD-F6CD-8450-AFA2-6091398E30AC}"/>
                </a:ext>
                <a:ext uri="{147F2762-F138-4A5C-976F-8EAC2B608ADB}">
                  <a16:predDERef xmlns:a16="http://schemas.microsoft.com/office/drawing/2014/main" pred="{2D55E24B-0890-8439-E3A0-09469ECD36B2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153280" y="1464840"/>
              <a:ext cx="73440" cy="63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621402</xdr:colOff>
      <xdr:row>7</xdr:row>
      <xdr:rowOff>96100</xdr:rowOff>
    </xdr:from>
    <xdr:ext cx="10332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60" name="Entrada de lápiz 163">
              <a:extLst>
                <a:ext uri="{FF2B5EF4-FFF2-40B4-BE49-F238E27FC236}">
                  <a16:creationId xmlns:a16="http://schemas.microsoft.com/office/drawing/2014/main" id="{E5A60BC6-99F6-4B20-93E7-FC206E1E1DD1}"/>
                </a:ext>
                <a:ext uri="{147F2762-F138-4A5C-976F-8EAC2B608ADB}">
                  <a16:predDERef xmlns:a16="http://schemas.microsoft.com/office/drawing/2014/main" pred="{A4CF1BAD-F6CD-8450-AFA2-6091398E30AC}"/>
                </a:ext>
              </a:extLst>
            </xdr14:cNvPr>
            <xdr14:cNvContentPartPr/>
          </xdr14:nvContentPartPr>
          <xdr14:nvPr macro=""/>
          <xdr14:xfrm>
            <a:off x="8286120" y="1464480"/>
            <a:ext cx="103320" cy="70560"/>
          </xdr14:xfrm>
        </xdr:contentPart>
      </mc:Choice>
      <mc:Fallback xmlns=""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ABE408C9-885E-6AEA-0808-9ABE2A21F916}"/>
                </a:ext>
                <a:ext uri="{147F2762-F138-4A5C-976F-8EAC2B608ADB}">
                  <a16:predDERef xmlns:a16="http://schemas.microsoft.com/office/drawing/2014/main" pred="{A4CF1BAD-F6CD-8450-AFA2-6091398E30AC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278560" y="1456920"/>
              <a:ext cx="11844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58059</xdr:colOff>
      <xdr:row>7</xdr:row>
      <xdr:rowOff>96100</xdr:rowOff>
    </xdr:from>
    <xdr:ext cx="8532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61" name="Entrada de lápiz 164">
              <a:extLst>
                <a:ext uri="{FF2B5EF4-FFF2-40B4-BE49-F238E27FC236}">
                  <a16:creationId xmlns:a16="http://schemas.microsoft.com/office/drawing/2014/main" id="{D90D6E66-A63A-4523-80D0-CC0099ACF9FC}"/>
                </a:ext>
                <a:ext uri="{147F2762-F138-4A5C-976F-8EAC2B608ADB}">
                  <a16:predDERef xmlns:a16="http://schemas.microsoft.com/office/drawing/2014/main" pred="{ABE408C9-885E-6AEA-0808-9ABE2A21F916}"/>
                </a:ext>
              </a:extLst>
            </xdr14:cNvPr>
            <xdr14:cNvContentPartPr/>
          </xdr14:nvContentPartPr>
          <xdr14:nvPr macro=""/>
          <xdr14:xfrm>
            <a:off x="8389080" y="1464480"/>
            <a:ext cx="85320" cy="63000"/>
          </xdr14:xfrm>
        </xdr:contentPart>
      </mc:Choice>
      <mc:Fallback xmlns=""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0C4D0820-3FF6-CD4F-9F30-190A2C513450}"/>
                </a:ext>
                <a:ext uri="{147F2762-F138-4A5C-976F-8EAC2B608ADB}">
                  <a16:predDERef xmlns:a16="http://schemas.microsoft.com/office/drawing/2014/main" pred="{ABE408C9-885E-6AEA-0808-9ABE2A21F916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381520" y="1456920"/>
              <a:ext cx="10044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156339</xdr:colOff>
      <xdr:row>7</xdr:row>
      <xdr:rowOff>91420</xdr:rowOff>
    </xdr:from>
    <xdr:ext cx="40680" cy="6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62" name="Entrada de lápiz 165">
              <a:extLst>
                <a:ext uri="{FF2B5EF4-FFF2-40B4-BE49-F238E27FC236}">
                  <a16:creationId xmlns:a16="http://schemas.microsoft.com/office/drawing/2014/main" id="{5F600383-76D7-4B4F-8AD3-27C111C7F592}"/>
                </a:ext>
                <a:ext uri="{147F2762-F138-4A5C-976F-8EAC2B608ADB}">
                  <a16:predDERef xmlns:a16="http://schemas.microsoft.com/office/drawing/2014/main" pred="{0C4D0820-3FF6-CD4F-9F30-190A2C513450}"/>
                </a:ext>
              </a:extLst>
            </xdr14:cNvPr>
            <xdr14:cNvContentPartPr/>
          </xdr14:nvContentPartPr>
          <xdr14:nvPr macro=""/>
          <xdr14:xfrm>
            <a:off x="8487360" y="1459800"/>
            <a:ext cx="40680" cy="60480"/>
          </xdr14:xfrm>
        </xdr:contentPart>
      </mc:Choice>
      <mc:Fallback xmlns=""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14A30403-3067-1426-EC5B-07DC28F58F97}"/>
                </a:ext>
                <a:ext uri="{147F2762-F138-4A5C-976F-8EAC2B608ADB}">
                  <a16:predDERef xmlns:a16="http://schemas.microsoft.com/office/drawing/2014/main" pred="{0C4D0820-3FF6-CD4F-9F30-190A2C513450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8479800" y="1452240"/>
              <a:ext cx="55800" cy="75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147339</xdr:colOff>
      <xdr:row>7</xdr:row>
      <xdr:rowOff>93580</xdr:rowOff>
    </xdr:from>
    <xdr:ext cx="2952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63" name="Entrada de lápiz 166">
              <a:extLst>
                <a:ext uri="{FF2B5EF4-FFF2-40B4-BE49-F238E27FC236}">
                  <a16:creationId xmlns:a16="http://schemas.microsoft.com/office/drawing/2014/main" id="{4E6FD163-C34C-44E0-BF76-6D8CF3EAFC43}"/>
                </a:ext>
                <a:ext uri="{147F2762-F138-4A5C-976F-8EAC2B608ADB}">
                  <a16:predDERef xmlns:a16="http://schemas.microsoft.com/office/drawing/2014/main" pred="{14A30403-3067-1426-EC5B-07DC28F58F97}"/>
                </a:ext>
              </a:extLst>
            </xdr14:cNvPr>
            <xdr14:cNvContentPartPr/>
          </xdr14:nvContentPartPr>
          <xdr14:nvPr macro=""/>
          <xdr14:xfrm>
            <a:off x="8478360" y="1461960"/>
            <a:ext cx="29520" cy="63000"/>
          </xdr14:xfrm>
        </xdr:contentPart>
      </mc:Choice>
      <mc:Fallback xmlns=""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E17A8743-54DB-B2A3-E7B2-1AB46E243B32}"/>
                </a:ext>
                <a:ext uri="{147F2762-F138-4A5C-976F-8EAC2B608ADB}">
                  <a16:predDERef xmlns:a16="http://schemas.microsoft.com/office/drawing/2014/main" pred="{14A30403-3067-1426-EC5B-07DC28F58F97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470800" y="1454400"/>
              <a:ext cx="4464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207708</xdr:colOff>
      <xdr:row>6</xdr:row>
      <xdr:rowOff>190357</xdr:rowOff>
    </xdr:from>
    <xdr:ext cx="52272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64" name="Entrada de lápiz 167">
              <a:extLst>
                <a:ext uri="{FF2B5EF4-FFF2-40B4-BE49-F238E27FC236}">
                  <a16:creationId xmlns:a16="http://schemas.microsoft.com/office/drawing/2014/main" id="{2AA530C1-93EE-41BB-B4BF-7DA8B617A8B7}"/>
                </a:ext>
                <a:ext uri="{147F2762-F138-4A5C-976F-8EAC2B608ADB}">
                  <a16:predDERef xmlns:a16="http://schemas.microsoft.com/office/drawing/2014/main" pred="{E17A8743-54DB-B2A3-E7B2-1AB46E243B32}"/>
                </a:ext>
              </a:extLst>
            </xdr14:cNvPr>
            <xdr14:cNvContentPartPr/>
          </xdr14:nvContentPartPr>
          <xdr14:nvPr macro=""/>
          <xdr14:xfrm>
            <a:off x="8540640" y="1370880"/>
            <a:ext cx="522720" cy="55080"/>
          </xdr14:xfrm>
        </xdr:contentPart>
      </mc:Choice>
      <mc:Fallback xmlns=""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E1623AA9-7B8A-2150-7D38-FA97D8E5FF63}"/>
                </a:ext>
                <a:ext uri="{147F2762-F138-4A5C-976F-8EAC2B608ADB}">
                  <a16:predDERef xmlns:a16="http://schemas.microsoft.com/office/drawing/2014/main" pred="{E17A8743-54DB-B2A3-E7B2-1AB46E243B32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8533080" y="1363320"/>
              <a:ext cx="53784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147198</xdr:colOff>
      <xdr:row>6</xdr:row>
      <xdr:rowOff>144277</xdr:rowOff>
    </xdr:from>
    <xdr:ext cx="752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65" name="Entrada de lápiz 168">
              <a:extLst>
                <a:ext uri="{FF2B5EF4-FFF2-40B4-BE49-F238E27FC236}">
                  <a16:creationId xmlns:a16="http://schemas.microsoft.com/office/drawing/2014/main" id="{40735613-DA16-4EA2-BE22-319CF0D9A7ED}"/>
                </a:ext>
                <a:ext uri="{147F2762-F138-4A5C-976F-8EAC2B608ADB}">
                  <a16:predDERef xmlns:a16="http://schemas.microsoft.com/office/drawing/2014/main" pred="{E1623AA9-7B8A-2150-7D38-FA97D8E5FF63}"/>
                </a:ext>
              </a:extLst>
            </xdr14:cNvPr>
            <xdr14:cNvContentPartPr/>
          </xdr14:nvContentPartPr>
          <xdr14:nvPr macro=""/>
          <xdr14:xfrm>
            <a:off x="9146880" y="1324800"/>
            <a:ext cx="75240" cy="78120"/>
          </xdr14:xfrm>
        </xdr:contentPart>
      </mc:Choice>
      <mc:Fallback xmlns=""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72B6C5A0-D8D0-89C6-5D77-A7E3150FC685}"/>
                </a:ext>
                <a:ext uri="{147F2762-F138-4A5C-976F-8EAC2B608ADB}">
                  <a16:predDERef xmlns:a16="http://schemas.microsoft.com/office/drawing/2014/main" pred="{E1623AA9-7B8A-2150-7D38-FA97D8E5FF63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9139320" y="1317240"/>
              <a:ext cx="9000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158718</xdr:colOff>
      <xdr:row>6</xdr:row>
      <xdr:rowOff>141397</xdr:rowOff>
    </xdr:from>
    <xdr:ext cx="723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66" name="Entrada de lápiz 169">
              <a:extLst>
                <a:ext uri="{FF2B5EF4-FFF2-40B4-BE49-F238E27FC236}">
                  <a16:creationId xmlns:a16="http://schemas.microsoft.com/office/drawing/2014/main" id="{851EABD7-61F5-41F0-A078-23F6A7AE10B6}"/>
                </a:ext>
                <a:ext uri="{147F2762-F138-4A5C-976F-8EAC2B608ADB}">
                  <a16:predDERef xmlns:a16="http://schemas.microsoft.com/office/drawing/2014/main" pred="{72B6C5A0-D8D0-89C6-5D77-A7E3150FC685}"/>
                </a:ext>
              </a:extLst>
            </xdr14:cNvPr>
            <xdr14:cNvContentPartPr/>
          </xdr14:nvContentPartPr>
          <xdr14:nvPr macro=""/>
          <xdr14:xfrm>
            <a:off x="9158400" y="1321920"/>
            <a:ext cx="72360" cy="900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12420EBA-9986-E7B9-163E-40BBB3A8C45A}"/>
                </a:ext>
                <a:ext uri="{147F2762-F138-4A5C-976F-8EAC2B608ADB}">
                  <a16:predDERef xmlns:a16="http://schemas.microsoft.com/office/drawing/2014/main" pred="{72B6C5A0-D8D0-89C6-5D77-A7E3150FC685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9151200" y="1314360"/>
              <a:ext cx="871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66138</xdr:colOff>
      <xdr:row>6</xdr:row>
      <xdr:rowOff>147157</xdr:rowOff>
    </xdr:from>
    <xdr:ext cx="17640" cy="111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67" name="Entrada de lápiz 170">
              <a:extLst>
                <a:ext uri="{FF2B5EF4-FFF2-40B4-BE49-F238E27FC236}">
                  <a16:creationId xmlns:a16="http://schemas.microsoft.com/office/drawing/2014/main" id="{7F3E9813-D1C3-40F7-9B23-8621E389AAD4}"/>
                </a:ext>
                <a:ext uri="{147F2762-F138-4A5C-976F-8EAC2B608ADB}">
                  <a16:predDERef xmlns:a16="http://schemas.microsoft.com/office/drawing/2014/main" pred="{12420EBA-9986-E7B9-163E-40BBB3A8C45A}"/>
                </a:ext>
              </a:extLst>
            </xdr14:cNvPr>
            <xdr14:cNvContentPartPr/>
          </xdr14:nvContentPartPr>
          <xdr14:nvPr macro=""/>
          <xdr14:xfrm>
            <a:off x="9256320" y="1327680"/>
            <a:ext cx="17640" cy="11160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E99F2B53-EE87-2822-06B2-E8C21BF8AD99}"/>
                </a:ext>
                <a:ext uri="{147F2762-F138-4A5C-976F-8EAC2B608ADB}">
                  <a16:predDERef xmlns:a16="http://schemas.microsoft.com/office/drawing/2014/main" pred="{12420EBA-9986-E7B9-163E-40BBB3A8C45A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9248760" y="1320120"/>
              <a:ext cx="32760" cy="12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126978</xdr:colOff>
      <xdr:row>6</xdr:row>
      <xdr:rowOff>152917</xdr:rowOff>
    </xdr:from>
    <xdr:ext cx="3204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68" name="Entrada de lápiz 171">
              <a:extLst>
                <a:ext uri="{FF2B5EF4-FFF2-40B4-BE49-F238E27FC236}">
                  <a16:creationId xmlns:a16="http://schemas.microsoft.com/office/drawing/2014/main" id="{2897B6FE-1BB7-4603-B5BB-370B25627123}"/>
                </a:ext>
                <a:ext uri="{147F2762-F138-4A5C-976F-8EAC2B608ADB}">
                  <a16:predDERef xmlns:a16="http://schemas.microsoft.com/office/drawing/2014/main" pred="{E99F2B53-EE87-2822-06B2-E8C21BF8AD99}"/>
                </a:ext>
              </a:extLst>
            </xdr14:cNvPr>
            <xdr14:cNvContentPartPr/>
          </xdr14:nvContentPartPr>
          <xdr14:nvPr macro=""/>
          <xdr14:xfrm>
            <a:off x="9317160" y="1333440"/>
            <a:ext cx="32040" cy="8100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E92A82D4-D272-C568-C61E-F318C59572B9}"/>
                </a:ext>
                <a:ext uri="{147F2762-F138-4A5C-976F-8EAC2B608ADB}">
                  <a16:predDERef xmlns:a16="http://schemas.microsoft.com/office/drawing/2014/main" pred="{E99F2B53-EE87-2822-06B2-E8C21BF8AD9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9309600" y="1325880"/>
              <a:ext cx="4716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132738</xdr:colOff>
      <xdr:row>6</xdr:row>
      <xdr:rowOff>147157</xdr:rowOff>
    </xdr:from>
    <xdr:ext cx="6372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69" name="Entrada de lápiz 172">
              <a:extLst>
                <a:ext uri="{FF2B5EF4-FFF2-40B4-BE49-F238E27FC236}">
                  <a16:creationId xmlns:a16="http://schemas.microsoft.com/office/drawing/2014/main" id="{D6503B1E-C418-4835-A004-29B7D17784D2}"/>
                </a:ext>
                <a:ext uri="{147F2762-F138-4A5C-976F-8EAC2B608ADB}">
                  <a16:predDERef xmlns:a16="http://schemas.microsoft.com/office/drawing/2014/main" pred="{E92A82D4-D272-C568-C61E-F318C59572B9}"/>
                </a:ext>
              </a:extLst>
            </xdr14:cNvPr>
            <xdr14:cNvContentPartPr/>
          </xdr14:nvContentPartPr>
          <xdr14:nvPr macro=""/>
          <xdr14:xfrm>
            <a:off x="9322920" y="1327680"/>
            <a:ext cx="63720" cy="1188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831D1117-98B8-389B-5DF5-E71001786A3B}"/>
                </a:ext>
                <a:ext uri="{147F2762-F138-4A5C-976F-8EAC2B608ADB}">
                  <a16:predDERef xmlns:a16="http://schemas.microsoft.com/office/drawing/2014/main" pred="{E92A82D4-D272-C568-C61E-F318C59572B9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9315360" y="1320120"/>
              <a:ext cx="7884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6</xdr:row>
      <xdr:rowOff>173077</xdr:rowOff>
    </xdr:from>
    <xdr:ext cx="493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70" name="Entrada de lápiz 173">
              <a:extLst>
                <a:ext uri="{FF2B5EF4-FFF2-40B4-BE49-F238E27FC236}">
                  <a16:creationId xmlns:a16="http://schemas.microsoft.com/office/drawing/2014/main" id="{E97616E4-B15B-432A-9493-CCD0295B51E6}"/>
                </a:ext>
                <a:ext uri="{147F2762-F138-4A5C-976F-8EAC2B608ADB}">
                  <a16:predDERef xmlns:a16="http://schemas.microsoft.com/office/drawing/2014/main" pred="{831D1117-98B8-389B-5DF5-E71001786A3B}"/>
                </a:ext>
              </a:extLst>
            </xdr14:cNvPr>
            <xdr14:cNvContentPartPr/>
          </xdr14:nvContentPartPr>
          <xdr14:nvPr macro=""/>
          <xdr14:xfrm>
            <a:off x="9406440" y="1353600"/>
            <a:ext cx="49320" cy="3240"/>
          </xdr14:xfrm>
        </xdr:contentPart>
      </mc:Choice>
      <mc:Fallback xmlns=""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F4B68AA5-BB1E-78A1-C362-7365D7604744}"/>
                </a:ext>
                <a:ext uri="{147F2762-F138-4A5C-976F-8EAC2B608ADB}">
                  <a16:predDERef xmlns:a16="http://schemas.microsoft.com/office/drawing/2014/main" pred="{831D1117-98B8-389B-5DF5-E71001786A3B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9398880" y="1346040"/>
              <a:ext cx="644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219498</xdr:colOff>
      <xdr:row>7</xdr:row>
      <xdr:rowOff>20017</xdr:rowOff>
    </xdr:from>
    <xdr:ext cx="576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71" name="Entrada de lápiz 174">
              <a:extLst>
                <a:ext uri="{FF2B5EF4-FFF2-40B4-BE49-F238E27FC236}">
                  <a16:creationId xmlns:a16="http://schemas.microsoft.com/office/drawing/2014/main" id="{E1873D22-A28D-4A0B-93E6-5FDB55D75889}"/>
                </a:ext>
                <a:ext uri="{147F2762-F138-4A5C-976F-8EAC2B608ADB}">
                  <a16:predDERef xmlns:a16="http://schemas.microsoft.com/office/drawing/2014/main" pred="{F4B68AA5-BB1E-78A1-C362-7365D7604744}"/>
                </a:ext>
              </a:extLst>
            </xdr14:cNvPr>
            <xdr14:cNvContentPartPr/>
          </xdr14:nvContentPartPr>
          <xdr14:nvPr macro=""/>
          <xdr14:xfrm>
            <a:off x="9409680" y="1391040"/>
            <a:ext cx="57600" cy="900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A2E01600-A8A0-B1ED-5E2E-31B353341702}"/>
                </a:ext>
                <a:ext uri="{147F2762-F138-4A5C-976F-8EAC2B608ADB}">
                  <a16:predDERef xmlns:a16="http://schemas.microsoft.com/office/drawing/2014/main" pred="{F4B68AA5-BB1E-78A1-C362-7365D7604744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402120" y="1383480"/>
              <a:ext cx="727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386538</xdr:colOff>
      <xdr:row>6</xdr:row>
      <xdr:rowOff>155797</xdr:rowOff>
    </xdr:from>
    <xdr:ext cx="5760" cy="71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72" name="Entrada de lápiz 175">
              <a:extLst>
                <a:ext uri="{FF2B5EF4-FFF2-40B4-BE49-F238E27FC236}">
                  <a16:creationId xmlns:a16="http://schemas.microsoft.com/office/drawing/2014/main" id="{250CA48E-1114-458C-8688-19278C8DB493}"/>
                </a:ext>
                <a:ext uri="{147F2762-F138-4A5C-976F-8EAC2B608ADB}">
                  <a16:predDERef xmlns:a16="http://schemas.microsoft.com/office/drawing/2014/main" pred="{A2E01600-A8A0-B1ED-5E2E-31B353341702}"/>
                </a:ext>
              </a:extLst>
            </xdr14:cNvPr>
            <xdr14:cNvContentPartPr/>
          </xdr14:nvContentPartPr>
          <xdr14:nvPr macro=""/>
          <xdr14:xfrm>
            <a:off x="9576720" y="1336320"/>
            <a:ext cx="5760" cy="71280"/>
          </xdr14:xfrm>
        </xdr:contentPart>
      </mc:Choice>
      <mc:Fallback xmlns=""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B862CFA7-E2F9-B3E4-BFCA-70BA7421C8F4}"/>
                </a:ext>
                <a:ext uri="{147F2762-F138-4A5C-976F-8EAC2B608ADB}">
                  <a16:predDERef xmlns:a16="http://schemas.microsoft.com/office/drawing/2014/main" pred="{A2E01600-A8A0-B1ED-5E2E-31B353341702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9569160" y="1328760"/>
              <a:ext cx="20880" cy="86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343338</xdr:colOff>
      <xdr:row>6</xdr:row>
      <xdr:rowOff>152557</xdr:rowOff>
    </xdr:from>
    <xdr:ext cx="37800" cy="7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73" name="Entrada de lápiz 176">
              <a:extLst>
                <a:ext uri="{FF2B5EF4-FFF2-40B4-BE49-F238E27FC236}">
                  <a16:creationId xmlns:a16="http://schemas.microsoft.com/office/drawing/2014/main" id="{D8E2170A-8F73-40EE-BD88-8B514E588BDD}"/>
                </a:ext>
                <a:ext uri="{147F2762-F138-4A5C-976F-8EAC2B608ADB}">
                  <a16:predDERef xmlns:a16="http://schemas.microsoft.com/office/drawing/2014/main" pred="{B862CFA7-E2F9-B3E4-BFCA-70BA7421C8F4}"/>
                </a:ext>
              </a:extLst>
            </xdr14:cNvPr>
            <xdr14:cNvContentPartPr/>
          </xdr14:nvContentPartPr>
          <xdr14:nvPr macro=""/>
          <xdr14:xfrm>
            <a:off x="9533520" y="1333080"/>
            <a:ext cx="37800" cy="7272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397B5D7B-80B0-9737-FBAB-A03E299D336D}"/>
                </a:ext>
                <a:ext uri="{147F2762-F138-4A5C-976F-8EAC2B608ADB}">
                  <a16:predDERef xmlns:a16="http://schemas.microsoft.com/office/drawing/2014/main" pred="{B862CFA7-E2F9-B3E4-BFCA-70BA7421C8F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9525960" y="1325520"/>
              <a:ext cx="52920" cy="8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121218</xdr:colOff>
      <xdr:row>7</xdr:row>
      <xdr:rowOff>155737</xdr:rowOff>
    </xdr:from>
    <xdr:ext cx="608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74" name="Entrada de lápiz 177">
              <a:extLst>
                <a:ext uri="{FF2B5EF4-FFF2-40B4-BE49-F238E27FC236}">
                  <a16:creationId xmlns:a16="http://schemas.microsoft.com/office/drawing/2014/main" id="{72436972-5E66-4F37-9E6F-5750F7227F60}"/>
                </a:ext>
                <a:ext uri="{147F2762-F138-4A5C-976F-8EAC2B608ADB}">
                  <a16:predDERef xmlns:a16="http://schemas.microsoft.com/office/drawing/2014/main" pred="{397B5D7B-80B0-9737-FBAB-A03E299D336D}"/>
                </a:ext>
              </a:extLst>
            </xdr14:cNvPr>
            <xdr14:cNvContentPartPr/>
          </xdr14:nvContentPartPr>
          <xdr14:nvPr macro=""/>
          <xdr14:xfrm>
            <a:off x="9311400" y="1526760"/>
            <a:ext cx="60840" cy="7812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18C932C5-2038-FACA-3FF2-1FE474D62166}"/>
                </a:ext>
                <a:ext uri="{147F2762-F138-4A5C-976F-8EAC2B608ADB}">
                  <a16:predDERef xmlns:a16="http://schemas.microsoft.com/office/drawing/2014/main" pred="{397B5D7B-80B0-9737-FBAB-A03E299D336D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9303840" y="1519200"/>
              <a:ext cx="759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7</xdr:row>
      <xdr:rowOff>161497</xdr:rowOff>
    </xdr:from>
    <xdr:ext cx="612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75" name="Entrada de lápiz 178">
              <a:extLst>
                <a:ext uri="{FF2B5EF4-FFF2-40B4-BE49-F238E27FC236}">
                  <a16:creationId xmlns:a16="http://schemas.microsoft.com/office/drawing/2014/main" id="{9F7B48BB-3372-4951-9D92-CBF3F7ECC395}"/>
                </a:ext>
                <a:ext uri="{147F2762-F138-4A5C-976F-8EAC2B608ADB}">
                  <a16:predDERef xmlns:a16="http://schemas.microsoft.com/office/drawing/2014/main" pred="{18C932C5-2038-FACA-3FF2-1FE474D62166}"/>
                </a:ext>
              </a:extLst>
            </xdr14:cNvPr>
            <xdr14:cNvContentPartPr/>
          </xdr14:nvContentPartPr>
          <xdr14:nvPr macro=""/>
          <xdr14:xfrm>
            <a:off x="9406440" y="1532520"/>
            <a:ext cx="6120" cy="87120"/>
          </xdr14:xfrm>
        </xdr:contentPart>
      </mc:Choice>
      <mc:Fallback xmlns=""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E37E3006-FBC5-7110-D450-8E418DEB1D87}"/>
                </a:ext>
                <a:ext uri="{147F2762-F138-4A5C-976F-8EAC2B608ADB}">
                  <a16:predDERef xmlns:a16="http://schemas.microsoft.com/office/drawing/2014/main" pred="{18C932C5-2038-FACA-3FF2-1FE474D62166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9398880" y="1524960"/>
              <a:ext cx="2124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233538</xdr:colOff>
      <xdr:row>7</xdr:row>
      <xdr:rowOff>149977</xdr:rowOff>
    </xdr:from>
    <xdr:ext cx="374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76" name="Entrada de lápiz 179">
              <a:extLst>
                <a:ext uri="{FF2B5EF4-FFF2-40B4-BE49-F238E27FC236}">
                  <a16:creationId xmlns:a16="http://schemas.microsoft.com/office/drawing/2014/main" id="{E5E4F1C1-5B56-4CEC-8C52-88BA8D11719D}"/>
                </a:ext>
                <a:ext uri="{147F2762-F138-4A5C-976F-8EAC2B608ADB}">
                  <a16:predDERef xmlns:a16="http://schemas.microsoft.com/office/drawing/2014/main" pred="{E37E3006-FBC5-7110-D450-8E418DEB1D87}"/>
                </a:ext>
              </a:extLst>
            </xdr14:cNvPr>
            <xdr14:cNvContentPartPr/>
          </xdr14:nvContentPartPr>
          <xdr14:nvPr macro=""/>
          <xdr14:xfrm>
            <a:off x="9423720" y="1521000"/>
            <a:ext cx="37440" cy="7812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0CB61584-04CD-2DDE-AAD8-62300DD8E58C}"/>
                </a:ext>
                <a:ext uri="{147F2762-F138-4A5C-976F-8EAC2B608ADB}">
                  <a16:predDERef xmlns:a16="http://schemas.microsoft.com/office/drawing/2014/main" pred="{E37E3006-FBC5-7110-D450-8E418DEB1D87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9416160" y="1513440"/>
              <a:ext cx="525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250818</xdr:colOff>
      <xdr:row>7</xdr:row>
      <xdr:rowOff>141337</xdr:rowOff>
    </xdr:from>
    <xdr:ext cx="7236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77" name="Entrada de lápiz 180">
              <a:extLst>
                <a:ext uri="{FF2B5EF4-FFF2-40B4-BE49-F238E27FC236}">
                  <a16:creationId xmlns:a16="http://schemas.microsoft.com/office/drawing/2014/main" id="{7947EC95-EC30-4F2B-A345-DE2863D04C9F}"/>
                </a:ext>
                <a:ext uri="{147F2762-F138-4A5C-976F-8EAC2B608ADB}">
                  <a16:predDERef xmlns:a16="http://schemas.microsoft.com/office/drawing/2014/main" pred="{0CB61584-04CD-2DDE-AAD8-62300DD8E58C}"/>
                </a:ext>
              </a:extLst>
            </xdr14:cNvPr>
            <xdr14:cNvContentPartPr/>
          </xdr14:nvContentPartPr>
          <xdr14:nvPr macro=""/>
          <xdr14:xfrm>
            <a:off x="9441000" y="1512360"/>
            <a:ext cx="72360" cy="14760"/>
          </xdr14:xfrm>
        </xdr:contentPart>
      </mc:Choice>
      <mc:Fallback xmlns=""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C6671673-3017-BEC7-976F-711299BE3B82}"/>
                </a:ext>
                <a:ext uri="{147F2762-F138-4A5C-976F-8EAC2B608ADB}">
                  <a16:predDERef xmlns:a16="http://schemas.microsoft.com/office/drawing/2014/main" pred="{0CB61584-04CD-2DDE-AAD8-62300DD8E58C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433440" y="1504800"/>
              <a:ext cx="8748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346218</xdr:colOff>
      <xdr:row>7</xdr:row>
      <xdr:rowOff>170137</xdr:rowOff>
    </xdr:from>
    <xdr:ext cx="378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78" name="Entrada de lápiz 181">
              <a:extLst>
                <a:ext uri="{FF2B5EF4-FFF2-40B4-BE49-F238E27FC236}">
                  <a16:creationId xmlns:a16="http://schemas.microsoft.com/office/drawing/2014/main" id="{8128DD73-6399-4467-85D2-43D144457674}"/>
                </a:ext>
                <a:ext uri="{147F2762-F138-4A5C-976F-8EAC2B608ADB}">
                  <a16:predDERef xmlns:a16="http://schemas.microsoft.com/office/drawing/2014/main" pred="{C6671673-3017-BEC7-976F-711299BE3B82}"/>
                </a:ext>
              </a:extLst>
            </xdr14:cNvPr>
            <xdr14:cNvContentPartPr/>
          </xdr14:nvContentPartPr>
          <xdr14:nvPr macro=""/>
          <xdr14:xfrm>
            <a:off x="9536400" y="1541160"/>
            <a:ext cx="37800" cy="612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D29C53D2-3F8F-5234-A133-DE8F5A916062}"/>
                </a:ext>
                <a:ext uri="{147F2762-F138-4A5C-976F-8EAC2B608ADB}">
                  <a16:predDERef xmlns:a16="http://schemas.microsoft.com/office/drawing/2014/main" pred="{C6671673-3017-BEC7-976F-711299BE3B82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528840" y="1533600"/>
              <a:ext cx="5292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349458</xdr:colOff>
      <xdr:row>8</xdr:row>
      <xdr:rowOff>11317</xdr:rowOff>
    </xdr:from>
    <xdr:ext cx="432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79" name="Entrada de lápiz 182">
              <a:extLst>
                <a:ext uri="{FF2B5EF4-FFF2-40B4-BE49-F238E27FC236}">
                  <a16:creationId xmlns:a16="http://schemas.microsoft.com/office/drawing/2014/main" id="{551372CD-54DF-4F79-99F8-207232C5674F}"/>
                </a:ext>
                <a:ext uri="{147F2762-F138-4A5C-976F-8EAC2B608ADB}">
                  <a16:predDERef xmlns:a16="http://schemas.microsoft.com/office/drawing/2014/main" pred="{D29C53D2-3F8F-5234-A133-DE8F5A916062}"/>
                </a:ext>
              </a:extLst>
            </xdr14:cNvPr>
            <xdr14:cNvContentPartPr/>
          </xdr14:nvContentPartPr>
          <xdr14:nvPr macro=""/>
          <xdr14:xfrm>
            <a:off x="9539640" y="1572840"/>
            <a:ext cx="43200" cy="6120"/>
          </xdr14:xfrm>
        </xdr:contentPart>
      </mc:Choice>
      <mc:Fallback xmlns=""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D011B9BD-91AA-C3B3-A416-D62228AF019B}"/>
                </a:ext>
                <a:ext uri="{147F2762-F138-4A5C-976F-8EAC2B608ADB}">
                  <a16:predDERef xmlns:a16="http://schemas.microsoft.com/office/drawing/2014/main" pred="{D29C53D2-3F8F-5234-A133-DE8F5A91606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532080" y="1565280"/>
              <a:ext cx="5832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450258</xdr:colOff>
      <xdr:row>7</xdr:row>
      <xdr:rowOff>144217</xdr:rowOff>
    </xdr:from>
    <xdr:ext cx="5796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80" name="Entrada de lápiz 183">
              <a:extLst>
                <a:ext uri="{FF2B5EF4-FFF2-40B4-BE49-F238E27FC236}">
                  <a16:creationId xmlns:a16="http://schemas.microsoft.com/office/drawing/2014/main" id="{35A6B9DD-C416-4028-B43C-003F92422EFA}"/>
                </a:ext>
                <a:ext uri="{147F2762-F138-4A5C-976F-8EAC2B608ADB}">
                  <a16:predDERef xmlns:a16="http://schemas.microsoft.com/office/drawing/2014/main" pred="{D011B9BD-91AA-C3B3-A416-D62228AF019B}"/>
                </a:ext>
              </a:extLst>
            </xdr14:cNvPr>
            <xdr14:cNvContentPartPr/>
          </xdr14:nvContentPartPr>
          <xdr14:nvPr macro=""/>
          <xdr14:xfrm>
            <a:off x="9640440" y="1515240"/>
            <a:ext cx="57960" cy="7524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976003F3-020E-D49C-CD59-E20A5E88EA1B}"/>
                </a:ext>
                <a:ext uri="{147F2762-F138-4A5C-976F-8EAC2B608ADB}">
                  <a16:predDERef xmlns:a16="http://schemas.microsoft.com/office/drawing/2014/main" pred="{D011B9BD-91AA-C3B3-A416-D62228AF019B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632880" y="1507680"/>
              <a:ext cx="7308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432618</xdr:colOff>
      <xdr:row>7</xdr:row>
      <xdr:rowOff>147097</xdr:rowOff>
    </xdr:from>
    <xdr:ext cx="7812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81" name="Entrada de lápiz 184">
              <a:extLst>
                <a:ext uri="{FF2B5EF4-FFF2-40B4-BE49-F238E27FC236}">
                  <a16:creationId xmlns:a16="http://schemas.microsoft.com/office/drawing/2014/main" id="{D5CB9F6E-411C-4CFA-8C06-8FBAB9468FBB}"/>
                </a:ext>
                <a:ext uri="{147F2762-F138-4A5C-976F-8EAC2B608ADB}">
                  <a16:predDERef xmlns:a16="http://schemas.microsoft.com/office/drawing/2014/main" pred="{976003F3-020E-D49C-CD59-E20A5E88EA1B}"/>
                </a:ext>
              </a:extLst>
            </xdr14:cNvPr>
            <xdr14:cNvContentPartPr/>
          </xdr14:nvContentPartPr>
          <xdr14:nvPr macro=""/>
          <xdr14:xfrm>
            <a:off x="9622800" y="1518120"/>
            <a:ext cx="78120" cy="90000"/>
          </xdr14:xfrm>
        </xdr:contentPart>
      </mc:Choice>
      <mc:Fallback xmlns=""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6015BA6D-982F-8E2C-A1E3-7633255AB427}"/>
                </a:ext>
                <a:ext uri="{147F2762-F138-4A5C-976F-8EAC2B608ADB}">
                  <a16:predDERef xmlns:a16="http://schemas.microsoft.com/office/drawing/2014/main" pred="{976003F3-020E-D49C-CD59-E20A5E88EA1B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615600" y="1510560"/>
              <a:ext cx="9324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5574</xdr:colOff>
      <xdr:row>7</xdr:row>
      <xdr:rowOff>109657</xdr:rowOff>
    </xdr:from>
    <xdr:ext cx="3240" cy="5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82" name="Entrada de lápiz 185">
              <a:extLst>
                <a:ext uri="{FF2B5EF4-FFF2-40B4-BE49-F238E27FC236}">
                  <a16:creationId xmlns:a16="http://schemas.microsoft.com/office/drawing/2014/main" id="{BC38A8B0-E9C5-479E-86E7-FEDB5C3F4552}"/>
                </a:ext>
                <a:ext uri="{147F2762-F138-4A5C-976F-8EAC2B608ADB}">
                  <a16:predDERef xmlns:a16="http://schemas.microsoft.com/office/drawing/2014/main" pred="{6015BA6D-982F-8E2C-A1E3-7633255AB427}"/>
                </a:ext>
              </a:extLst>
            </xdr14:cNvPr>
            <xdr14:cNvContentPartPr/>
          </xdr14:nvContentPartPr>
          <xdr14:nvPr macro=""/>
          <xdr14:xfrm>
            <a:off x="9723960" y="1480680"/>
            <a:ext cx="3240" cy="57960"/>
          </xdr14:xfrm>
        </xdr:contentPart>
      </mc:Choice>
      <mc:Fallback xmlns=""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8E9BE4D5-7981-67A6-EFB6-F9CA49E98EA0}"/>
                </a:ext>
                <a:ext uri="{147F2762-F138-4A5C-976F-8EAC2B608ADB}">
                  <a16:predDERef xmlns:a16="http://schemas.microsoft.com/office/drawing/2014/main" pred="{6015BA6D-982F-8E2C-A1E3-7633255AB427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716400" y="1473120"/>
              <a:ext cx="18360" cy="7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63174</xdr:colOff>
      <xdr:row>7</xdr:row>
      <xdr:rowOff>126937</xdr:rowOff>
    </xdr:from>
    <xdr:ext cx="3780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83" name="Entrada de lápiz 186">
              <a:extLst>
                <a:ext uri="{FF2B5EF4-FFF2-40B4-BE49-F238E27FC236}">
                  <a16:creationId xmlns:a16="http://schemas.microsoft.com/office/drawing/2014/main" id="{99ADFA17-4332-4B12-85EA-F8B0A8ACFCD3}"/>
                </a:ext>
                <a:ext uri="{147F2762-F138-4A5C-976F-8EAC2B608ADB}">
                  <a16:predDERef xmlns:a16="http://schemas.microsoft.com/office/drawing/2014/main" pred="{8E9BE4D5-7981-67A6-EFB6-F9CA49E98EA0}"/>
                </a:ext>
              </a:extLst>
            </xdr14:cNvPr>
            <xdr14:cNvContentPartPr/>
          </xdr14:nvContentPartPr>
          <xdr14:nvPr macro=""/>
          <xdr14:xfrm>
            <a:off x="9781560" y="1497960"/>
            <a:ext cx="37800" cy="78120"/>
          </xdr14:xfrm>
        </xdr:contentPart>
      </mc:Choice>
      <mc:Fallback xmlns=""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7E797CBF-8959-4E6F-EE7E-B54A8BBF1ED1}"/>
                </a:ext>
                <a:ext uri="{147F2762-F138-4A5C-976F-8EAC2B608ADB}">
                  <a16:predDERef xmlns:a16="http://schemas.microsoft.com/office/drawing/2014/main" pred="{8E9BE4D5-7981-67A6-EFB6-F9CA49E98EA0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774000" y="1490400"/>
              <a:ext cx="5292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60294</xdr:colOff>
      <xdr:row>7</xdr:row>
      <xdr:rowOff>164377</xdr:rowOff>
    </xdr:from>
    <xdr:ext cx="262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84" name="Entrada de lápiz 187">
              <a:extLst>
                <a:ext uri="{FF2B5EF4-FFF2-40B4-BE49-F238E27FC236}">
                  <a16:creationId xmlns:a16="http://schemas.microsoft.com/office/drawing/2014/main" id="{8C333000-B103-4FF9-9FE9-BDD5304AC76C}"/>
                </a:ext>
                <a:ext uri="{147F2762-F138-4A5C-976F-8EAC2B608ADB}">
                  <a16:predDERef xmlns:a16="http://schemas.microsoft.com/office/drawing/2014/main" pred="{7E797CBF-8959-4E6F-EE7E-B54A8BBF1ED1}"/>
                </a:ext>
              </a:extLst>
            </xdr14:cNvPr>
            <xdr14:cNvContentPartPr/>
          </xdr14:nvContentPartPr>
          <xdr14:nvPr macro=""/>
          <xdr14:xfrm>
            <a:off x="9778680" y="1535400"/>
            <a:ext cx="26280" cy="3240"/>
          </xdr14:xfrm>
        </xdr:contentPart>
      </mc:Choice>
      <mc:Fallback xmlns=""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32CFE430-399C-741B-469C-625A1C02ADA9}"/>
                </a:ext>
                <a:ext uri="{147F2762-F138-4A5C-976F-8EAC2B608ADB}">
                  <a16:predDERef xmlns:a16="http://schemas.microsoft.com/office/drawing/2014/main" pred="{7E797CBF-8959-4E6F-EE7E-B54A8BBF1ED1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771120" y="1527840"/>
              <a:ext cx="4140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126894</xdr:colOff>
      <xdr:row>7</xdr:row>
      <xdr:rowOff>115417</xdr:rowOff>
    </xdr:from>
    <xdr:ext cx="6084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85" name="Entrada de lápiz 188">
              <a:extLst>
                <a:ext uri="{FF2B5EF4-FFF2-40B4-BE49-F238E27FC236}">
                  <a16:creationId xmlns:a16="http://schemas.microsoft.com/office/drawing/2014/main" id="{7C52A92F-B2FC-44D6-8DE9-F7EA42011599}"/>
                </a:ext>
                <a:ext uri="{147F2762-F138-4A5C-976F-8EAC2B608ADB}">
                  <a16:predDERef xmlns:a16="http://schemas.microsoft.com/office/drawing/2014/main" pred="{32CFE430-399C-741B-469C-625A1C02ADA9}"/>
                </a:ext>
              </a:extLst>
            </xdr14:cNvPr>
            <xdr14:cNvContentPartPr/>
          </xdr14:nvContentPartPr>
          <xdr14:nvPr macro=""/>
          <xdr14:xfrm>
            <a:off x="9845280" y="1486440"/>
            <a:ext cx="60840" cy="92880"/>
          </xdr14:xfrm>
        </xdr:contentPart>
      </mc:Choice>
      <mc:Fallback xmlns=""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230E9399-8DF3-70CB-94BA-14DF700EADDE}"/>
                </a:ext>
                <a:ext uri="{147F2762-F138-4A5C-976F-8EAC2B608ADB}">
                  <a16:predDERef xmlns:a16="http://schemas.microsoft.com/office/drawing/2014/main" pred="{32CFE430-399C-741B-469C-625A1C02ADA9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9837720" y="1478880"/>
              <a:ext cx="7596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210414</xdr:colOff>
      <xdr:row>7</xdr:row>
      <xdr:rowOff>106777</xdr:rowOff>
    </xdr:from>
    <xdr:ext cx="56520" cy="84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86" name="Entrada de lápiz 189">
              <a:extLst>
                <a:ext uri="{FF2B5EF4-FFF2-40B4-BE49-F238E27FC236}">
                  <a16:creationId xmlns:a16="http://schemas.microsoft.com/office/drawing/2014/main" id="{CC992927-6FFE-464F-9FC1-666E4F150D79}"/>
                </a:ext>
                <a:ext uri="{147F2762-F138-4A5C-976F-8EAC2B608ADB}">
                  <a16:predDERef xmlns:a16="http://schemas.microsoft.com/office/drawing/2014/main" pred="{230E9399-8DF3-70CB-94BA-14DF700EADDE}"/>
                </a:ext>
              </a:extLst>
            </xdr14:cNvPr>
            <xdr14:cNvContentPartPr/>
          </xdr14:nvContentPartPr>
          <xdr14:nvPr macro=""/>
          <xdr14:xfrm>
            <a:off x="9928800" y="1477800"/>
            <a:ext cx="56520" cy="84240"/>
          </xdr14:xfrm>
        </xdr:contentPart>
      </mc:Choice>
      <mc:Fallback xmlns=""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8D72F45B-E166-DD85-58F4-E798ACFD4106}"/>
                </a:ext>
                <a:ext uri="{147F2762-F138-4A5C-976F-8EAC2B608ADB}">
                  <a16:predDERef xmlns:a16="http://schemas.microsoft.com/office/drawing/2014/main" pred="{230E9399-8DF3-70CB-94BA-14DF700EADD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9921240" y="1470240"/>
              <a:ext cx="7164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282774</xdr:colOff>
      <xdr:row>7</xdr:row>
      <xdr:rowOff>101017</xdr:rowOff>
    </xdr:from>
    <xdr:ext cx="666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87" name="Entrada de lápiz 190">
              <a:extLst>
                <a:ext uri="{FF2B5EF4-FFF2-40B4-BE49-F238E27FC236}">
                  <a16:creationId xmlns:a16="http://schemas.microsoft.com/office/drawing/2014/main" id="{55636811-B5A4-45CE-8D8B-EC66F0956E4E}"/>
                </a:ext>
                <a:ext uri="{147F2762-F138-4A5C-976F-8EAC2B608ADB}">
                  <a16:predDERef xmlns:a16="http://schemas.microsoft.com/office/drawing/2014/main" pred="{8D72F45B-E166-DD85-58F4-E798ACFD4106}"/>
                </a:ext>
              </a:extLst>
            </xdr14:cNvPr>
            <xdr14:cNvContentPartPr/>
          </xdr14:nvContentPartPr>
          <xdr14:nvPr macro=""/>
          <xdr14:xfrm>
            <a:off x="10001160" y="1472040"/>
            <a:ext cx="66600" cy="9864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BC6DD230-2624-7E5F-F64E-516EA750345F}"/>
                </a:ext>
                <a:ext uri="{147F2762-F138-4A5C-976F-8EAC2B608ADB}">
                  <a16:predDERef xmlns:a16="http://schemas.microsoft.com/office/drawing/2014/main" pred="{8D72F45B-E166-DD85-58F4-E798ACFD4106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9993600" y="1464480"/>
              <a:ext cx="817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369174</xdr:colOff>
      <xdr:row>7</xdr:row>
      <xdr:rowOff>106777</xdr:rowOff>
    </xdr:from>
    <xdr:ext cx="5796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88" name="Entrada de lápiz 191">
              <a:extLst>
                <a:ext uri="{FF2B5EF4-FFF2-40B4-BE49-F238E27FC236}">
                  <a16:creationId xmlns:a16="http://schemas.microsoft.com/office/drawing/2014/main" id="{30B37B4E-458E-4D65-99C9-00C9E63F1667}"/>
                </a:ext>
                <a:ext uri="{147F2762-F138-4A5C-976F-8EAC2B608ADB}">
                  <a16:predDERef xmlns:a16="http://schemas.microsoft.com/office/drawing/2014/main" pred="{BC6DD230-2624-7E5F-F64E-516EA750345F}"/>
                </a:ext>
              </a:extLst>
            </xdr14:cNvPr>
            <xdr14:cNvContentPartPr/>
          </xdr14:nvContentPartPr>
          <xdr14:nvPr macro=""/>
          <xdr14:xfrm>
            <a:off x="10087560" y="1477800"/>
            <a:ext cx="57960" cy="87120"/>
          </xdr14:xfrm>
        </xdr:contentPart>
      </mc:Choice>
      <mc:Fallback xmlns=""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B5B1E9CC-A10F-F29C-D15A-31964D4EB4F0}"/>
                </a:ext>
                <a:ext uri="{147F2762-F138-4A5C-976F-8EAC2B608ADB}">
                  <a16:predDERef xmlns:a16="http://schemas.microsoft.com/office/drawing/2014/main" pred="{BC6DD230-2624-7E5F-F64E-516EA750345F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0080000" y="1470240"/>
              <a:ext cx="7308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427494</xdr:colOff>
      <xdr:row>7</xdr:row>
      <xdr:rowOff>101017</xdr:rowOff>
    </xdr:from>
    <xdr:ext cx="6048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89" name="Entrada de lápiz 192">
              <a:extLst>
                <a:ext uri="{FF2B5EF4-FFF2-40B4-BE49-F238E27FC236}">
                  <a16:creationId xmlns:a16="http://schemas.microsoft.com/office/drawing/2014/main" id="{FC5BAE09-B6AE-429B-9910-D9443190A72C}"/>
                </a:ext>
                <a:ext uri="{147F2762-F138-4A5C-976F-8EAC2B608ADB}">
                  <a16:predDERef xmlns:a16="http://schemas.microsoft.com/office/drawing/2014/main" pred="{B5B1E9CC-A10F-F29C-D15A-31964D4EB4F0}"/>
                </a:ext>
              </a:extLst>
            </xdr14:cNvPr>
            <xdr14:cNvContentPartPr/>
          </xdr14:nvContentPartPr>
          <xdr14:nvPr macro=""/>
          <xdr14:xfrm>
            <a:off x="10145880" y="1472040"/>
            <a:ext cx="60480" cy="92880"/>
          </xdr14:xfrm>
        </xdr:contentPart>
      </mc:Choice>
      <mc:Fallback xmlns=""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E412F035-E164-99DA-50A0-45C603DC97BB}"/>
                </a:ext>
                <a:ext uri="{147F2762-F138-4A5C-976F-8EAC2B608ADB}">
                  <a16:predDERef xmlns:a16="http://schemas.microsoft.com/office/drawing/2014/main" pred="{B5B1E9CC-A10F-F29C-D15A-31964D4EB4F0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0138320" y="1464480"/>
              <a:ext cx="7560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132738</xdr:colOff>
      <xdr:row>8</xdr:row>
      <xdr:rowOff>167197</xdr:rowOff>
    </xdr:from>
    <xdr:ext cx="6372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90" name="Entrada de lápiz 193">
              <a:extLst>
                <a:ext uri="{FF2B5EF4-FFF2-40B4-BE49-F238E27FC236}">
                  <a16:creationId xmlns:a16="http://schemas.microsoft.com/office/drawing/2014/main" id="{D061301C-0FDD-43F7-8251-607EFC34EF35}"/>
                </a:ext>
                <a:ext uri="{147F2762-F138-4A5C-976F-8EAC2B608ADB}">
                  <a16:predDERef xmlns:a16="http://schemas.microsoft.com/office/drawing/2014/main" pred="{E412F035-E164-99DA-50A0-45C603DC97BB}"/>
                </a:ext>
              </a:extLst>
            </xdr14:cNvPr>
            <xdr14:cNvContentPartPr/>
          </xdr14:nvContentPartPr>
          <xdr14:nvPr macro=""/>
          <xdr14:xfrm>
            <a:off x="9322920" y="1728720"/>
            <a:ext cx="63720" cy="7812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EE0E4BEA-A2AE-BF68-349A-C20579E56378}"/>
                </a:ext>
                <a:ext uri="{147F2762-F138-4A5C-976F-8EAC2B608ADB}">
                  <a16:predDERef xmlns:a16="http://schemas.microsoft.com/office/drawing/2014/main" pred="{E412F035-E164-99DA-50A0-45C603DC97B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9315360" y="1721160"/>
              <a:ext cx="7884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8</xdr:row>
      <xdr:rowOff>170077</xdr:rowOff>
    </xdr:from>
    <xdr:ext cx="14760" cy="95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91" name="Entrada de lápiz 194">
              <a:extLst>
                <a:ext uri="{FF2B5EF4-FFF2-40B4-BE49-F238E27FC236}">
                  <a16:creationId xmlns:a16="http://schemas.microsoft.com/office/drawing/2014/main" id="{AA20891C-199F-4989-A179-AB8FFEEA068B}"/>
                </a:ext>
                <a:ext uri="{147F2762-F138-4A5C-976F-8EAC2B608ADB}">
                  <a16:predDERef xmlns:a16="http://schemas.microsoft.com/office/drawing/2014/main" pred="{EE0E4BEA-A2AE-BF68-349A-C20579E56378}"/>
                </a:ext>
              </a:extLst>
            </xdr14:cNvPr>
            <xdr14:cNvContentPartPr/>
          </xdr14:nvContentPartPr>
          <xdr14:nvPr macro=""/>
          <xdr14:xfrm>
            <a:off x="9406440" y="1731600"/>
            <a:ext cx="14760" cy="9540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28EA04E9-7F2F-663F-8F2C-89C2664B8A15}"/>
                </a:ext>
                <a:ext uri="{147F2762-F138-4A5C-976F-8EAC2B608ADB}">
                  <a16:predDERef xmlns:a16="http://schemas.microsoft.com/office/drawing/2014/main" pred="{EE0E4BEA-A2AE-BF68-349A-C20579E56378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9398880" y="1724040"/>
              <a:ext cx="2988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256578</xdr:colOff>
      <xdr:row>8</xdr:row>
      <xdr:rowOff>164317</xdr:rowOff>
    </xdr:from>
    <xdr:ext cx="752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92" name="Entrada de lápiz 195">
              <a:extLst>
                <a:ext uri="{FF2B5EF4-FFF2-40B4-BE49-F238E27FC236}">
                  <a16:creationId xmlns:a16="http://schemas.microsoft.com/office/drawing/2014/main" id="{E7F42EF4-AEBC-4A42-B406-77FCD487FF62}"/>
                </a:ext>
                <a:ext uri="{147F2762-F138-4A5C-976F-8EAC2B608ADB}">
                  <a16:predDERef xmlns:a16="http://schemas.microsoft.com/office/drawing/2014/main" pred="{28EA04E9-7F2F-663F-8F2C-89C2664B8A15}"/>
                </a:ext>
              </a:extLst>
            </xdr14:cNvPr>
            <xdr14:cNvContentPartPr/>
          </xdr14:nvContentPartPr>
          <xdr14:nvPr macro=""/>
          <xdr14:xfrm>
            <a:off x="9446760" y="1725840"/>
            <a:ext cx="75240" cy="78120"/>
          </xdr14:xfrm>
        </xdr:contentPart>
      </mc:Choice>
      <mc:Fallback xmlns=""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0EF16B14-9A46-F5F7-9D54-4A5C446AC1AB}"/>
                </a:ext>
                <a:ext uri="{147F2762-F138-4A5C-976F-8EAC2B608ADB}">
                  <a16:predDERef xmlns:a16="http://schemas.microsoft.com/office/drawing/2014/main" pred="{28EA04E9-7F2F-663F-8F2C-89C2664B8A15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9439200" y="1718280"/>
              <a:ext cx="903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294378</xdr:colOff>
      <xdr:row>8</xdr:row>
      <xdr:rowOff>155677</xdr:rowOff>
    </xdr:from>
    <xdr:ext cx="6372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93" name="Entrada de lápiz 196">
              <a:extLst>
                <a:ext uri="{FF2B5EF4-FFF2-40B4-BE49-F238E27FC236}">
                  <a16:creationId xmlns:a16="http://schemas.microsoft.com/office/drawing/2014/main" id="{808B925C-07FE-45E9-A8DA-3C8484184B63}"/>
                </a:ext>
                <a:ext uri="{147F2762-F138-4A5C-976F-8EAC2B608ADB}">
                  <a16:predDERef xmlns:a16="http://schemas.microsoft.com/office/drawing/2014/main" pred="{0EF16B14-9A46-F5F7-9D54-4A5C446AC1AB}"/>
                </a:ext>
              </a:extLst>
            </xdr14:cNvPr>
            <xdr14:cNvContentPartPr/>
          </xdr14:nvContentPartPr>
          <xdr14:nvPr macro=""/>
          <xdr14:xfrm>
            <a:off x="9484560" y="1717200"/>
            <a:ext cx="63720" cy="14760"/>
          </xdr14:xfrm>
        </xdr:contentPart>
      </mc:Choice>
      <mc:Fallback xmlns=""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6756DF25-6C34-DF7D-1AEB-C90D71C204F2}"/>
                </a:ext>
                <a:ext uri="{147F2762-F138-4A5C-976F-8EAC2B608ADB}">
                  <a16:predDERef xmlns:a16="http://schemas.microsoft.com/office/drawing/2014/main" pred="{0EF16B14-9A46-F5F7-9D54-4A5C446AC1AB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9477000" y="1709640"/>
              <a:ext cx="7884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398058</xdr:colOff>
      <xdr:row>8</xdr:row>
      <xdr:rowOff>178717</xdr:rowOff>
    </xdr:from>
    <xdr:ext cx="435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94" name="Entrada de lápiz 197">
              <a:extLst>
                <a:ext uri="{FF2B5EF4-FFF2-40B4-BE49-F238E27FC236}">
                  <a16:creationId xmlns:a16="http://schemas.microsoft.com/office/drawing/2014/main" id="{E0DC1BF5-AE6C-40A5-944B-58CB286704CB}"/>
                </a:ext>
                <a:ext uri="{147F2762-F138-4A5C-976F-8EAC2B608ADB}">
                  <a16:predDERef xmlns:a16="http://schemas.microsoft.com/office/drawing/2014/main" pred="{6756DF25-6C34-DF7D-1AEB-C90D71C204F2}"/>
                </a:ext>
              </a:extLst>
            </xdr14:cNvPr>
            <xdr14:cNvContentPartPr/>
          </xdr14:nvContentPartPr>
          <xdr14:nvPr macro=""/>
          <xdr14:xfrm>
            <a:off x="9588240" y="1740240"/>
            <a:ext cx="43560" cy="360"/>
          </xdr14:xfrm>
        </xdr:contentPart>
      </mc:Choice>
      <mc:Fallback xmlns=""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17FA3601-7127-C9B2-98A1-1CCAEA414034}"/>
                </a:ext>
                <a:ext uri="{147F2762-F138-4A5C-976F-8EAC2B608ADB}">
                  <a16:predDERef xmlns:a16="http://schemas.microsoft.com/office/drawing/2014/main" pred="{6756DF25-6C34-DF7D-1AEB-C90D71C204F2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9580680" y="1732680"/>
              <a:ext cx="586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395178</xdr:colOff>
      <xdr:row>9</xdr:row>
      <xdr:rowOff>17017</xdr:rowOff>
    </xdr:from>
    <xdr:ext cx="522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95" name="Entrada de lápiz 198">
              <a:extLst>
                <a:ext uri="{FF2B5EF4-FFF2-40B4-BE49-F238E27FC236}">
                  <a16:creationId xmlns:a16="http://schemas.microsoft.com/office/drawing/2014/main" id="{4347E3A4-F9C7-43C0-8815-482B577538AA}"/>
                </a:ext>
                <a:ext uri="{147F2762-F138-4A5C-976F-8EAC2B608ADB}">
                  <a16:predDERef xmlns:a16="http://schemas.microsoft.com/office/drawing/2014/main" pred="{17FA3601-7127-C9B2-98A1-1CCAEA414034}"/>
                </a:ext>
              </a:extLst>
            </xdr14:cNvPr>
            <xdr14:cNvContentPartPr/>
          </xdr14:nvContentPartPr>
          <xdr14:nvPr macro=""/>
          <xdr14:xfrm>
            <a:off x="9585360" y="1769040"/>
            <a:ext cx="52200" cy="3240"/>
          </xdr14:xfrm>
        </xdr:contentPart>
      </mc:Choice>
      <mc:Fallback xmlns=""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F8572FBE-4A8E-4F99-ADBB-6A6B2AE3ADEC}"/>
                </a:ext>
                <a:ext uri="{147F2762-F138-4A5C-976F-8EAC2B608ADB}">
                  <a16:predDERef xmlns:a16="http://schemas.microsoft.com/office/drawing/2014/main" pred="{17FA3601-7127-C9B2-98A1-1CCAEA414034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9577800" y="1761480"/>
              <a:ext cx="673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510738</xdr:colOff>
      <xdr:row>8</xdr:row>
      <xdr:rowOff>164317</xdr:rowOff>
    </xdr:from>
    <xdr:ext cx="66600" cy="66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96" name="Entrada de lápiz 199">
              <a:extLst>
                <a:ext uri="{FF2B5EF4-FFF2-40B4-BE49-F238E27FC236}">
                  <a16:creationId xmlns:a16="http://schemas.microsoft.com/office/drawing/2014/main" id="{132E1F86-E1DA-43E0-9EBF-4846078E8B59}"/>
                </a:ext>
                <a:ext uri="{147F2762-F138-4A5C-976F-8EAC2B608ADB}">
                  <a16:predDERef xmlns:a16="http://schemas.microsoft.com/office/drawing/2014/main" pred="{F8572FBE-4A8E-4F99-ADBB-6A6B2AE3ADEC}"/>
                </a:ext>
              </a:extLst>
            </xdr14:cNvPr>
            <xdr14:cNvContentPartPr/>
          </xdr14:nvContentPartPr>
          <xdr14:nvPr macro=""/>
          <xdr14:xfrm>
            <a:off x="9700920" y="1725840"/>
            <a:ext cx="66600" cy="66600"/>
          </xdr14:xfrm>
        </xdr:contentPart>
      </mc:Choice>
      <mc:Fallback xmlns=""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920AB816-D2F6-799D-AB73-0AE9E2E870D3}"/>
                </a:ext>
                <a:ext uri="{147F2762-F138-4A5C-976F-8EAC2B608ADB}">
                  <a16:predDERef xmlns:a16="http://schemas.microsoft.com/office/drawing/2014/main" pred="{F8572FBE-4A8E-4F99-ADBB-6A6B2AE3ADEC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9693360" y="1718280"/>
              <a:ext cx="81720" cy="81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71814</xdr:colOff>
      <xdr:row>8</xdr:row>
      <xdr:rowOff>121117</xdr:rowOff>
    </xdr:from>
    <xdr:ext cx="9000" cy="49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97" name="Entrada de lápiz 200">
              <a:extLst>
                <a:ext uri="{FF2B5EF4-FFF2-40B4-BE49-F238E27FC236}">
                  <a16:creationId xmlns:a16="http://schemas.microsoft.com/office/drawing/2014/main" id="{231E0E01-AFFB-48DA-A1E4-11A4B8333BDD}"/>
                </a:ext>
                <a:ext uri="{147F2762-F138-4A5C-976F-8EAC2B608ADB}">
                  <a16:predDERef xmlns:a16="http://schemas.microsoft.com/office/drawing/2014/main" pred="{920AB816-D2F6-799D-AB73-0AE9E2E870D3}"/>
                </a:ext>
              </a:extLst>
            </xdr14:cNvPr>
            <xdr14:cNvContentPartPr/>
          </xdr14:nvContentPartPr>
          <xdr14:nvPr macro=""/>
          <xdr14:xfrm>
            <a:off x="9790200" y="1682640"/>
            <a:ext cx="9000" cy="49320"/>
          </xdr14:xfrm>
        </xdr:contentPart>
      </mc:Choice>
      <mc:Fallback xmlns=""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D8E3563D-D03D-63A7-C622-D4B4D5ECE66E}"/>
                </a:ext>
                <a:ext uri="{147F2762-F138-4A5C-976F-8EAC2B608ADB}">
                  <a16:predDERef xmlns:a16="http://schemas.microsoft.com/office/drawing/2014/main" pred="{920AB816-D2F6-799D-AB73-0AE9E2E870D3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9783000" y="1675080"/>
              <a:ext cx="24120" cy="64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129774</xdr:colOff>
      <xdr:row>8</xdr:row>
      <xdr:rowOff>138397</xdr:rowOff>
    </xdr:from>
    <xdr:ext cx="26280" cy="6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98" name="Entrada de lápiz 201">
              <a:extLst>
                <a:ext uri="{FF2B5EF4-FFF2-40B4-BE49-F238E27FC236}">
                  <a16:creationId xmlns:a16="http://schemas.microsoft.com/office/drawing/2014/main" id="{8FBA612A-7832-44AA-83AD-E16EAE13967C}"/>
                </a:ext>
                <a:ext uri="{147F2762-F138-4A5C-976F-8EAC2B608ADB}">
                  <a16:predDERef xmlns:a16="http://schemas.microsoft.com/office/drawing/2014/main" pred="{D8E3563D-D03D-63A7-C622-D4B4D5ECE66E}"/>
                </a:ext>
              </a:extLst>
            </xdr14:cNvPr>
            <xdr14:cNvContentPartPr/>
          </xdr14:nvContentPartPr>
          <xdr14:nvPr macro=""/>
          <xdr14:xfrm>
            <a:off x="9848160" y="1699920"/>
            <a:ext cx="26280" cy="69480"/>
          </xdr14:xfrm>
        </xdr:contentPart>
      </mc:Choice>
      <mc:Fallback xmlns=""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00E7E822-0AD3-DDE1-5735-2A3D67F96FA5}"/>
                </a:ext>
                <a:ext uri="{147F2762-F138-4A5C-976F-8EAC2B608ADB}">
                  <a16:predDERef xmlns:a16="http://schemas.microsoft.com/office/drawing/2014/main" pred="{D8E3563D-D03D-63A7-C622-D4B4D5ECE66E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9840600" y="1692360"/>
              <a:ext cx="4140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112494</xdr:colOff>
      <xdr:row>8</xdr:row>
      <xdr:rowOff>172957</xdr:rowOff>
    </xdr:from>
    <xdr:ext cx="406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99" name="Entrada de lápiz 202">
              <a:extLst>
                <a:ext uri="{FF2B5EF4-FFF2-40B4-BE49-F238E27FC236}">
                  <a16:creationId xmlns:a16="http://schemas.microsoft.com/office/drawing/2014/main" id="{1BF8A444-F8FE-46A0-9D2F-DAB1D8DF7CE1}"/>
                </a:ext>
                <a:ext uri="{147F2762-F138-4A5C-976F-8EAC2B608ADB}">
                  <a16:predDERef xmlns:a16="http://schemas.microsoft.com/office/drawing/2014/main" pred="{00E7E822-0AD3-DDE1-5735-2A3D67F96FA5}"/>
                </a:ext>
              </a:extLst>
            </xdr14:cNvPr>
            <xdr14:cNvContentPartPr/>
          </xdr14:nvContentPartPr>
          <xdr14:nvPr macro=""/>
          <xdr14:xfrm>
            <a:off x="9830880" y="1734480"/>
            <a:ext cx="40680" cy="360"/>
          </xdr14:xfrm>
        </xdr:contentPart>
      </mc:Choice>
      <mc:Fallback xmlns=""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6ED67294-88EE-12E1-0AD3-D69961720F2F}"/>
                </a:ext>
                <a:ext uri="{147F2762-F138-4A5C-976F-8EAC2B608ADB}">
                  <a16:predDERef xmlns:a16="http://schemas.microsoft.com/office/drawing/2014/main" pred="{00E7E822-0AD3-DDE1-5735-2A3D67F96FA5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9823320" y="1726920"/>
              <a:ext cx="5580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212214</xdr:colOff>
      <xdr:row>8</xdr:row>
      <xdr:rowOff>130117</xdr:rowOff>
    </xdr:from>
    <xdr:ext cx="59400" cy="89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100" name="Entrada de lápiz 203">
              <a:extLst>
                <a:ext uri="{FF2B5EF4-FFF2-40B4-BE49-F238E27FC236}">
                  <a16:creationId xmlns:a16="http://schemas.microsoft.com/office/drawing/2014/main" id="{DD5DFA6D-DFD6-451A-8106-77273C63D8FF}"/>
                </a:ext>
                <a:ext uri="{147F2762-F138-4A5C-976F-8EAC2B608ADB}">
                  <a16:predDERef xmlns:a16="http://schemas.microsoft.com/office/drawing/2014/main" pred="{6ED67294-88EE-12E1-0AD3-D69961720F2F}"/>
                </a:ext>
              </a:extLst>
            </xdr14:cNvPr>
            <xdr14:cNvContentPartPr/>
          </xdr14:nvContentPartPr>
          <xdr14:nvPr macro=""/>
          <xdr14:xfrm>
            <a:off x="9930600" y="1691640"/>
            <a:ext cx="59400" cy="89640"/>
          </xdr14:xfrm>
        </xdr:contentPart>
      </mc:Choice>
      <mc:Fallback xmlns=""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4AE1DAB6-B6C3-B7B5-F66C-48B1622BE592}"/>
                </a:ext>
                <a:ext uri="{147F2762-F138-4A5C-976F-8EAC2B608ADB}">
                  <a16:predDERef xmlns:a16="http://schemas.microsoft.com/office/drawing/2014/main" pred="{6ED67294-88EE-12E1-0AD3-D69961720F2F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9923040" y="1684080"/>
              <a:ext cx="7452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323094</xdr:colOff>
      <xdr:row>8</xdr:row>
      <xdr:rowOff>126877</xdr:rowOff>
    </xdr:from>
    <xdr:ext cx="4356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101" name="Entrada de lápiz 204">
              <a:extLst>
                <a:ext uri="{FF2B5EF4-FFF2-40B4-BE49-F238E27FC236}">
                  <a16:creationId xmlns:a16="http://schemas.microsoft.com/office/drawing/2014/main" id="{01970934-0018-47DE-AAF4-332175B20693}"/>
                </a:ext>
                <a:ext uri="{147F2762-F138-4A5C-976F-8EAC2B608ADB}">
                  <a16:predDERef xmlns:a16="http://schemas.microsoft.com/office/drawing/2014/main" pred="{4AE1DAB6-B6C3-B7B5-F66C-48B1622BE592}"/>
                </a:ext>
              </a:extLst>
            </xdr14:cNvPr>
            <xdr14:cNvContentPartPr/>
          </xdr14:nvContentPartPr>
          <xdr14:nvPr macro=""/>
          <xdr14:xfrm>
            <a:off x="10041480" y="1688400"/>
            <a:ext cx="43560" cy="78120"/>
          </xdr14:xfrm>
        </xdr:contentPart>
      </mc:Choice>
      <mc:Fallback xmlns=""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1A900303-1FBE-797C-E535-C3856BBD7354}"/>
                </a:ext>
                <a:ext uri="{147F2762-F138-4A5C-976F-8EAC2B608ADB}">
                  <a16:predDERef xmlns:a16="http://schemas.microsoft.com/office/drawing/2014/main" pred="{4AE1DAB6-B6C3-B7B5-F66C-48B1622BE592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10033920" y="1680840"/>
              <a:ext cx="5868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383574</xdr:colOff>
      <xdr:row>8</xdr:row>
      <xdr:rowOff>135517</xdr:rowOff>
    </xdr:from>
    <xdr:ext cx="5220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102" name="Entrada de lápiz 205">
              <a:extLst>
                <a:ext uri="{FF2B5EF4-FFF2-40B4-BE49-F238E27FC236}">
                  <a16:creationId xmlns:a16="http://schemas.microsoft.com/office/drawing/2014/main" id="{2CD9C47F-BE0E-4195-A759-6C54CA7C182C}"/>
                </a:ext>
                <a:ext uri="{147F2762-F138-4A5C-976F-8EAC2B608ADB}">
                  <a16:predDERef xmlns:a16="http://schemas.microsoft.com/office/drawing/2014/main" pred="{1A900303-1FBE-797C-E535-C3856BBD7354}"/>
                </a:ext>
              </a:extLst>
            </xdr14:cNvPr>
            <xdr14:cNvContentPartPr/>
          </xdr14:nvContentPartPr>
          <xdr14:nvPr macro=""/>
          <xdr14:xfrm>
            <a:off x="10101960" y="1697040"/>
            <a:ext cx="52200" cy="7524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4F6DF358-C7EC-8DF4-D5B2-9CCBC8C11B8E}"/>
                </a:ext>
                <a:ext uri="{147F2762-F138-4A5C-976F-8EAC2B608ADB}">
                  <a16:predDERef xmlns:a16="http://schemas.microsoft.com/office/drawing/2014/main" pred="{1A900303-1FBE-797C-E535-C3856BBD7354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10094400" y="1689480"/>
              <a:ext cx="6732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464574</xdr:colOff>
      <xdr:row>8</xdr:row>
      <xdr:rowOff>112477</xdr:rowOff>
    </xdr:from>
    <xdr:ext cx="349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103" name="Entrada de lápiz 206">
              <a:extLst>
                <a:ext uri="{FF2B5EF4-FFF2-40B4-BE49-F238E27FC236}">
                  <a16:creationId xmlns:a16="http://schemas.microsoft.com/office/drawing/2014/main" id="{D69EA4C4-FAFD-41D6-A847-88A7FAAA6B96}"/>
                </a:ext>
                <a:ext uri="{147F2762-F138-4A5C-976F-8EAC2B608ADB}">
                  <a16:predDERef xmlns:a16="http://schemas.microsoft.com/office/drawing/2014/main" pred="{4F6DF358-C7EC-8DF4-D5B2-9CCBC8C11B8E}"/>
                </a:ext>
              </a:extLst>
            </xdr14:cNvPr>
            <xdr14:cNvContentPartPr/>
          </xdr14:nvContentPartPr>
          <xdr14:nvPr macro=""/>
          <xdr14:xfrm>
            <a:off x="10182960" y="1674000"/>
            <a:ext cx="34920" cy="60840"/>
          </xdr14:xfrm>
        </xdr:contentPart>
      </mc:Choice>
      <mc:Fallback xmlns=""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E7AB3449-CC8D-7BC9-635F-D34403E638C2}"/>
                </a:ext>
                <a:ext uri="{147F2762-F138-4A5C-976F-8EAC2B608ADB}">
                  <a16:predDERef xmlns:a16="http://schemas.microsoft.com/office/drawing/2014/main" pred="{4F6DF358-C7EC-8DF4-D5B2-9CCBC8C11B8E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10175400" y="1666440"/>
              <a:ext cx="500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502014</xdr:colOff>
      <xdr:row>8</xdr:row>
      <xdr:rowOff>135517</xdr:rowOff>
    </xdr:from>
    <xdr:ext cx="6120" cy="52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104" name="Entrada de lápiz 207">
              <a:extLst>
                <a:ext uri="{FF2B5EF4-FFF2-40B4-BE49-F238E27FC236}">
                  <a16:creationId xmlns:a16="http://schemas.microsoft.com/office/drawing/2014/main" id="{E845FD79-61C2-441C-9A20-8BF46D5AFFA4}"/>
                </a:ext>
                <a:ext uri="{147F2762-F138-4A5C-976F-8EAC2B608ADB}">
                  <a16:predDERef xmlns:a16="http://schemas.microsoft.com/office/drawing/2014/main" pred="{E7AB3449-CC8D-7BC9-635F-D34403E638C2}"/>
                </a:ext>
              </a:extLst>
            </xdr14:cNvPr>
            <xdr14:cNvContentPartPr/>
          </xdr14:nvContentPartPr>
          <xdr14:nvPr macro=""/>
          <xdr14:xfrm>
            <a:off x="10220400" y="1697040"/>
            <a:ext cx="6120" cy="5220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3C24EE63-ADF4-AA23-1586-5204D4B0A9C7}"/>
                </a:ext>
                <a:ext uri="{147F2762-F138-4A5C-976F-8EAC2B608ADB}">
                  <a16:predDERef xmlns:a16="http://schemas.microsoft.com/office/drawing/2014/main" pred="{E7AB3449-CC8D-7BC9-635F-D34403E638C2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10212840" y="1689480"/>
              <a:ext cx="21240" cy="67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550974</xdr:colOff>
      <xdr:row>8</xdr:row>
      <xdr:rowOff>115357</xdr:rowOff>
    </xdr:from>
    <xdr:ext cx="2052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105" name="Entrada de lápiz 208">
              <a:extLst>
                <a:ext uri="{FF2B5EF4-FFF2-40B4-BE49-F238E27FC236}">
                  <a16:creationId xmlns:a16="http://schemas.microsoft.com/office/drawing/2014/main" id="{96323148-D0B2-4E04-BC96-7494DA577CD6}"/>
                </a:ext>
                <a:ext uri="{147F2762-F138-4A5C-976F-8EAC2B608ADB}">
                  <a16:predDERef xmlns:a16="http://schemas.microsoft.com/office/drawing/2014/main" pred="{3C24EE63-ADF4-AA23-1586-5204D4B0A9C7}"/>
                </a:ext>
              </a:extLst>
            </xdr14:cNvPr>
            <xdr14:cNvContentPartPr/>
          </xdr14:nvContentPartPr>
          <xdr14:nvPr macro=""/>
          <xdr14:xfrm>
            <a:off x="10269360" y="1676880"/>
            <a:ext cx="20520" cy="7812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D7800267-5D77-D6D9-8DA5-6B96F4F42584}"/>
                </a:ext>
                <a:ext uri="{147F2762-F138-4A5C-976F-8EAC2B608ADB}">
                  <a16:predDERef xmlns:a16="http://schemas.microsoft.com/office/drawing/2014/main" pred="{3C24EE63-ADF4-AA23-1586-5204D4B0A9C7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0261800" y="1669320"/>
              <a:ext cx="3564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556734</xdr:colOff>
      <xdr:row>8</xdr:row>
      <xdr:rowOff>152797</xdr:rowOff>
    </xdr:from>
    <xdr:ext cx="349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106" name="Entrada de lápiz 209">
              <a:extLst>
                <a:ext uri="{FF2B5EF4-FFF2-40B4-BE49-F238E27FC236}">
                  <a16:creationId xmlns:a16="http://schemas.microsoft.com/office/drawing/2014/main" id="{05C589AF-F610-47C0-A67D-5BE653BE6DDE}"/>
                </a:ext>
                <a:ext uri="{147F2762-F138-4A5C-976F-8EAC2B608ADB}">
                  <a16:predDERef xmlns:a16="http://schemas.microsoft.com/office/drawing/2014/main" pred="{D7800267-5D77-D6D9-8DA5-6B96F4F42584}"/>
                </a:ext>
              </a:extLst>
            </xdr14:cNvPr>
            <xdr14:cNvContentPartPr/>
          </xdr14:nvContentPartPr>
          <xdr14:nvPr macro=""/>
          <xdr14:xfrm>
            <a:off x="10275120" y="1714320"/>
            <a:ext cx="34920" cy="3240"/>
          </xdr14:xfrm>
        </xdr:contentPart>
      </mc:Choice>
      <mc:Fallback xmlns=""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92BD060B-A615-CFEC-3F35-061471D016AD}"/>
                </a:ext>
                <a:ext uri="{147F2762-F138-4A5C-976F-8EAC2B608ADB}">
                  <a16:predDERef xmlns:a16="http://schemas.microsoft.com/office/drawing/2014/main" pred="{D7800267-5D77-D6D9-8DA5-6B96F4F42584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10267920" y="1706760"/>
              <a:ext cx="500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129858</xdr:colOff>
      <xdr:row>9</xdr:row>
      <xdr:rowOff>174697</xdr:rowOff>
    </xdr:from>
    <xdr:ext cx="8100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107" name="Entrada de lápiz 210">
              <a:extLst>
                <a:ext uri="{FF2B5EF4-FFF2-40B4-BE49-F238E27FC236}">
                  <a16:creationId xmlns:a16="http://schemas.microsoft.com/office/drawing/2014/main" id="{8DC98491-A532-4CEA-8B03-95D4BA530B1A}"/>
                </a:ext>
                <a:ext uri="{147F2762-F138-4A5C-976F-8EAC2B608ADB}">
                  <a16:predDERef xmlns:a16="http://schemas.microsoft.com/office/drawing/2014/main" pred="{92BD060B-A615-CFEC-3F35-061471D016AD}"/>
                </a:ext>
              </a:extLst>
            </xdr14:cNvPr>
            <xdr14:cNvContentPartPr/>
          </xdr14:nvContentPartPr>
          <xdr14:nvPr macro=""/>
          <xdr14:xfrm>
            <a:off x="9320040" y="1926720"/>
            <a:ext cx="81000" cy="70560"/>
          </xdr14:xfrm>
        </xdr:contentPart>
      </mc:Choice>
      <mc:Fallback xmlns=""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0BC7B6EE-4F92-7F02-5DDB-B79DB0B48CB5}"/>
                </a:ext>
                <a:ext uri="{147F2762-F138-4A5C-976F-8EAC2B608ADB}">
                  <a16:predDERef xmlns:a16="http://schemas.microsoft.com/office/drawing/2014/main" pred="{92BD060B-A615-CFEC-3F35-061471D016AD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9312480" y="1919160"/>
              <a:ext cx="9612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9</xdr:row>
      <xdr:rowOff>170017</xdr:rowOff>
    </xdr:from>
    <xdr:ext cx="900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108" name="Entrada de lápiz 211">
              <a:extLst>
                <a:ext uri="{FF2B5EF4-FFF2-40B4-BE49-F238E27FC236}">
                  <a16:creationId xmlns:a16="http://schemas.microsoft.com/office/drawing/2014/main" id="{ADDDCFF1-DE0B-4AEC-8557-1F618AAAB140}"/>
                </a:ext>
                <a:ext uri="{147F2762-F138-4A5C-976F-8EAC2B608ADB}">
                  <a16:predDERef xmlns:a16="http://schemas.microsoft.com/office/drawing/2014/main" pred="{0BC7B6EE-4F92-7F02-5DDB-B79DB0B48CB5}"/>
                </a:ext>
              </a:extLst>
            </xdr14:cNvPr>
            <xdr14:cNvContentPartPr/>
          </xdr14:nvContentPartPr>
          <xdr14:nvPr macro=""/>
          <xdr14:xfrm>
            <a:off x="9406440" y="1922040"/>
            <a:ext cx="9000" cy="8280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6ADF8870-41C5-0942-12BA-851F59FCFFCC}"/>
                </a:ext>
                <a:ext uri="{147F2762-F138-4A5C-976F-8EAC2B608ADB}">
                  <a16:predDERef xmlns:a16="http://schemas.microsoft.com/office/drawing/2014/main" pred="{0BC7B6EE-4F92-7F02-5DDB-B79DB0B48CB5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9398880" y="1914480"/>
              <a:ext cx="2412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250818</xdr:colOff>
      <xdr:row>9</xdr:row>
      <xdr:rowOff>172897</xdr:rowOff>
    </xdr:from>
    <xdr:ext cx="7236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109" name="Entrada de lápiz 212">
              <a:extLst>
                <a:ext uri="{FF2B5EF4-FFF2-40B4-BE49-F238E27FC236}">
                  <a16:creationId xmlns:a16="http://schemas.microsoft.com/office/drawing/2014/main" id="{06DEEA19-1D27-49CC-871A-973A0E8A8B58}"/>
                </a:ext>
                <a:ext uri="{147F2762-F138-4A5C-976F-8EAC2B608ADB}">
                  <a16:predDERef xmlns:a16="http://schemas.microsoft.com/office/drawing/2014/main" pred="{6ADF8870-41C5-0942-12BA-851F59FCFFCC}"/>
                </a:ext>
              </a:extLst>
            </xdr14:cNvPr>
            <xdr14:cNvContentPartPr/>
          </xdr14:nvContentPartPr>
          <xdr14:nvPr macro=""/>
          <xdr14:xfrm>
            <a:off x="9441000" y="1924920"/>
            <a:ext cx="72360" cy="7524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B43B2651-7768-4A74-D650-4A1CDA440768}"/>
                </a:ext>
                <a:ext uri="{147F2762-F138-4A5C-976F-8EAC2B608ADB}">
                  <a16:predDERef xmlns:a16="http://schemas.microsoft.com/office/drawing/2014/main" pred="{6ADF8870-41C5-0942-12BA-851F59FCFFCC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9433440" y="1917360"/>
              <a:ext cx="8712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282858</xdr:colOff>
      <xdr:row>9</xdr:row>
      <xdr:rowOff>158497</xdr:rowOff>
    </xdr:from>
    <xdr:ext cx="781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110" name="Entrada de lápiz 213">
              <a:extLst>
                <a:ext uri="{FF2B5EF4-FFF2-40B4-BE49-F238E27FC236}">
                  <a16:creationId xmlns:a16="http://schemas.microsoft.com/office/drawing/2014/main" id="{D34929B9-2F1F-49FF-B182-2A61C122DACA}"/>
                </a:ext>
                <a:ext uri="{147F2762-F138-4A5C-976F-8EAC2B608ADB}">
                  <a16:predDERef xmlns:a16="http://schemas.microsoft.com/office/drawing/2014/main" pred="{B43B2651-7768-4A74-D650-4A1CDA440768}"/>
                </a:ext>
              </a:extLst>
            </xdr14:cNvPr>
            <xdr14:cNvContentPartPr/>
          </xdr14:nvContentPartPr>
          <xdr14:nvPr macro=""/>
          <xdr14:xfrm>
            <a:off x="9473040" y="1910520"/>
            <a:ext cx="78120" cy="3240"/>
          </xdr14:xfrm>
        </xdr:contentPart>
      </mc:Choice>
      <mc:Fallback xmlns=""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D9550A56-EB1C-28AB-7714-CCDD4407156E}"/>
                </a:ext>
                <a:ext uri="{147F2762-F138-4A5C-976F-8EAC2B608ADB}">
                  <a16:predDERef xmlns:a16="http://schemas.microsoft.com/office/drawing/2014/main" pred="{B43B2651-7768-4A74-D650-4A1CDA440768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9465480" y="1902960"/>
              <a:ext cx="932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366378</xdr:colOff>
      <xdr:row>9</xdr:row>
      <xdr:rowOff>187297</xdr:rowOff>
    </xdr:from>
    <xdr:ext cx="608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111" name="Entrada de lápiz 214">
              <a:extLst>
                <a:ext uri="{FF2B5EF4-FFF2-40B4-BE49-F238E27FC236}">
                  <a16:creationId xmlns:a16="http://schemas.microsoft.com/office/drawing/2014/main" id="{CF727B71-CE6B-44EB-BB06-1DCB6D821ACB}"/>
                </a:ext>
                <a:ext uri="{147F2762-F138-4A5C-976F-8EAC2B608ADB}">
                  <a16:predDERef xmlns:a16="http://schemas.microsoft.com/office/drawing/2014/main" pred="{D9550A56-EB1C-28AB-7714-CCDD4407156E}"/>
                </a:ext>
              </a:extLst>
            </xdr14:cNvPr>
            <xdr14:cNvContentPartPr/>
          </xdr14:nvContentPartPr>
          <xdr14:nvPr macro=""/>
          <xdr14:xfrm>
            <a:off x="9556560" y="1939320"/>
            <a:ext cx="60840" cy="612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F39B5521-8B32-52C1-6367-CE5D34B72DBF}"/>
                </a:ext>
                <a:ext uri="{147F2762-F138-4A5C-976F-8EAC2B608ADB}">
                  <a16:predDERef xmlns:a16="http://schemas.microsoft.com/office/drawing/2014/main" pred="{D9550A56-EB1C-28AB-7714-CCDD4407156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9549000" y="1931760"/>
              <a:ext cx="759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369258</xdr:colOff>
      <xdr:row>10</xdr:row>
      <xdr:rowOff>23077</xdr:rowOff>
    </xdr:from>
    <xdr:ext cx="5508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112" name="Entrada de lápiz 215">
              <a:extLst>
                <a:ext uri="{FF2B5EF4-FFF2-40B4-BE49-F238E27FC236}">
                  <a16:creationId xmlns:a16="http://schemas.microsoft.com/office/drawing/2014/main" id="{10F3A78E-318A-4259-A71C-FBA8A3F2C1F9}"/>
                </a:ext>
                <a:ext uri="{147F2762-F138-4A5C-976F-8EAC2B608ADB}">
                  <a16:predDERef xmlns:a16="http://schemas.microsoft.com/office/drawing/2014/main" pred="{F39B5521-8B32-52C1-6367-CE5D34B72DBF}"/>
                </a:ext>
              </a:extLst>
            </xdr14:cNvPr>
            <xdr14:cNvContentPartPr/>
          </xdr14:nvContentPartPr>
          <xdr14:nvPr macro=""/>
          <xdr14:xfrm>
            <a:off x="9559440" y="1965600"/>
            <a:ext cx="55080" cy="6120"/>
          </xdr14:xfrm>
        </xdr:contentPart>
      </mc:Choice>
      <mc:Fallback xmlns=""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575E33B5-1B9F-E8A5-E37B-45027B7CD80F}"/>
                </a:ext>
                <a:ext uri="{147F2762-F138-4A5C-976F-8EAC2B608ADB}">
                  <a16:predDERef xmlns:a16="http://schemas.microsoft.com/office/drawing/2014/main" pred="{F39B5521-8B32-52C1-6367-CE5D34B72DBF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9551880" y="1958040"/>
              <a:ext cx="702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5574</xdr:colOff>
      <xdr:row>9</xdr:row>
      <xdr:rowOff>158497</xdr:rowOff>
    </xdr:from>
    <xdr:ext cx="52200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113" name="Entrada de lápiz 216">
              <a:extLst>
                <a:ext uri="{FF2B5EF4-FFF2-40B4-BE49-F238E27FC236}">
                  <a16:creationId xmlns:a16="http://schemas.microsoft.com/office/drawing/2014/main" id="{D593C7AF-E58C-44A4-B0BB-564976BAE114}"/>
                </a:ext>
                <a:ext uri="{147F2762-F138-4A5C-976F-8EAC2B608ADB}">
                  <a16:predDERef xmlns:a16="http://schemas.microsoft.com/office/drawing/2014/main" pred="{575E33B5-1B9F-E8A5-E37B-45027B7CD80F}"/>
                </a:ext>
              </a:extLst>
            </xdr14:cNvPr>
            <xdr14:cNvContentPartPr/>
          </xdr14:nvContentPartPr>
          <xdr14:nvPr macro=""/>
          <xdr14:xfrm>
            <a:off x="9723960" y="1910520"/>
            <a:ext cx="52200" cy="95760"/>
          </xdr14:xfrm>
        </xdr:contentPart>
      </mc:Choice>
      <mc:Fallback xmlns=""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84B23280-E2C6-0E6D-4037-EC95EB1CB7AC}"/>
                </a:ext>
                <a:ext uri="{147F2762-F138-4A5C-976F-8EAC2B608ADB}">
                  <a16:predDERef xmlns:a16="http://schemas.microsoft.com/office/drawing/2014/main" pred="{575E33B5-1B9F-E8A5-E37B-45027B7CD80F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9716400" y="1902960"/>
              <a:ext cx="6732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80814</xdr:colOff>
      <xdr:row>9</xdr:row>
      <xdr:rowOff>141217</xdr:rowOff>
    </xdr:from>
    <xdr:ext cx="3240" cy="4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114" name="Entrada de lápiz 217">
              <a:extLst>
                <a:ext uri="{FF2B5EF4-FFF2-40B4-BE49-F238E27FC236}">
                  <a16:creationId xmlns:a16="http://schemas.microsoft.com/office/drawing/2014/main" id="{E02E6D5D-4F1D-4123-ACF4-DE3E979953A3}"/>
                </a:ext>
                <a:ext uri="{147F2762-F138-4A5C-976F-8EAC2B608ADB}">
                  <a16:predDERef xmlns:a16="http://schemas.microsoft.com/office/drawing/2014/main" pred="{84B23280-E2C6-0E6D-4037-EC95EB1CB7AC}"/>
                </a:ext>
              </a:extLst>
            </xdr14:cNvPr>
            <xdr14:cNvContentPartPr/>
          </xdr14:nvContentPartPr>
          <xdr14:nvPr macro=""/>
          <xdr14:xfrm>
            <a:off x="9799200" y="1893240"/>
            <a:ext cx="3240" cy="4644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BC010C3A-84DD-E895-7226-70AE138B85DC}"/>
                </a:ext>
                <a:ext uri="{147F2762-F138-4A5C-976F-8EAC2B608ADB}">
                  <a16:predDERef xmlns:a16="http://schemas.microsoft.com/office/drawing/2014/main" pred="{84B23280-E2C6-0E6D-4037-EC95EB1CB7AC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9791640" y="1885680"/>
              <a:ext cx="18360" cy="6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112494</xdr:colOff>
      <xdr:row>9</xdr:row>
      <xdr:rowOff>164257</xdr:rowOff>
    </xdr:from>
    <xdr:ext cx="77760" cy="72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115" name="Entrada de lápiz 218">
              <a:extLst>
                <a:ext uri="{FF2B5EF4-FFF2-40B4-BE49-F238E27FC236}">
                  <a16:creationId xmlns:a16="http://schemas.microsoft.com/office/drawing/2014/main" id="{8F0F6515-6EB3-41DD-B857-3F37C9A9B257}"/>
                </a:ext>
                <a:ext uri="{147F2762-F138-4A5C-976F-8EAC2B608ADB}">
                  <a16:predDERef xmlns:a16="http://schemas.microsoft.com/office/drawing/2014/main" pred="{BC010C3A-84DD-E895-7226-70AE138B85DC}"/>
                </a:ext>
              </a:extLst>
            </xdr14:cNvPr>
            <xdr14:cNvContentPartPr/>
          </xdr14:nvContentPartPr>
          <xdr14:nvPr macro=""/>
          <xdr14:xfrm>
            <a:off x="9830880" y="1916280"/>
            <a:ext cx="77760" cy="72360"/>
          </xdr14:xfrm>
        </xdr:contentPart>
      </mc:Choice>
      <mc:Fallback xmlns=""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E68693C3-1CA8-E2D7-0B94-AA5AB3B7BE63}"/>
                </a:ext>
                <a:ext uri="{147F2762-F138-4A5C-976F-8EAC2B608ADB}">
                  <a16:predDERef xmlns:a16="http://schemas.microsoft.com/office/drawing/2014/main" pred="{BC010C3A-84DD-E895-7226-70AE138B85DC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9823320" y="1908720"/>
              <a:ext cx="92880" cy="87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193134</xdr:colOff>
      <xdr:row>9</xdr:row>
      <xdr:rowOff>146977</xdr:rowOff>
    </xdr:from>
    <xdr:ext cx="522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116" name="Entrada de lápiz 219">
              <a:extLst>
                <a:ext uri="{FF2B5EF4-FFF2-40B4-BE49-F238E27FC236}">
                  <a16:creationId xmlns:a16="http://schemas.microsoft.com/office/drawing/2014/main" id="{0E7517D4-C000-4E86-8015-0ACF57BA2B14}"/>
                </a:ext>
                <a:ext uri="{147F2762-F138-4A5C-976F-8EAC2B608ADB}">
                  <a16:predDERef xmlns:a16="http://schemas.microsoft.com/office/drawing/2014/main" pred="{E68693C3-1CA8-E2D7-0B94-AA5AB3B7BE63}"/>
                </a:ext>
              </a:extLst>
            </xdr14:cNvPr>
            <xdr14:cNvContentPartPr/>
          </xdr14:nvContentPartPr>
          <xdr14:nvPr macro=""/>
          <xdr14:xfrm>
            <a:off x="9911520" y="1899000"/>
            <a:ext cx="52200" cy="98640"/>
          </xdr14:xfrm>
        </xdr:contentPart>
      </mc:Choice>
      <mc:Fallback xmlns=""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57FDBF1B-4704-2CCA-E6F6-1CDAB34396C0}"/>
                </a:ext>
                <a:ext uri="{147F2762-F138-4A5C-976F-8EAC2B608ADB}">
                  <a16:predDERef xmlns:a16="http://schemas.microsoft.com/office/drawing/2014/main" pred="{E68693C3-1CA8-E2D7-0B94-AA5AB3B7BE63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9903960" y="1891440"/>
              <a:ext cx="673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274134</xdr:colOff>
      <xdr:row>9</xdr:row>
      <xdr:rowOff>152737</xdr:rowOff>
    </xdr:from>
    <xdr:ext cx="4356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117" name="Entrada de lápiz 220">
              <a:extLst>
                <a:ext uri="{FF2B5EF4-FFF2-40B4-BE49-F238E27FC236}">
                  <a16:creationId xmlns:a16="http://schemas.microsoft.com/office/drawing/2014/main" id="{FB3365DC-29AD-4017-95A2-94D935003428}"/>
                </a:ext>
                <a:ext uri="{147F2762-F138-4A5C-976F-8EAC2B608ADB}">
                  <a16:predDERef xmlns:a16="http://schemas.microsoft.com/office/drawing/2014/main" pred="{57FDBF1B-4704-2CCA-E6F6-1CDAB34396C0}"/>
                </a:ext>
              </a:extLst>
            </xdr14:cNvPr>
            <xdr14:cNvContentPartPr/>
          </xdr14:nvContentPartPr>
          <xdr14:nvPr macro=""/>
          <xdr14:xfrm>
            <a:off x="9992520" y="1904760"/>
            <a:ext cx="43560" cy="9288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C7C5A4D2-4245-396E-13D4-37CED8EB786E}"/>
                </a:ext>
                <a:ext uri="{147F2762-F138-4A5C-976F-8EAC2B608ADB}">
                  <a16:predDERef xmlns:a16="http://schemas.microsoft.com/office/drawing/2014/main" pred="{57FDBF1B-4704-2CCA-E6F6-1CDAB34396C0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9984960" y="1897200"/>
              <a:ext cx="5868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277014</xdr:colOff>
      <xdr:row>10</xdr:row>
      <xdr:rowOff>11197</xdr:rowOff>
    </xdr:from>
    <xdr:ext cx="4356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118" name="Entrada de lápiz 221">
              <a:extLst>
                <a:ext uri="{FF2B5EF4-FFF2-40B4-BE49-F238E27FC236}">
                  <a16:creationId xmlns:a16="http://schemas.microsoft.com/office/drawing/2014/main" id="{3B63AE35-A79C-44C2-A670-92257A417D81}"/>
                </a:ext>
                <a:ext uri="{147F2762-F138-4A5C-976F-8EAC2B608ADB}">
                  <a16:predDERef xmlns:a16="http://schemas.microsoft.com/office/drawing/2014/main" pred="{C7C5A4D2-4245-396E-13D4-37CED8EB786E}"/>
                </a:ext>
              </a:extLst>
            </xdr14:cNvPr>
            <xdr14:cNvContentPartPr/>
          </xdr14:nvContentPartPr>
          <xdr14:nvPr macro=""/>
          <xdr14:xfrm>
            <a:off x="9995400" y="1953720"/>
            <a:ext cx="43560" cy="6120"/>
          </xdr14:xfrm>
        </xdr:contentPart>
      </mc:Choice>
      <mc:Fallback xmlns=""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924835A6-1D12-7CD9-E874-AB0F7D59D936}"/>
                </a:ext>
                <a:ext uri="{147F2762-F138-4A5C-976F-8EAC2B608ADB}">
                  <a16:predDERef xmlns:a16="http://schemas.microsoft.com/office/drawing/2014/main" pred="{C7C5A4D2-4245-396E-13D4-37CED8EB786E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9987840" y="1946520"/>
              <a:ext cx="5868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343254</xdr:colOff>
      <xdr:row>9</xdr:row>
      <xdr:rowOff>152737</xdr:rowOff>
    </xdr:from>
    <xdr:ext cx="52200" cy="72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119" name="Entrada de lápiz 222">
              <a:extLst>
                <a:ext uri="{FF2B5EF4-FFF2-40B4-BE49-F238E27FC236}">
                  <a16:creationId xmlns:a16="http://schemas.microsoft.com/office/drawing/2014/main" id="{CB359DEE-415E-41EA-ADA9-594D0F4F7439}"/>
                </a:ext>
                <a:ext uri="{147F2762-F138-4A5C-976F-8EAC2B608ADB}">
                  <a16:predDERef xmlns:a16="http://schemas.microsoft.com/office/drawing/2014/main" pred="{924835A6-1D12-7CD9-E874-AB0F7D59D936}"/>
                </a:ext>
              </a:extLst>
            </xdr14:cNvPr>
            <xdr14:cNvContentPartPr/>
          </xdr14:nvContentPartPr>
          <xdr14:nvPr macro=""/>
          <xdr14:xfrm>
            <a:off x="10061640" y="1904760"/>
            <a:ext cx="52200" cy="72360"/>
          </xdr14:xfrm>
        </xdr:contentPart>
      </mc:Choice>
      <mc:Fallback xmlns=""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F85124E2-4F64-8733-671F-24EEA8908B68}"/>
                </a:ext>
                <a:ext uri="{147F2762-F138-4A5C-976F-8EAC2B608ADB}">
                  <a16:predDERef xmlns:a16="http://schemas.microsoft.com/office/drawing/2014/main" pred="{924835A6-1D12-7CD9-E874-AB0F7D59D936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10054080" y="1897200"/>
              <a:ext cx="67320" cy="87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395094</xdr:colOff>
      <xdr:row>9</xdr:row>
      <xdr:rowOff>171817</xdr:rowOff>
    </xdr:from>
    <xdr:ext cx="9000" cy="70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120" name="Entrada de lápiz 223">
              <a:extLst>
                <a:ext uri="{FF2B5EF4-FFF2-40B4-BE49-F238E27FC236}">
                  <a16:creationId xmlns:a16="http://schemas.microsoft.com/office/drawing/2014/main" id="{1E63622D-1717-4807-B25B-8969CBB96271}"/>
                </a:ext>
                <a:ext uri="{147F2762-F138-4A5C-976F-8EAC2B608ADB}">
                  <a16:predDERef xmlns:a16="http://schemas.microsoft.com/office/drawing/2014/main" pred="{F85124E2-4F64-8733-671F-24EEA8908B68}"/>
                </a:ext>
              </a:extLst>
            </xdr14:cNvPr>
            <xdr14:cNvContentPartPr/>
          </xdr14:nvContentPartPr>
          <xdr14:nvPr macro=""/>
          <xdr14:xfrm>
            <a:off x="10113480" y="1923840"/>
            <a:ext cx="9000" cy="7092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3AE0FF33-21D9-D854-DA0F-AFF73E7C006E}"/>
                </a:ext>
                <a:ext uri="{147F2762-F138-4A5C-976F-8EAC2B608ADB}">
                  <a16:predDERef xmlns:a16="http://schemas.microsoft.com/office/drawing/2014/main" pred="{F85124E2-4F64-8733-671F-24EEA8908B68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10106280" y="1916280"/>
              <a:ext cx="24120" cy="8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444414</xdr:colOff>
      <xdr:row>9</xdr:row>
      <xdr:rowOff>158497</xdr:rowOff>
    </xdr:from>
    <xdr:ext cx="900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121" name="Entrada de lápiz 224">
              <a:extLst>
                <a:ext uri="{FF2B5EF4-FFF2-40B4-BE49-F238E27FC236}">
                  <a16:creationId xmlns:a16="http://schemas.microsoft.com/office/drawing/2014/main" id="{FBF9FD66-6DD9-4003-A5CD-956AC75BAABE}"/>
                </a:ext>
                <a:ext uri="{147F2762-F138-4A5C-976F-8EAC2B608ADB}">
                  <a16:predDERef xmlns:a16="http://schemas.microsoft.com/office/drawing/2014/main" pred="{3AE0FF33-21D9-D854-DA0F-AFF73E7C006E}"/>
                </a:ext>
              </a:extLst>
            </xdr14:cNvPr>
            <xdr14:cNvContentPartPr/>
          </xdr14:nvContentPartPr>
          <xdr14:nvPr macro=""/>
          <xdr14:xfrm>
            <a:off x="10162800" y="1910520"/>
            <a:ext cx="9000" cy="87120"/>
          </xdr14:xfrm>
        </xdr:contentPart>
      </mc:Choice>
      <mc:Fallback xmlns=""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9D1C841E-DA66-CA2D-ED67-D08F4FE33BAD}"/>
                </a:ext>
                <a:ext uri="{147F2762-F138-4A5C-976F-8EAC2B608ADB}">
                  <a16:predDERef xmlns:a16="http://schemas.microsoft.com/office/drawing/2014/main" pred="{3AE0FF33-21D9-D854-DA0F-AFF73E7C006E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10155240" y="1902960"/>
              <a:ext cx="2412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467454</xdr:colOff>
      <xdr:row>9</xdr:row>
      <xdr:rowOff>141217</xdr:rowOff>
    </xdr:from>
    <xdr:ext cx="378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122" name="Entrada de lápiz 225">
              <a:extLst>
                <a:ext uri="{FF2B5EF4-FFF2-40B4-BE49-F238E27FC236}">
                  <a16:creationId xmlns:a16="http://schemas.microsoft.com/office/drawing/2014/main" id="{2A0E01A9-81FE-447C-B077-675F2D7C7FFE}"/>
                </a:ext>
                <a:ext uri="{147F2762-F138-4A5C-976F-8EAC2B608ADB}">
                  <a16:predDERef xmlns:a16="http://schemas.microsoft.com/office/drawing/2014/main" pred="{9D1C841E-DA66-CA2D-ED67-D08F4FE33BAD}"/>
                </a:ext>
              </a:extLst>
            </xdr14:cNvPr>
            <xdr14:cNvContentPartPr/>
          </xdr14:nvContentPartPr>
          <xdr14:nvPr macro=""/>
          <xdr14:xfrm>
            <a:off x="10185840" y="1893240"/>
            <a:ext cx="37800" cy="9864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E8F8E39E-2792-0C28-C0C0-A9B8DE984F02}"/>
                </a:ext>
                <a:ext uri="{147F2762-F138-4A5C-976F-8EAC2B608ADB}">
                  <a16:predDERef xmlns:a16="http://schemas.microsoft.com/office/drawing/2014/main" pred="{9D1C841E-DA66-CA2D-ED67-D08F4FE33BAD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10178280" y="1885680"/>
              <a:ext cx="529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458814</xdr:colOff>
      <xdr:row>9</xdr:row>
      <xdr:rowOff>187297</xdr:rowOff>
    </xdr:from>
    <xdr:ext cx="5796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123" name="Entrada de lápiz 226">
              <a:extLst>
                <a:ext uri="{FF2B5EF4-FFF2-40B4-BE49-F238E27FC236}">
                  <a16:creationId xmlns:a16="http://schemas.microsoft.com/office/drawing/2014/main" id="{2A0C434C-9A31-4136-A6C6-42CAB81903BF}"/>
                </a:ext>
                <a:ext uri="{147F2762-F138-4A5C-976F-8EAC2B608ADB}">
                  <a16:predDERef xmlns:a16="http://schemas.microsoft.com/office/drawing/2014/main" pred="{E8F8E39E-2792-0C28-C0C0-A9B8DE984F02}"/>
                </a:ext>
              </a:extLst>
            </xdr14:cNvPr>
            <xdr14:cNvContentPartPr/>
          </xdr14:nvContentPartPr>
          <xdr14:nvPr macro=""/>
          <xdr14:xfrm>
            <a:off x="10177200" y="1939320"/>
            <a:ext cx="57960" cy="3240"/>
          </xdr14:xfrm>
        </xdr:contentPart>
      </mc:Choice>
      <mc:Fallback xmlns=""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7E24535A-3B0B-9C35-950A-A18D9C31C6F7}"/>
                </a:ext>
                <a:ext uri="{147F2762-F138-4A5C-976F-8EAC2B608ADB}">
                  <a16:predDERef xmlns:a16="http://schemas.microsoft.com/office/drawing/2014/main" pred="{E8F8E39E-2792-0C28-C0C0-A9B8DE984F02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10169640" y="1931760"/>
              <a:ext cx="7308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844720</xdr:colOff>
      <xdr:row>26</xdr:row>
      <xdr:rowOff>161194</xdr:rowOff>
    </xdr:from>
    <xdr:ext cx="110520" cy="13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124" name="Entrada de lápiz 227">
              <a:extLst>
                <a:ext uri="{FF2B5EF4-FFF2-40B4-BE49-F238E27FC236}">
                  <a16:creationId xmlns:a16="http://schemas.microsoft.com/office/drawing/2014/main" id="{3864E631-2771-4656-BFB8-61299D4E927D}"/>
                </a:ext>
                <a:ext uri="{147F2762-F138-4A5C-976F-8EAC2B608ADB}">
                  <a16:predDERef xmlns:a16="http://schemas.microsoft.com/office/drawing/2014/main" pred="{7E24535A-3B0B-9C35-950A-A18D9C31C6F7}"/>
                </a:ext>
              </a:extLst>
            </xdr14:cNvPr>
            <xdr14:cNvContentPartPr/>
          </xdr14:nvContentPartPr>
          <xdr14:nvPr macro=""/>
          <xdr14:xfrm>
            <a:off x="4735440" y="5383800"/>
            <a:ext cx="110520" cy="13680"/>
          </xdr14:xfrm>
        </xdr:contentPart>
      </mc:Choice>
      <mc:Fallback xmlns=""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BE388D16-B303-CE8B-B415-9A7982AD0DBA}"/>
                </a:ext>
                <a:ext uri="{147F2762-F138-4A5C-976F-8EAC2B608ADB}">
                  <a16:predDERef xmlns:a16="http://schemas.microsoft.com/office/drawing/2014/main" pred="{7E24535A-3B0B-9C35-950A-A18D9C31C6F7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4727880" y="5376240"/>
              <a:ext cx="125640" cy="28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10644</xdr:colOff>
      <xdr:row>26</xdr:row>
      <xdr:rowOff>166594</xdr:rowOff>
    </xdr:from>
    <xdr:ext cx="2880" cy="115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125" name="Entrada de lápiz 228">
              <a:extLst>
                <a:ext uri="{FF2B5EF4-FFF2-40B4-BE49-F238E27FC236}">
                  <a16:creationId xmlns:a16="http://schemas.microsoft.com/office/drawing/2014/main" id="{9A3F6525-3F53-4ED1-956A-995254B475FA}"/>
                </a:ext>
                <a:ext uri="{147F2762-F138-4A5C-976F-8EAC2B608ADB}">
                  <a16:predDERef xmlns:a16="http://schemas.microsoft.com/office/drawing/2014/main" pred="{BE388D16-B303-CE8B-B415-9A7982AD0DBA}"/>
                </a:ext>
              </a:extLst>
            </xdr14:cNvPr>
            <xdr14:cNvContentPartPr/>
          </xdr14:nvContentPartPr>
          <xdr14:nvPr macro=""/>
          <xdr14:xfrm>
            <a:off x="4797360" y="5389200"/>
            <a:ext cx="2880" cy="115920"/>
          </xdr14:xfrm>
        </xdr:contentPart>
      </mc:Choice>
      <mc:Fallback xmlns=""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EC279A2E-572A-AC99-586E-AC906594AD09}"/>
                </a:ext>
                <a:ext uri="{147F2762-F138-4A5C-976F-8EAC2B608ADB}">
                  <a16:predDERef xmlns:a16="http://schemas.microsoft.com/office/drawing/2014/main" pred="{BE388D16-B303-CE8B-B415-9A7982AD0DBA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4789800" y="5381640"/>
              <a:ext cx="18000" cy="1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91284</xdr:colOff>
      <xdr:row>26</xdr:row>
      <xdr:rowOff>207274</xdr:rowOff>
    </xdr:from>
    <xdr:ext cx="7848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126" name="Entrada de lápiz 229">
              <a:extLst>
                <a:ext uri="{FF2B5EF4-FFF2-40B4-BE49-F238E27FC236}">
                  <a16:creationId xmlns:a16="http://schemas.microsoft.com/office/drawing/2014/main" id="{52B9D482-BB3D-4769-A334-6D39C5EDFDA0}"/>
                </a:ext>
                <a:ext uri="{147F2762-F138-4A5C-976F-8EAC2B608ADB}">
                  <a16:predDERef xmlns:a16="http://schemas.microsoft.com/office/drawing/2014/main" pred="{EC279A2E-572A-AC99-586E-AC906594AD09}"/>
                </a:ext>
              </a:extLst>
            </xdr14:cNvPr>
            <xdr14:cNvContentPartPr/>
          </xdr14:nvContentPartPr>
          <xdr14:nvPr macro=""/>
          <xdr14:xfrm>
            <a:off x="4878000" y="5429880"/>
            <a:ext cx="78480" cy="75240"/>
          </xdr14:xfrm>
        </xdr:contentPart>
      </mc:Choice>
      <mc:Fallback xmlns=""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2958B926-AE4C-2970-866D-EF3334998D87}"/>
                </a:ext>
                <a:ext uri="{147F2762-F138-4A5C-976F-8EAC2B608ADB}">
                  <a16:predDERef xmlns:a16="http://schemas.microsoft.com/office/drawing/2014/main" pred="{EC279A2E-572A-AC99-586E-AC906594AD09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4870440" y="5422320"/>
              <a:ext cx="9360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177324</xdr:colOff>
      <xdr:row>26</xdr:row>
      <xdr:rowOff>201514</xdr:rowOff>
    </xdr:from>
    <xdr:ext cx="7308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127" name="Entrada de lápiz 230">
              <a:extLst>
                <a:ext uri="{FF2B5EF4-FFF2-40B4-BE49-F238E27FC236}">
                  <a16:creationId xmlns:a16="http://schemas.microsoft.com/office/drawing/2014/main" id="{57B391E9-503A-4002-B007-057DCFD8C989}"/>
                </a:ext>
                <a:ext uri="{147F2762-F138-4A5C-976F-8EAC2B608ADB}">
                  <a16:predDERef xmlns:a16="http://schemas.microsoft.com/office/drawing/2014/main" pred="{2958B926-AE4C-2970-866D-EF3334998D87}"/>
                </a:ext>
              </a:extLst>
            </xdr14:cNvPr>
            <xdr14:cNvContentPartPr/>
          </xdr14:nvContentPartPr>
          <xdr14:nvPr macro=""/>
          <xdr14:xfrm>
            <a:off x="4964040" y="5424120"/>
            <a:ext cx="73080" cy="66960"/>
          </xdr14:xfrm>
        </xdr:contentPart>
      </mc:Choice>
      <mc:Fallback xmlns=""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248A55A1-F63C-E87A-C105-9211E36F1D8A}"/>
                </a:ext>
                <a:ext uri="{147F2762-F138-4A5C-976F-8EAC2B608ADB}">
                  <a16:predDERef xmlns:a16="http://schemas.microsoft.com/office/drawing/2014/main" pred="{2958B926-AE4C-2970-866D-EF3334998D87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4956480" y="5416560"/>
              <a:ext cx="8820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67171</xdr:colOff>
      <xdr:row>26</xdr:row>
      <xdr:rowOff>193594</xdr:rowOff>
    </xdr:from>
    <xdr:ext cx="86400" cy="83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128" name="Entrada de lápiz 231">
              <a:extLst>
                <a:ext uri="{FF2B5EF4-FFF2-40B4-BE49-F238E27FC236}">
                  <a16:creationId xmlns:a16="http://schemas.microsoft.com/office/drawing/2014/main" id="{A9456E20-EB43-4C98-B14D-1F16DAA45D27}"/>
                </a:ext>
                <a:ext uri="{147F2762-F138-4A5C-976F-8EAC2B608ADB}">
                  <a16:predDERef xmlns:a16="http://schemas.microsoft.com/office/drawing/2014/main" pred="{248A55A1-F63C-E87A-C105-9211E36F1D8A}"/>
                </a:ext>
              </a:extLst>
            </xdr14:cNvPr>
            <xdr14:cNvContentPartPr/>
          </xdr14:nvContentPartPr>
          <xdr14:nvPr macro=""/>
          <xdr14:xfrm>
            <a:off x="5063760" y="5416200"/>
            <a:ext cx="86400" cy="83880"/>
          </xdr14:xfrm>
        </xdr:contentPart>
      </mc:Choice>
      <mc:Fallback xmlns=""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B974820D-6B88-8ABE-2432-E6D94338AF45}"/>
                </a:ext>
                <a:ext uri="{147F2762-F138-4A5C-976F-8EAC2B608ADB}">
                  <a16:predDERef xmlns:a16="http://schemas.microsoft.com/office/drawing/2014/main" pred="{248A55A1-F63C-E87A-C105-9211E36F1D8A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5056200" y="5408640"/>
              <a:ext cx="10152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164011</xdr:colOff>
      <xdr:row>26</xdr:row>
      <xdr:rowOff>201514</xdr:rowOff>
    </xdr:from>
    <xdr:ext cx="13500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129" name="Entrada de lápiz 232">
              <a:extLst>
                <a:ext uri="{FF2B5EF4-FFF2-40B4-BE49-F238E27FC236}">
                  <a16:creationId xmlns:a16="http://schemas.microsoft.com/office/drawing/2014/main" id="{8798D6AD-0990-4ABA-B6BB-D40B9009B5EE}"/>
                </a:ext>
                <a:ext uri="{147F2762-F138-4A5C-976F-8EAC2B608ADB}">
                  <a16:predDERef xmlns:a16="http://schemas.microsoft.com/office/drawing/2014/main" pred="{B974820D-6B88-8ABE-2432-E6D94338AF45}"/>
                </a:ext>
              </a:extLst>
            </xdr14:cNvPr>
            <xdr14:cNvContentPartPr/>
          </xdr14:nvContentPartPr>
          <xdr14:nvPr macro=""/>
          <xdr14:xfrm>
            <a:off x="5160600" y="5424120"/>
            <a:ext cx="135000" cy="70200"/>
          </xdr14:xfrm>
        </xdr:contentPart>
      </mc:Choice>
      <mc:Fallback xmlns=""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DCD9BF4F-0D09-6616-29CD-C4658406FF59}"/>
                </a:ext>
                <a:ext uri="{147F2762-F138-4A5C-976F-8EAC2B608ADB}">
                  <a16:predDERef xmlns:a16="http://schemas.microsoft.com/office/drawing/2014/main" pred="{B974820D-6B88-8ABE-2432-E6D94338AF45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5153040" y="5416560"/>
              <a:ext cx="15012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301891</xdr:colOff>
      <xdr:row>26</xdr:row>
      <xdr:rowOff>204394</xdr:rowOff>
    </xdr:from>
    <xdr:ext cx="7488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130" name="Entrada de lápiz 233">
              <a:extLst>
                <a:ext uri="{FF2B5EF4-FFF2-40B4-BE49-F238E27FC236}">
                  <a16:creationId xmlns:a16="http://schemas.microsoft.com/office/drawing/2014/main" id="{7B958342-4F79-4859-86F4-867FE07CCB6D}"/>
                </a:ext>
                <a:ext uri="{147F2762-F138-4A5C-976F-8EAC2B608ADB}">
                  <a16:predDERef xmlns:a16="http://schemas.microsoft.com/office/drawing/2014/main" pred="{DCD9BF4F-0D09-6616-29CD-C4658406FF59}"/>
                </a:ext>
              </a:extLst>
            </xdr14:cNvPr>
            <xdr14:cNvContentPartPr/>
          </xdr14:nvContentPartPr>
          <xdr14:nvPr macro=""/>
          <xdr14:xfrm>
            <a:off x="5298480" y="5427000"/>
            <a:ext cx="74880" cy="67680"/>
          </xdr14:xfrm>
        </xdr:contentPart>
      </mc:Choice>
      <mc:Fallback xmlns=""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4F55AD82-1799-FBBA-C9C5-CEE7B28EA7DA}"/>
                </a:ext>
                <a:ext uri="{147F2762-F138-4A5C-976F-8EAC2B608ADB}">
                  <a16:predDERef xmlns:a16="http://schemas.microsoft.com/office/drawing/2014/main" pred="{DCD9BF4F-0D09-6616-29CD-C4658406FF59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5290920" y="5419440"/>
              <a:ext cx="9000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381811</xdr:colOff>
      <xdr:row>26</xdr:row>
      <xdr:rowOff>185314</xdr:rowOff>
    </xdr:from>
    <xdr:ext cx="32760" cy="86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131" name="Entrada de lápiz 234">
              <a:extLst>
                <a:ext uri="{FF2B5EF4-FFF2-40B4-BE49-F238E27FC236}">
                  <a16:creationId xmlns:a16="http://schemas.microsoft.com/office/drawing/2014/main" id="{966A6320-FE02-4D1E-AE15-D9A0EB236AC1}"/>
                </a:ext>
                <a:ext uri="{147F2762-F138-4A5C-976F-8EAC2B608ADB}">
                  <a16:predDERef xmlns:a16="http://schemas.microsoft.com/office/drawing/2014/main" pred="{4F55AD82-1799-FBBA-C9C5-CEE7B28EA7DA}"/>
                </a:ext>
              </a:extLst>
            </xdr14:cNvPr>
            <xdr14:cNvContentPartPr/>
          </xdr14:nvContentPartPr>
          <xdr14:nvPr macro=""/>
          <xdr14:xfrm>
            <a:off x="5378400" y="5407920"/>
            <a:ext cx="32760" cy="86400"/>
          </xdr14:xfrm>
        </xdr:contentPart>
      </mc:Choice>
      <mc:Fallback xmlns=""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6C86CFAA-4A60-5B27-0669-22FDF307114B}"/>
                </a:ext>
                <a:ext uri="{147F2762-F138-4A5C-976F-8EAC2B608ADB}">
                  <a16:predDERef xmlns:a16="http://schemas.microsoft.com/office/drawing/2014/main" pred="{4F55AD82-1799-FBBA-C9C5-CEE7B28EA7DA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370840" y="5400720"/>
              <a:ext cx="47880" cy="101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556771</xdr:colOff>
      <xdr:row>26</xdr:row>
      <xdr:rowOff>123754</xdr:rowOff>
    </xdr:from>
    <xdr:ext cx="97200" cy="14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32" name="Entrada de lápiz 235">
              <a:extLst>
                <a:ext uri="{FF2B5EF4-FFF2-40B4-BE49-F238E27FC236}">
                  <a16:creationId xmlns:a16="http://schemas.microsoft.com/office/drawing/2014/main" id="{54013B37-F4FA-4672-9D0B-10BF72D2C9D7}"/>
                </a:ext>
                <a:ext uri="{147F2762-F138-4A5C-976F-8EAC2B608ADB}">
                  <a16:predDERef xmlns:a16="http://schemas.microsoft.com/office/drawing/2014/main" pred="{6C86CFAA-4A60-5B27-0669-22FDF307114B}"/>
                </a:ext>
              </a:extLst>
            </xdr14:cNvPr>
            <xdr14:cNvContentPartPr/>
          </xdr14:nvContentPartPr>
          <xdr14:nvPr macro=""/>
          <xdr14:xfrm>
            <a:off x="5553360" y="5346360"/>
            <a:ext cx="97200" cy="147960"/>
          </xdr14:xfrm>
        </xdr:contentPart>
      </mc:Choice>
      <mc:Fallback xmlns=""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2B04D352-2585-FF3E-494B-329A5445105E}"/>
                </a:ext>
                <a:ext uri="{147F2762-F138-4A5C-976F-8EAC2B608ADB}">
                  <a16:predDERef xmlns:a16="http://schemas.microsoft.com/office/drawing/2014/main" pred="{6C86CFAA-4A60-5B27-0669-22FDF307114B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5545800" y="5338800"/>
              <a:ext cx="112320" cy="16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110163</xdr:colOff>
      <xdr:row>26</xdr:row>
      <xdr:rowOff>190714</xdr:rowOff>
    </xdr:from>
    <xdr:ext cx="4356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133" name="Entrada de lápiz 236">
              <a:extLst>
                <a:ext uri="{FF2B5EF4-FFF2-40B4-BE49-F238E27FC236}">
                  <a16:creationId xmlns:a16="http://schemas.microsoft.com/office/drawing/2014/main" id="{B2754FE3-FA54-49A2-83CC-EBE26879BA34}"/>
                </a:ext>
                <a:ext uri="{147F2762-F138-4A5C-976F-8EAC2B608ADB}">
                  <a16:predDERef xmlns:a16="http://schemas.microsoft.com/office/drawing/2014/main" pred="{2B04D352-2585-FF3E-494B-329A5445105E}"/>
                </a:ext>
              </a:extLst>
            </xdr14:cNvPr>
            <xdr14:cNvContentPartPr/>
          </xdr14:nvContentPartPr>
          <xdr14:nvPr macro=""/>
          <xdr14:xfrm>
            <a:off x="5774040" y="5413320"/>
            <a:ext cx="43560" cy="75600"/>
          </xdr14:xfrm>
        </xdr:contentPart>
      </mc:Choice>
      <mc:Fallback xmlns=""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21025D35-34B8-91AC-465E-790E9B7A4027}"/>
                </a:ext>
                <a:ext uri="{147F2762-F138-4A5C-976F-8EAC2B608ADB}">
                  <a16:predDERef xmlns:a16="http://schemas.microsoft.com/office/drawing/2014/main" pred="{2B04D352-2585-FF3E-494B-329A5445105E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5766480" y="5405760"/>
              <a:ext cx="5832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185403</xdr:colOff>
      <xdr:row>26</xdr:row>
      <xdr:rowOff>180274</xdr:rowOff>
    </xdr:from>
    <xdr:ext cx="8928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134" name="Entrada de lápiz 237">
              <a:extLst>
                <a:ext uri="{FF2B5EF4-FFF2-40B4-BE49-F238E27FC236}">
                  <a16:creationId xmlns:a16="http://schemas.microsoft.com/office/drawing/2014/main" id="{671245C8-0841-47B5-89F6-B361B6D61374}"/>
                </a:ext>
                <a:ext uri="{147F2762-F138-4A5C-976F-8EAC2B608ADB}">
                  <a16:predDERef xmlns:a16="http://schemas.microsoft.com/office/drawing/2014/main" pred="{21025D35-34B8-91AC-465E-790E9B7A4027}"/>
                </a:ext>
              </a:extLst>
            </xdr14:cNvPr>
            <xdr14:cNvContentPartPr/>
          </xdr14:nvContentPartPr>
          <xdr14:nvPr macro=""/>
          <xdr14:xfrm>
            <a:off x="5849280" y="5402880"/>
            <a:ext cx="89280" cy="81000"/>
          </xdr14:xfrm>
        </xdr:contentPart>
      </mc:Choice>
      <mc:Fallback xmlns="">
        <xdr:pic>
          <xdr:nvPicPr>
            <xdr:cNvPr id="238" name="Entrada de lápiz 237">
              <a:extLst>
                <a:ext uri="{FF2B5EF4-FFF2-40B4-BE49-F238E27FC236}">
                  <a16:creationId xmlns:a16="http://schemas.microsoft.com/office/drawing/2014/main" id="{59D1B2F8-065B-4A4F-E054-4743167DE679}"/>
                </a:ext>
                <a:ext uri="{147F2762-F138-4A5C-976F-8EAC2B608ADB}">
                  <a16:predDERef xmlns:a16="http://schemas.microsoft.com/office/drawing/2014/main" pred="{21025D35-34B8-91AC-465E-790E9B7A4027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5841720" y="5395320"/>
              <a:ext cx="10440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295923</xdr:colOff>
      <xdr:row>26</xdr:row>
      <xdr:rowOff>165514</xdr:rowOff>
    </xdr:from>
    <xdr:ext cx="35280" cy="84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135" name="Entrada de lápiz 238">
              <a:extLst>
                <a:ext uri="{FF2B5EF4-FFF2-40B4-BE49-F238E27FC236}">
                  <a16:creationId xmlns:a16="http://schemas.microsoft.com/office/drawing/2014/main" id="{A45DC76A-2786-41AE-8C33-9278AB724E8C}"/>
                </a:ext>
                <a:ext uri="{147F2762-F138-4A5C-976F-8EAC2B608ADB}">
                  <a16:predDERef xmlns:a16="http://schemas.microsoft.com/office/drawing/2014/main" pred="{59D1B2F8-065B-4A4F-E054-4743167DE679}"/>
                </a:ext>
              </a:extLst>
            </xdr14:cNvPr>
            <xdr14:cNvContentPartPr/>
          </xdr14:nvContentPartPr>
          <xdr14:nvPr macro=""/>
          <xdr14:xfrm>
            <a:off x="5959800" y="5388120"/>
            <a:ext cx="35280" cy="84960"/>
          </xdr14:xfrm>
        </xdr:contentPart>
      </mc:Choice>
      <mc:Fallback xmlns=""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E03D5D6C-F275-48CE-B719-0110B47EEECC}"/>
                </a:ext>
                <a:ext uri="{147F2762-F138-4A5C-976F-8EAC2B608ADB}">
                  <a16:predDERef xmlns:a16="http://schemas.microsoft.com/office/drawing/2014/main" pred="{59D1B2F8-065B-4A4F-E054-4743167DE679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5952240" y="5380560"/>
              <a:ext cx="5040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376563</xdr:colOff>
      <xdr:row>26</xdr:row>
      <xdr:rowOff>177394</xdr:rowOff>
    </xdr:from>
    <xdr:ext cx="1908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136" name="Entrada de lápiz 239">
              <a:extLst>
                <a:ext uri="{FF2B5EF4-FFF2-40B4-BE49-F238E27FC236}">
                  <a16:creationId xmlns:a16="http://schemas.microsoft.com/office/drawing/2014/main" id="{C92E92B1-A715-44A1-A629-FED4FD929424}"/>
                </a:ext>
                <a:ext uri="{147F2762-F138-4A5C-976F-8EAC2B608ADB}">
                  <a16:predDERef xmlns:a16="http://schemas.microsoft.com/office/drawing/2014/main" pred="{E03D5D6C-F275-48CE-B719-0110B47EEECC}"/>
                </a:ext>
              </a:extLst>
            </xdr14:cNvPr>
            <xdr14:cNvContentPartPr/>
          </xdr14:nvContentPartPr>
          <xdr14:nvPr macro=""/>
          <xdr14:xfrm>
            <a:off x="6040440" y="5400000"/>
            <a:ext cx="19080" cy="756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8853F4B6-58D6-20C5-E77F-23C3163B7CE7}"/>
                </a:ext>
                <a:ext uri="{147F2762-F138-4A5C-976F-8EAC2B608ADB}">
                  <a16:predDERef xmlns:a16="http://schemas.microsoft.com/office/drawing/2014/main" pred="{E03D5D6C-F275-48CE-B719-0110B47EEECC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6032880" y="5392440"/>
              <a:ext cx="3420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416883</xdr:colOff>
      <xdr:row>26</xdr:row>
      <xdr:rowOff>171994</xdr:rowOff>
    </xdr:from>
    <xdr:ext cx="91800" cy="8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137" name="Entrada de lápiz 240">
              <a:extLst>
                <a:ext uri="{FF2B5EF4-FFF2-40B4-BE49-F238E27FC236}">
                  <a16:creationId xmlns:a16="http://schemas.microsoft.com/office/drawing/2014/main" id="{2BA52337-662A-49B1-B3D8-A46758AC8655}"/>
                </a:ext>
                <a:ext uri="{147F2762-F138-4A5C-976F-8EAC2B608ADB}">
                  <a16:predDERef xmlns:a16="http://schemas.microsoft.com/office/drawing/2014/main" pred="{8853F4B6-58D6-20C5-E77F-23C3163B7CE7}"/>
                </a:ext>
              </a:extLst>
            </xdr14:cNvPr>
            <xdr14:cNvContentPartPr/>
          </xdr14:nvContentPartPr>
          <xdr14:nvPr macro=""/>
          <xdr14:xfrm>
            <a:off x="6080760" y="5394600"/>
            <a:ext cx="91800" cy="8064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35F66C90-755C-803F-C782-0265AD44138B}"/>
                </a:ext>
                <a:ext uri="{147F2762-F138-4A5C-976F-8EAC2B608ADB}">
                  <a16:predDERef xmlns:a16="http://schemas.microsoft.com/office/drawing/2014/main" pred="{8853F4B6-58D6-20C5-E77F-23C3163B7CE7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6073200" y="5387040"/>
              <a:ext cx="106920" cy="95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524523</xdr:colOff>
      <xdr:row>26</xdr:row>
      <xdr:rowOff>110074</xdr:rowOff>
    </xdr:from>
    <xdr:ext cx="64800" cy="137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138" name="Entrada de lápiz 241">
              <a:extLst>
                <a:ext uri="{FF2B5EF4-FFF2-40B4-BE49-F238E27FC236}">
                  <a16:creationId xmlns:a16="http://schemas.microsoft.com/office/drawing/2014/main" id="{A9C09AF2-1A85-4518-B71C-D239DC2094AE}"/>
                </a:ext>
                <a:ext uri="{147F2762-F138-4A5C-976F-8EAC2B608ADB}">
                  <a16:predDERef xmlns:a16="http://schemas.microsoft.com/office/drawing/2014/main" pred="{35F66C90-755C-803F-C782-0265AD44138B}"/>
                </a:ext>
              </a:extLst>
            </xdr14:cNvPr>
            <xdr14:cNvContentPartPr/>
          </xdr14:nvContentPartPr>
          <xdr14:nvPr macro=""/>
          <xdr14:xfrm>
            <a:off x="6188400" y="5332680"/>
            <a:ext cx="64800" cy="1371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4CC82396-6D87-E167-7A85-6D2224B3B86D}"/>
                </a:ext>
                <a:ext uri="{147F2762-F138-4A5C-976F-8EAC2B608ADB}">
                  <a16:predDERef xmlns:a16="http://schemas.microsoft.com/office/drawing/2014/main" pred="{35F66C90-755C-803F-C782-0265AD44138B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6180840" y="5325120"/>
              <a:ext cx="79920" cy="152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613443</xdr:colOff>
      <xdr:row>26</xdr:row>
      <xdr:rowOff>72634</xdr:rowOff>
    </xdr:from>
    <xdr:ext cx="8280" cy="17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139" name="Entrada de lápiz 242">
              <a:extLst>
                <a:ext uri="{FF2B5EF4-FFF2-40B4-BE49-F238E27FC236}">
                  <a16:creationId xmlns:a16="http://schemas.microsoft.com/office/drawing/2014/main" id="{BEF982C9-2CE1-48CD-BC9C-851EE9093B52}"/>
                </a:ext>
                <a:ext uri="{147F2762-F138-4A5C-976F-8EAC2B608ADB}">
                  <a16:predDERef xmlns:a16="http://schemas.microsoft.com/office/drawing/2014/main" pred="{4CC82396-6D87-E167-7A85-6D2224B3B86D}"/>
                </a:ext>
              </a:extLst>
            </xdr14:cNvPr>
            <xdr14:cNvContentPartPr/>
          </xdr14:nvContentPartPr>
          <xdr14:nvPr macro=""/>
          <xdr14:xfrm>
            <a:off x="6277320" y="5295240"/>
            <a:ext cx="8280" cy="17100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E090549-F101-0BA8-3A8C-CE3F9F84729C}"/>
                </a:ext>
                <a:ext uri="{147F2762-F138-4A5C-976F-8EAC2B608ADB}">
                  <a16:predDERef xmlns:a16="http://schemas.microsoft.com/office/drawing/2014/main" pred="{4CC82396-6D87-E167-7A85-6D2224B3B86D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6269760" y="5287680"/>
              <a:ext cx="23400" cy="18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648363</xdr:colOff>
      <xdr:row>26</xdr:row>
      <xdr:rowOff>148954</xdr:rowOff>
    </xdr:from>
    <xdr:ext cx="129600" cy="85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140" name="Entrada de lápiz 243">
              <a:extLst>
                <a:ext uri="{FF2B5EF4-FFF2-40B4-BE49-F238E27FC236}">
                  <a16:creationId xmlns:a16="http://schemas.microsoft.com/office/drawing/2014/main" id="{723EC433-3003-4B7F-AF02-0827F84BF7F3}"/>
                </a:ext>
                <a:ext uri="{147F2762-F138-4A5C-976F-8EAC2B608ADB}">
                  <a16:predDERef xmlns:a16="http://schemas.microsoft.com/office/drawing/2014/main" pred="{DE090549-F101-0BA8-3A8C-CE3F9F84729C}"/>
                </a:ext>
              </a:extLst>
            </xdr14:cNvPr>
            <xdr14:cNvContentPartPr/>
          </xdr14:nvContentPartPr>
          <xdr14:nvPr macro=""/>
          <xdr14:xfrm>
            <a:off x="6312240" y="5371560"/>
            <a:ext cx="129600" cy="8532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DF2515A9-30F5-C342-5326-D363B59571E7}"/>
                </a:ext>
                <a:ext uri="{147F2762-F138-4A5C-976F-8EAC2B608ADB}">
                  <a16:predDERef xmlns:a16="http://schemas.microsoft.com/office/drawing/2014/main" pred="{DE090549-F101-0BA8-3A8C-CE3F9F84729C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6304680" y="5364000"/>
              <a:ext cx="144720" cy="100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250355</xdr:colOff>
      <xdr:row>26</xdr:row>
      <xdr:rowOff>18994</xdr:rowOff>
    </xdr:from>
    <xdr:ext cx="59040" cy="34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141" name="Entrada de lápiz 244">
              <a:extLst>
                <a:ext uri="{FF2B5EF4-FFF2-40B4-BE49-F238E27FC236}">
                  <a16:creationId xmlns:a16="http://schemas.microsoft.com/office/drawing/2014/main" id="{87F894C5-AC89-40A2-91B9-12F94B9581B6}"/>
                </a:ext>
                <a:ext uri="{147F2762-F138-4A5C-976F-8EAC2B608ADB}">
                  <a16:predDERef xmlns:a16="http://schemas.microsoft.com/office/drawing/2014/main" pred="{DF2515A9-30F5-C342-5326-D363B59571E7}"/>
                </a:ext>
              </a:extLst>
            </xdr14:cNvPr>
            <xdr14:cNvContentPartPr/>
          </xdr14:nvContentPartPr>
          <xdr14:nvPr macro=""/>
          <xdr14:xfrm>
            <a:off x="6581520" y="5241600"/>
            <a:ext cx="59040" cy="34164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CAEAA752-BCAF-D55C-C662-2650580477ED}"/>
                </a:ext>
                <a:ext uri="{147F2762-F138-4A5C-976F-8EAC2B608ADB}">
                  <a16:predDERef xmlns:a16="http://schemas.microsoft.com/office/drawing/2014/main" pred="{DF2515A9-30F5-C342-5326-D363B59571E7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6573960" y="5234040"/>
              <a:ext cx="74160" cy="35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403355</xdr:colOff>
      <xdr:row>26</xdr:row>
      <xdr:rowOff>48154</xdr:rowOff>
    </xdr:from>
    <xdr:ext cx="5688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142" name="Entrada de lápiz 245">
              <a:extLst>
                <a:ext uri="{FF2B5EF4-FFF2-40B4-BE49-F238E27FC236}">
                  <a16:creationId xmlns:a16="http://schemas.microsoft.com/office/drawing/2014/main" id="{7F26EE50-37A0-47C0-84F6-6DEE4D8C65D7}"/>
                </a:ext>
                <a:ext uri="{147F2762-F138-4A5C-976F-8EAC2B608ADB}">
                  <a16:predDERef xmlns:a16="http://schemas.microsoft.com/office/drawing/2014/main" pred="{CAEAA752-BCAF-D55C-C662-2650580477ED}"/>
                </a:ext>
              </a:extLst>
            </xdr14:cNvPr>
            <xdr14:cNvContentPartPr/>
          </xdr14:nvContentPartPr>
          <xdr14:nvPr macro=""/>
          <xdr14:xfrm>
            <a:off x="6734520" y="5270760"/>
            <a:ext cx="56880" cy="58320"/>
          </xdr14:xfrm>
        </xdr:contentPart>
      </mc:Choice>
      <mc:Fallback xmlns=""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B18AC1DD-B489-BB20-FF26-BB1DE3FE6F74}"/>
                </a:ext>
                <a:ext uri="{147F2762-F138-4A5C-976F-8EAC2B608ADB}">
                  <a16:predDERef xmlns:a16="http://schemas.microsoft.com/office/drawing/2014/main" pred="{CAEAA752-BCAF-D55C-C662-2650580477ED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6726960" y="5263200"/>
              <a:ext cx="7200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411635</xdr:colOff>
      <xdr:row>26</xdr:row>
      <xdr:rowOff>37354</xdr:rowOff>
    </xdr:from>
    <xdr:ext cx="3528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143" name="Entrada de lápiz 246">
              <a:extLst>
                <a:ext uri="{FF2B5EF4-FFF2-40B4-BE49-F238E27FC236}">
                  <a16:creationId xmlns:a16="http://schemas.microsoft.com/office/drawing/2014/main" id="{D71F1F3C-8B9F-4039-B856-33214F6F2241}"/>
                </a:ext>
                <a:ext uri="{147F2762-F138-4A5C-976F-8EAC2B608ADB}">
                  <a16:predDERef xmlns:a16="http://schemas.microsoft.com/office/drawing/2014/main" pred="{B18AC1DD-B489-BB20-FF26-BB1DE3FE6F74}"/>
                </a:ext>
              </a:extLst>
            </xdr14:cNvPr>
            <xdr14:cNvContentPartPr/>
          </xdr14:nvContentPartPr>
          <xdr14:nvPr macro=""/>
          <xdr14:xfrm>
            <a:off x="6742800" y="5259960"/>
            <a:ext cx="35280" cy="75600"/>
          </xdr14:xfrm>
        </xdr:contentPart>
      </mc:Choice>
      <mc:Fallback xmlns="">
        <xdr:pic>
          <xdr:nvPicPr>
            <xdr:cNvPr id="247" name="Entrada de lápiz 246">
              <a:extLst>
                <a:ext uri="{FF2B5EF4-FFF2-40B4-BE49-F238E27FC236}">
                  <a16:creationId xmlns:a16="http://schemas.microsoft.com/office/drawing/2014/main" id="{F7F0588D-FA02-E5CD-614D-A9DF9C082C10}"/>
                </a:ext>
                <a:ext uri="{147F2762-F138-4A5C-976F-8EAC2B608ADB}">
                  <a16:predDERef xmlns:a16="http://schemas.microsoft.com/office/drawing/2014/main" pred="{B18AC1DD-B489-BB20-FF26-BB1DE3FE6F74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6735240" y="5252400"/>
              <a:ext cx="5040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478595</xdr:colOff>
      <xdr:row>26</xdr:row>
      <xdr:rowOff>67234</xdr:rowOff>
    </xdr:from>
    <xdr:ext cx="40680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144" name="Entrada de lápiz 247">
              <a:extLst>
                <a:ext uri="{FF2B5EF4-FFF2-40B4-BE49-F238E27FC236}">
                  <a16:creationId xmlns:a16="http://schemas.microsoft.com/office/drawing/2014/main" id="{F9F40D7D-2D3A-4B47-839C-E3CDC439038F}"/>
                </a:ext>
                <a:ext uri="{147F2762-F138-4A5C-976F-8EAC2B608ADB}">
                  <a16:predDERef xmlns:a16="http://schemas.microsoft.com/office/drawing/2014/main" pred="{F7F0588D-FA02-E5CD-614D-A9DF9C082C10}"/>
                </a:ext>
              </a:extLst>
            </xdr14:cNvPr>
            <xdr14:cNvContentPartPr/>
          </xdr14:nvContentPartPr>
          <xdr14:nvPr macro=""/>
          <xdr14:xfrm>
            <a:off x="6809760" y="5289840"/>
            <a:ext cx="40680" cy="91440"/>
          </xdr14:xfrm>
        </xdr:contentPart>
      </mc:Choice>
      <mc:Fallback xmlns=""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AE6E0CFE-956F-09BC-F229-10000DF54916}"/>
                </a:ext>
                <a:ext uri="{147F2762-F138-4A5C-976F-8EAC2B608ADB}">
                  <a16:predDERef xmlns:a16="http://schemas.microsoft.com/office/drawing/2014/main" pred="{F7F0588D-FA02-E5CD-614D-A9DF9C082C10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6802560" y="5282280"/>
              <a:ext cx="5580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397955</xdr:colOff>
      <xdr:row>27</xdr:row>
      <xdr:rowOff>15873</xdr:rowOff>
    </xdr:from>
    <xdr:ext cx="54000" cy="73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145" name="Entrada de lápiz 248">
              <a:extLst>
                <a:ext uri="{FF2B5EF4-FFF2-40B4-BE49-F238E27FC236}">
                  <a16:creationId xmlns:a16="http://schemas.microsoft.com/office/drawing/2014/main" id="{426135C8-E9A6-4FC1-9B2F-E2C2773547F8}"/>
                </a:ext>
                <a:ext uri="{147F2762-F138-4A5C-976F-8EAC2B608ADB}">
                  <a16:predDERef xmlns:a16="http://schemas.microsoft.com/office/drawing/2014/main" pred="{AE6E0CFE-956F-09BC-F229-10000DF54916}"/>
                </a:ext>
              </a:extLst>
            </xdr14:cNvPr>
            <xdr14:cNvContentPartPr/>
          </xdr14:nvContentPartPr>
          <xdr14:nvPr macro=""/>
          <xdr14:xfrm>
            <a:off x="6729120" y="5480640"/>
            <a:ext cx="54000" cy="7308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0113B79C-715B-0E8F-AD06-69F4B06F04A2}"/>
                </a:ext>
                <a:ext uri="{147F2762-F138-4A5C-976F-8EAC2B608ADB}">
                  <a16:predDERef xmlns:a16="http://schemas.microsoft.com/office/drawing/2014/main" pred="{AE6E0CFE-956F-09BC-F229-10000DF54916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6721560" y="5473080"/>
              <a:ext cx="69120" cy="88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403355</xdr:colOff>
      <xdr:row>27</xdr:row>
      <xdr:rowOff>21273</xdr:rowOff>
    </xdr:from>
    <xdr:ext cx="4068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146" name="Entrada de lápiz 249">
              <a:extLst>
                <a:ext uri="{FF2B5EF4-FFF2-40B4-BE49-F238E27FC236}">
                  <a16:creationId xmlns:a16="http://schemas.microsoft.com/office/drawing/2014/main" id="{AC41C301-2DEB-4CA8-9981-C738BD8DEFAD}"/>
                </a:ext>
                <a:ext uri="{147F2762-F138-4A5C-976F-8EAC2B608ADB}">
                  <a16:predDERef xmlns:a16="http://schemas.microsoft.com/office/drawing/2014/main" pred="{0113B79C-715B-0E8F-AD06-69F4B06F04A2}"/>
                </a:ext>
              </a:extLst>
            </xdr14:cNvPr>
            <xdr14:cNvContentPartPr/>
          </xdr14:nvContentPartPr>
          <xdr14:nvPr macro=""/>
          <xdr14:xfrm>
            <a:off x="6734520" y="5486040"/>
            <a:ext cx="40680" cy="7020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86E73BEA-D9FF-98C4-99E9-D28FEFB974C7}"/>
                </a:ext>
                <a:ext uri="{147F2762-F138-4A5C-976F-8EAC2B608ADB}">
                  <a16:predDERef xmlns:a16="http://schemas.microsoft.com/office/drawing/2014/main" pred="{0113B79C-715B-0E8F-AD06-69F4B06F04A2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6726960" y="5478480"/>
              <a:ext cx="5580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486875</xdr:colOff>
      <xdr:row>27</xdr:row>
      <xdr:rowOff>59073</xdr:rowOff>
    </xdr:from>
    <xdr:ext cx="78480" cy="83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147" name="Entrada de lápiz 250">
              <a:extLst>
                <a:ext uri="{FF2B5EF4-FFF2-40B4-BE49-F238E27FC236}">
                  <a16:creationId xmlns:a16="http://schemas.microsoft.com/office/drawing/2014/main" id="{6059C982-4450-42C6-BF4D-6130E27F54EB}"/>
                </a:ext>
                <a:ext uri="{147F2762-F138-4A5C-976F-8EAC2B608ADB}">
                  <a16:predDERef xmlns:a16="http://schemas.microsoft.com/office/drawing/2014/main" pred="{86E73BEA-D9FF-98C4-99E9-D28FEFB974C7}"/>
                </a:ext>
              </a:extLst>
            </xdr14:cNvPr>
            <xdr14:cNvContentPartPr/>
          </xdr14:nvContentPartPr>
          <xdr14:nvPr macro=""/>
          <xdr14:xfrm>
            <a:off x="6818040" y="5523840"/>
            <a:ext cx="78480" cy="8388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70964660-9C6B-8D50-CA07-E57C71C1BBCA}"/>
                </a:ext>
                <a:ext uri="{147F2762-F138-4A5C-976F-8EAC2B608ADB}">
                  <a16:predDERef xmlns:a16="http://schemas.microsoft.com/office/drawing/2014/main" pred="{86E73BEA-D9FF-98C4-99E9-D28FEFB974C7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6810480" y="5516280"/>
              <a:ext cx="9360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306670</xdr:colOff>
      <xdr:row>26</xdr:row>
      <xdr:rowOff>42160</xdr:rowOff>
    </xdr:from>
    <xdr:ext cx="112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148" name="Entrada de lápiz 286">
              <a:extLst>
                <a:ext uri="{FF2B5EF4-FFF2-40B4-BE49-F238E27FC236}">
                  <a16:creationId xmlns:a16="http://schemas.microsoft.com/office/drawing/2014/main" id="{01917A2D-8AF9-42C6-BD3B-40ABC132EF36}"/>
                </a:ext>
                <a:ext uri="{147F2762-F138-4A5C-976F-8EAC2B608ADB}">
                  <a16:predDERef xmlns:a16="http://schemas.microsoft.com/office/drawing/2014/main" pred="{70964660-9C6B-8D50-CA07-E57C71C1BBCA}"/>
                </a:ext>
              </a:extLst>
            </xdr14:cNvPr>
            <xdr14:cNvContentPartPr/>
          </xdr14:nvContentPartPr>
          <xdr14:nvPr macro=""/>
          <xdr14:xfrm>
            <a:off x="7971120" y="5249160"/>
            <a:ext cx="112680" cy="9000"/>
          </xdr14:xfrm>
        </xdr:contentPart>
      </mc:Choice>
      <mc:Fallback xmlns=""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CD62EF65-4FAE-175B-4889-F53C95920F67}"/>
                </a:ext>
                <a:ext uri="{147F2762-F138-4A5C-976F-8EAC2B608ADB}">
                  <a16:predDERef xmlns:a16="http://schemas.microsoft.com/office/drawing/2014/main" pred="{70964660-9C6B-8D50-CA07-E57C71C1BBCA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7963560" y="5241600"/>
              <a:ext cx="1278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338350</xdr:colOff>
      <xdr:row>26</xdr:row>
      <xdr:rowOff>52600</xdr:rowOff>
    </xdr:from>
    <xdr:ext cx="68040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49" name="Entrada de lápiz 287">
              <a:extLst>
                <a:ext uri="{FF2B5EF4-FFF2-40B4-BE49-F238E27FC236}">
                  <a16:creationId xmlns:a16="http://schemas.microsoft.com/office/drawing/2014/main" id="{D145E65F-7A15-45C9-8CB3-5DF6BF7FD760}"/>
                </a:ext>
                <a:ext uri="{147F2762-F138-4A5C-976F-8EAC2B608ADB}">
                  <a16:predDERef xmlns:a16="http://schemas.microsoft.com/office/drawing/2014/main" pred="{CD62EF65-4FAE-175B-4889-F53C95920F67}"/>
                </a:ext>
              </a:extLst>
            </xdr14:cNvPr>
            <xdr14:cNvContentPartPr/>
          </xdr14:nvContentPartPr>
          <xdr14:nvPr macro=""/>
          <xdr14:xfrm>
            <a:off x="8002800" y="5259600"/>
            <a:ext cx="68040" cy="91440"/>
          </xdr14:xfrm>
        </xdr:contentPart>
      </mc:Choice>
      <mc:Fallback xmlns=""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169CA58F-3B64-9C53-BDED-A3448FB14714}"/>
                </a:ext>
                <a:ext uri="{147F2762-F138-4A5C-976F-8EAC2B608ADB}">
                  <a16:predDERef xmlns:a16="http://schemas.microsoft.com/office/drawing/2014/main" pred="{CD62EF65-4FAE-175B-4889-F53C95920F67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7995240" y="5252040"/>
              <a:ext cx="8316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453190</xdr:colOff>
      <xdr:row>26</xdr:row>
      <xdr:rowOff>101560</xdr:rowOff>
    </xdr:from>
    <xdr:ext cx="61560" cy="9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150" name="Entrada de lápiz 288">
              <a:extLst>
                <a:ext uri="{FF2B5EF4-FFF2-40B4-BE49-F238E27FC236}">
                  <a16:creationId xmlns:a16="http://schemas.microsoft.com/office/drawing/2014/main" id="{849D89AC-3B7A-49E0-A084-2BB859743F15}"/>
                </a:ext>
                <a:ext uri="{147F2762-F138-4A5C-976F-8EAC2B608ADB}">
                  <a16:predDERef xmlns:a16="http://schemas.microsoft.com/office/drawing/2014/main" pred="{169CA58F-3B64-9C53-BDED-A3448FB14714}"/>
                </a:ext>
              </a:extLst>
            </xdr14:cNvPr>
            <xdr14:cNvContentPartPr/>
          </xdr14:nvContentPartPr>
          <xdr14:nvPr macro=""/>
          <xdr14:xfrm>
            <a:off x="8117640" y="5308560"/>
            <a:ext cx="61560" cy="91080"/>
          </xdr14:xfrm>
        </xdr:contentPart>
      </mc:Choice>
      <mc:Fallback xmlns=""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FC7B2CBE-3A7A-8BB1-141D-40304880EFC2}"/>
                </a:ext>
                <a:ext uri="{147F2762-F138-4A5C-976F-8EAC2B608ADB}">
                  <a16:predDERef xmlns:a16="http://schemas.microsoft.com/office/drawing/2014/main" pred="{169CA58F-3B64-9C53-BDED-A3448FB14714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8110080" y="5301000"/>
              <a:ext cx="76680" cy="10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470830</xdr:colOff>
      <xdr:row>26</xdr:row>
      <xdr:rowOff>139360</xdr:rowOff>
    </xdr:from>
    <xdr:ext cx="417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151" name="Entrada de lápiz 289">
              <a:extLst>
                <a:ext uri="{FF2B5EF4-FFF2-40B4-BE49-F238E27FC236}">
                  <a16:creationId xmlns:a16="http://schemas.microsoft.com/office/drawing/2014/main" id="{AF20BB23-5785-4C6F-995F-F94CB734E96E}"/>
                </a:ext>
                <a:ext uri="{147F2762-F138-4A5C-976F-8EAC2B608ADB}">
                  <a16:predDERef xmlns:a16="http://schemas.microsoft.com/office/drawing/2014/main" pred="{FC7B2CBE-3A7A-8BB1-141D-40304880EFC2}"/>
                </a:ext>
              </a:extLst>
            </xdr14:cNvPr>
            <xdr14:cNvContentPartPr/>
          </xdr14:nvContentPartPr>
          <xdr14:nvPr macro=""/>
          <xdr14:xfrm>
            <a:off x="8135280" y="5346360"/>
            <a:ext cx="41760" cy="2520"/>
          </xdr14:xfrm>
        </xdr:contentPart>
      </mc:Choice>
      <mc:Fallback xmlns=""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E60286DA-AA35-EEB6-AFD2-002EEF394BFB}"/>
                </a:ext>
                <a:ext uri="{147F2762-F138-4A5C-976F-8EAC2B608ADB}">
                  <a16:predDERef xmlns:a16="http://schemas.microsoft.com/office/drawing/2014/main" pred="{FC7B2CBE-3A7A-8BB1-141D-40304880EFC2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8127720" y="5339160"/>
              <a:ext cx="568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550030</xdr:colOff>
      <xdr:row>26</xdr:row>
      <xdr:rowOff>139360</xdr:rowOff>
    </xdr:from>
    <xdr:ext cx="68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52" name="Entrada de lápiz 290">
              <a:extLst>
                <a:ext uri="{FF2B5EF4-FFF2-40B4-BE49-F238E27FC236}">
                  <a16:creationId xmlns:a16="http://schemas.microsoft.com/office/drawing/2014/main" id="{E2749CFE-6392-4B29-8B62-EE730056C509}"/>
                </a:ext>
                <a:ext uri="{147F2762-F138-4A5C-976F-8EAC2B608ADB}">
                  <a16:predDERef xmlns:a16="http://schemas.microsoft.com/office/drawing/2014/main" pred="{E60286DA-AA35-EEB6-AFD2-002EEF394BFB}"/>
                </a:ext>
              </a:extLst>
            </xdr14:cNvPr>
            <xdr14:cNvContentPartPr/>
          </xdr14:nvContentPartPr>
          <xdr14:nvPr macro=""/>
          <xdr14:xfrm>
            <a:off x="8214480" y="5346360"/>
            <a:ext cx="6840" cy="55440"/>
          </xdr14:xfrm>
        </xdr:contentPart>
      </mc:Choice>
      <mc:Fallback xmlns=""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5B40FD8D-9658-196A-C4BC-EE811F9490A3}"/>
                </a:ext>
                <a:ext uri="{147F2762-F138-4A5C-976F-8EAC2B608ADB}">
                  <a16:predDERef xmlns:a16="http://schemas.microsoft.com/office/drawing/2014/main" pred="{E60286DA-AA35-EEB6-AFD2-002EEF394BF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8206920" y="5339160"/>
              <a:ext cx="2160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609430</xdr:colOff>
      <xdr:row>26</xdr:row>
      <xdr:rowOff>92920</xdr:rowOff>
    </xdr:from>
    <xdr:ext cx="489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53" name="Entrada de lápiz 293">
              <a:extLst>
                <a:ext uri="{FF2B5EF4-FFF2-40B4-BE49-F238E27FC236}">
                  <a16:creationId xmlns:a16="http://schemas.microsoft.com/office/drawing/2014/main" id="{E4F02649-8235-4439-8D1D-790BB5DA7C6B}"/>
                </a:ext>
                <a:ext uri="{147F2762-F138-4A5C-976F-8EAC2B608ADB}">
                  <a16:predDERef xmlns:a16="http://schemas.microsoft.com/office/drawing/2014/main" pred="{5B40FD8D-9658-196A-C4BC-EE811F9490A3}"/>
                </a:ext>
              </a:extLst>
            </xdr14:cNvPr>
            <xdr14:cNvContentPartPr/>
          </xdr14:nvContentPartPr>
          <xdr14:nvPr macro=""/>
          <xdr14:xfrm>
            <a:off x="8273880" y="5299920"/>
            <a:ext cx="48960" cy="82800"/>
          </xdr14:xfrm>
        </xdr:contentPart>
      </mc:Choice>
      <mc:Fallback xmlns=""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45F4DCDF-A0B9-76DE-C92E-FF82F67C9DA2}"/>
                </a:ext>
                <a:ext uri="{147F2762-F138-4A5C-976F-8EAC2B608ADB}">
                  <a16:predDERef xmlns:a16="http://schemas.microsoft.com/office/drawing/2014/main" pred="{5B40FD8D-9658-196A-C4BC-EE811F9490A3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8266320" y="5292360"/>
              <a:ext cx="640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619870</xdr:colOff>
      <xdr:row>26</xdr:row>
      <xdr:rowOff>139360</xdr:rowOff>
    </xdr:from>
    <xdr:ext cx="34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54" name="Entrada de lápiz 294">
              <a:extLst>
                <a:ext uri="{FF2B5EF4-FFF2-40B4-BE49-F238E27FC236}">
                  <a16:creationId xmlns:a16="http://schemas.microsoft.com/office/drawing/2014/main" id="{4C4072D5-AF24-4417-A397-0CB9F451B9BF}"/>
                </a:ext>
                <a:ext uri="{147F2762-F138-4A5C-976F-8EAC2B608ADB}">
                  <a16:predDERef xmlns:a16="http://schemas.microsoft.com/office/drawing/2014/main" pred="{45F4DCDF-A0B9-76DE-C92E-FF82F67C9DA2}"/>
                </a:ext>
              </a:extLst>
            </xdr14:cNvPr>
            <xdr14:cNvContentPartPr/>
          </xdr14:nvContentPartPr>
          <xdr14:nvPr macro=""/>
          <xdr14:xfrm>
            <a:off x="8284320" y="5346360"/>
            <a:ext cx="34200" cy="36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78D780BA-16DD-BAC2-6836-6CE79F90CE04}"/>
                </a:ext>
                <a:ext uri="{147F2762-F138-4A5C-976F-8EAC2B608ADB}">
                  <a16:predDERef xmlns:a16="http://schemas.microsoft.com/office/drawing/2014/main" pred="{45F4DCDF-A0B9-76DE-C92E-FF82F67C9DA2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8276760" y="5339160"/>
              <a:ext cx="4932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524830</xdr:colOff>
      <xdr:row>26</xdr:row>
      <xdr:rowOff>138280</xdr:rowOff>
    </xdr:from>
    <xdr:ext cx="36360" cy="73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55" name="Entrada de lápiz 295">
              <a:extLst>
                <a:ext uri="{FF2B5EF4-FFF2-40B4-BE49-F238E27FC236}">
                  <a16:creationId xmlns:a16="http://schemas.microsoft.com/office/drawing/2014/main" id="{409231B6-421A-4860-AF35-8BFC0A3A8E26}"/>
                </a:ext>
                <a:ext uri="{147F2762-F138-4A5C-976F-8EAC2B608ADB}">
                  <a16:predDERef xmlns:a16="http://schemas.microsoft.com/office/drawing/2014/main" pred="{78D780BA-16DD-BAC2-6836-6CE79F90CE04}"/>
                </a:ext>
              </a:extLst>
            </xdr14:cNvPr>
            <xdr14:cNvContentPartPr/>
          </xdr14:nvContentPartPr>
          <xdr14:nvPr macro=""/>
          <xdr14:xfrm>
            <a:off x="8189280" y="5345280"/>
            <a:ext cx="36360" cy="73440"/>
          </xdr14:xfrm>
        </xdr:contentPart>
      </mc:Choice>
      <mc:Fallback xmlns=""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D9C8114A-EDD8-4291-2441-FFC8CB06AD37}"/>
                </a:ext>
                <a:ext uri="{147F2762-F138-4A5C-976F-8EAC2B608ADB}">
                  <a16:predDERef xmlns:a16="http://schemas.microsoft.com/office/drawing/2014/main" pred="{78D780BA-16DD-BAC2-6836-6CE79F90CE04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8181720" y="5337720"/>
              <a:ext cx="51480" cy="8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582070</xdr:colOff>
      <xdr:row>26</xdr:row>
      <xdr:rowOff>160600</xdr:rowOff>
    </xdr:from>
    <xdr:ext cx="2520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56" name="Entrada de lápiz 296">
              <a:extLst>
                <a:ext uri="{FF2B5EF4-FFF2-40B4-BE49-F238E27FC236}">
                  <a16:creationId xmlns:a16="http://schemas.microsoft.com/office/drawing/2014/main" id="{DC6BCAF4-7D17-4202-8806-03F7D0EB44D0}"/>
                </a:ext>
                <a:ext uri="{147F2762-F138-4A5C-976F-8EAC2B608ADB}">
                  <a16:predDERef xmlns:a16="http://schemas.microsoft.com/office/drawing/2014/main" pred="{D9C8114A-EDD8-4291-2441-FFC8CB06AD37}"/>
                </a:ext>
              </a:extLst>
            </xdr14:cNvPr>
            <xdr14:cNvContentPartPr/>
          </xdr14:nvContentPartPr>
          <xdr14:nvPr macro=""/>
          <xdr14:xfrm>
            <a:off x="8246520" y="5367600"/>
            <a:ext cx="2520" cy="44640"/>
          </xdr14:xfrm>
        </xdr:contentPart>
      </mc:Choice>
      <mc:Fallback xmlns=""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158B6712-30C3-79C1-B06A-1EAD5D690314}"/>
                </a:ext>
                <a:ext uri="{147F2762-F138-4A5C-976F-8EAC2B608ADB}">
                  <a16:predDERef xmlns:a16="http://schemas.microsoft.com/office/drawing/2014/main" pred="{D9C8114A-EDD8-4291-2441-FFC8CB06AD37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8238960" y="5360040"/>
              <a:ext cx="1764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14680</xdr:colOff>
      <xdr:row>26</xdr:row>
      <xdr:rowOff>144760</xdr:rowOff>
    </xdr:from>
    <xdr:ext cx="1296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57" name="Entrada de lápiz 297">
              <a:extLst>
                <a:ext uri="{FF2B5EF4-FFF2-40B4-BE49-F238E27FC236}">
                  <a16:creationId xmlns:a16="http://schemas.microsoft.com/office/drawing/2014/main" id="{DB3E7FBA-72E8-41B2-8C27-CA34DE6A2B55}"/>
                </a:ext>
                <a:ext uri="{147F2762-F138-4A5C-976F-8EAC2B608ADB}">
                  <a16:predDERef xmlns:a16="http://schemas.microsoft.com/office/drawing/2014/main" pred="{158B6712-30C3-79C1-B06A-1EAD5D690314}"/>
                </a:ext>
              </a:extLst>
            </xdr14:cNvPr>
            <xdr14:cNvContentPartPr/>
          </xdr14:nvContentPartPr>
          <xdr14:nvPr macro=""/>
          <xdr14:xfrm>
            <a:off x="8345880" y="5351760"/>
            <a:ext cx="12960" cy="58320"/>
          </xdr14:xfrm>
        </xdr:contentPart>
      </mc:Choice>
      <mc:Fallback xmlns=""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877D5A10-EC00-533C-5174-36C993E6AEF6}"/>
                </a:ext>
                <a:ext uri="{147F2762-F138-4A5C-976F-8EAC2B608ADB}">
                  <a16:predDERef xmlns:a16="http://schemas.microsoft.com/office/drawing/2014/main" pred="{158B6712-30C3-79C1-B06A-1EAD5D690314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8338320" y="5344560"/>
              <a:ext cx="2808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414670</xdr:colOff>
      <xdr:row>26</xdr:row>
      <xdr:rowOff>46480</xdr:rowOff>
    </xdr:from>
    <xdr:ext cx="57600" cy="18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58" name="Entrada de lápiz 298">
              <a:extLst>
                <a:ext uri="{FF2B5EF4-FFF2-40B4-BE49-F238E27FC236}">
                  <a16:creationId xmlns:a16="http://schemas.microsoft.com/office/drawing/2014/main" id="{B2F68EB8-7748-49C9-9673-1B756297A5EA}"/>
                </a:ext>
                <a:ext uri="{147F2762-F138-4A5C-976F-8EAC2B608ADB}">
                  <a16:predDERef xmlns:a16="http://schemas.microsoft.com/office/drawing/2014/main" pred="{877D5A10-EC00-533C-5174-36C993E6AEF6}"/>
                </a:ext>
              </a:extLst>
            </xdr14:cNvPr>
            <xdr14:cNvContentPartPr/>
          </xdr14:nvContentPartPr>
          <xdr14:nvPr macro=""/>
          <xdr14:xfrm>
            <a:off x="8079120" y="5253480"/>
            <a:ext cx="57600" cy="181440"/>
          </xdr14:xfrm>
        </xdr:contentPart>
      </mc:Choice>
      <mc:Fallback xmlns=""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FD79A682-66FD-8F08-5CE0-D608DAF0BDC9}"/>
                </a:ext>
                <a:ext uri="{147F2762-F138-4A5C-976F-8EAC2B608ADB}">
                  <a16:predDERef xmlns:a16="http://schemas.microsoft.com/office/drawing/2014/main" pred="{877D5A10-EC00-533C-5174-36C993E6AEF6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8071560" y="5245920"/>
              <a:ext cx="72720" cy="19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56800</xdr:colOff>
      <xdr:row>26</xdr:row>
      <xdr:rowOff>54760</xdr:rowOff>
    </xdr:from>
    <xdr:ext cx="40680" cy="144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59" name="Entrada de lápiz 299">
              <a:extLst>
                <a:ext uri="{FF2B5EF4-FFF2-40B4-BE49-F238E27FC236}">
                  <a16:creationId xmlns:a16="http://schemas.microsoft.com/office/drawing/2014/main" id="{A1EF0DB4-C6A4-4A5B-BC3D-88ECD6CFE7D5}"/>
                </a:ext>
                <a:ext uri="{147F2762-F138-4A5C-976F-8EAC2B608ADB}">
                  <a16:predDERef xmlns:a16="http://schemas.microsoft.com/office/drawing/2014/main" pred="{FD79A682-66FD-8F08-5CE0-D608DAF0BDC9}"/>
                </a:ext>
              </a:extLst>
            </xdr14:cNvPr>
            <xdr14:cNvContentPartPr/>
          </xdr14:nvContentPartPr>
          <xdr14:nvPr macro=""/>
          <xdr14:xfrm>
            <a:off x="8388000" y="5261760"/>
            <a:ext cx="40680" cy="144360"/>
          </xdr14:xfrm>
        </xdr:contentPart>
      </mc:Choice>
      <mc:Fallback xmlns=""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85B4923-3AB3-83B8-10BC-35CFFAABF1F5}"/>
                </a:ext>
                <a:ext uri="{147F2762-F138-4A5C-976F-8EAC2B608ADB}">
                  <a16:predDERef xmlns:a16="http://schemas.microsoft.com/office/drawing/2014/main" pred="{FD79A682-66FD-8F08-5CE0-D608DAF0BDC9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8380800" y="5254200"/>
              <a:ext cx="55800" cy="159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139600</xdr:colOff>
      <xdr:row>26</xdr:row>
      <xdr:rowOff>122440</xdr:rowOff>
    </xdr:from>
    <xdr:ext cx="4464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60" name="Entrada de lápiz 300">
              <a:extLst>
                <a:ext uri="{FF2B5EF4-FFF2-40B4-BE49-F238E27FC236}">
                  <a16:creationId xmlns:a16="http://schemas.microsoft.com/office/drawing/2014/main" id="{8E416BD4-8F0F-429E-8C32-520685F4622F}"/>
                </a:ext>
                <a:ext uri="{147F2762-F138-4A5C-976F-8EAC2B608ADB}">
                  <a16:predDERef xmlns:a16="http://schemas.microsoft.com/office/drawing/2014/main" pred="{085B4923-3AB3-83B8-10BC-35CFFAABF1F5}"/>
                </a:ext>
              </a:extLst>
            </xdr14:cNvPr>
            <xdr14:cNvContentPartPr/>
          </xdr14:nvContentPartPr>
          <xdr14:nvPr macro=""/>
          <xdr14:xfrm>
            <a:off x="8470800" y="5329440"/>
            <a:ext cx="44640" cy="6840"/>
          </xdr14:xfrm>
        </xdr:contentPart>
      </mc:Choice>
      <mc:Fallback xmlns="">
        <xdr:pic>
          <xdr:nvPicPr>
            <xdr:cNvPr id="301" name="Entrada de lápiz 300">
              <a:extLst>
                <a:ext uri="{FF2B5EF4-FFF2-40B4-BE49-F238E27FC236}">
                  <a16:creationId xmlns:a16="http://schemas.microsoft.com/office/drawing/2014/main" id="{A6E6B384-E81C-E6B3-86AA-6B109E347FA4}"/>
                </a:ext>
                <a:ext uri="{147F2762-F138-4A5C-976F-8EAC2B608ADB}">
                  <a16:predDERef xmlns:a16="http://schemas.microsoft.com/office/drawing/2014/main" pred="{085B4923-3AB3-83B8-10BC-35CFFAABF1F5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8463240" y="5321880"/>
              <a:ext cx="5976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147880</xdr:colOff>
      <xdr:row>26</xdr:row>
      <xdr:rowOff>150160</xdr:rowOff>
    </xdr:from>
    <xdr:ext cx="3204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61" name="Entrada de lápiz 301">
              <a:extLst>
                <a:ext uri="{FF2B5EF4-FFF2-40B4-BE49-F238E27FC236}">
                  <a16:creationId xmlns:a16="http://schemas.microsoft.com/office/drawing/2014/main" id="{04F4A4BB-6672-4230-B5AA-AF6C0E75F8B2}"/>
                </a:ext>
                <a:ext uri="{147F2762-F138-4A5C-976F-8EAC2B608ADB}">
                  <a16:predDERef xmlns:a16="http://schemas.microsoft.com/office/drawing/2014/main" pred="{A6E6B384-E81C-E6B3-86AA-6B109E347FA4}"/>
                </a:ext>
              </a:extLst>
            </xdr14:cNvPr>
            <xdr14:cNvContentPartPr/>
          </xdr14:nvContentPartPr>
          <xdr14:nvPr macro=""/>
          <xdr14:xfrm>
            <a:off x="8479080" y="5357160"/>
            <a:ext cx="32040" cy="6840"/>
          </xdr14:xfrm>
        </xdr:contentPart>
      </mc:Choice>
      <mc:Fallback xmlns=""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40D99A56-3119-4F77-D938-911D9FAECA7F}"/>
                </a:ext>
                <a:ext uri="{147F2762-F138-4A5C-976F-8EAC2B608ADB}">
                  <a16:predDERef xmlns:a16="http://schemas.microsoft.com/office/drawing/2014/main" pred="{A6E6B384-E81C-E6B3-86AA-6B109E347FA4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8471520" y="5349600"/>
              <a:ext cx="4716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304480</xdr:colOff>
      <xdr:row>26</xdr:row>
      <xdr:rowOff>23080</xdr:rowOff>
    </xdr:from>
    <xdr:ext cx="63720" cy="127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62" name="Entrada de lápiz 302">
              <a:extLst>
                <a:ext uri="{FF2B5EF4-FFF2-40B4-BE49-F238E27FC236}">
                  <a16:creationId xmlns:a16="http://schemas.microsoft.com/office/drawing/2014/main" id="{5905CE5A-1E49-4F85-9EA8-0BDC8648AA38}"/>
                </a:ext>
                <a:ext uri="{147F2762-F138-4A5C-976F-8EAC2B608ADB}">
                  <a16:predDERef xmlns:a16="http://schemas.microsoft.com/office/drawing/2014/main" pred="{40D99A56-3119-4F77-D938-911D9FAECA7F}"/>
                </a:ext>
              </a:extLst>
            </xdr14:cNvPr>
            <xdr14:cNvContentPartPr/>
          </xdr14:nvContentPartPr>
          <xdr14:nvPr macro=""/>
          <xdr14:xfrm>
            <a:off x="8635680" y="5230080"/>
            <a:ext cx="63720" cy="127440"/>
          </xdr14:xfrm>
        </xdr:contentPart>
      </mc:Choice>
      <mc:Fallback xmlns="">
        <xdr:pic>
          <xdr:nvPicPr>
            <xdr:cNvPr id="303" name="Entrada de lápiz 302">
              <a:extLst>
                <a:ext uri="{FF2B5EF4-FFF2-40B4-BE49-F238E27FC236}">
                  <a16:creationId xmlns:a16="http://schemas.microsoft.com/office/drawing/2014/main" id="{577E1CF6-1635-678B-8B16-0753C67D7EDB}"/>
                </a:ext>
                <a:ext uri="{147F2762-F138-4A5C-976F-8EAC2B608ADB}">
                  <a16:predDERef xmlns:a16="http://schemas.microsoft.com/office/drawing/2014/main" pred="{40D99A56-3119-4F77-D938-911D9FAECA7F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8628120" y="5222520"/>
              <a:ext cx="78840" cy="142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404200</xdr:colOff>
      <xdr:row>26</xdr:row>
      <xdr:rowOff>109840</xdr:rowOff>
    </xdr:from>
    <xdr:ext cx="4896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63" name="Entrada de lápiz 303">
              <a:extLst>
                <a:ext uri="{FF2B5EF4-FFF2-40B4-BE49-F238E27FC236}">
                  <a16:creationId xmlns:a16="http://schemas.microsoft.com/office/drawing/2014/main" id="{BF562498-6E70-4EC3-B7CB-789F4DC16385}"/>
                </a:ext>
                <a:ext uri="{147F2762-F138-4A5C-976F-8EAC2B608ADB}">
                  <a16:predDERef xmlns:a16="http://schemas.microsoft.com/office/drawing/2014/main" pred="{577E1CF6-1635-678B-8B16-0753C67D7EDB}"/>
                </a:ext>
              </a:extLst>
            </xdr14:cNvPr>
            <xdr14:cNvContentPartPr/>
          </xdr14:nvContentPartPr>
          <xdr14:nvPr macro=""/>
          <xdr14:xfrm>
            <a:off x="8735400" y="5316840"/>
            <a:ext cx="48960" cy="53280"/>
          </xdr14:xfrm>
        </xdr:contentPart>
      </mc:Choice>
      <mc:Fallback xmlns=""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B459BEC5-EC32-6000-411F-06CDCD64AA3A}"/>
                </a:ext>
                <a:ext uri="{147F2762-F138-4A5C-976F-8EAC2B608ADB}">
                  <a16:predDERef xmlns:a16="http://schemas.microsoft.com/office/drawing/2014/main" pred="{577E1CF6-1635-678B-8B16-0753C67D7EDB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8727840" y="5309280"/>
              <a:ext cx="6408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408880</xdr:colOff>
      <xdr:row>26</xdr:row>
      <xdr:rowOff>131080</xdr:rowOff>
    </xdr:from>
    <xdr:ext cx="2520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164" name="Entrada de lápiz 304">
              <a:extLst>
                <a:ext uri="{FF2B5EF4-FFF2-40B4-BE49-F238E27FC236}">
                  <a16:creationId xmlns:a16="http://schemas.microsoft.com/office/drawing/2014/main" id="{5ABBE44E-59A8-4A33-B957-C95E16A742E8}"/>
                </a:ext>
                <a:ext uri="{147F2762-F138-4A5C-976F-8EAC2B608ADB}">
                  <a16:predDERef xmlns:a16="http://schemas.microsoft.com/office/drawing/2014/main" pred="{B459BEC5-EC32-6000-411F-06CDCD64AA3A}"/>
                </a:ext>
              </a:extLst>
            </xdr14:cNvPr>
            <xdr14:cNvContentPartPr/>
          </xdr14:nvContentPartPr>
          <xdr14:nvPr macro=""/>
          <xdr14:xfrm>
            <a:off x="8740080" y="5338080"/>
            <a:ext cx="25200" cy="6840"/>
          </xdr14:xfrm>
        </xdr:contentPart>
      </mc:Choice>
      <mc:Fallback xmlns=""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3DEFBF88-922D-DCB1-F599-3552C52F8DC4}"/>
                </a:ext>
                <a:ext uri="{147F2762-F138-4A5C-976F-8EAC2B608ADB}">
                  <a16:predDERef xmlns:a16="http://schemas.microsoft.com/office/drawing/2014/main" pred="{B459BEC5-EC32-6000-411F-06CDCD64AA3A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8732520" y="5330520"/>
              <a:ext cx="4032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470800</xdr:colOff>
      <xdr:row>26</xdr:row>
      <xdr:rowOff>122440</xdr:rowOff>
    </xdr:from>
    <xdr:ext cx="291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165" name="Entrada de lápiz 305">
              <a:extLst>
                <a:ext uri="{FF2B5EF4-FFF2-40B4-BE49-F238E27FC236}">
                  <a16:creationId xmlns:a16="http://schemas.microsoft.com/office/drawing/2014/main" id="{980122E8-9C3E-4DD5-AA3A-D339F1788BFE}"/>
                </a:ext>
                <a:ext uri="{147F2762-F138-4A5C-976F-8EAC2B608ADB}">
                  <a16:predDERef xmlns:a16="http://schemas.microsoft.com/office/drawing/2014/main" pred="{3DEFBF88-922D-DCB1-F599-3552C52F8DC4}"/>
                </a:ext>
              </a:extLst>
            </xdr14:cNvPr>
            <xdr14:cNvContentPartPr/>
          </xdr14:nvContentPartPr>
          <xdr14:nvPr macro=""/>
          <xdr14:xfrm>
            <a:off x="8802000" y="5329440"/>
            <a:ext cx="29160" cy="2520"/>
          </xdr14:xfrm>
        </xdr:contentPart>
      </mc:Choice>
      <mc:Fallback xmlns="">
        <xdr:pic>
          <xdr:nvPicPr>
            <xdr:cNvPr id="306" name="Entrada de lápiz 305">
              <a:extLst>
                <a:ext uri="{FF2B5EF4-FFF2-40B4-BE49-F238E27FC236}">
                  <a16:creationId xmlns:a16="http://schemas.microsoft.com/office/drawing/2014/main" id="{BEB51DBB-7E35-C1F5-AD30-5D2D6EC73D55}"/>
                </a:ext>
                <a:ext uri="{147F2762-F138-4A5C-976F-8EAC2B608ADB}">
                  <a16:predDERef xmlns:a16="http://schemas.microsoft.com/office/drawing/2014/main" pred="{3DEFBF88-922D-DCB1-F599-3552C52F8DC4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8794440" y="5321880"/>
              <a:ext cx="442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537400</xdr:colOff>
      <xdr:row>26</xdr:row>
      <xdr:rowOff>90760</xdr:rowOff>
    </xdr:from>
    <xdr:ext cx="72000" cy="99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166" name="Entrada de lápiz 306">
              <a:extLst>
                <a:ext uri="{FF2B5EF4-FFF2-40B4-BE49-F238E27FC236}">
                  <a16:creationId xmlns:a16="http://schemas.microsoft.com/office/drawing/2014/main" id="{3DFDB4E9-7C0B-4AB4-929C-C64D9A2726C6}"/>
                </a:ext>
                <a:ext uri="{147F2762-F138-4A5C-976F-8EAC2B608ADB}">
                  <a16:predDERef xmlns:a16="http://schemas.microsoft.com/office/drawing/2014/main" pred="{BEB51DBB-7E35-C1F5-AD30-5D2D6EC73D55}"/>
                </a:ext>
              </a:extLst>
            </xdr14:cNvPr>
            <xdr14:cNvContentPartPr/>
          </xdr14:nvContentPartPr>
          <xdr14:nvPr macro=""/>
          <xdr14:xfrm>
            <a:off x="8868600" y="5297760"/>
            <a:ext cx="72000" cy="9972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C2BEC785-7E73-C841-72C2-1F7FCBA6DFEE}"/>
                </a:ext>
                <a:ext uri="{147F2762-F138-4A5C-976F-8EAC2B608ADB}">
                  <a16:predDERef xmlns:a16="http://schemas.microsoft.com/office/drawing/2014/main" pred="{BEB51DBB-7E35-C1F5-AD30-5D2D6EC73D55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8861040" y="5290200"/>
              <a:ext cx="87120" cy="114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641080</xdr:colOff>
      <xdr:row>26</xdr:row>
      <xdr:rowOff>113080</xdr:rowOff>
    </xdr:from>
    <xdr:ext cx="38520" cy="47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167" name="Entrada de lápiz 307">
              <a:extLst>
                <a:ext uri="{FF2B5EF4-FFF2-40B4-BE49-F238E27FC236}">
                  <a16:creationId xmlns:a16="http://schemas.microsoft.com/office/drawing/2014/main" id="{DCF5E919-D9F1-45E5-A3F4-A065067406E6}"/>
                </a:ext>
                <a:ext uri="{147F2762-F138-4A5C-976F-8EAC2B608ADB}">
                  <a16:predDERef xmlns:a16="http://schemas.microsoft.com/office/drawing/2014/main" pred="{C2BEC785-7E73-C841-72C2-1F7FCBA6DFEE}"/>
                </a:ext>
              </a:extLst>
            </xdr14:cNvPr>
            <xdr14:cNvContentPartPr/>
          </xdr14:nvContentPartPr>
          <xdr14:nvPr macro=""/>
          <xdr14:xfrm>
            <a:off x="8972280" y="5320080"/>
            <a:ext cx="38520" cy="47520"/>
          </xdr14:xfrm>
        </xdr:contentPart>
      </mc:Choice>
      <mc:Fallback xmlns=""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18716FA3-F04B-AC23-8792-9F6DB3FA0C22}"/>
                </a:ext>
                <a:ext uri="{147F2762-F138-4A5C-976F-8EAC2B608ADB}">
                  <a16:predDERef xmlns:a16="http://schemas.microsoft.com/office/drawing/2014/main" pred="{C2BEC785-7E73-C841-72C2-1F7FCBA6DFEE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8964720" y="5312520"/>
              <a:ext cx="53640" cy="62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247600</xdr:colOff>
      <xdr:row>25</xdr:row>
      <xdr:rowOff>220100</xdr:rowOff>
    </xdr:from>
    <xdr:ext cx="55440" cy="19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168" name="Entrada de lápiz 308">
              <a:extLst>
                <a:ext uri="{FF2B5EF4-FFF2-40B4-BE49-F238E27FC236}">
                  <a16:creationId xmlns:a16="http://schemas.microsoft.com/office/drawing/2014/main" id="{1AED8C5A-80A1-4168-BACA-A489BCD4AE04}"/>
                </a:ext>
                <a:ext uri="{147F2762-F138-4A5C-976F-8EAC2B608ADB}">
                  <a16:predDERef xmlns:a16="http://schemas.microsoft.com/office/drawing/2014/main" pred="{18716FA3-F04B-AC23-8792-9F6DB3FA0C22}"/>
                </a:ext>
              </a:extLst>
            </xdr14:cNvPr>
            <xdr14:cNvContentPartPr/>
          </xdr14:nvContentPartPr>
          <xdr14:nvPr macro=""/>
          <xdr14:xfrm>
            <a:off x="8578800" y="5185800"/>
            <a:ext cx="55440" cy="195120"/>
          </xdr14:xfrm>
        </xdr:contentPart>
      </mc:Choice>
      <mc:Fallback xmlns="">
        <xdr:pic>
          <xdr:nvPicPr>
            <xdr:cNvPr id="309" name="Entrada de lápiz 308">
              <a:extLst>
                <a:ext uri="{FF2B5EF4-FFF2-40B4-BE49-F238E27FC236}">
                  <a16:creationId xmlns:a16="http://schemas.microsoft.com/office/drawing/2014/main" id="{7457F88E-2D92-1F74-32FF-0EDA67F1C235}"/>
                </a:ext>
                <a:ext uri="{147F2762-F138-4A5C-976F-8EAC2B608ADB}">
                  <a16:predDERef xmlns:a16="http://schemas.microsoft.com/office/drawing/2014/main" pred="{18716FA3-F04B-AC23-8792-9F6DB3FA0C22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8571240" y="5178240"/>
              <a:ext cx="70560" cy="21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44170</xdr:colOff>
      <xdr:row>26</xdr:row>
      <xdr:rowOff>40000</xdr:rowOff>
    </xdr:from>
    <xdr:ext cx="38520" cy="139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169" name="Entrada de lápiz 309">
              <a:extLst>
                <a:ext uri="{FF2B5EF4-FFF2-40B4-BE49-F238E27FC236}">
                  <a16:creationId xmlns:a16="http://schemas.microsoft.com/office/drawing/2014/main" id="{4F7BFCF5-5987-4161-A53A-14BB1D45B572}"/>
                </a:ext>
                <a:ext uri="{147F2762-F138-4A5C-976F-8EAC2B608ADB}">
                  <a16:predDERef xmlns:a16="http://schemas.microsoft.com/office/drawing/2014/main" pred="{7457F88E-2D92-1F74-32FF-0EDA67F1C235}"/>
                </a:ext>
              </a:extLst>
            </xdr14:cNvPr>
            <xdr14:cNvContentPartPr/>
          </xdr14:nvContentPartPr>
          <xdr14:nvPr macro=""/>
          <xdr14:xfrm>
            <a:off x="9042120" y="5247000"/>
            <a:ext cx="38520" cy="139680"/>
          </xdr14:xfrm>
        </xdr:contentPart>
      </mc:Choice>
      <mc:Fallback xmlns=""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3CCBC76C-9990-F93E-0766-B4515C5A2285}"/>
                </a:ext>
                <a:ext uri="{147F2762-F138-4A5C-976F-8EAC2B608ADB}">
                  <a16:predDERef xmlns:a16="http://schemas.microsoft.com/office/drawing/2014/main" pred="{7457F88E-2D92-1F74-32FF-0EDA67F1C235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9034560" y="5239440"/>
              <a:ext cx="53640" cy="154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116170</xdr:colOff>
      <xdr:row>26</xdr:row>
      <xdr:rowOff>56920</xdr:rowOff>
    </xdr:from>
    <xdr:ext cx="51120" cy="59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170" name="Entrada de lápiz 310">
              <a:extLst>
                <a:ext uri="{FF2B5EF4-FFF2-40B4-BE49-F238E27FC236}">
                  <a16:creationId xmlns:a16="http://schemas.microsoft.com/office/drawing/2014/main" id="{4185177D-E4FC-4053-8CEF-7F1F1EE5CA6B}"/>
                </a:ext>
                <a:ext uri="{147F2762-F138-4A5C-976F-8EAC2B608ADB}">
                  <a16:predDERef xmlns:a16="http://schemas.microsoft.com/office/drawing/2014/main" pred="{3CCBC76C-9990-F93E-0766-B4515C5A2285}"/>
                </a:ext>
              </a:extLst>
            </xdr14:cNvPr>
            <xdr14:cNvContentPartPr/>
          </xdr14:nvContentPartPr>
          <xdr14:nvPr macro=""/>
          <xdr14:xfrm>
            <a:off x="9114120" y="5263920"/>
            <a:ext cx="51120" cy="59760"/>
          </xdr14:xfrm>
        </xdr:contentPart>
      </mc:Choice>
      <mc:Fallback xmlns="">
        <xdr:pic>
          <xdr:nvPicPr>
            <xdr:cNvPr id="311" name="Entrada de lápiz 310">
              <a:extLst>
                <a:ext uri="{FF2B5EF4-FFF2-40B4-BE49-F238E27FC236}">
                  <a16:creationId xmlns:a16="http://schemas.microsoft.com/office/drawing/2014/main" id="{07C171AA-A81D-200D-43DB-1EDA03C90AF5}"/>
                </a:ext>
                <a:ext uri="{147F2762-F138-4A5C-976F-8EAC2B608ADB}">
                  <a16:predDERef xmlns:a16="http://schemas.microsoft.com/office/drawing/2014/main" pred="{3CCBC76C-9990-F93E-0766-B4515C5A2285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9106560" y="5256360"/>
              <a:ext cx="6624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54910</xdr:colOff>
      <xdr:row>26</xdr:row>
      <xdr:rowOff>56920</xdr:rowOff>
    </xdr:from>
    <xdr:ext cx="428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171" name="Entrada de lápiz 311">
              <a:extLst>
                <a:ext uri="{FF2B5EF4-FFF2-40B4-BE49-F238E27FC236}">
                  <a16:creationId xmlns:a16="http://schemas.microsoft.com/office/drawing/2014/main" id="{D34A1D84-17B6-492D-A3B7-91E741062DDF}"/>
                </a:ext>
                <a:ext uri="{147F2762-F138-4A5C-976F-8EAC2B608ADB}">
                  <a16:predDERef xmlns:a16="http://schemas.microsoft.com/office/drawing/2014/main" pred="{07C171AA-A81D-200D-43DB-1EDA03C90AF5}"/>
                </a:ext>
              </a:extLst>
            </xdr14:cNvPr>
            <xdr14:cNvContentPartPr/>
          </xdr14:nvContentPartPr>
          <xdr14:nvPr macro=""/>
          <xdr14:xfrm>
            <a:off x="9243360" y="5263920"/>
            <a:ext cx="42840" cy="55440"/>
          </xdr14:xfrm>
        </xdr:contentPart>
      </mc:Choice>
      <mc:Fallback xmlns="">
        <xdr:pic>
          <xdr:nvPicPr>
            <xdr:cNvPr id="312" name="Entrada de lápiz 311">
              <a:extLst>
                <a:ext uri="{FF2B5EF4-FFF2-40B4-BE49-F238E27FC236}">
                  <a16:creationId xmlns:a16="http://schemas.microsoft.com/office/drawing/2014/main" id="{A80E1E3F-EDDC-0A3D-35EA-3062EF96E74A}"/>
                </a:ext>
                <a:ext uri="{147F2762-F138-4A5C-976F-8EAC2B608ADB}">
                  <a16:predDERef xmlns:a16="http://schemas.microsoft.com/office/drawing/2014/main" pred="{07C171AA-A81D-200D-43DB-1EDA03C90AF5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9235800" y="5256360"/>
              <a:ext cx="5760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260200</xdr:colOff>
      <xdr:row>26</xdr:row>
      <xdr:rowOff>196600</xdr:rowOff>
    </xdr:from>
    <xdr:ext cx="79344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172" name="Entrada de lápiz 312">
              <a:extLst>
                <a:ext uri="{FF2B5EF4-FFF2-40B4-BE49-F238E27FC236}">
                  <a16:creationId xmlns:a16="http://schemas.microsoft.com/office/drawing/2014/main" id="{081C5FD6-83F2-4360-B9FC-6FE471A001D7}"/>
                </a:ext>
                <a:ext uri="{147F2762-F138-4A5C-976F-8EAC2B608ADB}">
                  <a16:predDERef xmlns:a16="http://schemas.microsoft.com/office/drawing/2014/main" pred="{A80E1E3F-EDDC-0A3D-35EA-3062EF96E74A}"/>
                </a:ext>
              </a:extLst>
            </xdr14:cNvPr>
            <xdr14:cNvContentPartPr/>
          </xdr14:nvContentPartPr>
          <xdr14:nvPr macro=""/>
          <xdr14:xfrm>
            <a:off x="8591400" y="5403600"/>
            <a:ext cx="793440" cy="10800"/>
          </xdr14:xfrm>
        </xdr:contentPart>
      </mc:Choice>
      <mc:Fallback xmlns=""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7AA7683A-2BBB-98AC-36CE-536C916FFD17}"/>
                </a:ext>
                <a:ext uri="{147F2762-F138-4A5C-976F-8EAC2B608ADB}">
                  <a16:predDERef xmlns:a16="http://schemas.microsoft.com/office/drawing/2014/main" pred="{A80E1E3F-EDDC-0A3D-35EA-3062EF96E74A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8583840" y="5396040"/>
              <a:ext cx="808560" cy="25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556840</xdr:colOff>
      <xdr:row>27</xdr:row>
      <xdr:rowOff>39900</xdr:rowOff>
    </xdr:from>
    <xdr:ext cx="7632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173" name="Entrada de lápiz 313">
              <a:extLst>
                <a:ext uri="{FF2B5EF4-FFF2-40B4-BE49-F238E27FC236}">
                  <a16:creationId xmlns:a16="http://schemas.microsoft.com/office/drawing/2014/main" id="{AD8AA9C6-FDCD-4CD6-9D1E-F84158069AF4}"/>
                </a:ext>
                <a:ext uri="{147F2762-F138-4A5C-976F-8EAC2B608ADB}">
                  <a16:predDERef xmlns:a16="http://schemas.microsoft.com/office/drawing/2014/main" pred="{7AA7683A-2BBB-98AC-36CE-536C916FFD17}"/>
                </a:ext>
              </a:extLst>
            </xdr14:cNvPr>
            <xdr14:cNvContentPartPr/>
          </xdr14:nvContentPartPr>
          <xdr14:nvPr macro=""/>
          <xdr14:xfrm>
            <a:off x="8888040" y="5488200"/>
            <a:ext cx="76320" cy="70200"/>
          </xdr14:xfrm>
        </xdr:contentPart>
      </mc:Choice>
      <mc:Fallback xmlns=""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09B8FB76-2178-A08C-A259-AA448A83DACB}"/>
                </a:ext>
                <a:ext uri="{147F2762-F138-4A5C-976F-8EAC2B608ADB}">
                  <a16:predDERef xmlns:a16="http://schemas.microsoft.com/office/drawing/2014/main" pred="{7AA7683A-2BBB-98AC-36CE-536C916FFD17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8880480" y="5480640"/>
              <a:ext cx="9144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664480</xdr:colOff>
      <xdr:row>27</xdr:row>
      <xdr:rowOff>46380</xdr:rowOff>
    </xdr:from>
    <xdr:ext cx="14004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174" name="Entrada de lápiz 314">
              <a:extLst>
                <a:ext uri="{FF2B5EF4-FFF2-40B4-BE49-F238E27FC236}">
                  <a16:creationId xmlns:a16="http://schemas.microsoft.com/office/drawing/2014/main" id="{D7B5139D-3119-4E2A-ACB4-40D4C87646AC}"/>
                </a:ext>
                <a:ext uri="{147F2762-F138-4A5C-976F-8EAC2B608ADB}">
                  <a16:predDERef xmlns:a16="http://schemas.microsoft.com/office/drawing/2014/main" pred="{09B8FB76-2178-A08C-A259-AA448A83DACB}"/>
                </a:ext>
              </a:extLst>
            </xdr14:cNvPr>
            <xdr14:cNvContentPartPr/>
          </xdr14:nvContentPartPr>
          <xdr14:nvPr macro=""/>
          <xdr14:xfrm>
            <a:off x="8995680" y="5494680"/>
            <a:ext cx="140040" cy="67680"/>
          </xdr14:xfrm>
        </xdr:contentPart>
      </mc:Choice>
      <mc:Fallback xmlns=""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6E03AE06-7C87-39C3-3CEC-910261AA3CA1}"/>
                </a:ext>
                <a:ext uri="{147F2762-F138-4A5C-976F-8EAC2B608ADB}">
                  <a16:predDERef xmlns:a16="http://schemas.microsoft.com/office/drawing/2014/main" pred="{09B8FB76-2178-A08C-A259-AA448A83DACB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8988120" y="5487120"/>
              <a:ext cx="15516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232480</xdr:colOff>
      <xdr:row>25</xdr:row>
      <xdr:rowOff>175460</xdr:rowOff>
    </xdr:from>
    <xdr:ext cx="460440" cy="26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175" name="Entrada de lápiz 315">
              <a:extLst>
                <a:ext uri="{FF2B5EF4-FFF2-40B4-BE49-F238E27FC236}">
                  <a16:creationId xmlns:a16="http://schemas.microsoft.com/office/drawing/2014/main" id="{E22C294F-B5E9-43EF-B067-51CF8080D1F4}"/>
                </a:ext>
                <a:ext uri="{147F2762-F138-4A5C-976F-8EAC2B608ADB}">
                  <a16:predDERef xmlns:a16="http://schemas.microsoft.com/office/drawing/2014/main" pred="{6E03AE06-7C87-39C3-3CEC-910261AA3CA1}"/>
                </a:ext>
              </a:extLst>
            </xdr14:cNvPr>
            <xdr14:cNvContentPartPr/>
          </xdr14:nvContentPartPr>
          <xdr14:nvPr macro=""/>
          <xdr14:xfrm>
            <a:off x="8563680" y="5141160"/>
            <a:ext cx="460440" cy="260640"/>
          </xdr14:xfrm>
        </xdr:contentPart>
      </mc:Choice>
      <mc:Fallback xmlns=""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1C271530-D1B2-A96E-8712-398D77211A3B}"/>
                </a:ext>
                <a:ext uri="{147F2762-F138-4A5C-976F-8EAC2B608ADB}">
                  <a16:predDERef xmlns:a16="http://schemas.microsoft.com/office/drawing/2014/main" pred="{6E03AE06-7C87-39C3-3CEC-910261AA3CA1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8556480" y="5133600"/>
              <a:ext cx="475560" cy="275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6010</xdr:colOff>
      <xdr:row>25</xdr:row>
      <xdr:rowOff>141620</xdr:rowOff>
    </xdr:from>
    <xdr:ext cx="11736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176" name="Entrada de lápiz 316">
              <a:extLst>
                <a:ext uri="{FF2B5EF4-FFF2-40B4-BE49-F238E27FC236}">
                  <a16:creationId xmlns:a16="http://schemas.microsoft.com/office/drawing/2014/main" id="{63628545-504A-4C75-B18D-144225C1839A}"/>
                </a:ext>
                <a:ext uri="{147F2762-F138-4A5C-976F-8EAC2B608ADB}">
                  <a16:predDERef xmlns:a16="http://schemas.microsoft.com/office/drawing/2014/main" pred="{1C271530-D1B2-A96E-8712-398D77211A3B}"/>
                </a:ext>
              </a:extLst>
            </xdr14:cNvPr>
            <xdr14:cNvContentPartPr/>
          </xdr14:nvContentPartPr>
          <xdr14:nvPr macro=""/>
          <xdr14:xfrm>
            <a:off x="9003960" y="5107320"/>
            <a:ext cx="117360" cy="55440"/>
          </xdr14:xfrm>
        </xdr:contentPart>
      </mc:Choice>
      <mc:Fallback xmlns=""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B167F169-8756-C809-2B92-9BAFE9DBDFB8}"/>
                </a:ext>
                <a:ext uri="{147F2762-F138-4A5C-976F-8EAC2B608ADB}">
                  <a16:predDERef xmlns:a16="http://schemas.microsoft.com/office/drawing/2014/main" pred="{1C271530-D1B2-A96E-8712-398D77211A3B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8996760" y="5099760"/>
              <a:ext cx="13248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87730</xdr:colOff>
      <xdr:row>25</xdr:row>
      <xdr:rowOff>124700</xdr:rowOff>
    </xdr:from>
    <xdr:ext cx="47880" cy="5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177" name="Entrada de lápiz 317">
              <a:extLst>
                <a:ext uri="{FF2B5EF4-FFF2-40B4-BE49-F238E27FC236}">
                  <a16:creationId xmlns:a16="http://schemas.microsoft.com/office/drawing/2014/main" id="{C9AB8463-9A02-408D-B419-0130FDB67344}"/>
                </a:ext>
                <a:ext uri="{147F2762-F138-4A5C-976F-8EAC2B608ADB}">
                  <a16:predDERef xmlns:a16="http://schemas.microsoft.com/office/drawing/2014/main" pred="{B167F169-8756-C809-2B92-9BAFE9DBDFB8}"/>
                </a:ext>
              </a:extLst>
            </xdr14:cNvPr>
            <xdr14:cNvContentPartPr/>
          </xdr14:nvContentPartPr>
          <xdr14:nvPr macro=""/>
          <xdr14:xfrm>
            <a:off x="9085680" y="5090400"/>
            <a:ext cx="47880" cy="57240"/>
          </xdr14:xfrm>
        </xdr:contentPart>
      </mc:Choice>
      <mc:Fallback xmlns="">
        <xdr:pic>
          <xdr:nvPicPr>
            <xdr:cNvPr id="318" name="Entrada de lápiz 317">
              <a:extLst>
                <a:ext uri="{FF2B5EF4-FFF2-40B4-BE49-F238E27FC236}">
                  <a16:creationId xmlns:a16="http://schemas.microsoft.com/office/drawing/2014/main" id="{98137D9F-9958-D0F1-FDD3-2DDAA292F520}"/>
                </a:ext>
                <a:ext uri="{147F2762-F138-4A5C-976F-8EAC2B608ADB}">
                  <a16:predDERef xmlns:a16="http://schemas.microsoft.com/office/drawing/2014/main" pred="{B167F169-8756-C809-2B92-9BAFE9DBDFB8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9078120" y="5082840"/>
              <a:ext cx="6300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175570</xdr:colOff>
      <xdr:row>25</xdr:row>
      <xdr:rowOff>107780</xdr:rowOff>
    </xdr:from>
    <xdr:ext cx="1756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178" name="Entrada de lápiz 318">
              <a:extLst>
                <a:ext uri="{FF2B5EF4-FFF2-40B4-BE49-F238E27FC236}">
                  <a16:creationId xmlns:a16="http://schemas.microsoft.com/office/drawing/2014/main" id="{B06B53A2-AC30-4315-991A-0DA05402ED3B}"/>
                </a:ext>
                <a:ext uri="{147F2762-F138-4A5C-976F-8EAC2B608ADB}">
                  <a16:predDERef xmlns:a16="http://schemas.microsoft.com/office/drawing/2014/main" pred="{98137D9F-9958-D0F1-FDD3-2DDAA292F520}"/>
                </a:ext>
              </a:extLst>
            </xdr14:cNvPr>
            <xdr14:cNvContentPartPr/>
          </xdr14:nvContentPartPr>
          <xdr14:nvPr macro=""/>
          <xdr14:xfrm>
            <a:off x="9173520" y="5073480"/>
            <a:ext cx="175680" cy="89280"/>
          </xdr14:xfrm>
        </xdr:contentPart>
      </mc:Choice>
      <mc:Fallback xmlns="">
        <xdr:pic>
          <xdr:nvPicPr>
            <xdr:cNvPr id="319" name="Entrada de lápiz 318">
              <a:extLst>
                <a:ext uri="{FF2B5EF4-FFF2-40B4-BE49-F238E27FC236}">
                  <a16:creationId xmlns:a16="http://schemas.microsoft.com/office/drawing/2014/main" id="{CA358E69-B2E9-9E9A-0B17-F8C555BEDF18}"/>
                </a:ext>
                <a:ext uri="{147F2762-F138-4A5C-976F-8EAC2B608ADB}">
                  <a16:predDERef xmlns:a16="http://schemas.microsoft.com/office/drawing/2014/main" pred="{98137D9F-9958-D0F1-FDD3-2DDAA292F520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9166320" y="5065920"/>
              <a:ext cx="1908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165070</xdr:colOff>
      <xdr:row>25</xdr:row>
      <xdr:rowOff>122540</xdr:rowOff>
    </xdr:from>
    <xdr:ext cx="20988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179" name="Entrada de lápiz 319">
              <a:extLst>
                <a:ext uri="{FF2B5EF4-FFF2-40B4-BE49-F238E27FC236}">
                  <a16:creationId xmlns:a16="http://schemas.microsoft.com/office/drawing/2014/main" id="{A45C9A0A-7B82-4EC9-B59C-C0BC76FC054D}"/>
                </a:ext>
                <a:ext uri="{147F2762-F138-4A5C-976F-8EAC2B608ADB}">
                  <a16:predDERef xmlns:a16="http://schemas.microsoft.com/office/drawing/2014/main" pred="{CA358E69-B2E9-9E9A-0B17-F8C555BEDF18}"/>
                </a:ext>
              </a:extLst>
            </xdr14:cNvPr>
            <xdr14:cNvContentPartPr/>
          </xdr14:nvContentPartPr>
          <xdr14:nvPr macro=""/>
          <xdr14:xfrm>
            <a:off x="9353520" y="5088240"/>
            <a:ext cx="209880" cy="68040"/>
          </xdr14:xfrm>
        </xdr:contentPart>
      </mc:Choice>
      <mc:Fallback xmlns=""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D5727F0B-6413-61E0-47AA-48B17BDEEAF7}"/>
                </a:ext>
                <a:ext uri="{147F2762-F138-4A5C-976F-8EAC2B608ADB}">
                  <a16:predDERef xmlns:a16="http://schemas.microsoft.com/office/drawing/2014/main" pred="{CA358E69-B2E9-9E9A-0B17-F8C555BEDF18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9345960" y="5080680"/>
              <a:ext cx="22500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367480</xdr:colOff>
      <xdr:row>23</xdr:row>
      <xdr:rowOff>25240</xdr:rowOff>
    </xdr:from>
    <xdr:ext cx="326160" cy="180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180" name="Entrada de lápiz 320">
              <a:extLst>
                <a:ext uri="{FF2B5EF4-FFF2-40B4-BE49-F238E27FC236}">
                  <a16:creationId xmlns:a16="http://schemas.microsoft.com/office/drawing/2014/main" id="{427C6A41-2FBC-4C6F-9D7F-C7E9977E1ADB}"/>
                </a:ext>
                <a:ext uri="{147F2762-F138-4A5C-976F-8EAC2B608ADB}">
                  <a16:predDERef xmlns:a16="http://schemas.microsoft.com/office/drawing/2014/main" pred="{D5727F0B-6413-61E0-47AA-48B17BDEEAF7}"/>
                </a:ext>
              </a:extLst>
            </xdr14:cNvPr>
            <xdr14:cNvContentPartPr/>
          </xdr14:nvContentPartPr>
          <xdr14:nvPr macro=""/>
          <xdr14:xfrm>
            <a:off x="8698680" y="4546440"/>
            <a:ext cx="326160" cy="180360"/>
          </xdr14:xfrm>
        </xdr:contentPart>
      </mc:Choice>
      <mc:Fallback xmlns=""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139C5E5C-A43B-3628-44A5-EC625D1A64AF}"/>
                </a:ext>
                <a:ext uri="{147F2762-F138-4A5C-976F-8EAC2B608ADB}">
                  <a16:predDERef xmlns:a16="http://schemas.microsoft.com/office/drawing/2014/main" pred="{D5727F0B-6413-61E0-47AA-48B17BDEEAF7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8691120" y="4538880"/>
              <a:ext cx="341280" cy="19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55330</xdr:colOff>
      <xdr:row>23</xdr:row>
      <xdr:rowOff>171400</xdr:rowOff>
    </xdr:from>
    <xdr:ext cx="114120" cy="32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181" name="Entrada de lápiz 321">
              <a:extLst>
                <a:ext uri="{FF2B5EF4-FFF2-40B4-BE49-F238E27FC236}">
                  <a16:creationId xmlns:a16="http://schemas.microsoft.com/office/drawing/2014/main" id="{CEAB66CB-9C41-4CC9-AC87-65BBF0D44B26}"/>
                </a:ext>
                <a:ext uri="{147F2762-F138-4A5C-976F-8EAC2B608ADB}">
                  <a16:predDERef xmlns:a16="http://schemas.microsoft.com/office/drawing/2014/main" pred="{139C5E5C-A43B-3628-44A5-EC625D1A64AF}"/>
                </a:ext>
              </a:extLst>
            </xdr14:cNvPr>
            <xdr14:cNvContentPartPr/>
          </xdr14:nvContentPartPr>
          <xdr14:nvPr macro=""/>
          <xdr14:xfrm>
            <a:off x="9053280" y="4692600"/>
            <a:ext cx="114120" cy="327960"/>
          </xdr14:xfrm>
        </xdr:contentPart>
      </mc:Choice>
      <mc:Fallback xmlns=""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3298A606-B26B-F91B-9A42-592120DB83A6}"/>
                </a:ext>
                <a:ext uri="{147F2762-F138-4A5C-976F-8EAC2B608ADB}">
                  <a16:predDERef xmlns:a16="http://schemas.microsoft.com/office/drawing/2014/main" pred="{139C5E5C-A43B-3628-44A5-EC625D1A64AF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9045720" y="4685040"/>
              <a:ext cx="129240" cy="34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297844</xdr:colOff>
      <xdr:row>28</xdr:row>
      <xdr:rowOff>29801</xdr:rowOff>
    </xdr:from>
    <xdr:ext cx="57600" cy="119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182" name="Entrada de lápiz 322">
              <a:extLst>
                <a:ext uri="{FF2B5EF4-FFF2-40B4-BE49-F238E27FC236}">
                  <a16:creationId xmlns:a16="http://schemas.microsoft.com/office/drawing/2014/main" id="{DA853442-7362-4551-8381-D5F854D181D4}"/>
                </a:ext>
                <a:ext uri="{147F2762-F138-4A5C-976F-8EAC2B608ADB}">
                  <a16:predDERef xmlns:a16="http://schemas.microsoft.com/office/drawing/2014/main" pred="{3298A606-B26B-F91B-9A42-592120DB83A6}"/>
                </a:ext>
              </a:extLst>
            </xdr14:cNvPr>
            <xdr14:cNvContentPartPr/>
          </xdr14:nvContentPartPr>
          <xdr14:nvPr macro=""/>
          <xdr14:xfrm>
            <a:off x="7961400" y="5715000"/>
            <a:ext cx="57600" cy="11916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E6577997-9D9F-0C66-DE4D-F52F5BFB2E85}"/>
                </a:ext>
                <a:ext uri="{147F2762-F138-4A5C-976F-8EAC2B608ADB}">
                  <a16:predDERef xmlns:a16="http://schemas.microsoft.com/office/drawing/2014/main" pred="{3298A606-B26B-F91B-9A42-592120DB83A6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7953840" y="5707440"/>
              <a:ext cx="72720" cy="134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279484</xdr:colOff>
      <xdr:row>28</xdr:row>
      <xdr:rowOff>11441</xdr:rowOff>
    </xdr:from>
    <xdr:ext cx="6444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183" name="Entrada de lápiz 323">
              <a:extLst>
                <a:ext uri="{FF2B5EF4-FFF2-40B4-BE49-F238E27FC236}">
                  <a16:creationId xmlns:a16="http://schemas.microsoft.com/office/drawing/2014/main" id="{FEADC703-5BF1-4DA4-9B58-46A8A6A9FCC5}"/>
                </a:ext>
                <a:ext uri="{147F2762-F138-4A5C-976F-8EAC2B608ADB}">
                  <a16:predDERef xmlns:a16="http://schemas.microsoft.com/office/drawing/2014/main" pred="{E6577997-9D9F-0C66-DE4D-F52F5BFB2E85}"/>
                </a:ext>
              </a:extLst>
            </xdr14:cNvPr>
            <xdr14:cNvContentPartPr/>
          </xdr14:nvContentPartPr>
          <xdr14:nvPr macro=""/>
          <xdr14:xfrm>
            <a:off x="7943040" y="5696640"/>
            <a:ext cx="64440" cy="936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59B5464D-9557-23AF-8B06-289376C72BB9}"/>
                </a:ext>
                <a:ext uri="{147F2762-F138-4A5C-976F-8EAC2B608ADB}">
                  <a16:predDERef xmlns:a16="http://schemas.microsoft.com/office/drawing/2014/main" pred="{E6577997-9D9F-0C66-DE4D-F52F5BFB2E85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7935480" y="5689080"/>
              <a:ext cx="7956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414844</xdr:colOff>
      <xdr:row>28</xdr:row>
      <xdr:rowOff>114401</xdr:rowOff>
    </xdr:from>
    <xdr:ext cx="66960" cy="89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184" name="Entrada de lápiz 324">
              <a:extLst>
                <a:ext uri="{FF2B5EF4-FFF2-40B4-BE49-F238E27FC236}">
                  <a16:creationId xmlns:a16="http://schemas.microsoft.com/office/drawing/2014/main" id="{601794B5-85A4-40CF-9B52-A37D5892A519}"/>
                </a:ext>
                <a:ext uri="{147F2762-F138-4A5C-976F-8EAC2B608ADB}">
                  <a16:predDERef xmlns:a16="http://schemas.microsoft.com/office/drawing/2014/main" pred="{59B5464D-9557-23AF-8B06-289376C72BB9}"/>
                </a:ext>
              </a:extLst>
            </xdr14:cNvPr>
            <xdr14:cNvContentPartPr/>
          </xdr14:nvContentPartPr>
          <xdr14:nvPr macro=""/>
          <xdr14:xfrm>
            <a:off x="8078400" y="5799600"/>
            <a:ext cx="66960" cy="89640"/>
          </xdr14:xfrm>
        </xdr:contentPart>
      </mc:Choice>
      <mc:Fallback xmlns=""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D02516EF-047A-CAA3-BD49-983005AD2CEB}"/>
                </a:ext>
                <a:ext uri="{147F2762-F138-4A5C-976F-8EAC2B608ADB}">
                  <a16:predDERef xmlns:a16="http://schemas.microsoft.com/office/drawing/2014/main" pred="{59B5464D-9557-23AF-8B06-289376C72BB9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8070840" y="5792040"/>
              <a:ext cx="8208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442204</xdr:colOff>
      <xdr:row>28</xdr:row>
      <xdr:rowOff>151121</xdr:rowOff>
    </xdr:from>
    <xdr:ext cx="3024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185" name="Entrada de lápiz 325">
              <a:extLst>
                <a:ext uri="{FF2B5EF4-FFF2-40B4-BE49-F238E27FC236}">
                  <a16:creationId xmlns:a16="http://schemas.microsoft.com/office/drawing/2014/main" id="{8681469A-4622-4BC6-A2E4-3AD7933C5F49}"/>
                </a:ext>
                <a:ext uri="{147F2762-F138-4A5C-976F-8EAC2B608ADB}">
                  <a16:predDERef xmlns:a16="http://schemas.microsoft.com/office/drawing/2014/main" pred="{D02516EF-047A-CAA3-BD49-983005AD2CEB}"/>
                </a:ext>
              </a:extLst>
            </xdr14:cNvPr>
            <xdr14:cNvContentPartPr/>
          </xdr14:nvContentPartPr>
          <xdr14:nvPr macro=""/>
          <xdr14:xfrm>
            <a:off x="8105760" y="5836320"/>
            <a:ext cx="30240" cy="720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3C670BD7-8819-D356-D7FE-2C666DBAF9A3}"/>
                </a:ext>
                <a:ext uri="{147F2762-F138-4A5C-976F-8EAC2B608ADB}">
                  <a16:predDERef xmlns:a16="http://schemas.microsoft.com/office/drawing/2014/main" pred="{D02516EF-047A-CAA3-BD49-983005AD2CEB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8098200" y="5828760"/>
              <a:ext cx="4536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536164</xdr:colOff>
      <xdr:row>28</xdr:row>
      <xdr:rowOff>164801</xdr:rowOff>
    </xdr:from>
    <xdr:ext cx="936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186" name="Entrada de lápiz 326">
              <a:extLst>
                <a:ext uri="{FF2B5EF4-FFF2-40B4-BE49-F238E27FC236}">
                  <a16:creationId xmlns:a16="http://schemas.microsoft.com/office/drawing/2014/main" id="{AA5D51CD-30DD-474B-A146-107E003F5D8C}"/>
                </a:ext>
                <a:ext uri="{147F2762-F138-4A5C-976F-8EAC2B608ADB}">
                  <a16:predDERef xmlns:a16="http://schemas.microsoft.com/office/drawing/2014/main" pred="{3C670BD7-8819-D356-D7FE-2C666DBAF9A3}"/>
                </a:ext>
              </a:extLst>
            </xdr14:cNvPr>
            <xdr14:cNvContentPartPr/>
          </xdr14:nvContentPartPr>
          <xdr14:nvPr macro=""/>
          <xdr14:xfrm>
            <a:off x="8199720" y="5850000"/>
            <a:ext cx="9360" cy="62280"/>
          </xdr14:xfrm>
        </xdr:contentPart>
      </mc:Choice>
      <mc:Fallback xmlns="">
        <xdr:pic>
          <xdr:nvPicPr>
            <xdr:cNvPr id="327" name="Entrada de lápiz 326">
              <a:extLst>
                <a:ext uri="{FF2B5EF4-FFF2-40B4-BE49-F238E27FC236}">
                  <a16:creationId xmlns:a16="http://schemas.microsoft.com/office/drawing/2014/main" id="{49CCB50B-B1FF-F477-F08D-1335359612D3}"/>
                </a:ext>
                <a:ext uri="{147F2762-F138-4A5C-976F-8EAC2B608ADB}">
                  <a16:predDERef xmlns:a16="http://schemas.microsoft.com/office/drawing/2014/main" pred="{3C670BD7-8819-D356-D7FE-2C666DBAF9A3}"/>
                </a:ext>
              </a:extLst>
            </xdr:cNvPr>
            <xdr:cNvPicPr/>
          </xdr:nvPicPr>
          <xdr:blipFill>
            <a:blip xmlns:r="http://schemas.openxmlformats.org/officeDocument/2006/relationships" r:embed="rId377"/>
            <a:stretch>
              <a:fillRect/>
            </a:stretch>
          </xdr:blipFill>
          <xdr:spPr>
            <a:xfrm>
              <a:off x="8192160" y="5842440"/>
              <a:ext cx="2448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611764</xdr:colOff>
      <xdr:row>28</xdr:row>
      <xdr:rowOff>78401</xdr:rowOff>
    </xdr:from>
    <xdr:ext cx="55440" cy="10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187" name="Entrada de lápiz 327">
              <a:extLst>
                <a:ext uri="{FF2B5EF4-FFF2-40B4-BE49-F238E27FC236}">
                  <a16:creationId xmlns:a16="http://schemas.microsoft.com/office/drawing/2014/main" id="{9D1E29A0-CE78-4822-9F3B-8DE4E92DD3D7}"/>
                </a:ext>
                <a:ext uri="{147F2762-F138-4A5C-976F-8EAC2B608ADB}">
                  <a16:predDERef xmlns:a16="http://schemas.microsoft.com/office/drawing/2014/main" pred="{49CCB50B-B1FF-F477-F08D-1335359612D3}"/>
                </a:ext>
              </a:extLst>
            </xdr14:cNvPr>
            <xdr14:cNvContentPartPr/>
          </xdr14:nvContentPartPr>
          <xdr14:nvPr macro=""/>
          <xdr14:xfrm>
            <a:off x="8275320" y="5763600"/>
            <a:ext cx="55440" cy="10512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9780B85E-585D-864F-A175-C3BDA0B66759}"/>
                </a:ext>
                <a:ext uri="{147F2762-F138-4A5C-976F-8EAC2B608ADB}">
                  <a16:predDERef xmlns:a16="http://schemas.microsoft.com/office/drawing/2014/main" pred="{49CCB50B-B1FF-F477-F08D-1335359612D3}"/>
                </a:ext>
              </a:extLst>
            </xdr:cNvPr>
            <xdr:cNvPicPr/>
          </xdr:nvPicPr>
          <xdr:blipFill>
            <a:blip xmlns:r="http://schemas.openxmlformats.org/officeDocument/2006/relationships" r:embed="rId379"/>
            <a:stretch>
              <a:fillRect/>
            </a:stretch>
          </xdr:blipFill>
          <xdr:spPr>
            <a:xfrm>
              <a:off x="8267760" y="5756040"/>
              <a:ext cx="70560" cy="12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625804</xdr:colOff>
      <xdr:row>28</xdr:row>
      <xdr:rowOff>128081</xdr:rowOff>
    </xdr:from>
    <xdr:ext cx="414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188" name="Entrada de lápiz 328">
              <a:extLst>
                <a:ext uri="{FF2B5EF4-FFF2-40B4-BE49-F238E27FC236}">
                  <a16:creationId xmlns:a16="http://schemas.microsoft.com/office/drawing/2014/main" id="{E2AE122D-6DCE-4804-AE1B-11FF3F701404}"/>
                </a:ext>
                <a:ext uri="{147F2762-F138-4A5C-976F-8EAC2B608ADB}">
                  <a16:predDERef xmlns:a16="http://schemas.microsoft.com/office/drawing/2014/main" pred="{9780B85E-585D-864F-A175-C3BDA0B66759}"/>
                </a:ext>
              </a:extLst>
            </xdr14:cNvPr>
            <xdr14:cNvContentPartPr/>
          </xdr14:nvContentPartPr>
          <xdr14:nvPr macro=""/>
          <xdr14:xfrm>
            <a:off x="8289360" y="5813280"/>
            <a:ext cx="41400" cy="11880"/>
          </xdr14:xfrm>
        </xdr:contentPart>
      </mc:Choice>
      <mc:Fallback xmlns=""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49915A7B-950A-D2BD-0C81-FFEB6A97698E}"/>
                </a:ext>
                <a:ext uri="{147F2762-F138-4A5C-976F-8EAC2B608ADB}">
                  <a16:predDERef xmlns:a16="http://schemas.microsoft.com/office/drawing/2014/main" pred="{9780B85E-585D-864F-A175-C3BDA0B66759}"/>
                </a:ext>
              </a:extLst>
            </xdr:cNvPr>
            <xdr:cNvPicPr/>
          </xdr:nvPicPr>
          <xdr:blipFill>
            <a:blip xmlns:r="http://schemas.openxmlformats.org/officeDocument/2006/relationships" r:embed="rId381"/>
            <a:stretch>
              <a:fillRect/>
            </a:stretch>
          </xdr:blipFill>
          <xdr:spPr>
            <a:xfrm>
              <a:off x="8281800" y="5805720"/>
              <a:ext cx="565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56990</xdr:colOff>
      <xdr:row>28</xdr:row>
      <xdr:rowOff>146441</xdr:rowOff>
    </xdr:from>
    <xdr:ext cx="252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189" name="Entrada de lápiz 329">
              <a:extLst>
                <a:ext uri="{FF2B5EF4-FFF2-40B4-BE49-F238E27FC236}">
                  <a16:creationId xmlns:a16="http://schemas.microsoft.com/office/drawing/2014/main" id="{37E84E21-FBBD-4C7F-912D-5B4F5A7BD475}"/>
                </a:ext>
                <a:ext uri="{147F2762-F138-4A5C-976F-8EAC2B608ADB}">
                  <a16:predDERef xmlns:a16="http://schemas.microsoft.com/office/drawing/2014/main" pred="{49915A7B-950A-D2BD-0C81-FFEB6A97698E}"/>
                </a:ext>
              </a:extLst>
            </xdr14:cNvPr>
            <xdr14:cNvContentPartPr/>
          </xdr14:nvContentPartPr>
          <xdr14:nvPr macro=""/>
          <xdr14:xfrm>
            <a:off x="8387640" y="5831640"/>
            <a:ext cx="2520" cy="62280"/>
          </xdr14:xfrm>
        </xdr:contentPart>
      </mc:Choice>
      <mc:Fallback xmlns="">
        <xdr:pic>
          <xdr:nvPicPr>
            <xdr:cNvPr id="330" name="Entrada de lápiz 329">
              <a:extLst>
                <a:ext uri="{FF2B5EF4-FFF2-40B4-BE49-F238E27FC236}">
                  <a16:creationId xmlns:a16="http://schemas.microsoft.com/office/drawing/2014/main" id="{FC204607-BAB3-E213-DDEF-8B31E1B804E3}"/>
                </a:ext>
                <a:ext uri="{147F2762-F138-4A5C-976F-8EAC2B608ADB}">
                  <a16:predDERef xmlns:a16="http://schemas.microsoft.com/office/drawing/2014/main" pred="{49915A7B-950A-D2BD-0C81-FFEB6A97698E}"/>
                </a:ext>
              </a:extLst>
            </xdr:cNvPr>
            <xdr:cNvPicPr/>
          </xdr:nvPicPr>
          <xdr:blipFill>
            <a:blip xmlns:r="http://schemas.openxmlformats.org/officeDocument/2006/relationships" r:embed="rId383"/>
            <a:stretch>
              <a:fillRect/>
            </a:stretch>
          </xdr:blipFill>
          <xdr:spPr>
            <a:xfrm>
              <a:off x="8380080" y="5824080"/>
              <a:ext cx="1764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29630</xdr:colOff>
      <xdr:row>28</xdr:row>
      <xdr:rowOff>134921</xdr:rowOff>
    </xdr:from>
    <xdr:ext cx="25560" cy="41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190" name="Entrada de lápiz 330">
              <a:extLst>
                <a:ext uri="{FF2B5EF4-FFF2-40B4-BE49-F238E27FC236}">
                  <a16:creationId xmlns:a16="http://schemas.microsoft.com/office/drawing/2014/main" id="{0773B1E9-24C8-4578-B7D8-190664FEE5BD}"/>
                </a:ext>
                <a:ext uri="{147F2762-F138-4A5C-976F-8EAC2B608ADB}">
                  <a16:predDERef xmlns:a16="http://schemas.microsoft.com/office/drawing/2014/main" pred="{FC204607-BAB3-E213-DDEF-8B31E1B804E3}"/>
                </a:ext>
              </a:extLst>
            </xdr14:cNvPr>
            <xdr14:cNvContentPartPr/>
          </xdr14:nvContentPartPr>
          <xdr14:nvPr macro=""/>
          <xdr14:xfrm>
            <a:off x="8360280" y="5820120"/>
            <a:ext cx="25560" cy="41760"/>
          </xdr14:xfrm>
        </xdr:contentPart>
      </mc:Choice>
      <mc:Fallback xmlns="">
        <xdr:pic>
          <xdr:nvPicPr>
            <xdr:cNvPr id="331" name="Entrada de lápiz 330">
              <a:extLst>
                <a:ext uri="{FF2B5EF4-FFF2-40B4-BE49-F238E27FC236}">
                  <a16:creationId xmlns:a16="http://schemas.microsoft.com/office/drawing/2014/main" id="{FD2A76E3-7653-B76B-64F3-4B324EF79AD8}"/>
                </a:ext>
                <a:ext uri="{147F2762-F138-4A5C-976F-8EAC2B608ADB}">
                  <a16:predDERef xmlns:a16="http://schemas.microsoft.com/office/drawing/2014/main" pred="{FC204607-BAB3-E213-DDEF-8B31E1B804E3}"/>
                </a:ext>
              </a:extLst>
            </xdr:cNvPr>
            <xdr:cNvPicPr/>
          </xdr:nvPicPr>
          <xdr:blipFill>
            <a:blip xmlns:r="http://schemas.openxmlformats.org/officeDocument/2006/relationships" r:embed="rId385"/>
            <a:stretch>
              <a:fillRect/>
            </a:stretch>
          </xdr:blipFill>
          <xdr:spPr>
            <a:xfrm>
              <a:off x="8352720" y="5812560"/>
              <a:ext cx="40680" cy="56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371284</xdr:colOff>
      <xdr:row>28</xdr:row>
      <xdr:rowOff>27281</xdr:rowOff>
    </xdr:from>
    <xdr:ext cx="50400" cy="206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191" name="Entrada de lápiz 331">
              <a:extLst>
                <a:ext uri="{FF2B5EF4-FFF2-40B4-BE49-F238E27FC236}">
                  <a16:creationId xmlns:a16="http://schemas.microsoft.com/office/drawing/2014/main" id="{6968AF0D-A0D9-4667-9D1D-4C5196402FFD}"/>
                </a:ext>
                <a:ext uri="{147F2762-F138-4A5C-976F-8EAC2B608ADB}">
                  <a16:predDERef xmlns:a16="http://schemas.microsoft.com/office/drawing/2014/main" pred="{FD2A76E3-7653-B76B-64F3-4B324EF79AD8}"/>
                </a:ext>
              </a:extLst>
            </xdr14:cNvPr>
            <xdr14:cNvContentPartPr/>
          </xdr14:nvContentPartPr>
          <xdr14:nvPr macro=""/>
          <xdr14:xfrm>
            <a:off x="8034840" y="5712480"/>
            <a:ext cx="50400" cy="206640"/>
          </xdr14:xfrm>
        </xdr:contentPart>
      </mc:Choice>
      <mc:Fallback xmlns="">
        <xdr:pic>
          <xdr:nvPicPr>
            <xdr:cNvPr id="332" name="Entrada de lápiz 331">
              <a:extLst>
                <a:ext uri="{FF2B5EF4-FFF2-40B4-BE49-F238E27FC236}">
                  <a16:creationId xmlns:a16="http://schemas.microsoft.com/office/drawing/2014/main" id="{F2C1165E-F735-9061-5EB0-FD7221F887C3}"/>
                </a:ext>
                <a:ext uri="{147F2762-F138-4A5C-976F-8EAC2B608ADB}">
                  <a16:predDERef xmlns:a16="http://schemas.microsoft.com/office/drawing/2014/main" pred="{FD2A76E3-7653-B76B-64F3-4B324EF79AD8}"/>
                </a:ext>
              </a:extLst>
            </xdr:cNvPr>
            <xdr:cNvPicPr/>
          </xdr:nvPicPr>
          <xdr:blipFill>
            <a:blip xmlns:r="http://schemas.openxmlformats.org/officeDocument/2006/relationships" r:embed="rId387"/>
            <a:stretch>
              <a:fillRect/>
            </a:stretch>
          </xdr:blipFill>
          <xdr:spPr>
            <a:xfrm>
              <a:off x="8027640" y="5704920"/>
              <a:ext cx="65520" cy="221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112070</xdr:colOff>
      <xdr:row>28</xdr:row>
      <xdr:rowOff>27281</xdr:rowOff>
    </xdr:from>
    <xdr:ext cx="34560" cy="16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192" name="Entrada de lápiz 332">
              <a:extLst>
                <a:ext uri="{FF2B5EF4-FFF2-40B4-BE49-F238E27FC236}">
                  <a16:creationId xmlns:a16="http://schemas.microsoft.com/office/drawing/2014/main" id="{689E0043-6564-4156-839B-D51A8ED50157}"/>
                </a:ext>
                <a:ext uri="{147F2762-F138-4A5C-976F-8EAC2B608ADB}">
                  <a16:predDERef xmlns:a16="http://schemas.microsoft.com/office/drawing/2014/main" pred="{F2C1165E-F735-9061-5EB0-FD7221F887C3}"/>
                </a:ext>
              </a:extLst>
            </xdr14:cNvPr>
            <xdr14:cNvContentPartPr/>
          </xdr14:nvContentPartPr>
          <xdr14:nvPr macro=""/>
          <xdr14:xfrm>
            <a:off x="8442720" y="5712480"/>
            <a:ext cx="34560" cy="167760"/>
          </xdr14:xfrm>
        </xdr:contentPart>
      </mc:Choice>
      <mc:Fallback xmlns=""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E726557F-2E9D-8C8D-7F77-AFAE95BB016C}"/>
                </a:ext>
                <a:ext uri="{147F2762-F138-4A5C-976F-8EAC2B608ADB}">
                  <a16:predDERef xmlns:a16="http://schemas.microsoft.com/office/drawing/2014/main" pred="{F2C1165E-F735-9061-5EB0-FD7221F887C3}"/>
                </a:ext>
              </a:extLst>
            </xdr:cNvPr>
            <xdr:cNvPicPr/>
          </xdr:nvPicPr>
          <xdr:blipFill>
            <a:blip xmlns:r="http://schemas.openxmlformats.org/officeDocument/2006/relationships" r:embed="rId389"/>
            <a:stretch>
              <a:fillRect/>
            </a:stretch>
          </xdr:blipFill>
          <xdr:spPr>
            <a:xfrm>
              <a:off x="8435160" y="5704920"/>
              <a:ext cx="4968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229070</xdr:colOff>
      <xdr:row>28</xdr:row>
      <xdr:rowOff>98561</xdr:rowOff>
    </xdr:from>
    <xdr:ext cx="2556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193" name="Entrada de lápiz 333">
              <a:extLst>
                <a:ext uri="{FF2B5EF4-FFF2-40B4-BE49-F238E27FC236}">
                  <a16:creationId xmlns:a16="http://schemas.microsoft.com/office/drawing/2014/main" id="{F6908E85-DF5B-445D-860F-4FE6422678AB}"/>
                </a:ext>
                <a:ext uri="{147F2762-F138-4A5C-976F-8EAC2B608ADB}">
                  <a16:predDERef xmlns:a16="http://schemas.microsoft.com/office/drawing/2014/main" pred="{E726557F-2E9D-8C8D-7F77-AFAE95BB016C}"/>
                </a:ext>
              </a:extLst>
            </xdr14:cNvPr>
            <xdr14:cNvContentPartPr/>
          </xdr14:nvContentPartPr>
          <xdr14:nvPr macro=""/>
          <xdr14:xfrm>
            <a:off x="8559720" y="5783760"/>
            <a:ext cx="25560" cy="9360"/>
          </xdr14:xfrm>
        </xdr:contentPart>
      </mc:Choice>
      <mc:Fallback xmlns=""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E69D3F26-15EA-93CB-8D6E-4D5AF8F7CC04}"/>
                </a:ext>
                <a:ext uri="{147F2762-F138-4A5C-976F-8EAC2B608ADB}">
                  <a16:predDERef xmlns:a16="http://schemas.microsoft.com/office/drawing/2014/main" pred="{E726557F-2E9D-8C8D-7F77-AFAE95BB016C}"/>
                </a:ext>
              </a:extLst>
            </xdr:cNvPr>
            <xdr:cNvPicPr/>
          </xdr:nvPicPr>
          <xdr:blipFill>
            <a:blip xmlns:r="http://schemas.openxmlformats.org/officeDocument/2006/relationships" r:embed="rId391"/>
            <a:stretch>
              <a:fillRect/>
            </a:stretch>
          </xdr:blipFill>
          <xdr:spPr>
            <a:xfrm>
              <a:off x="8552160" y="5776200"/>
              <a:ext cx="4068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226910</xdr:colOff>
      <xdr:row>28</xdr:row>
      <xdr:rowOff>134921</xdr:rowOff>
    </xdr:from>
    <xdr:ext cx="5544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194" name="Entrada de lápiz 334">
              <a:extLst>
                <a:ext uri="{FF2B5EF4-FFF2-40B4-BE49-F238E27FC236}">
                  <a16:creationId xmlns:a16="http://schemas.microsoft.com/office/drawing/2014/main" id="{9A0BA682-FB52-4CBE-80D3-DFC4C3B34302}"/>
                </a:ext>
                <a:ext uri="{147F2762-F138-4A5C-976F-8EAC2B608ADB}">
                  <a16:predDERef xmlns:a16="http://schemas.microsoft.com/office/drawing/2014/main" pred="{E69D3F26-15EA-93CB-8D6E-4D5AF8F7CC04}"/>
                </a:ext>
              </a:extLst>
            </xdr14:cNvPr>
            <xdr14:cNvContentPartPr/>
          </xdr14:nvContentPartPr>
          <xdr14:nvPr macro=""/>
          <xdr14:xfrm>
            <a:off x="8557560" y="5820120"/>
            <a:ext cx="55440" cy="9360"/>
          </xdr14:xfrm>
        </xdr:contentPart>
      </mc:Choice>
      <mc:Fallback xmlns=""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D7420A47-19BC-8B6D-BC57-13C422BA45D7}"/>
                </a:ext>
                <a:ext uri="{147F2762-F138-4A5C-976F-8EAC2B608ADB}">
                  <a16:predDERef xmlns:a16="http://schemas.microsoft.com/office/drawing/2014/main" pred="{E69D3F26-15EA-93CB-8D6E-4D5AF8F7CC04}"/>
                </a:ext>
              </a:extLst>
            </xdr:cNvPr>
            <xdr:cNvPicPr/>
          </xdr:nvPicPr>
          <xdr:blipFill>
            <a:blip xmlns:r="http://schemas.openxmlformats.org/officeDocument/2006/relationships" r:embed="rId393"/>
            <a:stretch>
              <a:fillRect/>
            </a:stretch>
          </xdr:blipFill>
          <xdr:spPr>
            <a:xfrm>
              <a:off x="8550000" y="5812560"/>
              <a:ext cx="7056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366590</xdr:colOff>
      <xdr:row>28</xdr:row>
      <xdr:rowOff>61841</xdr:rowOff>
    </xdr:from>
    <xdr:ext cx="64440" cy="9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195" name="Entrada de lápiz 335">
              <a:extLst>
                <a:ext uri="{FF2B5EF4-FFF2-40B4-BE49-F238E27FC236}">
                  <a16:creationId xmlns:a16="http://schemas.microsoft.com/office/drawing/2014/main" id="{13D781C3-7EA3-43A1-A107-3BBEAA65B795}"/>
                </a:ext>
                <a:ext uri="{147F2762-F138-4A5C-976F-8EAC2B608ADB}">
                  <a16:predDERef xmlns:a16="http://schemas.microsoft.com/office/drawing/2014/main" pred="{D7420A47-19BC-8B6D-BC57-13C422BA45D7}"/>
                </a:ext>
              </a:extLst>
            </xdr14:cNvPr>
            <xdr14:cNvContentPartPr/>
          </xdr14:nvContentPartPr>
          <xdr14:nvPr macro=""/>
          <xdr14:xfrm>
            <a:off x="8697240" y="5747040"/>
            <a:ext cx="64440" cy="93960"/>
          </xdr14:xfrm>
        </xdr:contentPart>
      </mc:Choice>
      <mc:Fallback xmlns=""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56E44C39-0217-4868-4732-8E336D2266AA}"/>
                </a:ext>
                <a:ext uri="{147F2762-F138-4A5C-976F-8EAC2B608ADB}">
                  <a16:predDERef xmlns:a16="http://schemas.microsoft.com/office/drawing/2014/main" pred="{D7420A47-19BC-8B6D-BC57-13C422BA45D7}"/>
                </a:ext>
              </a:extLst>
            </xdr:cNvPr>
            <xdr:cNvPicPr/>
          </xdr:nvPicPr>
          <xdr:blipFill>
            <a:blip xmlns:r="http://schemas.openxmlformats.org/officeDocument/2006/relationships" r:embed="rId395"/>
            <a:stretch>
              <a:fillRect/>
            </a:stretch>
          </xdr:blipFill>
          <xdr:spPr>
            <a:xfrm>
              <a:off x="8689680" y="5739480"/>
              <a:ext cx="79560" cy="10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455870</xdr:colOff>
      <xdr:row>28</xdr:row>
      <xdr:rowOff>43481</xdr:rowOff>
    </xdr:from>
    <xdr:ext cx="72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196" name="Entrada de lápiz 336">
              <a:extLst>
                <a:ext uri="{FF2B5EF4-FFF2-40B4-BE49-F238E27FC236}">
                  <a16:creationId xmlns:a16="http://schemas.microsoft.com/office/drawing/2014/main" id="{7B8927CB-A5EC-408A-8D59-FDD4912AF492}"/>
                </a:ext>
                <a:ext uri="{147F2762-F138-4A5C-976F-8EAC2B608ADB}">
                  <a16:predDERef xmlns:a16="http://schemas.microsoft.com/office/drawing/2014/main" pred="{56E44C39-0217-4868-4732-8E336D2266AA}"/>
                </a:ext>
              </a:extLst>
            </xdr14:cNvPr>
            <xdr14:cNvContentPartPr/>
          </xdr14:nvContentPartPr>
          <xdr14:nvPr macro=""/>
          <xdr14:xfrm>
            <a:off x="8786520" y="5728680"/>
            <a:ext cx="7200" cy="75960"/>
          </xdr14:xfrm>
        </xdr:contentPart>
      </mc:Choice>
      <mc:Fallback xmlns=""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B5DC5EB4-3A51-712D-35BA-4282101229D2}"/>
                </a:ext>
                <a:ext uri="{147F2762-F138-4A5C-976F-8EAC2B608ADB}">
                  <a16:predDERef xmlns:a16="http://schemas.microsoft.com/office/drawing/2014/main" pred="{56E44C39-0217-4868-4732-8E336D2266AA}"/>
                </a:ext>
              </a:extLst>
            </xdr:cNvPr>
            <xdr:cNvPicPr/>
          </xdr:nvPicPr>
          <xdr:blipFill>
            <a:blip xmlns:r="http://schemas.openxmlformats.org/officeDocument/2006/relationships" r:embed="rId397"/>
            <a:stretch>
              <a:fillRect/>
            </a:stretch>
          </xdr:blipFill>
          <xdr:spPr>
            <a:xfrm>
              <a:off x="8778960" y="5721120"/>
              <a:ext cx="223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492590</xdr:colOff>
      <xdr:row>28</xdr:row>
      <xdr:rowOff>59321</xdr:rowOff>
    </xdr:from>
    <xdr:ext cx="3708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197" name="Entrada de lápiz 337">
              <a:extLst>
                <a:ext uri="{FF2B5EF4-FFF2-40B4-BE49-F238E27FC236}">
                  <a16:creationId xmlns:a16="http://schemas.microsoft.com/office/drawing/2014/main" id="{F1D4C6BF-616A-4A7A-B31E-839C2B7EA4E5}"/>
                </a:ext>
                <a:ext uri="{147F2762-F138-4A5C-976F-8EAC2B608ADB}">
                  <a16:predDERef xmlns:a16="http://schemas.microsoft.com/office/drawing/2014/main" pred="{B5DC5EB4-3A51-712D-35BA-4282101229D2}"/>
                </a:ext>
              </a:extLst>
            </xdr14:cNvPr>
            <xdr14:cNvContentPartPr/>
          </xdr14:nvContentPartPr>
          <xdr14:nvPr macro=""/>
          <xdr14:xfrm>
            <a:off x="8823240" y="5744520"/>
            <a:ext cx="37080" cy="94320"/>
          </xdr14:xfrm>
        </xdr:contentPart>
      </mc:Choice>
      <mc:Fallback xmlns=""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426E2A2A-64F2-79F7-1125-E1ABCFD7A6AE}"/>
                </a:ext>
                <a:ext uri="{147F2762-F138-4A5C-976F-8EAC2B608ADB}">
                  <a16:predDERef xmlns:a16="http://schemas.microsoft.com/office/drawing/2014/main" pred="{B5DC5EB4-3A51-712D-35BA-4282101229D2}"/>
                </a:ext>
              </a:extLst>
            </xdr:cNvPr>
            <xdr:cNvPicPr/>
          </xdr:nvPicPr>
          <xdr:blipFill>
            <a:blip xmlns:r="http://schemas.openxmlformats.org/officeDocument/2006/relationships" r:embed="rId399"/>
            <a:stretch>
              <a:fillRect/>
            </a:stretch>
          </xdr:blipFill>
          <xdr:spPr>
            <a:xfrm>
              <a:off x="8815680" y="5736960"/>
              <a:ext cx="52200" cy="109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501950</xdr:colOff>
      <xdr:row>28</xdr:row>
      <xdr:rowOff>100721</xdr:rowOff>
    </xdr:from>
    <xdr:ext cx="4860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198" name="Entrada de lápiz 338">
              <a:extLst>
                <a:ext uri="{FF2B5EF4-FFF2-40B4-BE49-F238E27FC236}">
                  <a16:creationId xmlns:a16="http://schemas.microsoft.com/office/drawing/2014/main" id="{3D701952-2AA5-4382-8025-5B4A2C0EAC9B}"/>
                </a:ext>
                <a:ext uri="{147F2762-F138-4A5C-976F-8EAC2B608ADB}">
                  <a16:predDERef xmlns:a16="http://schemas.microsoft.com/office/drawing/2014/main" pred="{426E2A2A-64F2-79F7-1125-E1ABCFD7A6AE}"/>
                </a:ext>
              </a:extLst>
            </xdr14:cNvPr>
            <xdr14:cNvContentPartPr/>
          </xdr14:nvContentPartPr>
          <xdr14:nvPr macro=""/>
          <xdr14:xfrm>
            <a:off x="8832600" y="5785920"/>
            <a:ext cx="48600" cy="7200"/>
          </xdr14:xfrm>
        </xdr:contentPart>
      </mc:Choice>
      <mc:Fallback xmlns=""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23839B72-9E02-94AC-312F-3324ABDC0498}"/>
                </a:ext>
                <a:ext uri="{147F2762-F138-4A5C-976F-8EAC2B608ADB}">
                  <a16:predDERef xmlns:a16="http://schemas.microsoft.com/office/drawing/2014/main" pred="{426E2A2A-64F2-79F7-1125-E1ABCFD7A6AE}"/>
                </a:ext>
              </a:extLst>
            </xdr:cNvPr>
            <xdr:cNvPicPr/>
          </xdr:nvPicPr>
          <xdr:blipFill>
            <a:blip xmlns:r="http://schemas.openxmlformats.org/officeDocument/2006/relationships" r:embed="rId401"/>
            <a:stretch>
              <a:fillRect/>
            </a:stretch>
          </xdr:blipFill>
          <xdr:spPr>
            <a:xfrm>
              <a:off x="8825040" y="5778360"/>
              <a:ext cx="637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566030</xdr:colOff>
      <xdr:row>28</xdr:row>
      <xdr:rowOff>46001</xdr:rowOff>
    </xdr:from>
    <xdr:ext cx="55440" cy="1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199" name="Entrada de lápiz 339">
              <a:extLst>
                <a:ext uri="{FF2B5EF4-FFF2-40B4-BE49-F238E27FC236}">
                  <a16:creationId xmlns:a16="http://schemas.microsoft.com/office/drawing/2014/main" id="{A9F4E7EB-B619-4CD0-9AC6-12AFBBE692DF}"/>
                </a:ext>
                <a:ext uri="{147F2762-F138-4A5C-976F-8EAC2B608ADB}">
                  <a16:predDERef xmlns:a16="http://schemas.microsoft.com/office/drawing/2014/main" pred="{23839B72-9E02-94AC-312F-3324ABDC0498}"/>
                </a:ext>
              </a:extLst>
            </xdr14:cNvPr>
            <xdr14:cNvContentPartPr/>
          </xdr14:nvContentPartPr>
          <xdr14:nvPr macro=""/>
          <xdr14:xfrm>
            <a:off x="8896680" y="5731200"/>
            <a:ext cx="55440" cy="103320"/>
          </xdr14:xfrm>
        </xdr:contentPart>
      </mc:Choice>
      <mc:Fallback xmlns="">
        <xdr:pic>
          <xdr:nvPicPr>
            <xdr:cNvPr id="340" name="Entrada de lápiz 339">
              <a:extLst>
                <a:ext uri="{FF2B5EF4-FFF2-40B4-BE49-F238E27FC236}">
                  <a16:creationId xmlns:a16="http://schemas.microsoft.com/office/drawing/2014/main" id="{7605A73F-389A-EC66-5E54-A1615A9D0360}"/>
                </a:ext>
                <a:ext uri="{147F2762-F138-4A5C-976F-8EAC2B608ADB}">
                  <a16:predDERef xmlns:a16="http://schemas.microsoft.com/office/drawing/2014/main" pred="{23839B72-9E02-94AC-312F-3324ABDC0498}"/>
                </a:ext>
              </a:extLst>
            </xdr:cNvPr>
            <xdr:cNvPicPr/>
          </xdr:nvPicPr>
          <xdr:blipFill>
            <a:blip xmlns:r="http://schemas.openxmlformats.org/officeDocument/2006/relationships" r:embed="rId403"/>
            <a:stretch>
              <a:fillRect/>
            </a:stretch>
          </xdr:blipFill>
          <xdr:spPr>
            <a:xfrm>
              <a:off x="8889120" y="5723640"/>
              <a:ext cx="70560" cy="11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306830</xdr:colOff>
      <xdr:row>28</xdr:row>
      <xdr:rowOff>25121</xdr:rowOff>
    </xdr:from>
    <xdr:ext cx="55440" cy="16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200" name="Entrada de lápiz 340">
              <a:extLst>
                <a:ext uri="{FF2B5EF4-FFF2-40B4-BE49-F238E27FC236}">
                  <a16:creationId xmlns:a16="http://schemas.microsoft.com/office/drawing/2014/main" id="{AA3B23CB-AF71-4CBA-9B39-5E396BFB119A}"/>
                </a:ext>
                <a:ext uri="{147F2762-F138-4A5C-976F-8EAC2B608ADB}">
                  <a16:predDERef xmlns:a16="http://schemas.microsoft.com/office/drawing/2014/main" pred="{7605A73F-389A-EC66-5E54-A1615A9D0360}"/>
                </a:ext>
              </a:extLst>
            </xdr14:cNvPr>
            <xdr14:cNvContentPartPr/>
          </xdr14:nvContentPartPr>
          <xdr14:nvPr macro=""/>
          <xdr14:xfrm>
            <a:off x="8637480" y="5710320"/>
            <a:ext cx="55440" cy="16272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7FA7B5F5-4C79-1543-4AF4-F0CD4B52E981}"/>
                </a:ext>
                <a:ext uri="{147F2762-F138-4A5C-976F-8EAC2B608ADB}">
                  <a16:predDERef xmlns:a16="http://schemas.microsoft.com/office/drawing/2014/main" pred="{7605A73F-389A-EC66-5E54-A1615A9D0360}"/>
                </a:ext>
              </a:extLst>
            </xdr:cNvPr>
            <xdr:cNvPicPr/>
          </xdr:nvPicPr>
          <xdr:blipFill>
            <a:blip xmlns:r="http://schemas.openxmlformats.org/officeDocument/2006/relationships" r:embed="rId405"/>
            <a:stretch>
              <a:fillRect/>
            </a:stretch>
          </xdr:blipFill>
          <xdr:spPr>
            <a:xfrm>
              <a:off x="8630280" y="5703120"/>
              <a:ext cx="70560" cy="17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627950</xdr:colOff>
      <xdr:row>28</xdr:row>
      <xdr:rowOff>29801</xdr:rowOff>
    </xdr:from>
    <xdr:ext cx="52920" cy="124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201" name="Entrada de lápiz 341">
              <a:extLst>
                <a:ext uri="{FF2B5EF4-FFF2-40B4-BE49-F238E27FC236}">
                  <a16:creationId xmlns:a16="http://schemas.microsoft.com/office/drawing/2014/main" id="{5B0271E9-43A0-4F92-896B-E9D6CEA25BC5}"/>
                </a:ext>
                <a:ext uri="{147F2762-F138-4A5C-976F-8EAC2B608ADB}">
                  <a16:predDERef xmlns:a16="http://schemas.microsoft.com/office/drawing/2014/main" pred="{7FA7B5F5-4C79-1543-4AF4-F0CD4B52E981}"/>
                </a:ext>
              </a:extLst>
            </xdr14:cNvPr>
            <xdr14:cNvContentPartPr/>
          </xdr14:nvContentPartPr>
          <xdr14:nvPr macro=""/>
          <xdr14:xfrm>
            <a:off x="8958600" y="5715000"/>
            <a:ext cx="52920" cy="12420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2371B27C-9E3D-2605-AA45-7ABB9FF7BB6B}"/>
                </a:ext>
                <a:ext uri="{147F2762-F138-4A5C-976F-8EAC2B608ADB}">
                  <a16:predDERef xmlns:a16="http://schemas.microsoft.com/office/drawing/2014/main" pred="{7FA7B5F5-4C79-1543-4AF4-F0CD4B52E981}"/>
                </a:ext>
              </a:extLst>
            </xdr:cNvPr>
            <xdr:cNvPicPr/>
          </xdr:nvPicPr>
          <xdr:blipFill>
            <a:blip xmlns:r="http://schemas.openxmlformats.org/officeDocument/2006/relationships" r:embed="rId407"/>
            <a:stretch>
              <a:fillRect/>
            </a:stretch>
          </xdr:blipFill>
          <xdr:spPr>
            <a:xfrm>
              <a:off x="8951040" y="5707440"/>
              <a:ext cx="68040" cy="139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45816</xdr:colOff>
      <xdr:row>27</xdr:row>
      <xdr:rowOff>233785</xdr:rowOff>
    </xdr:from>
    <xdr:ext cx="50760" cy="8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202" name="Entrada de lápiz 342">
              <a:extLst>
                <a:ext uri="{FF2B5EF4-FFF2-40B4-BE49-F238E27FC236}">
                  <a16:creationId xmlns:a16="http://schemas.microsoft.com/office/drawing/2014/main" id="{C56C0DEC-58BE-4944-B88D-3753344C9DFE}"/>
                </a:ext>
                <a:ext uri="{147F2762-F138-4A5C-976F-8EAC2B608ADB}">
                  <a16:predDERef xmlns:a16="http://schemas.microsoft.com/office/drawing/2014/main" pred="{2371B27C-9E3D-2605-AA45-7ABB9FF7BB6B}"/>
                </a:ext>
              </a:extLst>
            </xdr14:cNvPr>
            <xdr14:cNvContentPartPr/>
          </xdr14:nvContentPartPr>
          <xdr14:nvPr macro=""/>
          <xdr14:xfrm>
            <a:off x="9043560" y="5678280"/>
            <a:ext cx="50760" cy="84600"/>
          </xdr14:xfrm>
        </xdr:contentPart>
      </mc:Choice>
      <mc:Fallback xmlns="">
        <xdr:pic>
          <xdr:nvPicPr>
            <xdr:cNvPr id="343" name="Entrada de lápiz 342">
              <a:extLst>
                <a:ext uri="{FF2B5EF4-FFF2-40B4-BE49-F238E27FC236}">
                  <a16:creationId xmlns:a16="http://schemas.microsoft.com/office/drawing/2014/main" id="{EDAFB3BE-D677-3B20-9FF4-6AC585BCC18A}"/>
                </a:ext>
                <a:ext uri="{147F2762-F138-4A5C-976F-8EAC2B608ADB}">
                  <a16:predDERef xmlns:a16="http://schemas.microsoft.com/office/drawing/2014/main" pred="{2371B27C-9E3D-2605-AA45-7ABB9FF7BB6B}"/>
                </a:ext>
              </a:extLst>
            </xdr:cNvPr>
            <xdr:cNvPicPr/>
          </xdr:nvPicPr>
          <xdr:blipFill>
            <a:blip xmlns:r="http://schemas.openxmlformats.org/officeDocument/2006/relationships" r:embed="rId409"/>
            <a:stretch>
              <a:fillRect/>
            </a:stretch>
          </xdr:blipFill>
          <xdr:spPr>
            <a:xfrm>
              <a:off x="9036000" y="5670720"/>
              <a:ext cx="65880" cy="9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282350</xdr:colOff>
      <xdr:row>28</xdr:row>
      <xdr:rowOff>137441</xdr:rowOff>
    </xdr:from>
    <xdr:ext cx="50652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203" name="Entrada de lápiz 343">
              <a:extLst>
                <a:ext uri="{FF2B5EF4-FFF2-40B4-BE49-F238E27FC236}">
                  <a16:creationId xmlns:a16="http://schemas.microsoft.com/office/drawing/2014/main" id="{849B974F-5F27-4531-87D6-B59E6E81B083}"/>
                </a:ext>
                <a:ext uri="{147F2762-F138-4A5C-976F-8EAC2B608ADB}">
                  <a16:predDERef xmlns:a16="http://schemas.microsoft.com/office/drawing/2014/main" pred="{EDAFB3BE-D677-3B20-9FF4-6AC585BCC18A}"/>
                </a:ext>
              </a:extLst>
            </xdr14:cNvPr>
            <xdr14:cNvContentPartPr/>
          </xdr14:nvContentPartPr>
          <xdr14:nvPr macro=""/>
          <xdr14:xfrm>
            <a:off x="8613000" y="5822640"/>
            <a:ext cx="506520" cy="55080"/>
          </xdr14:xfrm>
        </xdr:contentPart>
      </mc:Choice>
      <mc:Fallback xmlns=""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C6CDDB48-5CAF-5000-2A0E-474167DCB9D3}"/>
                </a:ext>
                <a:ext uri="{147F2762-F138-4A5C-976F-8EAC2B608ADB}">
                  <a16:predDERef xmlns:a16="http://schemas.microsoft.com/office/drawing/2014/main" pred="{EDAFB3BE-D677-3B20-9FF4-6AC585BCC18A}"/>
                </a:ext>
              </a:extLst>
            </xdr:cNvPr>
            <xdr:cNvPicPr/>
          </xdr:nvPicPr>
          <xdr:blipFill>
            <a:blip xmlns:r="http://schemas.openxmlformats.org/officeDocument/2006/relationships" r:embed="rId411"/>
            <a:stretch>
              <a:fillRect/>
            </a:stretch>
          </xdr:blipFill>
          <xdr:spPr>
            <a:xfrm>
              <a:off x="8605440" y="5815440"/>
              <a:ext cx="52164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472070</xdr:colOff>
      <xdr:row>29</xdr:row>
      <xdr:rowOff>52576</xdr:rowOff>
    </xdr:from>
    <xdr:ext cx="60120" cy="70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204" name="Entrada de lápiz 344">
              <a:extLst>
                <a:ext uri="{FF2B5EF4-FFF2-40B4-BE49-F238E27FC236}">
                  <a16:creationId xmlns:a16="http://schemas.microsoft.com/office/drawing/2014/main" id="{91C2425A-900D-4881-B963-932D98950A71}"/>
                </a:ext>
                <a:ext uri="{147F2762-F138-4A5C-976F-8EAC2B608ADB}">
                  <a16:predDERef xmlns:a16="http://schemas.microsoft.com/office/drawing/2014/main" pred="{C6CDDB48-5CAF-5000-2A0E-474167DCB9D3}"/>
                </a:ext>
              </a:extLst>
            </xdr14:cNvPr>
            <xdr14:cNvContentPartPr/>
          </xdr14:nvContentPartPr>
          <xdr14:nvPr macro=""/>
          <xdr14:xfrm>
            <a:off x="8802720" y="5941800"/>
            <a:ext cx="60120" cy="70920"/>
          </xdr14:xfrm>
        </xdr:contentPart>
      </mc:Choice>
      <mc:Fallback xmlns="">
        <xdr:pic>
          <xdr:nvPicPr>
            <xdr:cNvPr id="345" name="Entrada de lápiz 344">
              <a:extLst>
                <a:ext uri="{FF2B5EF4-FFF2-40B4-BE49-F238E27FC236}">
                  <a16:creationId xmlns:a16="http://schemas.microsoft.com/office/drawing/2014/main" id="{0EDF66C1-1951-F821-2CA9-06EC673E4AF9}"/>
                </a:ext>
                <a:ext uri="{147F2762-F138-4A5C-976F-8EAC2B608ADB}">
                  <a16:predDERef xmlns:a16="http://schemas.microsoft.com/office/drawing/2014/main" pred="{C6CDDB48-5CAF-5000-2A0E-474167DCB9D3}"/>
                </a:ext>
              </a:extLst>
            </xdr:cNvPr>
            <xdr:cNvPicPr/>
          </xdr:nvPicPr>
          <xdr:blipFill>
            <a:blip xmlns:r="http://schemas.openxmlformats.org/officeDocument/2006/relationships" r:embed="rId413"/>
            <a:stretch>
              <a:fillRect/>
            </a:stretch>
          </xdr:blipFill>
          <xdr:spPr>
            <a:xfrm>
              <a:off x="8795160" y="5934240"/>
              <a:ext cx="74880" cy="8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600590</xdr:colOff>
      <xdr:row>29</xdr:row>
      <xdr:rowOff>89296</xdr:rowOff>
    </xdr:from>
    <xdr:ext cx="9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205" name="Entrada de lápiz 345">
              <a:extLst>
                <a:ext uri="{FF2B5EF4-FFF2-40B4-BE49-F238E27FC236}">
                  <a16:creationId xmlns:a16="http://schemas.microsoft.com/office/drawing/2014/main" id="{657DE3AC-F2A3-443A-8280-5851DFD2ED65}"/>
                </a:ext>
                <a:ext uri="{147F2762-F138-4A5C-976F-8EAC2B608ADB}">
                  <a16:predDERef xmlns:a16="http://schemas.microsoft.com/office/drawing/2014/main" pred="{0EDF66C1-1951-F821-2CA9-06EC673E4AF9}"/>
                </a:ext>
              </a:extLst>
            </xdr14:cNvPr>
            <xdr14:cNvContentPartPr/>
          </xdr14:nvContentPartPr>
          <xdr14:nvPr macro=""/>
          <xdr14:xfrm>
            <a:off x="8931240" y="5978520"/>
            <a:ext cx="9360" cy="360"/>
          </xdr14:xfrm>
        </xdr:contentPart>
      </mc:Choice>
      <mc:Fallback xmlns="">
        <xdr:pic>
          <xdr:nvPicPr>
            <xdr:cNvPr id="346" name="Entrada de lápiz 345">
              <a:extLst>
                <a:ext uri="{FF2B5EF4-FFF2-40B4-BE49-F238E27FC236}">
                  <a16:creationId xmlns:a16="http://schemas.microsoft.com/office/drawing/2014/main" id="{FCD11A97-0870-72A9-A5E7-DBCF863AAA75}"/>
                </a:ext>
                <a:ext uri="{147F2762-F138-4A5C-976F-8EAC2B608ADB}">
                  <a16:predDERef xmlns:a16="http://schemas.microsoft.com/office/drawing/2014/main" pred="{0EDF66C1-1951-F821-2CA9-06EC673E4AF9}"/>
                </a:ext>
              </a:extLst>
            </xdr:cNvPr>
            <xdr:cNvPicPr/>
          </xdr:nvPicPr>
          <xdr:blipFill>
            <a:blip xmlns:r="http://schemas.openxmlformats.org/officeDocument/2006/relationships" r:embed="rId415"/>
            <a:stretch>
              <a:fillRect/>
            </a:stretch>
          </xdr:blipFill>
          <xdr:spPr>
            <a:xfrm>
              <a:off x="8923680" y="5970960"/>
              <a:ext cx="24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653150</xdr:colOff>
      <xdr:row>29</xdr:row>
      <xdr:rowOff>32056</xdr:rowOff>
    </xdr:from>
    <xdr:ext cx="5076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206" name="Entrada de lápiz 346">
              <a:extLst>
                <a:ext uri="{FF2B5EF4-FFF2-40B4-BE49-F238E27FC236}">
                  <a16:creationId xmlns:a16="http://schemas.microsoft.com/office/drawing/2014/main" id="{5FC630C2-107D-4216-97E6-CA8F5EA5190A}"/>
                </a:ext>
                <a:ext uri="{147F2762-F138-4A5C-976F-8EAC2B608ADB}">
                  <a16:predDERef xmlns:a16="http://schemas.microsoft.com/office/drawing/2014/main" pred="{FCD11A97-0870-72A9-A5E7-DBCF863AAA75}"/>
                </a:ext>
              </a:extLst>
            </xdr14:cNvPr>
            <xdr14:cNvContentPartPr/>
          </xdr14:nvContentPartPr>
          <xdr14:nvPr macro=""/>
          <xdr14:xfrm>
            <a:off x="8983800" y="5921280"/>
            <a:ext cx="50760" cy="46080"/>
          </xdr14:xfrm>
        </xdr:contentPart>
      </mc:Choice>
      <mc:Fallback xmlns=""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01A92913-3364-219A-26D1-93BCB9E22FE8}"/>
                </a:ext>
                <a:ext uri="{147F2762-F138-4A5C-976F-8EAC2B608ADB}">
                  <a16:predDERef xmlns:a16="http://schemas.microsoft.com/office/drawing/2014/main" pred="{FCD11A97-0870-72A9-A5E7-DBCF863AAA75}"/>
                </a:ext>
              </a:extLst>
            </xdr:cNvPr>
            <xdr:cNvPicPr/>
          </xdr:nvPicPr>
          <xdr:blipFill>
            <a:blip xmlns:r="http://schemas.openxmlformats.org/officeDocument/2006/relationships" r:embed="rId417"/>
            <a:stretch>
              <a:fillRect/>
            </a:stretch>
          </xdr:blipFill>
          <xdr:spPr>
            <a:xfrm>
              <a:off x="8976240" y="5913720"/>
              <a:ext cx="65880" cy="6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34296</xdr:colOff>
      <xdr:row>29</xdr:row>
      <xdr:rowOff>29536</xdr:rowOff>
    </xdr:from>
    <xdr:ext cx="9360" cy="87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207" name="Entrada de lápiz 347">
              <a:extLst>
                <a:ext uri="{FF2B5EF4-FFF2-40B4-BE49-F238E27FC236}">
                  <a16:creationId xmlns:a16="http://schemas.microsoft.com/office/drawing/2014/main" id="{A7BB3909-EED9-4D78-A01C-F06966266D6E}"/>
                </a:ext>
                <a:ext uri="{147F2762-F138-4A5C-976F-8EAC2B608ADB}">
                  <a16:predDERef xmlns:a16="http://schemas.microsoft.com/office/drawing/2014/main" pred="{01A92913-3364-219A-26D1-93BCB9E22FE8}"/>
                </a:ext>
              </a:extLst>
            </xdr14:cNvPr>
            <xdr14:cNvContentPartPr/>
          </xdr14:nvContentPartPr>
          <xdr14:nvPr macro=""/>
          <xdr14:xfrm>
            <a:off x="9032040" y="5918760"/>
            <a:ext cx="9360" cy="87480"/>
          </xdr14:xfrm>
        </xdr:contentPart>
      </mc:Choice>
      <mc:Fallback xmlns="">
        <xdr:pic>
          <xdr:nvPicPr>
            <xdr:cNvPr id="348" name="Entrada de lápiz 347">
              <a:extLst>
                <a:ext uri="{FF2B5EF4-FFF2-40B4-BE49-F238E27FC236}">
                  <a16:creationId xmlns:a16="http://schemas.microsoft.com/office/drawing/2014/main" id="{EDDCF590-8C99-B3F0-7438-A13B666CFA56}"/>
                </a:ext>
                <a:ext uri="{147F2762-F138-4A5C-976F-8EAC2B608ADB}">
                  <a16:predDERef xmlns:a16="http://schemas.microsoft.com/office/drawing/2014/main" pred="{01A92913-3364-219A-26D1-93BCB9E22FE8}"/>
                </a:ext>
              </a:extLst>
            </xdr:cNvPr>
            <xdr:cNvPicPr/>
          </xdr:nvPicPr>
          <xdr:blipFill>
            <a:blip xmlns:r="http://schemas.openxmlformats.org/officeDocument/2006/relationships" r:embed="rId419"/>
            <a:stretch>
              <a:fillRect/>
            </a:stretch>
          </xdr:blipFill>
          <xdr:spPr>
            <a:xfrm>
              <a:off x="9024480" y="5911200"/>
              <a:ext cx="24480" cy="10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524530</xdr:colOff>
      <xdr:row>26</xdr:row>
      <xdr:rowOff>20242</xdr:rowOff>
    </xdr:from>
    <xdr:ext cx="9576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208" name="Entrada de lápiz 348">
              <a:extLst>
                <a:ext uri="{FF2B5EF4-FFF2-40B4-BE49-F238E27FC236}">
                  <a16:creationId xmlns:a16="http://schemas.microsoft.com/office/drawing/2014/main" id="{7C51E0C3-74CD-4B37-BC03-ECAA8105A18F}"/>
                </a:ext>
                <a:ext uri="{147F2762-F138-4A5C-976F-8EAC2B608ADB}">
                  <a16:predDERef xmlns:a16="http://schemas.microsoft.com/office/drawing/2014/main" pred="{EDDCF590-8C99-B3F0-7438-A13B666CFA56}"/>
                </a:ext>
              </a:extLst>
            </xdr14:cNvPr>
            <xdr14:cNvContentPartPr/>
          </xdr14:nvContentPartPr>
          <xdr14:nvPr macro=""/>
          <xdr14:xfrm>
            <a:off x="13288320" y="5242320"/>
            <a:ext cx="95760" cy="1360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DFE2AB5D-6D8F-21C4-8B3B-652F93D37AF2}"/>
                </a:ext>
                <a:ext uri="{147F2762-F138-4A5C-976F-8EAC2B608ADB}">
                  <a16:predDERef xmlns:a16="http://schemas.microsoft.com/office/drawing/2014/main" pred="{EDDCF590-8C99-B3F0-7438-A13B666CFA56}"/>
                </a:ext>
              </a:extLst>
            </xdr:cNvPr>
            <xdr:cNvPicPr/>
          </xdr:nvPicPr>
          <xdr:blipFill>
            <a:blip xmlns:r="http://schemas.openxmlformats.org/officeDocument/2006/relationships" r:embed="rId421"/>
            <a:stretch>
              <a:fillRect/>
            </a:stretch>
          </xdr:blipFill>
          <xdr:spPr>
            <a:xfrm>
              <a:off x="13280760" y="5234760"/>
              <a:ext cx="110880" cy="15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527410</xdr:colOff>
      <xdr:row>26</xdr:row>
      <xdr:rowOff>92602</xdr:rowOff>
    </xdr:from>
    <xdr:ext cx="756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209" name="Entrada de lápiz 349">
              <a:extLst>
                <a:ext uri="{FF2B5EF4-FFF2-40B4-BE49-F238E27FC236}">
                  <a16:creationId xmlns:a16="http://schemas.microsoft.com/office/drawing/2014/main" id="{08863589-FCD8-4B8C-954F-5A24718FB40D}"/>
                </a:ext>
                <a:ext uri="{147F2762-F138-4A5C-976F-8EAC2B608ADB}">
                  <a16:predDERef xmlns:a16="http://schemas.microsoft.com/office/drawing/2014/main" pred="{DFE2AB5D-6D8F-21C4-8B3B-652F93D37AF2}"/>
                </a:ext>
              </a:extLst>
            </xdr14:cNvPr>
            <xdr14:cNvContentPartPr/>
          </xdr14:nvContentPartPr>
          <xdr14:nvPr macro=""/>
          <xdr14:xfrm>
            <a:off x="13291200" y="5314680"/>
            <a:ext cx="75600" cy="9000"/>
          </xdr14:xfrm>
        </xdr:contentPart>
      </mc:Choice>
      <mc:Fallback xmlns="">
        <xdr:pic>
          <xdr:nvPicPr>
            <xdr:cNvPr id="350" name="Entrada de lápiz 349">
              <a:extLst>
                <a:ext uri="{FF2B5EF4-FFF2-40B4-BE49-F238E27FC236}">
                  <a16:creationId xmlns:a16="http://schemas.microsoft.com/office/drawing/2014/main" id="{C7F262A4-0EE7-7D15-7FCA-A778A617CDFE}"/>
                </a:ext>
                <a:ext uri="{147F2762-F138-4A5C-976F-8EAC2B608ADB}">
                  <a16:predDERef xmlns:a16="http://schemas.microsoft.com/office/drawing/2014/main" pred="{DFE2AB5D-6D8F-21C4-8B3B-652F93D37AF2}"/>
                </a:ext>
              </a:extLst>
            </xdr:cNvPr>
            <xdr:cNvPicPr/>
          </xdr:nvPicPr>
          <xdr:blipFill>
            <a:blip xmlns:r="http://schemas.openxmlformats.org/officeDocument/2006/relationships" r:embed="rId423"/>
            <a:stretch>
              <a:fillRect/>
            </a:stretch>
          </xdr:blipFill>
          <xdr:spPr>
            <a:xfrm>
              <a:off x="13283640" y="5307120"/>
              <a:ext cx="907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637570</xdr:colOff>
      <xdr:row>26</xdr:row>
      <xdr:rowOff>159202</xdr:rowOff>
    </xdr:from>
    <xdr:ext cx="4392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210" name="Entrada de lápiz 350">
              <a:extLst>
                <a:ext uri="{FF2B5EF4-FFF2-40B4-BE49-F238E27FC236}">
                  <a16:creationId xmlns:a16="http://schemas.microsoft.com/office/drawing/2014/main" id="{45F72867-DCFD-41C2-AEB1-DD88BE73FF5A}"/>
                </a:ext>
                <a:ext uri="{147F2762-F138-4A5C-976F-8EAC2B608ADB}">
                  <a16:predDERef xmlns:a16="http://schemas.microsoft.com/office/drawing/2014/main" pred="{C7F262A4-0EE7-7D15-7FCA-A778A617CDFE}"/>
                </a:ext>
              </a:extLst>
            </xdr14:cNvPr>
            <xdr14:cNvContentPartPr/>
          </xdr14:nvContentPartPr>
          <xdr14:nvPr macro=""/>
          <xdr14:xfrm>
            <a:off x="13401360" y="5381280"/>
            <a:ext cx="43920" cy="64080"/>
          </xdr14:xfrm>
        </xdr:contentPart>
      </mc:Choice>
      <mc:Fallback xmlns=""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6696559F-6CDA-9258-530E-8F21652928E6}"/>
                </a:ext>
                <a:ext uri="{147F2762-F138-4A5C-976F-8EAC2B608ADB}">
                  <a16:predDERef xmlns:a16="http://schemas.microsoft.com/office/drawing/2014/main" pred="{C7F262A4-0EE7-7D15-7FCA-A778A617CDFE}"/>
                </a:ext>
              </a:extLst>
            </xdr:cNvPr>
            <xdr:cNvPicPr/>
          </xdr:nvPicPr>
          <xdr:blipFill>
            <a:blip xmlns:r="http://schemas.openxmlformats.org/officeDocument/2006/relationships" r:embed="rId425"/>
            <a:stretch>
              <a:fillRect/>
            </a:stretch>
          </xdr:blipFill>
          <xdr:spPr>
            <a:xfrm>
              <a:off x="13393800" y="5373720"/>
              <a:ext cx="5904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81223</xdr:colOff>
      <xdr:row>26</xdr:row>
      <xdr:rowOff>86842</xdr:rowOff>
    </xdr:from>
    <xdr:ext cx="4644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211" name="Entrada de lápiz 351">
              <a:extLst>
                <a:ext uri="{FF2B5EF4-FFF2-40B4-BE49-F238E27FC236}">
                  <a16:creationId xmlns:a16="http://schemas.microsoft.com/office/drawing/2014/main" id="{012B71DE-03FD-4AE1-A6B9-460289653ABD}"/>
                </a:ext>
                <a:ext uri="{147F2762-F138-4A5C-976F-8EAC2B608ADB}">
                  <a16:predDERef xmlns:a16="http://schemas.microsoft.com/office/drawing/2014/main" pred="{6696559F-6CDA-9258-530E-8F21652928E6}"/>
                </a:ext>
              </a:extLst>
            </xdr14:cNvPr>
            <xdr14:cNvContentPartPr/>
          </xdr14:nvContentPartPr>
          <xdr14:nvPr macro=""/>
          <xdr14:xfrm>
            <a:off x="13561200" y="5308920"/>
            <a:ext cx="46440" cy="3240"/>
          </xdr14:xfrm>
        </xdr:contentPart>
      </mc:Choice>
      <mc:Fallback xmlns=""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D8862C45-3469-1D99-2427-78C4696DDCBC}"/>
                </a:ext>
                <a:ext uri="{147F2762-F138-4A5C-976F-8EAC2B608ADB}">
                  <a16:predDERef xmlns:a16="http://schemas.microsoft.com/office/drawing/2014/main" pred="{6696559F-6CDA-9258-530E-8F21652928E6}"/>
                </a:ext>
              </a:extLst>
            </xdr:cNvPr>
            <xdr:cNvPicPr/>
          </xdr:nvPicPr>
          <xdr:blipFill>
            <a:blip xmlns:r="http://schemas.openxmlformats.org/officeDocument/2006/relationships" r:embed="rId427"/>
            <a:stretch>
              <a:fillRect/>
            </a:stretch>
          </xdr:blipFill>
          <xdr:spPr>
            <a:xfrm>
              <a:off x="13553640" y="5301360"/>
              <a:ext cx="615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92743</xdr:colOff>
      <xdr:row>26</xdr:row>
      <xdr:rowOff>136162</xdr:rowOff>
    </xdr:from>
    <xdr:ext cx="32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212" name="Entrada de lápiz 352">
              <a:extLst>
                <a:ext uri="{FF2B5EF4-FFF2-40B4-BE49-F238E27FC236}">
                  <a16:creationId xmlns:a16="http://schemas.microsoft.com/office/drawing/2014/main" id="{E0F1C388-A0FA-4BA2-907D-8B3E24B9B609}"/>
                </a:ext>
                <a:ext uri="{147F2762-F138-4A5C-976F-8EAC2B608ADB}">
                  <a16:predDERef xmlns:a16="http://schemas.microsoft.com/office/drawing/2014/main" pred="{D8862C45-3469-1D99-2427-78C4696DDCBC}"/>
                </a:ext>
              </a:extLst>
            </xdr14:cNvPr>
            <xdr14:cNvContentPartPr/>
          </xdr14:nvContentPartPr>
          <xdr14:nvPr macro=""/>
          <xdr14:xfrm>
            <a:off x="13572720" y="5358240"/>
            <a:ext cx="32400" cy="9000"/>
          </xdr14:xfrm>
        </xdr:contentPart>
      </mc:Choice>
      <mc:Fallback xmlns=""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6E5BC732-7447-82AD-D2F9-400FF69295B8}"/>
                </a:ext>
                <a:ext uri="{147F2762-F138-4A5C-976F-8EAC2B608ADB}">
                  <a16:predDERef xmlns:a16="http://schemas.microsoft.com/office/drawing/2014/main" pred="{D8862C45-3469-1D99-2427-78C4696DDCBC}"/>
                </a:ext>
              </a:extLst>
            </xdr:cNvPr>
            <xdr:cNvPicPr/>
          </xdr:nvPicPr>
          <xdr:blipFill>
            <a:blip xmlns:r="http://schemas.openxmlformats.org/officeDocument/2006/relationships" r:embed="rId429"/>
            <a:stretch>
              <a:fillRect/>
            </a:stretch>
          </xdr:blipFill>
          <xdr:spPr>
            <a:xfrm>
              <a:off x="13565160" y="5350680"/>
              <a:ext cx="47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231703</xdr:colOff>
      <xdr:row>26</xdr:row>
      <xdr:rowOff>46522</xdr:rowOff>
    </xdr:from>
    <xdr:ext cx="80640" cy="113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213" name="Entrada de lápiz 353">
              <a:extLst>
                <a:ext uri="{FF2B5EF4-FFF2-40B4-BE49-F238E27FC236}">
                  <a16:creationId xmlns:a16="http://schemas.microsoft.com/office/drawing/2014/main" id="{D1FF1D37-5E27-45B6-AD27-2AF78A62D4E3}"/>
                </a:ext>
                <a:ext uri="{147F2762-F138-4A5C-976F-8EAC2B608ADB}">
                  <a16:predDERef xmlns:a16="http://schemas.microsoft.com/office/drawing/2014/main" pred="{6E5BC732-7447-82AD-D2F9-400FF69295B8}"/>
                </a:ext>
              </a:extLst>
            </xdr14:cNvPr>
            <xdr14:cNvContentPartPr/>
          </xdr14:nvContentPartPr>
          <xdr14:nvPr macro=""/>
          <xdr14:xfrm>
            <a:off x="13711680" y="5268600"/>
            <a:ext cx="80640" cy="113040"/>
          </xdr14:xfrm>
        </xdr:contentPart>
      </mc:Choice>
      <mc:Fallback xmlns=""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4BFC5AFE-5E32-310E-88EE-CD1DB1EEA38D}"/>
                </a:ext>
                <a:ext uri="{147F2762-F138-4A5C-976F-8EAC2B608ADB}">
                  <a16:predDERef xmlns:a16="http://schemas.microsoft.com/office/drawing/2014/main" pred="{6E5BC732-7447-82AD-D2F9-400FF69295B8}"/>
                </a:ext>
              </a:extLst>
            </xdr:cNvPr>
            <xdr:cNvPicPr/>
          </xdr:nvPicPr>
          <xdr:blipFill>
            <a:blip xmlns:r="http://schemas.openxmlformats.org/officeDocument/2006/relationships" r:embed="rId431"/>
            <a:stretch>
              <a:fillRect/>
            </a:stretch>
          </xdr:blipFill>
          <xdr:spPr>
            <a:xfrm>
              <a:off x="13704120" y="5261040"/>
              <a:ext cx="95760" cy="128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230623</xdr:colOff>
      <xdr:row>26</xdr:row>
      <xdr:rowOff>118522</xdr:rowOff>
    </xdr:from>
    <xdr:ext cx="5976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214" name="Entrada de lápiz 354">
              <a:extLst>
                <a:ext uri="{FF2B5EF4-FFF2-40B4-BE49-F238E27FC236}">
                  <a16:creationId xmlns:a16="http://schemas.microsoft.com/office/drawing/2014/main" id="{C7D2DA12-9F76-415E-AA29-A8E0D796AEC5}"/>
                </a:ext>
                <a:ext uri="{147F2762-F138-4A5C-976F-8EAC2B608ADB}">
                  <a16:predDERef xmlns:a16="http://schemas.microsoft.com/office/drawing/2014/main" pred="{4BFC5AFE-5E32-310E-88EE-CD1DB1EEA38D}"/>
                </a:ext>
              </a:extLst>
            </xdr14:cNvPr>
            <xdr14:cNvContentPartPr/>
          </xdr14:nvContentPartPr>
          <xdr14:nvPr macro=""/>
          <xdr14:xfrm>
            <a:off x="13710600" y="5340600"/>
            <a:ext cx="59760" cy="1188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66EAD98A-10DA-65B0-DBB6-753A75596AE6}"/>
                </a:ext>
                <a:ext uri="{147F2762-F138-4A5C-976F-8EAC2B608ADB}">
                  <a16:predDERef xmlns:a16="http://schemas.microsoft.com/office/drawing/2014/main" pred="{4BFC5AFE-5E32-310E-88EE-CD1DB1EEA38D}"/>
                </a:ext>
              </a:extLst>
            </xdr:cNvPr>
            <xdr:cNvPicPr/>
          </xdr:nvPicPr>
          <xdr:blipFill>
            <a:blip xmlns:r="http://schemas.openxmlformats.org/officeDocument/2006/relationships" r:embed="rId433"/>
            <a:stretch>
              <a:fillRect/>
            </a:stretch>
          </xdr:blipFill>
          <xdr:spPr>
            <a:xfrm>
              <a:off x="13703040" y="5333400"/>
              <a:ext cx="7488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338983</xdr:colOff>
      <xdr:row>26</xdr:row>
      <xdr:rowOff>136162</xdr:rowOff>
    </xdr:from>
    <xdr:ext cx="439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215" name="Entrada de lápiz 355">
              <a:extLst>
                <a:ext uri="{FF2B5EF4-FFF2-40B4-BE49-F238E27FC236}">
                  <a16:creationId xmlns:a16="http://schemas.microsoft.com/office/drawing/2014/main" id="{F95EA820-9307-4819-8C7B-AD37E53EEB05}"/>
                </a:ext>
                <a:ext uri="{147F2762-F138-4A5C-976F-8EAC2B608ADB}">
                  <a16:predDERef xmlns:a16="http://schemas.microsoft.com/office/drawing/2014/main" pred="{66EAD98A-10DA-65B0-DBB6-753A75596AE6}"/>
                </a:ext>
              </a:extLst>
            </xdr14:cNvPr>
            <xdr14:cNvContentPartPr/>
          </xdr14:nvContentPartPr>
          <xdr14:nvPr macro=""/>
          <xdr14:xfrm>
            <a:off x="13818960" y="5358240"/>
            <a:ext cx="43920" cy="69840"/>
          </xdr14:xfrm>
        </xdr:contentPart>
      </mc:Choice>
      <mc:Fallback xmlns="">
        <xdr:pic>
          <xdr:nvPicPr>
            <xdr:cNvPr id="356" name="Entrada de lápiz 355">
              <a:extLst>
                <a:ext uri="{FF2B5EF4-FFF2-40B4-BE49-F238E27FC236}">
                  <a16:creationId xmlns:a16="http://schemas.microsoft.com/office/drawing/2014/main" id="{AC133D0C-0949-4FBD-4706-9FD8204932BC}"/>
                </a:ext>
                <a:ext uri="{147F2762-F138-4A5C-976F-8EAC2B608ADB}">
                  <a16:predDERef xmlns:a16="http://schemas.microsoft.com/office/drawing/2014/main" pred="{66EAD98A-10DA-65B0-DBB6-753A75596AE6}"/>
                </a:ext>
              </a:extLst>
            </xdr:cNvPr>
            <xdr:cNvPicPr/>
          </xdr:nvPicPr>
          <xdr:blipFill>
            <a:blip xmlns:r="http://schemas.openxmlformats.org/officeDocument/2006/relationships" r:embed="rId435"/>
            <a:stretch>
              <a:fillRect/>
            </a:stretch>
          </xdr:blipFill>
          <xdr:spPr>
            <a:xfrm>
              <a:off x="13811400" y="5350680"/>
              <a:ext cx="59040" cy="8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443383</xdr:colOff>
      <xdr:row>26</xdr:row>
      <xdr:rowOff>115642</xdr:rowOff>
    </xdr:from>
    <xdr:ext cx="468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216" name="Entrada de lápiz 356">
              <a:extLst>
                <a:ext uri="{FF2B5EF4-FFF2-40B4-BE49-F238E27FC236}">
                  <a16:creationId xmlns:a16="http://schemas.microsoft.com/office/drawing/2014/main" id="{B0E148CE-DAFF-40CD-A083-08EA4AA5380B}"/>
                </a:ext>
                <a:ext uri="{147F2762-F138-4A5C-976F-8EAC2B608ADB}">
                  <a16:predDERef xmlns:a16="http://schemas.microsoft.com/office/drawing/2014/main" pred="{AC133D0C-0949-4FBD-4706-9FD8204932BC}"/>
                </a:ext>
              </a:extLst>
            </xdr14:cNvPr>
            <xdr14:cNvContentPartPr/>
          </xdr14:nvContentPartPr>
          <xdr14:nvPr macro=""/>
          <xdr14:xfrm>
            <a:off x="13923360" y="5337720"/>
            <a:ext cx="46800" cy="3240"/>
          </xdr14:xfrm>
        </xdr:contentPart>
      </mc:Choice>
      <mc:Fallback xmlns="">
        <xdr:pic>
          <xdr:nvPicPr>
            <xdr:cNvPr id="357" name="Entrada de lápiz 356">
              <a:extLst>
                <a:ext uri="{FF2B5EF4-FFF2-40B4-BE49-F238E27FC236}">
                  <a16:creationId xmlns:a16="http://schemas.microsoft.com/office/drawing/2014/main" id="{94E13012-1FA0-4C8B-D0F8-CCE851FBEDE2}"/>
                </a:ext>
                <a:ext uri="{147F2762-F138-4A5C-976F-8EAC2B608ADB}">
                  <a16:predDERef xmlns:a16="http://schemas.microsoft.com/office/drawing/2014/main" pred="{AC133D0C-0949-4FBD-4706-9FD8204932BC}"/>
                </a:ext>
              </a:extLst>
            </xdr:cNvPr>
            <xdr:cNvPicPr/>
          </xdr:nvPicPr>
          <xdr:blipFill>
            <a:blip xmlns:r="http://schemas.openxmlformats.org/officeDocument/2006/relationships" r:embed="rId437"/>
            <a:stretch>
              <a:fillRect/>
            </a:stretch>
          </xdr:blipFill>
          <xdr:spPr>
            <a:xfrm>
              <a:off x="13915800" y="5330520"/>
              <a:ext cx="619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597103</xdr:colOff>
      <xdr:row>26</xdr:row>
      <xdr:rowOff>78202</xdr:rowOff>
    </xdr:from>
    <xdr:ext cx="99000" cy="9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217" name="Entrada de lápiz 357">
              <a:extLst>
                <a:ext uri="{FF2B5EF4-FFF2-40B4-BE49-F238E27FC236}">
                  <a16:creationId xmlns:a16="http://schemas.microsoft.com/office/drawing/2014/main" id="{78C0EF03-48F7-44F4-A457-4C069DB34B96}"/>
                </a:ext>
                <a:ext uri="{147F2762-F138-4A5C-976F-8EAC2B608ADB}">
                  <a16:predDERef xmlns:a16="http://schemas.microsoft.com/office/drawing/2014/main" pred="{94E13012-1FA0-4C8B-D0F8-CCE851FBEDE2}"/>
                </a:ext>
              </a:extLst>
            </xdr14:cNvPr>
            <xdr14:cNvContentPartPr/>
          </xdr14:nvContentPartPr>
          <xdr14:nvPr macro=""/>
          <xdr14:xfrm>
            <a:off x="14077080" y="5300280"/>
            <a:ext cx="99000" cy="96120"/>
          </xdr14:xfrm>
        </xdr:contentPart>
      </mc:Choice>
      <mc:Fallback xmlns=""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34F265A2-3BA4-CC1B-E694-E0D47B60D06A}"/>
                </a:ext>
                <a:ext uri="{147F2762-F138-4A5C-976F-8EAC2B608ADB}">
                  <a16:predDERef xmlns:a16="http://schemas.microsoft.com/office/drawing/2014/main" pred="{94E13012-1FA0-4C8B-D0F8-CCE851FBEDE2}"/>
                </a:ext>
              </a:extLst>
            </xdr:cNvPr>
            <xdr:cNvPicPr/>
          </xdr:nvPicPr>
          <xdr:blipFill>
            <a:blip xmlns:r="http://schemas.openxmlformats.org/officeDocument/2006/relationships" r:embed="rId439"/>
            <a:stretch>
              <a:fillRect/>
            </a:stretch>
          </xdr:blipFill>
          <xdr:spPr>
            <a:xfrm>
              <a:off x="14069520" y="5292720"/>
              <a:ext cx="114120" cy="11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20283</xdr:colOff>
      <xdr:row>26</xdr:row>
      <xdr:rowOff>57682</xdr:rowOff>
    </xdr:from>
    <xdr:ext cx="2628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218" name="Entrada de lápiz 358">
              <a:extLst>
                <a:ext uri="{FF2B5EF4-FFF2-40B4-BE49-F238E27FC236}">
                  <a16:creationId xmlns:a16="http://schemas.microsoft.com/office/drawing/2014/main" id="{C549FD52-326C-4F63-B3E1-9666D56CE180}"/>
                </a:ext>
                <a:ext uri="{147F2762-F138-4A5C-976F-8EAC2B608ADB}">
                  <a16:predDERef xmlns:a16="http://schemas.microsoft.com/office/drawing/2014/main" pred="{34F265A2-3BA4-CC1B-E694-E0D47B60D06A}"/>
                </a:ext>
              </a:extLst>
            </xdr14:cNvPr>
            <xdr14:cNvContentPartPr/>
          </xdr14:nvContentPartPr>
          <xdr14:nvPr macro=""/>
          <xdr14:xfrm>
            <a:off x="14262840" y="5279760"/>
            <a:ext cx="26280" cy="130680"/>
          </xdr14:xfrm>
        </xdr:contentPart>
      </mc:Choice>
      <mc:Fallback xmlns="">
        <xdr:pic>
          <xdr:nvPicPr>
            <xdr:cNvPr id="359" name="Entrada de lápiz 358">
              <a:extLst>
                <a:ext uri="{FF2B5EF4-FFF2-40B4-BE49-F238E27FC236}">
                  <a16:creationId xmlns:a16="http://schemas.microsoft.com/office/drawing/2014/main" id="{B47CED69-AFA8-C8F7-B1E7-0E9CEAF0B723}"/>
                </a:ext>
                <a:ext uri="{147F2762-F138-4A5C-976F-8EAC2B608ADB}">
                  <a16:predDERef xmlns:a16="http://schemas.microsoft.com/office/drawing/2014/main" pred="{34F265A2-3BA4-CC1B-E694-E0D47B60D06A}"/>
                </a:ext>
              </a:extLst>
            </xdr:cNvPr>
            <xdr:cNvPicPr/>
          </xdr:nvPicPr>
          <xdr:blipFill>
            <a:blip xmlns:r="http://schemas.openxmlformats.org/officeDocument/2006/relationships" r:embed="rId441"/>
            <a:stretch>
              <a:fillRect/>
            </a:stretch>
          </xdr:blipFill>
          <xdr:spPr>
            <a:xfrm>
              <a:off x="14255280" y="5272200"/>
              <a:ext cx="41400" cy="14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98403</xdr:colOff>
      <xdr:row>26</xdr:row>
      <xdr:rowOff>72442</xdr:rowOff>
    </xdr:from>
    <xdr:ext cx="3816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219" name="Entrada de lápiz 359">
              <a:extLst>
                <a:ext uri="{FF2B5EF4-FFF2-40B4-BE49-F238E27FC236}">
                  <a16:creationId xmlns:a16="http://schemas.microsoft.com/office/drawing/2014/main" id="{7522F83E-8C66-46B6-A4F5-04FAD2DD31F5}"/>
                </a:ext>
                <a:ext uri="{147F2762-F138-4A5C-976F-8EAC2B608ADB}">
                  <a16:predDERef xmlns:a16="http://schemas.microsoft.com/office/drawing/2014/main" pred="{B47CED69-AFA8-C8F7-B1E7-0E9CEAF0B723}"/>
                </a:ext>
              </a:extLst>
            </xdr14:cNvPr>
            <xdr14:cNvContentPartPr/>
          </xdr14:nvContentPartPr>
          <xdr14:nvPr macro=""/>
          <xdr14:xfrm>
            <a:off x="14340960" y="5294520"/>
            <a:ext cx="38160" cy="130680"/>
          </xdr14:xfrm>
        </xdr:contentPart>
      </mc:Choice>
      <mc:Fallback xmlns=""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76B730FA-98DB-6461-323C-083164E12FCC}"/>
                </a:ext>
                <a:ext uri="{147F2762-F138-4A5C-976F-8EAC2B608ADB}">
                  <a16:predDERef xmlns:a16="http://schemas.microsoft.com/office/drawing/2014/main" pred="{B47CED69-AFA8-C8F7-B1E7-0E9CEAF0B723}"/>
                </a:ext>
              </a:extLst>
            </xdr:cNvPr>
            <xdr:cNvPicPr/>
          </xdr:nvPicPr>
          <xdr:blipFill>
            <a:blip xmlns:r="http://schemas.openxmlformats.org/officeDocument/2006/relationships" r:embed="rId443"/>
            <a:stretch>
              <a:fillRect/>
            </a:stretch>
          </xdr:blipFill>
          <xdr:spPr>
            <a:xfrm>
              <a:off x="14333400" y="5286960"/>
              <a:ext cx="53280" cy="14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109923</xdr:colOff>
      <xdr:row>26</xdr:row>
      <xdr:rowOff>69562</xdr:rowOff>
    </xdr:from>
    <xdr:ext cx="496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220" name="Entrada de lápiz 360">
              <a:extLst>
                <a:ext uri="{FF2B5EF4-FFF2-40B4-BE49-F238E27FC236}">
                  <a16:creationId xmlns:a16="http://schemas.microsoft.com/office/drawing/2014/main" id="{C9F81F4A-9AD6-49FF-96B4-1F7492276901}"/>
                </a:ext>
                <a:ext uri="{147F2762-F138-4A5C-976F-8EAC2B608ADB}">
                  <a16:predDERef xmlns:a16="http://schemas.microsoft.com/office/drawing/2014/main" pred="{76B730FA-98DB-6461-323C-083164E12FCC}"/>
                </a:ext>
              </a:extLst>
            </xdr14:cNvPr>
            <xdr14:cNvContentPartPr/>
          </xdr14:nvContentPartPr>
          <xdr14:nvPr macro=""/>
          <xdr14:xfrm>
            <a:off x="14352480" y="5291640"/>
            <a:ext cx="49680" cy="3240"/>
          </xdr14:xfrm>
        </xdr:contentPart>
      </mc:Choice>
      <mc:Fallback xmlns=""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139D0A6E-C889-2C29-BF04-996DB23AA564}"/>
                </a:ext>
                <a:ext uri="{147F2762-F138-4A5C-976F-8EAC2B608ADB}">
                  <a16:predDERef xmlns:a16="http://schemas.microsoft.com/office/drawing/2014/main" pred="{76B730FA-98DB-6461-323C-083164E12FCC}"/>
                </a:ext>
              </a:extLst>
            </xdr:cNvPr>
            <xdr:cNvPicPr/>
          </xdr:nvPicPr>
          <xdr:blipFill>
            <a:blip xmlns:r="http://schemas.openxmlformats.org/officeDocument/2006/relationships" r:embed="rId445"/>
            <a:stretch>
              <a:fillRect/>
            </a:stretch>
          </xdr:blipFill>
          <xdr:spPr>
            <a:xfrm>
              <a:off x="14344920" y="5284080"/>
              <a:ext cx="6480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191283</xdr:colOff>
      <xdr:row>26</xdr:row>
      <xdr:rowOff>118522</xdr:rowOff>
    </xdr:from>
    <xdr:ext cx="23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221" name="Entrada de lápiz 361">
              <a:extLst>
                <a:ext uri="{FF2B5EF4-FFF2-40B4-BE49-F238E27FC236}">
                  <a16:creationId xmlns:a16="http://schemas.microsoft.com/office/drawing/2014/main" id="{25B971B1-8B7C-4B24-8455-6FE78D9A7EF7}"/>
                </a:ext>
                <a:ext uri="{147F2762-F138-4A5C-976F-8EAC2B608ADB}">
                  <a16:predDERef xmlns:a16="http://schemas.microsoft.com/office/drawing/2014/main" pred="{139D0A6E-C889-2C29-BF04-996DB23AA564}"/>
                </a:ext>
              </a:extLst>
            </xdr14:cNvPr>
            <xdr14:cNvContentPartPr/>
          </xdr14:nvContentPartPr>
          <xdr14:nvPr macro=""/>
          <xdr14:xfrm>
            <a:off x="14433840" y="5340600"/>
            <a:ext cx="23400" cy="9000"/>
          </xdr14:xfrm>
        </xdr:contentPart>
      </mc:Choice>
      <mc:Fallback xmlns=""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4F2DC20F-9C09-88D4-573D-515D03B75377}"/>
                </a:ext>
                <a:ext uri="{147F2762-F138-4A5C-976F-8EAC2B608ADB}">
                  <a16:predDERef xmlns:a16="http://schemas.microsoft.com/office/drawing/2014/main" pred="{139D0A6E-C889-2C29-BF04-996DB23AA564}"/>
                </a:ext>
              </a:extLst>
            </xdr:cNvPr>
            <xdr:cNvPicPr/>
          </xdr:nvPicPr>
          <xdr:blipFill>
            <a:blip xmlns:r="http://schemas.openxmlformats.org/officeDocument/2006/relationships" r:embed="rId447"/>
            <a:stretch>
              <a:fillRect/>
            </a:stretch>
          </xdr:blipFill>
          <xdr:spPr>
            <a:xfrm>
              <a:off x="14426280" y="5333400"/>
              <a:ext cx="385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217203</xdr:colOff>
      <xdr:row>26</xdr:row>
      <xdr:rowOff>139042</xdr:rowOff>
    </xdr:from>
    <xdr:ext cx="727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222" name="Entrada de lápiz 362">
              <a:extLst>
                <a:ext uri="{FF2B5EF4-FFF2-40B4-BE49-F238E27FC236}">
                  <a16:creationId xmlns:a16="http://schemas.microsoft.com/office/drawing/2014/main" id="{6C033883-FB5A-4478-A12B-298C9562A051}"/>
                </a:ext>
                <a:ext uri="{147F2762-F138-4A5C-976F-8EAC2B608ADB}">
                  <a16:predDERef xmlns:a16="http://schemas.microsoft.com/office/drawing/2014/main" pred="{4F2DC20F-9C09-88D4-573D-515D03B75377}"/>
                </a:ext>
              </a:extLst>
            </xdr14:cNvPr>
            <xdr14:cNvContentPartPr/>
          </xdr14:nvContentPartPr>
          <xdr14:nvPr macro=""/>
          <xdr14:xfrm>
            <a:off x="14459760" y="5361120"/>
            <a:ext cx="72720" cy="9000"/>
          </xdr14:xfrm>
        </xdr:contentPart>
      </mc:Choice>
      <mc:Fallback xmlns=""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36C1332F-7FA3-6CAB-14D7-8610BF5B5916}"/>
                </a:ext>
                <a:ext uri="{147F2762-F138-4A5C-976F-8EAC2B608ADB}">
                  <a16:predDERef xmlns:a16="http://schemas.microsoft.com/office/drawing/2014/main" pred="{4F2DC20F-9C09-88D4-573D-515D03B75377}"/>
                </a:ext>
              </a:extLst>
            </xdr:cNvPr>
            <xdr:cNvPicPr/>
          </xdr:nvPicPr>
          <xdr:blipFill>
            <a:blip xmlns:r="http://schemas.openxmlformats.org/officeDocument/2006/relationships" r:embed="rId449"/>
            <a:stretch>
              <a:fillRect/>
            </a:stretch>
          </xdr:blipFill>
          <xdr:spPr>
            <a:xfrm>
              <a:off x="14452200" y="5353560"/>
              <a:ext cx="878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304323</xdr:colOff>
      <xdr:row>26</xdr:row>
      <xdr:rowOff>107002</xdr:rowOff>
    </xdr:from>
    <xdr:ext cx="5544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223" name="Entrada de lápiz 363">
              <a:extLst>
                <a:ext uri="{FF2B5EF4-FFF2-40B4-BE49-F238E27FC236}">
                  <a16:creationId xmlns:a16="http://schemas.microsoft.com/office/drawing/2014/main" id="{5A1E7F20-15F8-4E65-B9F2-6EAA8E7D6361}"/>
                </a:ext>
                <a:ext uri="{147F2762-F138-4A5C-976F-8EAC2B608ADB}">
                  <a16:predDERef xmlns:a16="http://schemas.microsoft.com/office/drawing/2014/main" pred="{36C1332F-7FA3-6CAB-14D7-8610BF5B5916}"/>
                </a:ext>
              </a:extLst>
            </xdr14:cNvPr>
            <xdr14:cNvContentPartPr/>
          </xdr14:nvContentPartPr>
          <xdr14:nvPr macro=""/>
          <xdr14:xfrm>
            <a:off x="14546880" y="5329080"/>
            <a:ext cx="55440" cy="64080"/>
          </xdr14:xfrm>
        </xdr:contentPart>
      </mc:Choice>
      <mc:Fallback xmlns="">
        <xdr:pic>
          <xdr:nvPicPr>
            <xdr:cNvPr id="364" name="Entrada de lápiz 363">
              <a:extLst>
                <a:ext uri="{FF2B5EF4-FFF2-40B4-BE49-F238E27FC236}">
                  <a16:creationId xmlns:a16="http://schemas.microsoft.com/office/drawing/2014/main" id="{7F15921E-ED5F-B33F-D883-385F2517661C}"/>
                </a:ext>
                <a:ext uri="{147F2762-F138-4A5C-976F-8EAC2B608ADB}">
                  <a16:predDERef xmlns:a16="http://schemas.microsoft.com/office/drawing/2014/main" pred="{36C1332F-7FA3-6CAB-14D7-8610BF5B5916}"/>
                </a:ext>
              </a:extLst>
            </xdr:cNvPr>
            <xdr:cNvPicPr/>
          </xdr:nvPicPr>
          <xdr:blipFill>
            <a:blip xmlns:r="http://schemas.openxmlformats.org/officeDocument/2006/relationships" r:embed="rId451"/>
            <a:stretch>
              <a:fillRect/>
            </a:stretch>
          </xdr:blipFill>
          <xdr:spPr>
            <a:xfrm>
              <a:off x="14539320" y="5321520"/>
              <a:ext cx="7056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394323</xdr:colOff>
      <xdr:row>26</xdr:row>
      <xdr:rowOff>60562</xdr:rowOff>
    </xdr:from>
    <xdr:ext cx="51840" cy="13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224" name="Entrada de lápiz 364">
              <a:extLst>
                <a:ext uri="{FF2B5EF4-FFF2-40B4-BE49-F238E27FC236}">
                  <a16:creationId xmlns:a16="http://schemas.microsoft.com/office/drawing/2014/main" id="{7E09112F-817B-42F0-9824-18E45BAB7437}"/>
                </a:ext>
                <a:ext uri="{147F2762-F138-4A5C-976F-8EAC2B608ADB}">
                  <a16:predDERef xmlns:a16="http://schemas.microsoft.com/office/drawing/2014/main" pred="{7F15921E-ED5F-B33F-D883-385F2517661C}"/>
                </a:ext>
              </a:extLst>
            </xdr14:cNvPr>
            <xdr14:cNvContentPartPr/>
          </xdr14:nvContentPartPr>
          <xdr14:nvPr macro=""/>
          <xdr14:xfrm>
            <a:off x="14636880" y="5282640"/>
            <a:ext cx="51840" cy="136800"/>
          </xdr14:xfrm>
        </xdr:contentPart>
      </mc:Choice>
      <mc:Fallback xmlns=""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2C5FE125-D133-48E0-91A0-0D4D087AA084}"/>
                </a:ext>
                <a:ext uri="{147F2762-F138-4A5C-976F-8EAC2B608ADB}">
                  <a16:predDERef xmlns:a16="http://schemas.microsoft.com/office/drawing/2014/main" pred="{7F15921E-ED5F-B33F-D883-385F2517661C}"/>
                </a:ext>
              </a:extLst>
            </xdr:cNvPr>
            <xdr:cNvPicPr/>
          </xdr:nvPicPr>
          <xdr:blipFill>
            <a:blip xmlns:r="http://schemas.openxmlformats.org/officeDocument/2006/relationships" r:embed="rId453"/>
            <a:stretch>
              <a:fillRect/>
            </a:stretch>
          </xdr:blipFill>
          <xdr:spPr>
            <a:xfrm>
              <a:off x="14629320" y="5275080"/>
              <a:ext cx="66960" cy="15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173643</xdr:colOff>
      <xdr:row>26</xdr:row>
      <xdr:rowOff>112762</xdr:rowOff>
    </xdr:from>
    <xdr:ext cx="7992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225" name="Entrada de lápiz 365">
              <a:extLst>
                <a:ext uri="{FF2B5EF4-FFF2-40B4-BE49-F238E27FC236}">
                  <a16:creationId xmlns:a16="http://schemas.microsoft.com/office/drawing/2014/main" id="{21E8039C-A850-4668-AC79-0EDBB95564FA}"/>
                </a:ext>
                <a:ext uri="{147F2762-F138-4A5C-976F-8EAC2B608ADB}">
                  <a16:predDERef xmlns:a16="http://schemas.microsoft.com/office/drawing/2014/main" pred="{2C5FE125-D133-48E0-91A0-0D4D087AA084}"/>
                </a:ext>
              </a:extLst>
            </xdr14:cNvPr>
            <xdr14:cNvContentPartPr/>
          </xdr14:nvContentPartPr>
          <xdr14:nvPr macro=""/>
          <xdr14:xfrm>
            <a:off x="14416200" y="5334840"/>
            <a:ext cx="79920" cy="14760"/>
          </xdr14:xfrm>
        </xdr:contentPart>
      </mc:Choice>
      <mc:Fallback xmlns=""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692CFEFE-B3B8-3E58-7276-B8B1CB024777}"/>
                </a:ext>
                <a:ext uri="{147F2762-F138-4A5C-976F-8EAC2B608ADB}">
                  <a16:predDERef xmlns:a16="http://schemas.microsoft.com/office/drawing/2014/main" pred="{2C5FE125-D133-48E0-91A0-0D4D087AA084}"/>
                </a:ext>
              </a:extLst>
            </xdr:cNvPr>
            <xdr:cNvPicPr/>
          </xdr:nvPicPr>
          <xdr:blipFill>
            <a:blip xmlns:r="http://schemas.openxmlformats.org/officeDocument/2006/relationships" r:embed="rId455"/>
            <a:stretch>
              <a:fillRect/>
            </a:stretch>
          </xdr:blipFill>
          <xdr:spPr>
            <a:xfrm>
              <a:off x="14408640" y="5327280"/>
              <a:ext cx="9504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182643</xdr:colOff>
      <xdr:row>26</xdr:row>
      <xdr:rowOff>153442</xdr:rowOff>
    </xdr:from>
    <xdr:ext cx="540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226" name="Entrada de lápiz 366">
              <a:extLst>
                <a:ext uri="{FF2B5EF4-FFF2-40B4-BE49-F238E27FC236}">
                  <a16:creationId xmlns:a16="http://schemas.microsoft.com/office/drawing/2014/main" id="{9BCE423A-ACC8-4A46-9454-5FC1B7D07905}"/>
                </a:ext>
                <a:ext uri="{147F2762-F138-4A5C-976F-8EAC2B608ADB}">
                  <a16:predDERef xmlns:a16="http://schemas.microsoft.com/office/drawing/2014/main" pred="{692CFEFE-B3B8-3E58-7276-B8B1CB024777}"/>
                </a:ext>
              </a:extLst>
            </xdr14:cNvPr>
            <xdr14:cNvContentPartPr/>
          </xdr14:nvContentPartPr>
          <xdr14:nvPr macro=""/>
          <xdr14:xfrm>
            <a:off x="14425200" y="5375520"/>
            <a:ext cx="54000" cy="6120"/>
          </xdr14:xfrm>
        </xdr:contentPart>
      </mc:Choice>
      <mc:Fallback xmlns=""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98BB78E7-EC76-C784-E0B1-F3FA073E5A50}"/>
                </a:ext>
                <a:ext uri="{147F2762-F138-4A5C-976F-8EAC2B608ADB}">
                  <a16:predDERef xmlns:a16="http://schemas.microsoft.com/office/drawing/2014/main" pred="{692CFEFE-B3B8-3E58-7276-B8B1CB024777}"/>
                </a:ext>
              </a:extLst>
            </xdr:cNvPr>
            <xdr:cNvPicPr/>
          </xdr:nvPicPr>
          <xdr:blipFill>
            <a:blip xmlns:r="http://schemas.openxmlformats.org/officeDocument/2006/relationships" r:embed="rId457"/>
            <a:stretch>
              <a:fillRect/>
            </a:stretch>
          </xdr:blipFill>
          <xdr:spPr>
            <a:xfrm>
              <a:off x="14417640" y="5367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550810</xdr:colOff>
      <xdr:row>27</xdr:row>
      <xdr:rowOff>95660</xdr:rowOff>
    </xdr:from>
    <xdr:ext cx="84600" cy="104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227" name="Entrada de lápiz 367">
              <a:extLst>
                <a:ext uri="{FF2B5EF4-FFF2-40B4-BE49-F238E27FC236}">
                  <a16:creationId xmlns:a16="http://schemas.microsoft.com/office/drawing/2014/main" id="{922849D9-385F-46B7-BEB5-E4260CB8226F}"/>
                </a:ext>
                <a:ext uri="{147F2762-F138-4A5C-976F-8EAC2B608ADB}">
                  <a16:predDERef xmlns:a16="http://schemas.microsoft.com/office/drawing/2014/main" pred="{98BB78E7-EC76-C784-E0B1-F3FA073E5A50}"/>
                </a:ext>
              </a:extLst>
            </xdr14:cNvPr>
            <xdr14:cNvContentPartPr/>
          </xdr14:nvContentPartPr>
          <xdr14:nvPr macro=""/>
          <xdr14:xfrm>
            <a:off x="13314600" y="5558400"/>
            <a:ext cx="84600" cy="104400"/>
          </xdr14:xfrm>
        </xdr:contentPart>
      </mc:Choice>
      <mc:Fallback xmlns=""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8ED170AC-7923-FA72-51A4-AE9A633C9555}"/>
                </a:ext>
                <a:ext uri="{147F2762-F138-4A5C-976F-8EAC2B608ADB}">
                  <a16:predDERef xmlns:a16="http://schemas.microsoft.com/office/drawing/2014/main" pred="{98BB78E7-EC76-C784-E0B1-F3FA073E5A50}"/>
                </a:ext>
              </a:extLst>
            </xdr:cNvPr>
            <xdr:cNvPicPr/>
          </xdr:nvPicPr>
          <xdr:blipFill>
            <a:blip xmlns:r="http://schemas.openxmlformats.org/officeDocument/2006/relationships" r:embed="rId459"/>
            <a:stretch>
              <a:fillRect/>
            </a:stretch>
          </xdr:blipFill>
          <xdr:spPr>
            <a:xfrm>
              <a:off x="13307040" y="5550840"/>
              <a:ext cx="99360" cy="1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579610</xdr:colOff>
      <xdr:row>27</xdr:row>
      <xdr:rowOff>156500</xdr:rowOff>
    </xdr:from>
    <xdr:ext cx="378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228" name="Entrada de lápiz 368">
              <a:extLst>
                <a:ext uri="{FF2B5EF4-FFF2-40B4-BE49-F238E27FC236}">
                  <a16:creationId xmlns:a16="http://schemas.microsoft.com/office/drawing/2014/main" id="{C64CE77A-1AD5-446A-8603-C0DDEBE08680}"/>
                </a:ext>
                <a:ext uri="{147F2762-F138-4A5C-976F-8EAC2B608ADB}">
                  <a16:predDERef xmlns:a16="http://schemas.microsoft.com/office/drawing/2014/main" pred="{8ED170AC-7923-FA72-51A4-AE9A633C9555}"/>
                </a:ext>
              </a:extLst>
            </xdr14:cNvPr>
            <xdr14:cNvContentPartPr/>
          </xdr14:nvContentPartPr>
          <xdr14:nvPr macro=""/>
          <xdr14:xfrm>
            <a:off x="13343400" y="5619240"/>
            <a:ext cx="37800" cy="900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1D6F824E-F6D9-7338-71D4-7BF5E645F52F}"/>
                </a:ext>
                <a:ext uri="{147F2762-F138-4A5C-976F-8EAC2B608ADB}">
                  <a16:predDERef xmlns:a16="http://schemas.microsoft.com/office/drawing/2014/main" pred="{8ED170AC-7923-FA72-51A4-AE9A633C9555}"/>
                </a:ext>
              </a:extLst>
            </xdr:cNvPr>
            <xdr:cNvPicPr/>
          </xdr:nvPicPr>
          <xdr:blipFill>
            <a:blip xmlns:r="http://schemas.openxmlformats.org/officeDocument/2006/relationships" r:embed="rId461"/>
            <a:stretch>
              <a:fillRect/>
            </a:stretch>
          </xdr:blipFill>
          <xdr:spPr>
            <a:xfrm>
              <a:off x="13335840" y="5611680"/>
              <a:ext cx="529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678250</xdr:colOff>
      <xdr:row>27</xdr:row>
      <xdr:rowOff>139220</xdr:rowOff>
    </xdr:from>
    <xdr:ext cx="2628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229" name="Entrada de lápiz 369">
              <a:extLst>
                <a:ext uri="{FF2B5EF4-FFF2-40B4-BE49-F238E27FC236}">
                  <a16:creationId xmlns:a16="http://schemas.microsoft.com/office/drawing/2014/main" id="{C9BFFEC3-F08C-40C9-9A2A-935BA3F632EC}"/>
                </a:ext>
                <a:ext uri="{147F2762-F138-4A5C-976F-8EAC2B608ADB}">
                  <a16:predDERef xmlns:a16="http://schemas.microsoft.com/office/drawing/2014/main" pred="{1D6F824E-F6D9-7338-71D4-7BF5E645F52F}"/>
                </a:ext>
              </a:extLst>
            </xdr14:cNvPr>
            <xdr14:cNvContentPartPr/>
          </xdr14:nvContentPartPr>
          <xdr14:nvPr macro=""/>
          <xdr14:xfrm>
            <a:off x="13442040" y="5601960"/>
            <a:ext cx="26280" cy="90000"/>
          </xdr14:xfrm>
        </xdr:contentPart>
      </mc:Choice>
      <mc:Fallback xmlns=""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2F3F7706-59C8-5C53-4DD5-3C8634B45246}"/>
                </a:ext>
                <a:ext uri="{147F2762-F138-4A5C-976F-8EAC2B608ADB}">
                  <a16:predDERef xmlns:a16="http://schemas.microsoft.com/office/drawing/2014/main" pred="{1D6F824E-F6D9-7338-71D4-7BF5E645F52F}"/>
                </a:ext>
              </a:extLst>
            </xdr:cNvPr>
            <xdr:cNvPicPr/>
          </xdr:nvPicPr>
          <xdr:blipFill>
            <a:blip xmlns:r="http://schemas.openxmlformats.org/officeDocument/2006/relationships" r:embed="rId463"/>
            <a:stretch>
              <a:fillRect/>
            </a:stretch>
          </xdr:blipFill>
          <xdr:spPr>
            <a:xfrm>
              <a:off x="13434480" y="5594400"/>
              <a:ext cx="41400" cy="10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104623</xdr:colOff>
      <xdr:row>27</xdr:row>
      <xdr:rowOff>133100</xdr:rowOff>
    </xdr:from>
    <xdr:ext cx="579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230" name="Entrada de lápiz 370">
              <a:extLst>
                <a:ext uri="{FF2B5EF4-FFF2-40B4-BE49-F238E27FC236}">
                  <a16:creationId xmlns:a16="http://schemas.microsoft.com/office/drawing/2014/main" id="{DCD571F3-8C83-493D-9CC6-09CF4CB5F808}"/>
                </a:ext>
                <a:ext uri="{147F2762-F138-4A5C-976F-8EAC2B608ADB}">
                  <a16:predDERef xmlns:a16="http://schemas.microsoft.com/office/drawing/2014/main" pred="{2F3F7706-59C8-5C53-4DD5-3C8634B45246}"/>
                </a:ext>
              </a:extLst>
            </xdr14:cNvPr>
            <xdr14:cNvContentPartPr/>
          </xdr14:nvContentPartPr>
          <xdr14:nvPr macro=""/>
          <xdr14:xfrm>
            <a:off x="13584600" y="5595840"/>
            <a:ext cx="57960" cy="9000"/>
          </xdr14:xfrm>
        </xdr:contentPart>
      </mc:Choice>
      <mc:Fallback xmlns="">
        <xdr:pic>
          <xdr:nvPicPr>
            <xdr:cNvPr id="371" name="Entrada de lápiz 370">
              <a:extLst>
                <a:ext uri="{FF2B5EF4-FFF2-40B4-BE49-F238E27FC236}">
                  <a16:creationId xmlns:a16="http://schemas.microsoft.com/office/drawing/2014/main" id="{A37197AF-8EA9-3B70-EE80-628FD2351464}"/>
                </a:ext>
                <a:ext uri="{147F2762-F138-4A5C-976F-8EAC2B608ADB}">
                  <a16:predDERef xmlns:a16="http://schemas.microsoft.com/office/drawing/2014/main" pred="{2F3F7706-59C8-5C53-4DD5-3C8634B45246}"/>
                </a:ext>
              </a:extLst>
            </xdr:cNvPr>
            <xdr:cNvPicPr/>
          </xdr:nvPicPr>
          <xdr:blipFill>
            <a:blip xmlns:r="http://schemas.openxmlformats.org/officeDocument/2006/relationships" r:embed="rId465"/>
            <a:stretch>
              <a:fillRect/>
            </a:stretch>
          </xdr:blipFill>
          <xdr:spPr>
            <a:xfrm>
              <a:off x="13577040" y="5588280"/>
              <a:ext cx="730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108583</xdr:colOff>
      <xdr:row>27</xdr:row>
      <xdr:rowOff>176660</xdr:rowOff>
    </xdr:from>
    <xdr:ext cx="392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231" name="Entrada de lápiz 371">
              <a:extLst>
                <a:ext uri="{FF2B5EF4-FFF2-40B4-BE49-F238E27FC236}">
                  <a16:creationId xmlns:a16="http://schemas.microsoft.com/office/drawing/2014/main" id="{B699AF9D-81C5-471C-8714-375CF0D1A4ED}"/>
                </a:ext>
                <a:ext uri="{147F2762-F138-4A5C-976F-8EAC2B608ADB}">
                  <a16:predDERef xmlns:a16="http://schemas.microsoft.com/office/drawing/2014/main" pred="{A37197AF-8EA9-3B70-EE80-628FD2351464}"/>
                </a:ext>
              </a:extLst>
            </xdr14:cNvPr>
            <xdr14:cNvContentPartPr/>
          </xdr14:nvContentPartPr>
          <xdr14:nvPr macro=""/>
          <xdr14:xfrm>
            <a:off x="13588560" y="5639400"/>
            <a:ext cx="39240" cy="9000"/>
          </xdr14:xfrm>
        </xdr:contentPart>
      </mc:Choice>
      <mc:Fallback xmlns="">
        <xdr:pic>
          <xdr:nvPicPr>
            <xdr:cNvPr id="372" name="Entrada de lápiz 371">
              <a:extLst>
                <a:ext uri="{FF2B5EF4-FFF2-40B4-BE49-F238E27FC236}">
                  <a16:creationId xmlns:a16="http://schemas.microsoft.com/office/drawing/2014/main" id="{AF8AB01D-A6A0-0B36-7688-F591462FED23}"/>
                </a:ext>
                <a:ext uri="{147F2762-F138-4A5C-976F-8EAC2B608ADB}">
                  <a16:predDERef xmlns:a16="http://schemas.microsoft.com/office/drawing/2014/main" pred="{A37197AF-8EA9-3B70-EE80-628FD2351464}"/>
                </a:ext>
              </a:extLst>
            </xdr:cNvPr>
            <xdr:cNvPicPr/>
          </xdr:nvPicPr>
          <xdr:blipFill>
            <a:blip xmlns:r="http://schemas.openxmlformats.org/officeDocument/2006/relationships" r:embed="rId467"/>
            <a:stretch>
              <a:fillRect/>
            </a:stretch>
          </xdr:blipFill>
          <xdr:spPr>
            <a:xfrm>
              <a:off x="13581000" y="5631840"/>
              <a:ext cx="543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223423</xdr:colOff>
      <xdr:row>27</xdr:row>
      <xdr:rowOff>95660</xdr:rowOff>
    </xdr:from>
    <xdr:ext cx="8424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232" name="Entrada de lápiz 372">
              <a:extLst>
                <a:ext uri="{FF2B5EF4-FFF2-40B4-BE49-F238E27FC236}">
                  <a16:creationId xmlns:a16="http://schemas.microsoft.com/office/drawing/2014/main" id="{1E34E2CE-B815-4409-8615-1D98DC8BD837}"/>
                </a:ext>
                <a:ext uri="{147F2762-F138-4A5C-976F-8EAC2B608ADB}">
                  <a16:predDERef xmlns:a16="http://schemas.microsoft.com/office/drawing/2014/main" pred="{AF8AB01D-A6A0-0B36-7688-F591462FED23}"/>
                </a:ext>
              </a:extLst>
            </xdr14:cNvPr>
            <xdr14:cNvContentPartPr/>
          </xdr14:nvContentPartPr>
          <xdr14:nvPr macro=""/>
          <xdr14:xfrm>
            <a:off x="13703400" y="5558400"/>
            <a:ext cx="84240" cy="116280"/>
          </xdr14:xfrm>
        </xdr:contentPart>
      </mc:Choice>
      <mc:Fallback xmlns="">
        <xdr:pic>
          <xdr:nvPicPr>
            <xdr:cNvPr id="373" name="Entrada de lápiz 372">
              <a:extLst>
                <a:ext uri="{FF2B5EF4-FFF2-40B4-BE49-F238E27FC236}">
                  <a16:creationId xmlns:a16="http://schemas.microsoft.com/office/drawing/2014/main" id="{5B0D1556-DEB1-63CF-C237-DCA3EDBB910A}"/>
                </a:ext>
                <a:ext uri="{147F2762-F138-4A5C-976F-8EAC2B608ADB}">
                  <a16:predDERef xmlns:a16="http://schemas.microsoft.com/office/drawing/2014/main" pred="{AF8AB01D-A6A0-0B36-7688-F591462FED23}"/>
                </a:ext>
              </a:extLst>
            </xdr:cNvPr>
            <xdr:cNvPicPr/>
          </xdr:nvPicPr>
          <xdr:blipFill>
            <a:blip xmlns:r="http://schemas.openxmlformats.org/officeDocument/2006/relationships" r:embed="rId469"/>
            <a:stretch>
              <a:fillRect/>
            </a:stretch>
          </xdr:blipFill>
          <xdr:spPr>
            <a:xfrm>
              <a:off x="13695840" y="5550840"/>
              <a:ext cx="99360" cy="13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240343</xdr:colOff>
      <xdr:row>27</xdr:row>
      <xdr:rowOff>168020</xdr:rowOff>
    </xdr:from>
    <xdr:ext cx="32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233" name="Entrada de lápiz 373">
              <a:extLst>
                <a:ext uri="{FF2B5EF4-FFF2-40B4-BE49-F238E27FC236}">
                  <a16:creationId xmlns:a16="http://schemas.microsoft.com/office/drawing/2014/main" id="{C09722B7-E889-4B4C-8193-2DA8250E6B9F}"/>
                </a:ext>
                <a:ext uri="{147F2762-F138-4A5C-976F-8EAC2B608ADB}">
                  <a16:predDERef xmlns:a16="http://schemas.microsoft.com/office/drawing/2014/main" pred="{5B0D1556-DEB1-63CF-C237-DCA3EDBB910A}"/>
                </a:ext>
              </a:extLst>
            </xdr14:cNvPr>
            <xdr14:cNvContentPartPr/>
          </xdr14:nvContentPartPr>
          <xdr14:nvPr macro=""/>
          <xdr14:xfrm>
            <a:off x="13720320" y="5630760"/>
            <a:ext cx="32400" cy="9000"/>
          </xdr14:xfrm>
        </xdr:contentPart>
      </mc:Choice>
      <mc:Fallback xmlns="">
        <xdr:pic>
          <xdr:nvPicPr>
            <xdr:cNvPr id="374" name="Entrada de lápiz 373">
              <a:extLst>
                <a:ext uri="{FF2B5EF4-FFF2-40B4-BE49-F238E27FC236}">
                  <a16:creationId xmlns:a16="http://schemas.microsoft.com/office/drawing/2014/main" id="{EC4ADBB1-42C1-F6C8-98E0-A2F2E1F1883D}"/>
                </a:ext>
                <a:ext uri="{147F2762-F138-4A5C-976F-8EAC2B608ADB}">
                  <a16:predDERef xmlns:a16="http://schemas.microsoft.com/office/drawing/2014/main" pred="{5B0D1556-DEB1-63CF-C237-DCA3EDBB910A}"/>
                </a:ext>
              </a:extLst>
            </xdr:cNvPr>
            <xdr:cNvPicPr/>
          </xdr:nvPicPr>
          <xdr:blipFill>
            <a:blip xmlns:r="http://schemas.openxmlformats.org/officeDocument/2006/relationships" r:embed="rId471"/>
            <a:stretch>
              <a:fillRect/>
            </a:stretch>
          </xdr:blipFill>
          <xdr:spPr>
            <a:xfrm>
              <a:off x="13712760" y="5623200"/>
              <a:ext cx="47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341863</xdr:colOff>
      <xdr:row>27</xdr:row>
      <xdr:rowOff>160820</xdr:rowOff>
    </xdr:from>
    <xdr:ext cx="2628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234" name="Entrada de lápiz 374">
              <a:extLst>
                <a:ext uri="{FF2B5EF4-FFF2-40B4-BE49-F238E27FC236}">
                  <a16:creationId xmlns:a16="http://schemas.microsoft.com/office/drawing/2014/main" id="{F15F7742-1A83-4EFD-AD64-5F75E0C73152}"/>
                </a:ext>
                <a:ext uri="{147F2762-F138-4A5C-976F-8EAC2B608ADB}">
                  <a16:predDERef xmlns:a16="http://schemas.microsoft.com/office/drawing/2014/main" pred="{EC4ADBB1-42C1-F6C8-98E0-A2F2E1F1883D}"/>
                </a:ext>
              </a:extLst>
            </xdr14:cNvPr>
            <xdr14:cNvContentPartPr/>
          </xdr14:nvContentPartPr>
          <xdr14:nvPr macro=""/>
          <xdr14:xfrm>
            <a:off x="13821840" y="5623560"/>
            <a:ext cx="26280" cy="82800"/>
          </xdr14:xfrm>
        </xdr:contentPart>
      </mc:Choice>
      <mc:Fallback xmlns="">
        <xdr:pic>
          <xdr:nvPicPr>
            <xdr:cNvPr id="375" name="Entrada de lápiz 374">
              <a:extLst>
                <a:ext uri="{FF2B5EF4-FFF2-40B4-BE49-F238E27FC236}">
                  <a16:creationId xmlns:a16="http://schemas.microsoft.com/office/drawing/2014/main" id="{09439925-6C33-A09C-EDEE-7E769B5200B0}"/>
                </a:ext>
                <a:ext uri="{147F2762-F138-4A5C-976F-8EAC2B608ADB}">
                  <a16:predDERef xmlns:a16="http://schemas.microsoft.com/office/drawing/2014/main" pred="{EC4ADBB1-42C1-F6C8-98E0-A2F2E1F1883D}"/>
                </a:ext>
              </a:extLst>
            </xdr:cNvPr>
            <xdr:cNvPicPr/>
          </xdr:nvPicPr>
          <xdr:blipFill>
            <a:blip xmlns:r="http://schemas.openxmlformats.org/officeDocument/2006/relationships" r:embed="rId473"/>
            <a:stretch>
              <a:fillRect/>
            </a:stretch>
          </xdr:blipFill>
          <xdr:spPr>
            <a:xfrm>
              <a:off x="13814280" y="5616000"/>
              <a:ext cx="4140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405583</xdr:colOff>
      <xdr:row>27</xdr:row>
      <xdr:rowOff>170900</xdr:rowOff>
    </xdr:from>
    <xdr:ext cx="4392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235" name="Entrada de lápiz 375">
              <a:extLst>
                <a:ext uri="{FF2B5EF4-FFF2-40B4-BE49-F238E27FC236}">
                  <a16:creationId xmlns:a16="http://schemas.microsoft.com/office/drawing/2014/main" id="{1F925F69-CD6E-4759-84D5-EDEFF72A34FF}"/>
                </a:ext>
                <a:ext uri="{147F2762-F138-4A5C-976F-8EAC2B608ADB}">
                  <a16:predDERef xmlns:a16="http://schemas.microsoft.com/office/drawing/2014/main" pred="{09439925-6C33-A09C-EDEE-7E769B5200B0}"/>
                </a:ext>
              </a:extLst>
            </xdr14:cNvPr>
            <xdr14:cNvContentPartPr/>
          </xdr14:nvContentPartPr>
          <xdr14:nvPr macro=""/>
          <xdr14:xfrm>
            <a:off x="13885560" y="5633640"/>
            <a:ext cx="43920" cy="11880"/>
          </xdr14:xfrm>
        </xdr:contentPart>
      </mc:Choice>
      <mc:Fallback xmlns="">
        <xdr:pic>
          <xdr:nvPicPr>
            <xdr:cNvPr id="376" name="Entrada de lápiz 375">
              <a:extLst>
                <a:ext uri="{FF2B5EF4-FFF2-40B4-BE49-F238E27FC236}">
                  <a16:creationId xmlns:a16="http://schemas.microsoft.com/office/drawing/2014/main" id="{DED488CC-6242-2917-670D-0387351CA7A9}"/>
                </a:ext>
                <a:ext uri="{147F2762-F138-4A5C-976F-8EAC2B608ADB}">
                  <a16:predDERef xmlns:a16="http://schemas.microsoft.com/office/drawing/2014/main" pred="{09439925-6C33-A09C-EDEE-7E769B5200B0}"/>
                </a:ext>
              </a:extLst>
            </xdr:cNvPr>
            <xdr:cNvPicPr/>
          </xdr:nvPicPr>
          <xdr:blipFill>
            <a:blip xmlns:r="http://schemas.openxmlformats.org/officeDocument/2006/relationships" r:embed="rId475"/>
            <a:stretch>
              <a:fillRect/>
            </a:stretch>
          </xdr:blipFill>
          <xdr:spPr>
            <a:xfrm>
              <a:off x="13878360" y="5626080"/>
              <a:ext cx="5904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608623</xdr:colOff>
      <xdr:row>27</xdr:row>
      <xdr:rowOff>130220</xdr:rowOff>
    </xdr:from>
    <xdr:ext cx="115920" cy="81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236" name="Entrada de lápiz 376">
              <a:extLst>
                <a:ext uri="{FF2B5EF4-FFF2-40B4-BE49-F238E27FC236}">
                  <a16:creationId xmlns:a16="http://schemas.microsoft.com/office/drawing/2014/main" id="{D74E19D9-2DD4-474E-900F-D26C10415F94}"/>
                </a:ext>
                <a:ext uri="{147F2762-F138-4A5C-976F-8EAC2B608ADB}">
                  <a16:predDERef xmlns:a16="http://schemas.microsoft.com/office/drawing/2014/main" pred="{DED488CC-6242-2917-670D-0387351CA7A9}"/>
                </a:ext>
              </a:extLst>
            </xdr14:cNvPr>
            <xdr14:cNvContentPartPr/>
          </xdr14:nvContentPartPr>
          <xdr14:nvPr macro=""/>
          <xdr14:xfrm>
            <a:off x="14088600" y="5592960"/>
            <a:ext cx="115920" cy="81360"/>
          </xdr14:xfrm>
        </xdr:contentPart>
      </mc:Choice>
      <mc:Fallback xmlns=""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79B503B3-D08B-E0E7-73A4-E0B9C644CFBB}"/>
                </a:ext>
                <a:ext uri="{147F2762-F138-4A5C-976F-8EAC2B608ADB}">
                  <a16:predDERef xmlns:a16="http://schemas.microsoft.com/office/drawing/2014/main" pred="{DED488CC-6242-2917-670D-0387351CA7A9}"/>
                </a:ext>
              </a:extLst>
            </xdr:cNvPr>
            <xdr:cNvPicPr/>
          </xdr:nvPicPr>
          <xdr:blipFill>
            <a:blip xmlns:r="http://schemas.openxmlformats.org/officeDocument/2006/relationships" r:embed="rId477"/>
            <a:stretch>
              <a:fillRect/>
            </a:stretch>
          </xdr:blipFill>
          <xdr:spPr>
            <a:xfrm>
              <a:off x="14081040" y="5585400"/>
              <a:ext cx="13104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655063</xdr:colOff>
      <xdr:row>27</xdr:row>
      <xdr:rowOff>135980</xdr:rowOff>
    </xdr:from>
    <xdr:ext cx="9900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237" name="Entrada de lápiz 377">
              <a:extLst>
                <a:ext uri="{FF2B5EF4-FFF2-40B4-BE49-F238E27FC236}">
                  <a16:creationId xmlns:a16="http://schemas.microsoft.com/office/drawing/2014/main" id="{33475080-2C6F-4AA9-AB7D-81A7905B0F7D}"/>
                </a:ext>
                <a:ext uri="{147F2762-F138-4A5C-976F-8EAC2B608ADB}">
                  <a16:predDERef xmlns:a16="http://schemas.microsoft.com/office/drawing/2014/main" pred="{79B503B3-D08B-E0E7-73A4-E0B9C644CFBB}"/>
                </a:ext>
              </a:extLst>
            </xdr14:cNvPr>
            <xdr14:cNvContentPartPr/>
          </xdr14:nvContentPartPr>
          <xdr14:nvPr macro=""/>
          <xdr14:xfrm>
            <a:off x="14135040" y="5598720"/>
            <a:ext cx="99000" cy="66960"/>
          </xdr14:xfrm>
        </xdr:contentPart>
      </mc:Choice>
      <mc:Fallback xmlns=""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5016A32F-7580-0AD3-2839-39BFD3A99E9A}"/>
                </a:ext>
                <a:ext uri="{147F2762-F138-4A5C-976F-8EAC2B608ADB}">
                  <a16:predDERef xmlns:a16="http://schemas.microsoft.com/office/drawing/2014/main" pred="{79B503B3-D08B-E0E7-73A4-E0B9C644CFBB}"/>
                </a:ext>
              </a:extLst>
            </xdr:cNvPr>
            <xdr:cNvPicPr/>
          </xdr:nvPicPr>
          <xdr:blipFill>
            <a:blip xmlns:r="http://schemas.openxmlformats.org/officeDocument/2006/relationships" r:embed="rId479"/>
            <a:stretch>
              <a:fillRect/>
            </a:stretch>
          </xdr:blipFill>
          <xdr:spPr>
            <a:xfrm>
              <a:off x="14127480" y="5591160"/>
              <a:ext cx="11412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66363</xdr:colOff>
      <xdr:row>27</xdr:row>
      <xdr:rowOff>121580</xdr:rowOff>
    </xdr:from>
    <xdr:ext cx="4104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238" name="Entrada de lápiz 378">
              <a:extLst>
                <a:ext uri="{FF2B5EF4-FFF2-40B4-BE49-F238E27FC236}">
                  <a16:creationId xmlns:a16="http://schemas.microsoft.com/office/drawing/2014/main" id="{CFE34D32-3DAC-443F-8BE6-A5764B02FD3A}"/>
                </a:ext>
                <a:ext uri="{147F2762-F138-4A5C-976F-8EAC2B608ADB}">
                  <a16:predDERef xmlns:a16="http://schemas.microsoft.com/office/drawing/2014/main" pred="{5016A32F-7580-0AD3-2839-39BFD3A99E9A}"/>
                </a:ext>
              </a:extLst>
            </xdr14:cNvPr>
            <xdr14:cNvContentPartPr/>
          </xdr14:nvContentPartPr>
          <xdr14:nvPr macro=""/>
          <xdr14:xfrm>
            <a:off x="14308920" y="5584320"/>
            <a:ext cx="41040" cy="11628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F5654559-9470-9C84-CC1E-1A52615AE97E}"/>
                </a:ext>
                <a:ext uri="{147F2762-F138-4A5C-976F-8EAC2B608ADB}">
                  <a16:predDERef xmlns:a16="http://schemas.microsoft.com/office/drawing/2014/main" pred="{5016A32F-7580-0AD3-2839-39BFD3A99E9A}"/>
                </a:ext>
              </a:extLst>
            </xdr:cNvPr>
            <xdr:cNvPicPr/>
          </xdr:nvPicPr>
          <xdr:blipFill>
            <a:blip xmlns:r="http://schemas.openxmlformats.org/officeDocument/2006/relationships" r:embed="rId481"/>
            <a:stretch>
              <a:fillRect/>
            </a:stretch>
          </xdr:blipFill>
          <xdr:spPr>
            <a:xfrm>
              <a:off x="14301360" y="5576760"/>
              <a:ext cx="56160" cy="13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141963</xdr:colOff>
      <xdr:row>27</xdr:row>
      <xdr:rowOff>150740</xdr:rowOff>
    </xdr:from>
    <xdr:ext cx="41040" cy="107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239" name="Entrada de lápiz 379">
              <a:extLst>
                <a:ext uri="{FF2B5EF4-FFF2-40B4-BE49-F238E27FC236}">
                  <a16:creationId xmlns:a16="http://schemas.microsoft.com/office/drawing/2014/main" id="{8C341AAF-5169-44DC-9537-0C0FF5D37601}"/>
                </a:ext>
                <a:ext uri="{147F2762-F138-4A5C-976F-8EAC2B608ADB}">
                  <a16:predDERef xmlns:a16="http://schemas.microsoft.com/office/drawing/2014/main" pred="{F5654559-9470-9C84-CC1E-1A52615AE97E}"/>
                </a:ext>
              </a:extLst>
            </xdr14:cNvPr>
            <xdr14:cNvContentPartPr/>
          </xdr14:nvContentPartPr>
          <xdr14:nvPr macro=""/>
          <xdr14:xfrm>
            <a:off x="14384520" y="5613480"/>
            <a:ext cx="41040" cy="1076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B2C0EFDF-8DF2-E97C-A265-DC36CEE595DA}"/>
                </a:ext>
                <a:ext uri="{147F2762-F138-4A5C-976F-8EAC2B608ADB}">
                  <a16:predDERef xmlns:a16="http://schemas.microsoft.com/office/drawing/2014/main" pred="{F5654559-9470-9C84-CC1E-1A52615AE97E}"/>
                </a:ext>
              </a:extLst>
            </xdr:cNvPr>
            <xdr:cNvPicPr/>
          </xdr:nvPicPr>
          <xdr:blipFill>
            <a:blip xmlns:r="http://schemas.openxmlformats.org/officeDocument/2006/relationships" r:embed="rId483"/>
            <a:stretch>
              <a:fillRect/>
            </a:stretch>
          </xdr:blipFill>
          <xdr:spPr>
            <a:xfrm>
              <a:off x="14376960" y="5605920"/>
              <a:ext cx="56160" cy="12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173643</xdr:colOff>
      <xdr:row>27</xdr:row>
      <xdr:rowOff>107180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240" name="Entrada de lápiz 380">
              <a:extLst>
                <a:ext uri="{FF2B5EF4-FFF2-40B4-BE49-F238E27FC236}">
                  <a16:creationId xmlns:a16="http://schemas.microsoft.com/office/drawing/2014/main" id="{BA81158F-C2E4-4AFA-8440-2C1AC3B783A5}"/>
                </a:ext>
                <a:ext uri="{147F2762-F138-4A5C-976F-8EAC2B608ADB}">
                  <a16:predDERef xmlns:a16="http://schemas.microsoft.com/office/drawing/2014/main" pred="{B2C0EFDF-8DF2-E97C-A265-DC36CEE595DA}"/>
                </a:ext>
              </a:extLst>
            </xdr14:cNvPr>
            <xdr14:cNvContentPartPr/>
          </xdr14:nvContentPartPr>
          <xdr14:nvPr macro=""/>
          <xdr14:xfrm>
            <a:off x="14416200" y="5569920"/>
            <a:ext cx="360" cy="360"/>
          </xdr14:xfrm>
        </xdr:contentPart>
      </mc:Choice>
      <mc:Fallback xmlns=""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5A8A87F9-195F-16FC-D649-595552F25AD2}"/>
                </a:ext>
                <a:ext uri="{147F2762-F138-4A5C-976F-8EAC2B608ADB}">
                  <a16:predDERef xmlns:a16="http://schemas.microsoft.com/office/drawing/2014/main" pred="{B2C0EFDF-8DF2-E97C-A265-DC36CEE595DA}"/>
                </a:ext>
              </a:extLst>
            </xdr:cNvPr>
            <xdr:cNvPicPr/>
          </xdr:nvPicPr>
          <xdr:blipFill>
            <a:blip xmlns:r="http://schemas.openxmlformats.org/officeDocument/2006/relationships" r:embed="rId485"/>
            <a:stretch>
              <a:fillRect/>
            </a:stretch>
          </xdr:blipFill>
          <xdr:spPr>
            <a:xfrm>
              <a:off x="14408640" y="5562360"/>
              <a:ext cx="15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234843</xdr:colOff>
      <xdr:row>27</xdr:row>
      <xdr:rowOff>144620</xdr:rowOff>
    </xdr:from>
    <xdr:ext cx="2628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241" name="Entrada de lápiz 381">
              <a:extLst>
                <a:ext uri="{FF2B5EF4-FFF2-40B4-BE49-F238E27FC236}">
                  <a16:creationId xmlns:a16="http://schemas.microsoft.com/office/drawing/2014/main" id="{A0AABBDB-68C4-4D58-87BF-724A8AAC476D}"/>
                </a:ext>
                <a:ext uri="{147F2762-F138-4A5C-976F-8EAC2B608ADB}">
                  <a16:predDERef xmlns:a16="http://schemas.microsoft.com/office/drawing/2014/main" pred="{5A8A87F9-195F-16FC-D649-595552F25AD2}"/>
                </a:ext>
              </a:extLst>
            </xdr14:cNvPr>
            <xdr14:cNvContentPartPr/>
          </xdr14:nvContentPartPr>
          <xdr14:nvPr macro=""/>
          <xdr14:xfrm>
            <a:off x="14477400" y="5607360"/>
            <a:ext cx="26280" cy="6120"/>
          </xdr14:xfrm>
        </xdr:contentPart>
      </mc:Choice>
      <mc:Fallback xmlns=""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DBD1EA5D-8290-815B-4E90-5A46E21BC2C7}"/>
                </a:ext>
                <a:ext uri="{147F2762-F138-4A5C-976F-8EAC2B608ADB}">
                  <a16:predDERef xmlns:a16="http://schemas.microsoft.com/office/drawing/2014/main" pred="{5A8A87F9-195F-16FC-D649-595552F25AD2}"/>
                </a:ext>
              </a:extLst>
            </xdr:cNvPr>
            <xdr:cNvPicPr/>
          </xdr:nvPicPr>
          <xdr:blipFill>
            <a:blip xmlns:r="http://schemas.openxmlformats.org/officeDocument/2006/relationships" r:embed="rId487"/>
            <a:stretch>
              <a:fillRect/>
            </a:stretch>
          </xdr:blipFill>
          <xdr:spPr>
            <a:xfrm>
              <a:off x="14469840" y="5600160"/>
              <a:ext cx="414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237723</xdr:colOff>
      <xdr:row>27</xdr:row>
      <xdr:rowOff>176660</xdr:rowOff>
    </xdr:from>
    <xdr:ext cx="295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242" name="Entrada de lápiz 382">
              <a:extLst>
                <a:ext uri="{FF2B5EF4-FFF2-40B4-BE49-F238E27FC236}">
                  <a16:creationId xmlns:a16="http://schemas.microsoft.com/office/drawing/2014/main" id="{01DE9E3E-DD80-44B3-81AE-99695CFA87B5}"/>
                </a:ext>
                <a:ext uri="{147F2762-F138-4A5C-976F-8EAC2B608ADB}">
                  <a16:predDERef xmlns:a16="http://schemas.microsoft.com/office/drawing/2014/main" pred="{DBD1EA5D-8290-815B-4E90-5A46E21BC2C7}"/>
                </a:ext>
              </a:extLst>
            </xdr14:cNvPr>
            <xdr14:cNvContentPartPr/>
          </xdr14:nvContentPartPr>
          <xdr14:nvPr macro=""/>
          <xdr14:xfrm>
            <a:off x="14480280" y="5639400"/>
            <a:ext cx="29520" cy="9000"/>
          </xdr14:xfrm>
        </xdr:contentPart>
      </mc:Choice>
      <mc:Fallback xmlns="">
        <xdr:pic>
          <xdr:nvPicPr>
            <xdr:cNvPr id="383" name="Entrada de lápiz 382">
              <a:extLst>
                <a:ext uri="{FF2B5EF4-FFF2-40B4-BE49-F238E27FC236}">
                  <a16:creationId xmlns:a16="http://schemas.microsoft.com/office/drawing/2014/main" id="{4D5DF80D-5304-EB2E-E705-2CD227C784AA}"/>
                </a:ext>
                <a:ext uri="{147F2762-F138-4A5C-976F-8EAC2B608ADB}">
                  <a16:predDERef xmlns:a16="http://schemas.microsoft.com/office/drawing/2014/main" pred="{DBD1EA5D-8290-815B-4E90-5A46E21BC2C7}"/>
                </a:ext>
              </a:extLst>
            </xdr:cNvPr>
            <xdr:cNvPicPr/>
          </xdr:nvPicPr>
          <xdr:blipFill>
            <a:blip xmlns:r="http://schemas.openxmlformats.org/officeDocument/2006/relationships" r:embed="rId489"/>
            <a:stretch>
              <a:fillRect/>
            </a:stretch>
          </xdr:blipFill>
          <xdr:spPr>
            <a:xfrm>
              <a:off x="14472720" y="5631840"/>
              <a:ext cx="442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315843</xdr:colOff>
      <xdr:row>27</xdr:row>
      <xdr:rowOff>113300</xdr:rowOff>
    </xdr:from>
    <xdr:ext cx="4104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243" name="Entrada de lápiz 383">
              <a:extLst>
                <a:ext uri="{FF2B5EF4-FFF2-40B4-BE49-F238E27FC236}">
                  <a16:creationId xmlns:a16="http://schemas.microsoft.com/office/drawing/2014/main" id="{90714595-B4BE-447C-9006-416B7F5B883C}"/>
                </a:ext>
                <a:ext uri="{147F2762-F138-4A5C-976F-8EAC2B608ADB}">
                  <a16:predDERef xmlns:a16="http://schemas.microsoft.com/office/drawing/2014/main" pred="{4D5DF80D-5304-EB2E-E705-2CD227C784AA}"/>
                </a:ext>
              </a:extLst>
            </xdr14:cNvPr>
            <xdr14:cNvContentPartPr/>
          </xdr14:nvContentPartPr>
          <xdr14:nvPr macro=""/>
          <xdr14:xfrm>
            <a:off x="14558400" y="5576040"/>
            <a:ext cx="41040" cy="87120"/>
          </xdr14:xfrm>
        </xdr:contentPart>
      </mc:Choice>
      <mc:Fallback xmlns="">
        <xdr:pic>
          <xdr:nvPicPr>
            <xdr:cNvPr id="384" name="Entrada de lápiz 383">
              <a:extLst>
                <a:ext uri="{FF2B5EF4-FFF2-40B4-BE49-F238E27FC236}">
                  <a16:creationId xmlns:a16="http://schemas.microsoft.com/office/drawing/2014/main" id="{C50AF5B9-F1C2-6C13-448D-03BA0BEAA465}"/>
                </a:ext>
                <a:ext uri="{147F2762-F138-4A5C-976F-8EAC2B608ADB}">
                  <a16:predDERef xmlns:a16="http://schemas.microsoft.com/office/drawing/2014/main" pred="{4D5DF80D-5304-EB2E-E705-2CD227C784AA}"/>
                </a:ext>
              </a:extLst>
            </xdr:cNvPr>
            <xdr:cNvPicPr/>
          </xdr:nvPicPr>
          <xdr:blipFill>
            <a:blip xmlns:r="http://schemas.openxmlformats.org/officeDocument/2006/relationships" r:embed="rId491"/>
            <a:stretch>
              <a:fillRect/>
            </a:stretch>
          </xdr:blipFill>
          <xdr:spPr>
            <a:xfrm>
              <a:off x="14550840" y="5568480"/>
              <a:ext cx="56160" cy="102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130443</xdr:colOff>
      <xdr:row>27</xdr:row>
      <xdr:rowOff>112940</xdr:rowOff>
    </xdr:from>
    <xdr:ext cx="7236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244" name="Entrada de lápiz 384">
              <a:extLst>
                <a:ext uri="{FF2B5EF4-FFF2-40B4-BE49-F238E27FC236}">
                  <a16:creationId xmlns:a16="http://schemas.microsoft.com/office/drawing/2014/main" id="{922B6783-B825-434B-B97F-B6F1FA6AB330}"/>
                </a:ext>
                <a:ext uri="{147F2762-F138-4A5C-976F-8EAC2B608ADB}">
                  <a16:predDERef xmlns:a16="http://schemas.microsoft.com/office/drawing/2014/main" pred="{C50AF5B9-F1C2-6C13-448D-03BA0BEAA465}"/>
                </a:ext>
              </a:extLst>
            </xdr14:cNvPr>
            <xdr14:cNvContentPartPr/>
          </xdr14:nvContentPartPr>
          <xdr14:nvPr macro=""/>
          <xdr14:xfrm>
            <a:off x="14373000" y="5575680"/>
            <a:ext cx="72360" cy="14760"/>
          </xdr14:xfrm>
        </xdr:contentPart>
      </mc:Choice>
      <mc:Fallback xmlns=""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F438D1FF-93AD-4759-4E87-839082719BE8}"/>
                </a:ext>
                <a:ext uri="{147F2762-F138-4A5C-976F-8EAC2B608ADB}">
                  <a16:predDERef xmlns:a16="http://schemas.microsoft.com/office/drawing/2014/main" pred="{C50AF5B9-F1C2-6C13-448D-03BA0BEAA465}"/>
                </a:ext>
              </a:extLst>
            </xdr:cNvPr>
            <xdr:cNvPicPr/>
          </xdr:nvPicPr>
          <xdr:blipFill>
            <a:blip xmlns:r="http://schemas.openxmlformats.org/officeDocument/2006/relationships" r:embed="rId493"/>
            <a:stretch>
              <a:fillRect/>
            </a:stretch>
          </xdr:blipFill>
          <xdr:spPr>
            <a:xfrm>
              <a:off x="14365800" y="5568120"/>
              <a:ext cx="8748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165003</xdr:colOff>
      <xdr:row>27</xdr:row>
      <xdr:rowOff>115820</xdr:rowOff>
    </xdr:from>
    <xdr:ext cx="324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245" name="Entrada de lápiz 385">
              <a:extLst>
                <a:ext uri="{FF2B5EF4-FFF2-40B4-BE49-F238E27FC236}">
                  <a16:creationId xmlns:a16="http://schemas.microsoft.com/office/drawing/2014/main" id="{7B7B0BEE-ECCA-4C49-98E0-2C86B0BC30EF}"/>
                </a:ext>
                <a:ext uri="{147F2762-F138-4A5C-976F-8EAC2B608ADB}">
                  <a16:predDERef xmlns:a16="http://schemas.microsoft.com/office/drawing/2014/main" pred="{F438D1FF-93AD-4759-4E87-839082719BE8}"/>
                </a:ext>
              </a:extLst>
            </xdr14:cNvPr>
            <xdr14:cNvContentPartPr/>
          </xdr14:nvContentPartPr>
          <xdr14:nvPr macro=""/>
          <xdr14:xfrm>
            <a:off x="14407560" y="5578560"/>
            <a:ext cx="3240" cy="64080"/>
          </xdr14:xfrm>
        </xdr:contentPart>
      </mc:Choice>
      <mc:Fallback xmlns="">
        <xdr:pic>
          <xdr:nvPicPr>
            <xdr:cNvPr id="386" name="Entrada de lápiz 385">
              <a:extLst>
                <a:ext uri="{FF2B5EF4-FFF2-40B4-BE49-F238E27FC236}">
                  <a16:creationId xmlns:a16="http://schemas.microsoft.com/office/drawing/2014/main" id="{20AA16BF-753F-BE80-AF62-BA59199A4A88}"/>
                </a:ext>
                <a:ext uri="{147F2762-F138-4A5C-976F-8EAC2B608ADB}">
                  <a16:predDERef xmlns:a16="http://schemas.microsoft.com/office/drawing/2014/main" pred="{F438D1FF-93AD-4759-4E87-839082719BE8}"/>
                </a:ext>
              </a:extLst>
            </xdr:cNvPr>
            <xdr:cNvPicPr/>
          </xdr:nvPicPr>
          <xdr:blipFill>
            <a:blip xmlns:r="http://schemas.openxmlformats.org/officeDocument/2006/relationships" r:embed="rId495"/>
            <a:stretch>
              <a:fillRect/>
            </a:stretch>
          </xdr:blipFill>
          <xdr:spPr>
            <a:xfrm>
              <a:off x="14400000" y="5571000"/>
              <a:ext cx="1836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434643</xdr:colOff>
      <xdr:row>27</xdr:row>
      <xdr:rowOff>98540</xdr:rowOff>
    </xdr:from>
    <xdr:ext cx="20520" cy="113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246" name="Entrada de lápiz 386">
              <a:extLst>
                <a:ext uri="{FF2B5EF4-FFF2-40B4-BE49-F238E27FC236}">
                  <a16:creationId xmlns:a16="http://schemas.microsoft.com/office/drawing/2014/main" id="{1DCF65A2-5D9F-40D8-A534-48DF2F0A71DB}"/>
                </a:ext>
                <a:ext uri="{147F2762-F138-4A5C-976F-8EAC2B608ADB}">
                  <a16:predDERef xmlns:a16="http://schemas.microsoft.com/office/drawing/2014/main" pred="{20AA16BF-753F-BE80-AF62-BA59199A4A88}"/>
                </a:ext>
              </a:extLst>
            </xdr14:cNvPr>
            <xdr14:cNvContentPartPr/>
          </xdr14:nvContentPartPr>
          <xdr14:nvPr macro=""/>
          <xdr14:xfrm>
            <a:off x="14677200" y="5561280"/>
            <a:ext cx="20520" cy="113400"/>
          </xdr14:xfrm>
        </xdr:contentPart>
      </mc:Choice>
      <mc:Fallback xmlns="">
        <xdr:pic>
          <xdr:nvPicPr>
            <xdr:cNvPr id="387" name="Entrada de lápiz 386">
              <a:extLst>
                <a:ext uri="{FF2B5EF4-FFF2-40B4-BE49-F238E27FC236}">
                  <a16:creationId xmlns:a16="http://schemas.microsoft.com/office/drawing/2014/main" id="{C01D0B2D-0AF0-D80E-DBCC-2C818C42714B}"/>
                </a:ext>
                <a:ext uri="{147F2762-F138-4A5C-976F-8EAC2B608ADB}">
                  <a16:predDERef xmlns:a16="http://schemas.microsoft.com/office/drawing/2014/main" pred="{20AA16BF-753F-BE80-AF62-BA59199A4A88}"/>
                </a:ext>
              </a:extLst>
            </xdr:cNvPr>
            <xdr:cNvPicPr/>
          </xdr:nvPicPr>
          <xdr:blipFill>
            <a:blip xmlns:r="http://schemas.openxmlformats.org/officeDocument/2006/relationships" r:embed="rId497"/>
            <a:stretch>
              <a:fillRect/>
            </a:stretch>
          </xdr:blipFill>
          <xdr:spPr>
            <a:xfrm>
              <a:off x="14669640" y="5553720"/>
              <a:ext cx="35640" cy="128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536410</xdr:colOff>
      <xdr:row>28</xdr:row>
      <xdr:rowOff>115638</xdr:rowOff>
    </xdr:from>
    <xdr:ext cx="61200" cy="9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247" name="Entrada de lápiz 387">
              <a:extLst>
                <a:ext uri="{FF2B5EF4-FFF2-40B4-BE49-F238E27FC236}">
                  <a16:creationId xmlns:a16="http://schemas.microsoft.com/office/drawing/2014/main" id="{93F735B4-5F13-4A34-9A84-CD1A42C4A4AA}"/>
                </a:ext>
                <a:ext uri="{147F2762-F138-4A5C-976F-8EAC2B608ADB}">
                  <a16:predDERef xmlns:a16="http://schemas.microsoft.com/office/drawing/2014/main" pred="{C01D0B2D-0AF0-D80E-DBCC-2C818C42714B}"/>
                </a:ext>
              </a:extLst>
            </xdr14:cNvPr>
            <xdr14:cNvContentPartPr/>
          </xdr14:nvContentPartPr>
          <xdr14:nvPr macro=""/>
          <xdr14:xfrm>
            <a:off x="13300200" y="5819040"/>
            <a:ext cx="61200" cy="93240"/>
          </xdr14:xfrm>
        </xdr:contentPart>
      </mc:Choice>
      <mc:Fallback xmlns=""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36E1A858-F27F-70A5-D0CE-2C192AA17FFE}"/>
                </a:ext>
                <a:ext uri="{147F2762-F138-4A5C-976F-8EAC2B608ADB}">
                  <a16:predDERef xmlns:a16="http://schemas.microsoft.com/office/drawing/2014/main" pred="{C01D0B2D-0AF0-D80E-DBCC-2C818C42714B}"/>
                </a:ext>
              </a:extLst>
            </xdr:cNvPr>
            <xdr:cNvPicPr/>
          </xdr:nvPicPr>
          <xdr:blipFill>
            <a:blip xmlns:r="http://schemas.openxmlformats.org/officeDocument/2006/relationships" r:embed="rId499"/>
            <a:stretch>
              <a:fillRect/>
            </a:stretch>
          </xdr:blipFill>
          <xdr:spPr>
            <a:xfrm>
              <a:off x="13292640" y="5811840"/>
              <a:ext cx="76320" cy="10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565210</xdr:colOff>
      <xdr:row>28</xdr:row>
      <xdr:rowOff>164958</xdr:rowOff>
    </xdr:from>
    <xdr:ext cx="61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248" name="Entrada de lápiz 388">
              <a:extLst>
                <a:ext uri="{FF2B5EF4-FFF2-40B4-BE49-F238E27FC236}">
                  <a16:creationId xmlns:a16="http://schemas.microsoft.com/office/drawing/2014/main" id="{95F67A72-2042-490C-884B-6C7E77ED8AF6}"/>
                </a:ext>
                <a:ext uri="{147F2762-F138-4A5C-976F-8EAC2B608ADB}">
                  <a16:predDERef xmlns:a16="http://schemas.microsoft.com/office/drawing/2014/main" pred="{36E1A858-F27F-70A5-D0CE-2C192AA17FFE}"/>
                </a:ext>
              </a:extLst>
            </xdr14:cNvPr>
            <xdr14:cNvContentPartPr/>
          </xdr14:nvContentPartPr>
          <xdr14:nvPr macro=""/>
          <xdr14:xfrm>
            <a:off x="13329000" y="5868360"/>
            <a:ext cx="6120" cy="9000"/>
          </xdr14:xfrm>
        </xdr:contentPart>
      </mc:Choice>
      <mc:Fallback xmlns="">
        <xdr:pic>
          <xdr:nvPicPr>
            <xdr:cNvPr id="389" name="Entrada de lápiz 388">
              <a:extLst>
                <a:ext uri="{FF2B5EF4-FFF2-40B4-BE49-F238E27FC236}">
                  <a16:creationId xmlns:a16="http://schemas.microsoft.com/office/drawing/2014/main" id="{E96AB25C-54A0-DE25-81BD-30C029515542}"/>
                </a:ext>
                <a:ext uri="{147F2762-F138-4A5C-976F-8EAC2B608ADB}">
                  <a16:predDERef xmlns:a16="http://schemas.microsoft.com/office/drawing/2014/main" pred="{36E1A858-F27F-70A5-D0CE-2C192AA17FFE}"/>
                </a:ext>
              </a:extLst>
            </xdr:cNvPr>
            <xdr:cNvPicPr/>
          </xdr:nvPicPr>
          <xdr:blipFill>
            <a:blip xmlns:r="http://schemas.openxmlformats.org/officeDocument/2006/relationships" r:embed="rId501"/>
            <a:stretch>
              <a:fillRect/>
            </a:stretch>
          </xdr:blipFill>
          <xdr:spPr>
            <a:xfrm>
              <a:off x="13321440" y="5860800"/>
              <a:ext cx="212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545050</xdr:colOff>
      <xdr:row>28</xdr:row>
      <xdr:rowOff>159198</xdr:rowOff>
    </xdr:from>
    <xdr:ext cx="464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249" name="Entrada de lápiz 389">
              <a:extLst>
                <a:ext uri="{FF2B5EF4-FFF2-40B4-BE49-F238E27FC236}">
                  <a16:creationId xmlns:a16="http://schemas.microsoft.com/office/drawing/2014/main" id="{78C84FEE-AFBC-4663-A91D-8A8D5DCFF0D3}"/>
                </a:ext>
                <a:ext uri="{147F2762-F138-4A5C-976F-8EAC2B608ADB}">
                  <a16:predDERef xmlns:a16="http://schemas.microsoft.com/office/drawing/2014/main" pred="{E96AB25C-54A0-DE25-81BD-30C029515542}"/>
                </a:ext>
              </a:extLst>
            </xdr14:cNvPr>
            <xdr14:cNvContentPartPr/>
          </xdr14:nvContentPartPr>
          <xdr14:nvPr macro=""/>
          <xdr14:xfrm>
            <a:off x="13308840" y="5862600"/>
            <a:ext cx="46440" cy="6120"/>
          </xdr14:xfrm>
        </xdr:contentPart>
      </mc:Choice>
      <mc:Fallback xmlns=""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74D74CE4-91B2-0D94-9E13-CBA77A18ED4C}"/>
                </a:ext>
                <a:ext uri="{147F2762-F138-4A5C-976F-8EAC2B608ADB}">
                  <a16:predDERef xmlns:a16="http://schemas.microsoft.com/office/drawing/2014/main" pred="{E96AB25C-54A0-DE25-81BD-30C029515542}"/>
                </a:ext>
              </a:extLst>
            </xdr:cNvPr>
            <xdr:cNvPicPr/>
          </xdr:nvPicPr>
          <xdr:blipFill>
            <a:blip xmlns:r="http://schemas.openxmlformats.org/officeDocument/2006/relationships" r:embed="rId503"/>
            <a:stretch>
              <a:fillRect/>
            </a:stretch>
          </xdr:blipFill>
          <xdr:spPr>
            <a:xfrm>
              <a:off x="13301280" y="5855040"/>
              <a:ext cx="615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643690</xdr:colOff>
      <xdr:row>28</xdr:row>
      <xdr:rowOff>167838</xdr:rowOff>
    </xdr:from>
    <xdr:ext cx="52560" cy="7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250" name="Entrada de lápiz 390">
              <a:extLst>
                <a:ext uri="{FF2B5EF4-FFF2-40B4-BE49-F238E27FC236}">
                  <a16:creationId xmlns:a16="http://schemas.microsoft.com/office/drawing/2014/main" id="{87F9AC6E-0AFA-4215-9E13-3B2231D9C2C6}"/>
                </a:ext>
                <a:ext uri="{147F2762-F138-4A5C-976F-8EAC2B608ADB}">
                  <a16:predDERef xmlns:a16="http://schemas.microsoft.com/office/drawing/2014/main" pred="{74D74CE4-91B2-0D94-9E13-CBA77A18ED4C}"/>
                </a:ext>
              </a:extLst>
            </xdr14:cNvPr>
            <xdr14:cNvContentPartPr/>
          </xdr14:nvContentPartPr>
          <xdr14:nvPr macro=""/>
          <xdr14:xfrm>
            <a:off x="13407480" y="5871240"/>
            <a:ext cx="52560" cy="72720"/>
          </xdr14:xfrm>
        </xdr:contentPart>
      </mc:Choice>
      <mc:Fallback xmlns="">
        <xdr:pic>
          <xdr:nvPicPr>
            <xdr:cNvPr id="391" name="Entrada de lápiz 390">
              <a:extLst>
                <a:ext uri="{FF2B5EF4-FFF2-40B4-BE49-F238E27FC236}">
                  <a16:creationId xmlns:a16="http://schemas.microsoft.com/office/drawing/2014/main" id="{8FD95D39-7D6F-FC6F-AD76-F457402C7DB2}"/>
                </a:ext>
                <a:ext uri="{147F2762-F138-4A5C-976F-8EAC2B608ADB}">
                  <a16:predDERef xmlns:a16="http://schemas.microsoft.com/office/drawing/2014/main" pred="{74D74CE4-91B2-0D94-9E13-CBA77A18ED4C}"/>
                </a:ext>
              </a:extLst>
            </xdr:cNvPr>
            <xdr:cNvPicPr/>
          </xdr:nvPicPr>
          <xdr:blipFill>
            <a:blip xmlns:r="http://schemas.openxmlformats.org/officeDocument/2006/relationships" r:embed="rId505"/>
            <a:stretch>
              <a:fillRect/>
            </a:stretch>
          </xdr:blipFill>
          <xdr:spPr>
            <a:xfrm>
              <a:off x="13399920" y="5864040"/>
              <a:ext cx="67680" cy="8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37663</xdr:colOff>
      <xdr:row>28</xdr:row>
      <xdr:rowOff>156318</xdr:rowOff>
    </xdr:from>
    <xdr:ext cx="49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251" name="Entrada de lápiz 391">
              <a:extLst>
                <a:ext uri="{FF2B5EF4-FFF2-40B4-BE49-F238E27FC236}">
                  <a16:creationId xmlns:a16="http://schemas.microsoft.com/office/drawing/2014/main" id="{080C5DFA-4FBD-440D-93E6-0ED065DD7FAF}"/>
                </a:ext>
                <a:ext uri="{147F2762-F138-4A5C-976F-8EAC2B608ADB}">
                  <a16:predDERef xmlns:a16="http://schemas.microsoft.com/office/drawing/2014/main" pred="{8FD95D39-7D6F-FC6F-AD76-F457402C7DB2}"/>
                </a:ext>
              </a:extLst>
            </xdr14:cNvPr>
            <xdr14:cNvContentPartPr/>
          </xdr14:nvContentPartPr>
          <xdr14:nvPr macro=""/>
          <xdr14:xfrm>
            <a:off x="13517640" y="5859720"/>
            <a:ext cx="49680" cy="9000"/>
          </xdr14:xfrm>
        </xdr:contentPart>
      </mc:Choice>
      <mc:Fallback xmlns=""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D41C4911-4515-699C-D80F-E98FB5D222D7}"/>
                </a:ext>
                <a:ext uri="{147F2762-F138-4A5C-976F-8EAC2B608ADB}">
                  <a16:predDERef xmlns:a16="http://schemas.microsoft.com/office/drawing/2014/main" pred="{8FD95D39-7D6F-FC6F-AD76-F457402C7DB2}"/>
                </a:ext>
              </a:extLst>
            </xdr:cNvPr>
            <xdr:cNvPicPr/>
          </xdr:nvPicPr>
          <xdr:blipFill>
            <a:blip xmlns:r="http://schemas.openxmlformats.org/officeDocument/2006/relationships" r:embed="rId507"/>
            <a:stretch>
              <a:fillRect/>
            </a:stretch>
          </xdr:blipFill>
          <xdr:spPr>
            <a:xfrm>
              <a:off x="13510080" y="5852160"/>
              <a:ext cx="6480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29023</xdr:colOff>
      <xdr:row>28</xdr:row>
      <xdr:rowOff>191238</xdr:rowOff>
    </xdr:from>
    <xdr:ext cx="46440" cy="17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252" name="Entrada de lápiz 392">
              <a:extLst>
                <a:ext uri="{FF2B5EF4-FFF2-40B4-BE49-F238E27FC236}">
                  <a16:creationId xmlns:a16="http://schemas.microsoft.com/office/drawing/2014/main" id="{4C9457EE-087B-428B-BB83-1ACB7DC7DB02}"/>
                </a:ext>
                <a:ext uri="{147F2762-F138-4A5C-976F-8EAC2B608ADB}">
                  <a16:predDERef xmlns:a16="http://schemas.microsoft.com/office/drawing/2014/main" pred="{D41C4911-4515-699C-D80F-E98FB5D222D7}"/>
                </a:ext>
              </a:extLst>
            </xdr14:cNvPr>
            <xdr14:cNvContentPartPr/>
          </xdr14:nvContentPartPr>
          <xdr14:nvPr macro=""/>
          <xdr14:xfrm>
            <a:off x="13509000" y="5894640"/>
            <a:ext cx="46440" cy="17640"/>
          </xdr14:xfrm>
        </xdr:contentPart>
      </mc:Choice>
      <mc:Fallback xmlns=""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8D5C5574-D9B2-6501-DECD-35E24ADAC61E}"/>
                </a:ext>
                <a:ext uri="{147F2762-F138-4A5C-976F-8EAC2B608ADB}">
                  <a16:predDERef xmlns:a16="http://schemas.microsoft.com/office/drawing/2014/main" pred="{D41C4911-4515-699C-D80F-E98FB5D222D7}"/>
                </a:ext>
              </a:extLst>
            </xdr:cNvPr>
            <xdr:cNvPicPr/>
          </xdr:nvPicPr>
          <xdr:blipFill>
            <a:blip xmlns:r="http://schemas.openxmlformats.org/officeDocument/2006/relationships" r:embed="rId509"/>
            <a:stretch>
              <a:fillRect/>
            </a:stretch>
          </xdr:blipFill>
          <xdr:spPr>
            <a:xfrm>
              <a:off x="13501440" y="5887080"/>
              <a:ext cx="61560" cy="3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200023</xdr:colOff>
      <xdr:row>28</xdr:row>
      <xdr:rowOff>136158</xdr:rowOff>
    </xdr:from>
    <xdr:ext cx="72720" cy="8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253" name="Entrada de lápiz 393">
              <a:extLst>
                <a:ext uri="{FF2B5EF4-FFF2-40B4-BE49-F238E27FC236}">
                  <a16:creationId xmlns:a16="http://schemas.microsoft.com/office/drawing/2014/main" id="{60993030-4B9F-4CC3-BF00-6F74D07EEA15}"/>
                </a:ext>
                <a:ext uri="{147F2762-F138-4A5C-976F-8EAC2B608ADB}">
                  <a16:predDERef xmlns:a16="http://schemas.microsoft.com/office/drawing/2014/main" pred="{8D5C5574-D9B2-6501-DECD-35E24ADAC61E}"/>
                </a:ext>
              </a:extLst>
            </xdr14:cNvPr>
            <xdr14:cNvContentPartPr/>
          </xdr14:nvContentPartPr>
          <xdr14:nvPr macro=""/>
          <xdr14:xfrm>
            <a:off x="13680000" y="5839560"/>
            <a:ext cx="72720" cy="81720"/>
          </xdr14:xfrm>
        </xdr:contentPart>
      </mc:Choice>
      <mc:Fallback xmlns="">
        <xdr:pic>
          <xdr:nvPicPr>
            <xdr:cNvPr id="394" name="Entrada de lápiz 393">
              <a:extLst>
                <a:ext uri="{FF2B5EF4-FFF2-40B4-BE49-F238E27FC236}">
                  <a16:creationId xmlns:a16="http://schemas.microsoft.com/office/drawing/2014/main" id="{6876578D-4E16-0C73-A435-C180740E63C6}"/>
                </a:ext>
                <a:ext uri="{147F2762-F138-4A5C-976F-8EAC2B608ADB}">
                  <a16:predDERef xmlns:a16="http://schemas.microsoft.com/office/drawing/2014/main" pred="{8D5C5574-D9B2-6501-DECD-35E24ADAC61E}"/>
                </a:ext>
              </a:extLst>
            </xdr:cNvPr>
            <xdr:cNvPicPr/>
          </xdr:nvPicPr>
          <xdr:blipFill>
            <a:blip xmlns:r="http://schemas.openxmlformats.org/officeDocument/2006/relationships" r:embed="rId511"/>
            <a:stretch>
              <a:fillRect/>
            </a:stretch>
          </xdr:blipFill>
          <xdr:spPr>
            <a:xfrm>
              <a:off x="13672440" y="5832000"/>
              <a:ext cx="87840" cy="96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223063</xdr:colOff>
      <xdr:row>28</xdr:row>
      <xdr:rowOff>179718</xdr:rowOff>
    </xdr:from>
    <xdr:ext cx="410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254" name="Entrada de lápiz 394">
              <a:extLst>
                <a:ext uri="{FF2B5EF4-FFF2-40B4-BE49-F238E27FC236}">
                  <a16:creationId xmlns:a16="http://schemas.microsoft.com/office/drawing/2014/main" id="{B69A920E-DD48-4F6B-9264-6E48CB87A8BC}"/>
                </a:ext>
                <a:ext uri="{147F2762-F138-4A5C-976F-8EAC2B608ADB}">
                  <a16:predDERef xmlns:a16="http://schemas.microsoft.com/office/drawing/2014/main" pred="{6876578D-4E16-0C73-A435-C180740E63C6}"/>
                </a:ext>
              </a:extLst>
            </xdr14:cNvPr>
            <xdr14:cNvContentPartPr/>
          </xdr14:nvContentPartPr>
          <xdr14:nvPr macro=""/>
          <xdr14:xfrm>
            <a:off x="13703040" y="5883120"/>
            <a:ext cx="41040" cy="9000"/>
          </xdr14:xfrm>
        </xdr:contentPart>
      </mc:Choice>
      <mc:Fallback xmlns="">
        <xdr:pic>
          <xdr:nvPicPr>
            <xdr:cNvPr id="395" name="Entrada de lápiz 394">
              <a:extLst>
                <a:ext uri="{FF2B5EF4-FFF2-40B4-BE49-F238E27FC236}">
                  <a16:creationId xmlns:a16="http://schemas.microsoft.com/office/drawing/2014/main" id="{5DD06FAE-9422-06E4-B035-549B50B5A94B}"/>
                </a:ext>
                <a:ext uri="{147F2762-F138-4A5C-976F-8EAC2B608ADB}">
                  <a16:predDERef xmlns:a16="http://schemas.microsoft.com/office/drawing/2014/main" pred="{6876578D-4E16-0C73-A435-C180740E63C6}"/>
                </a:ext>
              </a:extLst>
            </xdr:cNvPr>
            <xdr:cNvPicPr/>
          </xdr:nvPicPr>
          <xdr:blipFill>
            <a:blip xmlns:r="http://schemas.openxmlformats.org/officeDocument/2006/relationships" r:embed="rId513"/>
            <a:stretch>
              <a:fillRect/>
            </a:stretch>
          </xdr:blipFill>
          <xdr:spPr>
            <a:xfrm>
              <a:off x="13695480" y="5875560"/>
              <a:ext cx="56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295423</xdr:colOff>
      <xdr:row>28</xdr:row>
      <xdr:rowOff>188358</xdr:rowOff>
    </xdr:from>
    <xdr:ext cx="4392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255" name="Entrada de lápiz 395">
              <a:extLst>
                <a:ext uri="{FF2B5EF4-FFF2-40B4-BE49-F238E27FC236}">
                  <a16:creationId xmlns:a16="http://schemas.microsoft.com/office/drawing/2014/main" id="{CB127ABF-9890-400B-8518-A126E5A21895}"/>
                </a:ext>
                <a:ext uri="{147F2762-F138-4A5C-976F-8EAC2B608ADB}">
                  <a16:predDERef xmlns:a16="http://schemas.microsoft.com/office/drawing/2014/main" pred="{5DD06FAE-9422-06E4-B035-549B50B5A94B}"/>
                </a:ext>
              </a:extLst>
            </xdr14:cNvPr>
            <xdr14:cNvContentPartPr/>
          </xdr14:nvContentPartPr>
          <xdr14:nvPr macro=""/>
          <xdr14:xfrm>
            <a:off x="13775400" y="5891760"/>
            <a:ext cx="43920" cy="58320"/>
          </xdr14:xfrm>
        </xdr:contentPart>
      </mc:Choice>
      <mc:Fallback xmlns=""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72B9BD2E-D6B1-A076-39EE-AFFA3278E345}"/>
                </a:ext>
                <a:ext uri="{147F2762-F138-4A5C-976F-8EAC2B608ADB}">
                  <a16:predDERef xmlns:a16="http://schemas.microsoft.com/office/drawing/2014/main" pred="{5DD06FAE-9422-06E4-B035-549B50B5A94B}"/>
                </a:ext>
              </a:extLst>
            </xdr:cNvPr>
            <xdr:cNvPicPr/>
          </xdr:nvPicPr>
          <xdr:blipFill>
            <a:blip xmlns:r="http://schemas.openxmlformats.org/officeDocument/2006/relationships" r:embed="rId515"/>
            <a:stretch>
              <a:fillRect/>
            </a:stretch>
          </xdr:blipFill>
          <xdr:spPr>
            <a:xfrm>
              <a:off x="13767840" y="5884200"/>
              <a:ext cx="5904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463903</xdr:colOff>
      <xdr:row>28</xdr:row>
      <xdr:rowOff>188358</xdr:rowOff>
    </xdr:from>
    <xdr:ext cx="64080" cy="20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256" name="Entrada de lápiz 396">
              <a:extLst>
                <a:ext uri="{FF2B5EF4-FFF2-40B4-BE49-F238E27FC236}">
                  <a16:creationId xmlns:a16="http://schemas.microsoft.com/office/drawing/2014/main" id="{2EACB8B9-654A-41C4-AB26-0FC67AA6593C}"/>
                </a:ext>
                <a:ext uri="{147F2762-F138-4A5C-976F-8EAC2B608ADB}">
                  <a16:predDERef xmlns:a16="http://schemas.microsoft.com/office/drawing/2014/main" pred="{72B9BD2E-D6B1-A076-39EE-AFFA3278E345}"/>
                </a:ext>
              </a:extLst>
            </xdr14:cNvPr>
            <xdr14:cNvContentPartPr/>
          </xdr14:nvContentPartPr>
          <xdr14:nvPr macro=""/>
          <xdr14:xfrm>
            <a:off x="13943880" y="5891760"/>
            <a:ext cx="64080" cy="20520"/>
          </xdr14:xfrm>
        </xdr:contentPart>
      </mc:Choice>
      <mc:Fallback xmlns=""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0C44061A-C327-80D4-74B8-261BE5ADED0B}"/>
                </a:ext>
                <a:ext uri="{147F2762-F138-4A5C-976F-8EAC2B608ADB}">
                  <a16:predDERef xmlns:a16="http://schemas.microsoft.com/office/drawing/2014/main" pred="{72B9BD2E-D6B1-A076-39EE-AFFA3278E345}"/>
                </a:ext>
              </a:extLst>
            </xdr:cNvPr>
            <xdr:cNvPicPr/>
          </xdr:nvPicPr>
          <xdr:blipFill>
            <a:blip xmlns:r="http://schemas.openxmlformats.org/officeDocument/2006/relationships" r:embed="rId517"/>
            <a:stretch>
              <a:fillRect/>
            </a:stretch>
          </xdr:blipFill>
          <xdr:spPr>
            <a:xfrm>
              <a:off x="13936320" y="5884200"/>
              <a:ext cx="792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634903</xdr:colOff>
      <xdr:row>28</xdr:row>
      <xdr:rowOff>153438</xdr:rowOff>
    </xdr:from>
    <xdr:ext cx="97560" cy="61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257" name="Entrada de lápiz 397">
              <a:extLst>
                <a:ext uri="{FF2B5EF4-FFF2-40B4-BE49-F238E27FC236}">
                  <a16:creationId xmlns:a16="http://schemas.microsoft.com/office/drawing/2014/main" id="{D1070EDB-096F-437F-8855-365EBDBCEBDC}"/>
                </a:ext>
                <a:ext uri="{147F2762-F138-4A5C-976F-8EAC2B608ADB}">
                  <a16:predDERef xmlns:a16="http://schemas.microsoft.com/office/drawing/2014/main" pred="{0C44061A-C327-80D4-74B8-261BE5ADED0B}"/>
                </a:ext>
              </a:extLst>
            </xdr14:cNvPr>
            <xdr14:cNvContentPartPr/>
          </xdr14:nvContentPartPr>
          <xdr14:nvPr macro=""/>
          <xdr14:xfrm>
            <a:off x="14114880" y="5856840"/>
            <a:ext cx="97560" cy="61200"/>
          </xdr14:xfrm>
        </xdr:contentPart>
      </mc:Choice>
      <mc:Fallback xmlns=""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56DD6E8B-50E0-D5FE-CBD1-BF276AAD3C76}"/>
                </a:ext>
                <a:ext uri="{147F2762-F138-4A5C-976F-8EAC2B608ADB}">
                  <a16:predDERef xmlns:a16="http://schemas.microsoft.com/office/drawing/2014/main" pred="{0C44061A-C327-80D4-74B8-261BE5ADED0B}"/>
                </a:ext>
              </a:extLst>
            </xdr:cNvPr>
            <xdr:cNvPicPr/>
          </xdr:nvPicPr>
          <xdr:blipFill>
            <a:blip xmlns:r="http://schemas.openxmlformats.org/officeDocument/2006/relationships" r:embed="rId519"/>
            <a:stretch>
              <a:fillRect/>
            </a:stretch>
          </xdr:blipFill>
          <xdr:spPr>
            <a:xfrm>
              <a:off x="14107320" y="5849280"/>
              <a:ext cx="11268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684223</xdr:colOff>
      <xdr:row>28</xdr:row>
      <xdr:rowOff>164958</xdr:rowOff>
    </xdr:from>
    <xdr:ext cx="7272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258" name="Entrada de lápiz 398">
              <a:extLst>
                <a:ext uri="{FF2B5EF4-FFF2-40B4-BE49-F238E27FC236}">
                  <a16:creationId xmlns:a16="http://schemas.microsoft.com/office/drawing/2014/main" id="{7702C1C7-535E-41A0-BDF0-67691B015AA6}"/>
                </a:ext>
                <a:ext uri="{147F2762-F138-4A5C-976F-8EAC2B608ADB}">
                  <a16:predDERef xmlns:a16="http://schemas.microsoft.com/office/drawing/2014/main" pred="{56DD6E8B-50E0-D5FE-CBD1-BF276AAD3C76}"/>
                </a:ext>
              </a:extLst>
            </xdr14:cNvPr>
            <xdr14:cNvContentPartPr/>
          </xdr14:nvContentPartPr>
          <xdr14:nvPr macro=""/>
          <xdr14:xfrm>
            <a:off x="14164200" y="5868360"/>
            <a:ext cx="72720" cy="55440"/>
          </xdr14:xfrm>
        </xdr:contentPart>
      </mc:Choice>
      <mc:Fallback xmlns="">
        <xdr:pic>
          <xdr:nvPicPr>
            <xdr:cNvPr id="399" name="Entrada de lápiz 398">
              <a:extLst>
                <a:ext uri="{FF2B5EF4-FFF2-40B4-BE49-F238E27FC236}">
                  <a16:creationId xmlns:a16="http://schemas.microsoft.com/office/drawing/2014/main" id="{09422498-3CBA-D575-8F9D-8B3BFCF8FF19}"/>
                </a:ext>
                <a:ext uri="{147F2762-F138-4A5C-976F-8EAC2B608ADB}">
                  <a16:predDERef xmlns:a16="http://schemas.microsoft.com/office/drawing/2014/main" pred="{56DD6E8B-50E0-D5FE-CBD1-BF276AAD3C76}"/>
                </a:ext>
              </a:extLst>
            </xdr:cNvPr>
            <xdr:cNvPicPr/>
          </xdr:nvPicPr>
          <xdr:blipFill>
            <a:blip xmlns:r="http://schemas.openxmlformats.org/officeDocument/2006/relationships" r:embed="rId521"/>
            <a:stretch>
              <a:fillRect/>
            </a:stretch>
          </xdr:blipFill>
          <xdr:spPr>
            <a:xfrm>
              <a:off x="14156640" y="5860800"/>
              <a:ext cx="8784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72483</xdr:colOff>
      <xdr:row>28</xdr:row>
      <xdr:rowOff>150558</xdr:rowOff>
    </xdr:from>
    <xdr:ext cx="23400" cy="124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259" name="Entrada de lápiz 399">
              <a:extLst>
                <a:ext uri="{FF2B5EF4-FFF2-40B4-BE49-F238E27FC236}">
                  <a16:creationId xmlns:a16="http://schemas.microsoft.com/office/drawing/2014/main" id="{378136C9-2CDE-49D5-AACE-0512482A3F50}"/>
                </a:ext>
                <a:ext uri="{147F2762-F138-4A5C-976F-8EAC2B608ADB}">
                  <a16:predDERef xmlns:a16="http://schemas.microsoft.com/office/drawing/2014/main" pred="{09422498-3CBA-D575-8F9D-8B3BFCF8FF19}"/>
                </a:ext>
              </a:extLst>
            </xdr14:cNvPr>
            <xdr14:cNvContentPartPr/>
          </xdr14:nvContentPartPr>
          <xdr14:nvPr macro=""/>
          <xdr14:xfrm>
            <a:off x="14315040" y="5853960"/>
            <a:ext cx="23400" cy="124920"/>
          </xdr14:xfrm>
        </xdr:contentPart>
      </mc:Choice>
      <mc:Fallback xmlns="">
        <xdr:pic>
          <xdr:nvPicPr>
            <xdr:cNvPr id="400" name="Entrada de lápiz 399">
              <a:extLst>
                <a:ext uri="{FF2B5EF4-FFF2-40B4-BE49-F238E27FC236}">
                  <a16:creationId xmlns:a16="http://schemas.microsoft.com/office/drawing/2014/main" id="{C2445142-19B5-EC38-3123-B7F3C4CA41BE}"/>
                </a:ext>
                <a:ext uri="{147F2762-F138-4A5C-976F-8EAC2B608ADB}">
                  <a16:predDERef xmlns:a16="http://schemas.microsoft.com/office/drawing/2014/main" pred="{09422498-3CBA-D575-8F9D-8B3BFCF8FF19}"/>
                </a:ext>
              </a:extLst>
            </xdr:cNvPr>
            <xdr:cNvPicPr/>
          </xdr:nvPicPr>
          <xdr:blipFill>
            <a:blip xmlns:r="http://schemas.openxmlformats.org/officeDocument/2006/relationships" r:embed="rId523"/>
            <a:stretch>
              <a:fillRect/>
            </a:stretch>
          </xdr:blipFill>
          <xdr:spPr>
            <a:xfrm>
              <a:off x="14307480" y="5846400"/>
              <a:ext cx="38520" cy="140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182643</xdr:colOff>
      <xdr:row>28</xdr:row>
      <xdr:rowOff>173958</xdr:rowOff>
    </xdr:from>
    <xdr:ext cx="1764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260" name="Entrada de lápiz 400">
              <a:extLst>
                <a:ext uri="{FF2B5EF4-FFF2-40B4-BE49-F238E27FC236}">
                  <a16:creationId xmlns:a16="http://schemas.microsoft.com/office/drawing/2014/main" id="{A28D80F9-D81C-464E-B486-B1899C737908}"/>
                </a:ext>
                <a:ext uri="{147F2762-F138-4A5C-976F-8EAC2B608ADB}">
                  <a16:predDERef xmlns:a16="http://schemas.microsoft.com/office/drawing/2014/main" pred="{C2445142-19B5-EC38-3123-B7F3C4CA41BE}"/>
                </a:ext>
              </a:extLst>
            </xdr14:cNvPr>
            <xdr14:cNvContentPartPr/>
          </xdr14:nvContentPartPr>
          <xdr14:nvPr macro=""/>
          <xdr14:xfrm>
            <a:off x="14425200" y="5877360"/>
            <a:ext cx="17640" cy="66960"/>
          </xdr14:xfrm>
        </xdr:contentPart>
      </mc:Choice>
      <mc:Fallback xmlns="">
        <xdr:pic>
          <xdr:nvPicPr>
            <xdr:cNvPr id="401" name="Entrada de lápiz 400">
              <a:extLst>
                <a:ext uri="{FF2B5EF4-FFF2-40B4-BE49-F238E27FC236}">
                  <a16:creationId xmlns:a16="http://schemas.microsoft.com/office/drawing/2014/main" id="{E5EECF9F-C307-88E6-29AA-DDF9B772CCBA}"/>
                </a:ext>
                <a:ext uri="{147F2762-F138-4A5C-976F-8EAC2B608ADB}">
                  <a16:predDERef xmlns:a16="http://schemas.microsoft.com/office/drawing/2014/main" pred="{C2445142-19B5-EC38-3123-B7F3C4CA41BE}"/>
                </a:ext>
              </a:extLst>
            </xdr:cNvPr>
            <xdr:cNvPicPr/>
          </xdr:nvPicPr>
          <xdr:blipFill>
            <a:blip xmlns:r="http://schemas.openxmlformats.org/officeDocument/2006/relationships" r:embed="rId525"/>
            <a:stretch>
              <a:fillRect/>
            </a:stretch>
          </xdr:blipFill>
          <xdr:spPr>
            <a:xfrm>
              <a:off x="14417640" y="5869800"/>
              <a:ext cx="3276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165003</xdr:colOff>
      <xdr:row>28</xdr:row>
      <xdr:rowOff>147678</xdr:rowOff>
    </xdr:from>
    <xdr:ext cx="698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261" name="Entrada de lápiz 401">
              <a:extLst>
                <a:ext uri="{FF2B5EF4-FFF2-40B4-BE49-F238E27FC236}">
                  <a16:creationId xmlns:a16="http://schemas.microsoft.com/office/drawing/2014/main" id="{353AD225-3505-4CF3-ADD3-5F6AC2DC276F}"/>
                </a:ext>
                <a:ext uri="{147F2762-F138-4A5C-976F-8EAC2B608ADB}">
                  <a16:predDERef xmlns:a16="http://schemas.microsoft.com/office/drawing/2014/main" pred="{E5EECF9F-C307-88E6-29AA-DDF9B772CCBA}"/>
                </a:ext>
              </a:extLst>
            </xdr14:cNvPr>
            <xdr14:cNvContentPartPr/>
          </xdr14:nvContentPartPr>
          <xdr14:nvPr macro=""/>
          <xdr14:xfrm>
            <a:off x="14407560" y="5851080"/>
            <a:ext cx="69840" cy="6120"/>
          </xdr14:xfrm>
        </xdr:contentPart>
      </mc:Choice>
      <mc:Fallback xmlns="">
        <xdr:pic>
          <xdr:nvPicPr>
            <xdr:cNvPr id="402" name="Entrada de lápiz 401">
              <a:extLst>
                <a:ext uri="{FF2B5EF4-FFF2-40B4-BE49-F238E27FC236}">
                  <a16:creationId xmlns:a16="http://schemas.microsoft.com/office/drawing/2014/main" id="{EE5C5286-C088-4141-2EE8-BEF674FC6FDF}"/>
                </a:ext>
                <a:ext uri="{147F2762-F138-4A5C-976F-8EAC2B608ADB}">
                  <a16:predDERef xmlns:a16="http://schemas.microsoft.com/office/drawing/2014/main" pred="{E5EECF9F-C307-88E6-29AA-DDF9B772CCBA}"/>
                </a:ext>
              </a:extLst>
            </xdr:cNvPr>
            <xdr:cNvPicPr/>
          </xdr:nvPicPr>
          <xdr:blipFill>
            <a:blip xmlns:r="http://schemas.openxmlformats.org/officeDocument/2006/relationships" r:embed="rId527"/>
            <a:stretch>
              <a:fillRect/>
            </a:stretch>
          </xdr:blipFill>
          <xdr:spPr>
            <a:xfrm>
              <a:off x="14400000" y="5843520"/>
              <a:ext cx="849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249243</xdr:colOff>
      <xdr:row>28</xdr:row>
      <xdr:rowOff>170718</xdr:rowOff>
    </xdr:from>
    <xdr:ext cx="3528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262" name="Entrada de lápiz 402">
              <a:extLst>
                <a:ext uri="{FF2B5EF4-FFF2-40B4-BE49-F238E27FC236}">
                  <a16:creationId xmlns:a16="http://schemas.microsoft.com/office/drawing/2014/main" id="{11298676-5008-44FC-A42D-2FA06E23805A}"/>
                </a:ext>
                <a:ext uri="{147F2762-F138-4A5C-976F-8EAC2B608ADB}">
                  <a16:predDERef xmlns:a16="http://schemas.microsoft.com/office/drawing/2014/main" pred="{EE5C5286-C088-4141-2EE8-BEF674FC6FDF}"/>
                </a:ext>
              </a:extLst>
            </xdr14:cNvPr>
            <xdr14:cNvContentPartPr/>
          </xdr14:nvContentPartPr>
          <xdr14:nvPr macro=""/>
          <xdr14:xfrm>
            <a:off x="14491800" y="5874120"/>
            <a:ext cx="35280" cy="11880"/>
          </xdr14:xfrm>
        </xdr:contentPart>
      </mc:Choice>
      <mc:Fallback xmlns="">
        <xdr:pic>
          <xdr:nvPicPr>
            <xdr:cNvPr id="403" name="Entrada de lápiz 402">
              <a:extLst>
                <a:ext uri="{FF2B5EF4-FFF2-40B4-BE49-F238E27FC236}">
                  <a16:creationId xmlns:a16="http://schemas.microsoft.com/office/drawing/2014/main" id="{16F80B86-D5D9-A74F-E0CD-A62AD6D2844F}"/>
                </a:ext>
                <a:ext uri="{147F2762-F138-4A5C-976F-8EAC2B608ADB}">
                  <a16:predDERef xmlns:a16="http://schemas.microsoft.com/office/drawing/2014/main" pred="{EE5C5286-C088-4141-2EE8-BEF674FC6FDF}"/>
                </a:ext>
              </a:extLst>
            </xdr:cNvPr>
            <xdr:cNvPicPr/>
          </xdr:nvPicPr>
          <xdr:blipFill>
            <a:blip xmlns:r="http://schemas.openxmlformats.org/officeDocument/2006/relationships" r:embed="rId529"/>
            <a:stretch>
              <a:fillRect/>
            </a:stretch>
          </xdr:blipFill>
          <xdr:spPr>
            <a:xfrm>
              <a:off x="14484240" y="5866920"/>
              <a:ext cx="5040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252123</xdr:colOff>
      <xdr:row>28</xdr:row>
      <xdr:rowOff>202758</xdr:rowOff>
    </xdr:from>
    <xdr:ext cx="205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263" name="Entrada de lápiz 403">
              <a:extLst>
                <a:ext uri="{FF2B5EF4-FFF2-40B4-BE49-F238E27FC236}">
                  <a16:creationId xmlns:a16="http://schemas.microsoft.com/office/drawing/2014/main" id="{AF941A59-6AE7-4C3A-9CE6-9B987FD245F7}"/>
                </a:ext>
                <a:ext uri="{147F2762-F138-4A5C-976F-8EAC2B608ADB}">
                  <a16:predDERef xmlns:a16="http://schemas.microsoft.com/office/drawing/2014/main" pred="{16F80B86-D5D9-A74F-E0CD-A62AD6D2844F}"/>
                </a:ext>
              </a:extLst>
            </xdr14:cNvPr>
            <xdr14:cNvContentPartPr/>
          </xdr14:nvContentPartPr>
          <xdr14:nvPr macro=""/>
          <xdr14:xfrm>
            <a:off x="14494680" y="5906160"/>
            <a:ext cx="20520" cy="360"/>
          </xdr14:xfrm>
        </xdr:contentPart>
      </mc:Choice>
      <mc:Fallback xmlns="">
        <xdr:pic>
          <xdr:nvPicPr>
            <xdr:cNvPr id="404" name="Entrada de lápiz 403">
              <a:extLst>
                <a:ext uri="{FF2B5EF4-FFF2-40B4-BE49-F238E27FC236}">
                  <a16:creationId xmlns:a16="http://schemas.microsoft.com/office/drawing/2014/main" id="{BAA65DF6-B312-539E-5FC4-100FD5D44E20}"/>
                </a:ext>
                <a:ext uri="{147F2762-F138-4A5C-976F-8EAC2B608ADB}">
                  <a16:predDERef xmlns:a16="http://schemas.microsoft.com/office/drawing/2014/main" pred="{16F80B86-D5D9-A74F-E0CD-A62AD6D2844F}"/>
                </a:ext>
              </a:extLst>
            </xdr:cNvPr>
            <xdr:cNvPicPr/>
          </xdr:nvPicPr>
          <xdr:blipFill>
            <a:blip xmlns:r="http://schemas.openxmlformats.org/officeDocument/2006/relationships" r:embed="rId531"/>
            <a:stretch>
              <a:fillRect/>
            </a:stretch>
          </xdr:blipFill>
          <xdr:spPr>
            <a:xfrm>
              <a:off x="14487120" y="5898600"/>
              <a:ext cx="3564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330243</xdr:colOff>
      <xdr:row>28</xdr:row>
      <xdr:rowOff>141918</xdr:rowOff>
    </xdr:from>
    <xdr:ext cx="55440" cy="7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264" name="Entrada de lápiz 404">
              <a:extLst>
                <a:ext uri="{FF2B5EF4-FFF2-40B4-BE49-F238E27FC236}">
                  <a16:creationId xmlns:a16="http://schemas.microsoft.com/office/drawing/2014/main" id="{B5B1AE29-5323-421A-BB3E-638322AE77CE}"/>
                </a:ext>
                <a:ext uri="{147F2762-F138-4A5C-976F-8EAC2B608ADB}">
                  <a16:predDERef xmlns:a16="http://schemas.microsoft.com/office/drawing/2014/main" pred="{BAA65DF6-B312-539E-5FC4-100FD5D44E20}"/>
                </a:ext>
              </a:extLst>
            </xdr14:cNvPr>
            <xdr14:cNvContentPartPr/>
          </xdr14:nvContentPartPr>
          <xdr14:nvPr macro=""/>
          <xdr14:xfrm>
            <a:off x="14572800" y="5845320"/>
            <a:ext cx="55440" cy="78480"/>
          </xdr14:xfrm>
        </xdr:contentPart>
      </mc:Choice>
      <mc:Fallback xmlns=""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7628DC5A-EC07-AA7F-9AEA-4DA58A3EFD7B}"/>
                </a:ext>
                <a:ext uri="{147F2762-F138-4A5C-976F-8EAC2B608ADB}">
                  <a16:predDERef xmlns:a16="http://schemas.microsoft.com/office/drawing/2014/main" pred="{BAA65DF6-B312-539E-5FC4-100FD5D44E20}"/>
                </a:ext>
              </a:extLst>
            </xdr:cNvPr>
            <xdr:cNvPicPr/>
          </xdr:nvPicPr>
          <xdr:blipFill>
            <a:blip xmlns:r="http://schemas.openxmlformats.org/officeDocument/2006/relationships" r:embed="rId533"/>
            <a:stretch>
              <a:fillRect/>
            </a:stretch>
          </xdr:blipFill>
          <xdr:spPr>
            <a:xfrm>
              <a:off x="14565240" y="5837760"/>
              <a:ext cx="70560" cy="9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417363</xdr:colOff>
      <xdr:row>28</xdr:row>
      <xdr:rowOff>130398</xdr:rowOff>
    </xdr:from>
    <xdr:ext cx="2016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265" name="Entrada de lápiz 405">
              <a:extLst>
                <a:ext uri="{FF2B5EF4-FFF2-40B4-BE49-F238E27FC236}">
                  <a16:creationId xmlns:a16="http://schemas.microsoft.com/office/drawing/2014/main" id="{4483924E-E696-4C03-9EFF-B5AA2A27664A}"/>
                </a:ext>
                <a:ext uri="{147F2762-F138-4A5C-976F-8EAC2B608ADB}">
                  <a16:predDERef xmlns:a16="http://schemas.microsoft.com/office/drawing/2014/main" pred="{7628DC5A-EC07-AA7F-9AEA-4DA58A3EFD7B}"/>
                </a:ext>
              </a:extLst>
            </xdr14:cNvPr>
            <xdr14:cNvContentPartPr/>
          </xdr14:nvContentPartPr>
          <xdr14:nvPr macro=""/>
          <xdr14:xfrm>
            <a:off x="14659920" y="5833800"/>
            <a:ext cx="20160" cy="130680"/>
          </xdr14:xfrm>
        </xdr:contentPart>
      </mc:Choice>
      <mc:Fallback xmlns="">
        <xdr:pic>
          <xdr:nvPicPr>
            <xdr:cNvPr id="406" name="Entrada de lápiz 405">
              <a:extLst>
                <a:ext uri="{FF2B5EF4-FFF2-40B4-BE49-F238E27FC236}">
                  <a16:creationId xmlns:a16="http://schemas.microsoft.com/office/drawing/2014/main" id="{7FB35927-CF28-B94A-C6E3-537E5A1B2B82}"/>
                </a:ext>
                <a:ext uri="{147F2762-F138-4A5C-976F-8EAC2B608ADB}">
                  <a16:predDERef xmlns:a16="http://schemas.microsoft.com/office/drawing/2014/main" pred="{7628DC5A-EC07-AA7F-9AEA-4DA58A3EFD7B}"/>
                </a:ext>
              </a:extLst>
            </xdr:cNvPr>
            <xdr:cNvPicPr/>
          </xdr:nvPicPr>
          <xdr:blipFill>
            <a:blip xmlns:r="http://schemas.openxmlformats.org/officeDocument/2006/relationships" r:embed="rId535"/>
            <a:stretch>
              <a:fillRect/>
            </a:stretch>
          </xdr:blipFill>
          <xdr:spPr>
            <a:xfrm>
              <a:off x="14652360" y="5826240"/>
              <a:ext cx="35280" cy="145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0 12287,'0'8'0,"0"1"0,0-1 0,0 0 0,-1 1 0,-1 3 0,0 5 0,0 4 0,-3 4 0,1 3 0,-2 2 0,1 2 0,2 1 0,-2-1 0,1-1 0,3-4 0,-3-2 0,0-2 0,1-3 0,-1-2 0,-2-3 0,3-7 0,-2-1 0,-1-1 0,2-3 0,1-7 0,2-4 0,1-4 0,1-6 0,2-1 0,3-3 0,1-5 0,1-1 0,0-2 0,1-1 0,2-4 0,0 0 0,-1 2 0,-1 2 0,2 4 0,0 0 0,-1 5 0,0 6 0,-2 4 0,1 6 0,1 4 0,1 4 0,1 6 0,-2 6 0,1 3 0,-1 2 0,0 2 0,-2 4 0,0-1 0,0-2 0,-2 2 0,-1-3 0,-2 0 0,-1-1 0,-1-3 0,-1-1 0,0-2 0,0-3 0,0-2 0,-1-1 0,-2-1 0,-2-1 0,-3-2 0,0-4 0,-1 0 0,-2 0 0,-2-8 0,-4-1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34 12287,'9'-4'0,"-1"3"0,0-2 0,1 3 0,-1 0 0,0 0 0,1 0 0,2 0 0,-1 0 0,4 0 0,1 0 0,1 0 0,1-3 0,1-1 0,2-1 0,3 0 0,-2-3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12287,'3'0'0,"-2"0"0,-3 3 0,-4 3 0,0 4 0,-1 3 0,-1 2 0,-3 4 0,0 6 0,1 0 0,0 3 0,5 1 0,0 4 0,2-2 0,1-1 0,2-1 0,2-1 0,1-4 0,2-3 0,1-4 0,4-3 0,1-1 0,0-3 0,1 0 0,2-7 0,2-1 0,0-2 0,1-1 0,-1-4 0,-3-3 0,3-10 0,-3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25 12287,'5'-4'0,"1"0"0,0 0 0,2 3 0,0-2 0,1 0 0,2 0 0,-1 0 0,4 3 0,1 0 0,1 0 0,-4 4 0,0 2 0,-1 1 0,1 1 0,-5 3 0,-4 1 0,-2 0 0,-1 0 0,-4 3 0,-2-2 0,-2 1 0,-3-1 0,-1-3 0,-3 2 0,2-3 0,-2-1 0,3-2 0,1-2 0,2 0 0,4-1 0,2-3 0,6 0 0,3 0 0,5 0 0,-1 0 0,3 0 0,-1 0 0,1 0 0,-2 0 0,3 0 0,0 0 0,-1 0 0,-1 0 0,-4 0 0,0 2 0,1 1 0,-5 4 0,0-2 0,-1 2 0,0 2 0,-2-1 0,-3 1 0,-4 1 0,-1 1 0,-2 0 0,1-2 0,-1-1 0,-2 0 0,1 1 0,-3-2 0,1-1 0,2 0 0,1-3 0,0 1 0,1 0 0,3-1 0,5-7 0,6-2 0,5-5 0,2-1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12287,'0'8'0,"0"0"0,0 1 0,-2 0 0,-1 2 0,1 3 0,1-1 0,1 0 0,0 2 0,0 1 0,0 0 0,0 0 0,0-1 0,0-1 0,3-2 0,0 2 0,-1-3 0,-2-2 0,0 0 0,0-1 0,0 0 0,0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96 17 12287,'-5'6'0,"2"-1"0,0 2 0,1-3 0,2 2 0,0 0 0,3 2 0,1 0 0,1 1 0,0 1 0,-1 1 0,-1 4 0,0-2 0,0 1 0,-2 3 0,0-2 0,-1 4 0,-1-2 0,-1-4 0,-1 3 0,-2-3 0,0 0 0,-2-2 0,1-3 0,-3-2 0,2-3 0,-2 1 0,1-3 0,-2 1 0,0-4 0,0-4 0,5-1 0,-2-2 0,2-2 0,2-3 0,1-2 0,4 0 0,4-2 0,2-1 0,3 2 0,0 0 0,1 2 0,0 1 0,2-2 0,-1 0 0,1 2 0,-1 3 0,-3 2 0,1 1 0,-1 0 0,-1-1 0,-2 5 0,-4 0 0,0 0 0,-2 4 0,-2-3 0,-4 2 0,0 1 0,-2 0 0,-2-4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12287,'12'1'0,"0"1"0,-2 1 0,1 2 0,2 1 0,3 2 0,1 1 0,-1 2 0,4 3 0,-1 5 0,0 4 0,1 4 0,-6 0 0,0 3 0,-4 2 0,-2 3 0,-3 0 0,-2 3 0,-2-2 0,-1-4 0,-1 0 0,-2-4 0,-2-2 0,-3 0 0,-3-5 0,-1-1 0,-2-4 0,-3-2 0,0 2 0,-7-7 0,3 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12287,'4'4'0,"0"2"0,-4 7 0,0 6 0,0 4 0,0 4 0,0 9 0,0 4 0,0 3 0,0-4 0,0-1 0,0-4 0,0-3 0,-3-3 0,0-4 0,1-3 0,-2-4 0,3-4 0,-2-5 0,2-5 0,1-6 0,0-7 0,5-5 0,2-2 0,3-3 0,1-2 0,1-3 0,2-1 0,1-3 0,-1 0 0,1 2 0,-2 0 0,1 4 0,0 4 0,-4 2 0,1 1 0,-3 2 0,-2 3 0,-2 5 0,-4 0 0,-4 4 0,-1-1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12287,'0'8'0,"0"0"0,0 1 0,0-1 0,3 3 0,-1 0 0,0-1 0,-1-1 0,2 0 0,1 2 0,-1 0 0,1-1 0,2-1 0,1-1 0,2 1 0,2 2 0,4-4 0,-1 0 0,1-1 0,2-2 0,-1-2 0,1 0 0,-1-4 0,5-6 0,0-5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82 1 12287,'-5'0'0,"-1"0"0,0 0 0,-1 1 0,1 2 0,0 2 0,0 2 0,1 3 0,0 1 0,-1 3 0,2 5 0,-3 3 0,4 6 0,-1 5 0,0 2 0,2 4 0,4-1 0,2 1 0,0-1 0,5-7 0,2 0 0,0-5 0,1-4 0,0-3 0,2-5 0,-1-4 0,-1-4 0,3-2 0,-1-4 0,2 0 0,4-4 0,1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 75 12287,'0'-9'0,"1"2"0,1 2 0,0-3 0,4 3 0,0-2 0,2 2 0,0-3 0,0 4 0,1-2 0,2 1 0,0 3 0,1-1 0,0 2 0,-2 1 0,-3 4 0,-2 2 0,-2 3 0,-1 3 0,-2 2 0,-3 1 0,-2 2 0,-3 3 0,-1-1 0,-1-2 0,-1-1 0,1 1 0,0-1 0,0 1 0,-1-1 0,1 1 0,0-1 0,3-2 0,1-1 0,0-1 0,4 2 0,0-4 0,4-2 0,4-1 0,2-5 0,2 0 0,2-1 0,1-1 0,3-1 0,4-1 0,-2-4 0,0-1 0,-3-1 0,-1-1 0,2-3 0,-3-1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12287,'-5'4'0,"-1"1"0,3 3 0,-1 0 0,0 1 0,2 2 0,-1 2 0,0 4 0,1-1 0,1 1 0,1-1 0,0 1 0,0-1 0,0 1 0,0 0 0,0-1 0,1 0 0,2-2 0,-1-3 0,3-2 0,1-6 0,1-3 0,-2-4 0,2-6 0,-4-1 0,3-4 0,-1 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74 21 12287,'8'-7'0,"-1"0"0,-1 2 0,-2 4 0,-4 1 0,-1 3 0,-2 7 0,-2 2 0,1 4 0,-4 1 0,4 3 0,-1 0 0,2 2 0,0 1 0,0 0 0,1-1 0,1 1 0,2-2 0,1-2 0,2-2 0,0-4 0,2 2 0,2-5 0,0-2 0,1-5 0,0-6 0,1-2 0,1-2 0,3-5 0,-3-2 0,-1-2 0,-1 0 0,-2 2 0,-1 1 0,-3 1 0,-2 2 0,-5 3 0,-3 3 0,-3 0 0,-3 2 0,-3 1 0,-1 2 0,1 2 0,-1 3 0,1 1 0,-1 0 0,1 0 0,3-2 0,1 1 0,4 2 0,3 0 0,2 1 0,3-2 0,3-1 0,4-3 0,4-3 0,4-3 0,-2-2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0 12287,'0'6'0,"0"-1"0,0 2 0,2 0 0,2 2 0,6 2 0,2 3 0,4 7 0,3 4 0,0 9 0,-2 10 0,-2 4 0,-4 8 0,-5-1 0,-5-2 0,-1-4 0,-3-5 0,-5-3 0,-4-2 0,-3-6 0,-8-5 0,-2-3 0,-2-3 0,0-2 0,6-7 0,0-1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106 18 12287,'4'0'0,"2"0"0,-1 0 0,-3 0 0,1-4 0,-3 3 0,0-6 0,-1 5 0,-1-1 0,-1 3 0,-4 0 0,0 3 0,1-1 0,0 5 0,-2-2 0,2 1 0,0 1 0,-1 0 0,0 0 0,1 2 0,-1 3 0,1 0 0,-1 0 0,0 1 0,1 0 0,-1 3 0,1-1 0,2 1 0,1-1 0,3 2 0,0-3 0,0-1 0,3 2 0,1-3 0,2-3 0,1-2 0,0 2 0,2-5 0,1 1 0,1-1 0,1-3 0,-1-1 0,2 0 0,-1 0 0,2-5 0,-1-1 0,0-3 0,1-3 0,-2 3 0,2-4 0,-2 1 0,-1 0 0,-1-3 0,-4 3 0,1 1 0,-4 1 0,3-2 0,-4 0 0,-1 0 0,-2 6 0,-2 1 0,-1 1 0,0 2 0,-3 1 0,1 2 0,-1 2 0,1 3 0,-4 1 0,2 0 0,0-1 0,0 1 0,4 0 0,0 3 0,0-1 0,0-1 0,-1-1 0,3-2 0,0 3 0,1-1 0,1 0 0,0-2 0,0 2 0,0 2 0,3-1 0,1 1 0,0-1 0,0-2 0,1 3 0,2-5 0,1 2 0,1 0 0,1-4 0,-2 1 0,1-2 0,2-1 0,-3-1 0,3-2 0,1-2 0,-2-4 0,0 0 0,-4 1 0,0-2 0,1 1 0,-3 2 0,1 0 0,-4 4 0,1 3 0,-4 0 0,1 3 0,0 4 0,0 0 0,1 2 0,0 1 0,2-5 0,0 1 0,0 0 0,1-1 0,-1 0 0,2-3 0,2 1 0,-4 4 0,1-2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12287,'-4'9'0,"4"3"0,-3 1 0,2 4 0,1 2 0,3 5 0,0 4 0,1-2 0,0 0 0,-2-1 0,-1 0 0,1-1 0,1-2 0,0-2 0,-2-3 0,0-2 0,2-1 0,0 1 0,-3-4 0,0-1 0,0-1 0,0-4 0,0-1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166 205 12287,'-5'-2'0,"-1"-1"0,3-3 0,-2 4 0,-2 0 0,0 1 0,-1 1 0,-1 0 0,1 0 0,0 0 0,0 0 0,-2 1 0,-1 1 0,2 3 0,-2 4 0,2 1 0,1 1 0,-1 3 0,1-2 0,1 0 0,1 0 0,3 3 0,3-2 0,0 1 0,0-1 0,3-2 0,3 2 0,1-1 0,1-2 0,4 0 0,1-2 0,1-1 0,0-1 0,-3 0 0,3-3 0,-1-1 0,0-1 0,2-1 0,-4-1 0,0-2 0,1-3 0,-3-1 0,2-1 0,-1-1 0,-2-2 0,-3-2 0,0-3 0,0 0 0,-1 0 0,-2 2 0,1-3 0,-2 2 0,-1 0 0,0 2 0,0-1 0,-4 5 0,-2 2 0,-1 6 0,2 2 0,-1 4 0,1 2 0,0 0 0,-2 2 0,5 2 0,-1 0 0,-1-1 0,3-1 0,-1 0 0,1 2 0,1 3 0,0-1 0,0 0 0,0 0 0,0-1 0,3 0 0,3 0 0,1 0 0,2-2 0,2-4 0,3-3 0,2-2 0,1-1 0,-1-2 0,0-3 0,-2-4 0,0-3 0,-1-2 0,1-2 0,-4-1 0,-4 1 0,1-1 0,-4 0 0,-1 0 0,-2-2 0,0 4 0,0-2 0,0 3 0,0 1 0,0 1 0,-3 4 0,1 3 0,-4 2 0,4 6 0,-3 2 0,1 3 0,3 0 0,-3 3 0,1 1 0,1 0 0,1 0 0,0 3 0,0-1 0,-2 1 0,1 2 0,1-3 0,2-1 0,2 1 0,2-1 0,3 2 0,1-4 0,1-1 0,1-1 0,4-2 0,-2-1 0,3-3 0,1-2 0,-1-5 0,1-2 0,-2-2 0,-1-3 0,1-2 0,-4-3 0,-1-2 0,-1-1 0,-1 1 0,-2-4 0,-1 0 0,-2-2 0,0 1 0,-3-4 0,-1 1 0,-1 1 0,0 0 0,-3 0 0,0 2 0,1 0 0,-1 7 0,-1 6 0,1 2 0,2 3 0,-4 3 0,3 0 0,-1 4 0,-2 4 0,4 4 0,-1 2 0,0 1 0,1 1 0,1 6 0,-1 2 0,1 2 0,1-1 0,1 0 0,0 0 0,0 0 0,0 0 0,0 2 0,1 0 0,2 0 0,2-4 0,3-1 0,1-3 0,2 0 0,-2-7 0,3-3 0,-1-2 0,0-4 0,3 0 0,-2-1 0,0-1 0,0-1 0,0-6 0,-2-3 0,1 0 0,-1-1 0,0-1 0,-2-3 0,-1-1 0,-1 1 0,-2-1 0,-2 2 0,1 0 0,-1 1 0,-1 1 0,-1-1 0,0 3 0,0 2 0,-1 4 0,-2 3 0,-3 1 0,2 1 0,-1 1 0,2 1 0,-3 3 0,3 3 0,1 2 0,-2 1 0,3-2 0,-2 2 0,2-1 0,1 1 0,0-1 0,1 3 0,1-1 0,1-2 0,3-1 0,0 0 0,1-1 0,1 0 0,1 0 0,-1 0 0,0-3 0,1-2 0,0-2 0,1-1 0,1 0 0,-1-4 0,-4-1 0,-1-3 0,-1-4 0,-2 2 0,-2-3 0,0 1 0,0-1 0,0 2 0,-2-2 0,-2 1 0,-1 2 0,1 0 0,-3 2 0,2 0 0,-2 0 0,4-1 0,-5 1 0,4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9 410 12287,'5'-1'0,"-3"-2"0,2 1 0,0-2 0,0-1 0,3 1 0,0-2 0,2-2 0,1-1 0,1-2 0,3 0 0,-3-1 0,-1-1 0,0 0 0,-5-1 0,0-3 0,-2 0 0,-1-2 0,-1 0 0,-1-3 0,-1-1 0,-2-1 0,0-1 0,-4 0 0,2 2 0,-2 0 0,0 6 0,-1 4 0,-1 1 0,1 2 0,0 5 0,0 5 0,0 4 0,2 5 0,0 2 0,0 3 0,-1 2 0,1 1 0,1 3 0,2 2 0,0 2 0,2 0 0,-1 1 0,-1 0 0,1 1 0,3 1 0,0-1 0,2-2 0,5 0 0,-1-5 0,4 1 0,2 0 0,-2-6 0,3 1 0,0-3 0,2-1 0,1 0 0,-1-4 0,0-1 0,-2 0 0,1-4 0,-2 1 0,1-3 0,0-3 0,-4 1 0,1-4 0,-2 0 0,-1-1 0,1-4 0,-1 0 0,-1-1 0,-1 0 0,-2 3 0,-2-3 0,1 1 0,-1 0 0,-1-3 0,-1 3 0,-1 1 0,-2 1 0,1 4 0,-3-1 0,-2 1 0,0 0 0,1 1 0,1 4 0,-2 0 0,0 0 0,2 1 0,-1 2 0,1 2 0,0 3 0,-2 1 0,2 1 0,0 1 0,3-1 0,0 0 0,0 1 0,-1 0 0,1 2 0,2-3 0,2 2 0,3-3 0,2-1 0,0-1 0,5-1 0,-1-3 0,3-2 0,2-1 0,0-1 0,1-1 0,0-1 0,-2-6 0,0 1 0,-2-2 0,-1 1 0,-1 1 0,-4 0 0,-1-1 0,-3 4 0,-3-1 0,-3 8 0,-2 1 0,0 3 0,-1 3 0,4-1 0,0 0 0,1 0 0,1 1 0,1-1 0,1 0 0,5 0 0,3-3 0,0 0 0,4-3 0,0 0 0,6 1 0,1-3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1 425 12287,'5'0'0,"0"0"0,-2 0 0,2 0 0,-2 0 0,2 1 0,-2 3 0,0 0 0,0 5 0,1 3 0,1 2 0,1 7 0,0 5 0,1 3 0,0 5 0,-1 7 0,-1-1 0,1 0 0,-2 1 0,3-2 0,-2-2 0,-1-5 0,-2-4 0,2-7 0,-2-4 0,1-5 0,1-1 0,-2-8 0,3-3 0,-1-7 0,2-8 0,0-2 0,-1 0 0,2-5 0,3-4 0,-1-5 0,2-3 0,-1 0 0,-3-2 0,-1-2 0,-1-3 0,0-4 0,1-1 0,-2 0 0,0-1 0,-1 3 0,-1 0 0,1 3 0,-1 3 0,1 8 0,0 7 0,2 5 0,1 4 0,3-2 0,3 5 0,1 3 0,3 1 0,5 2 0,5-3 0,4 2 0,3-2 0,4-4 0,6 2 0,4-1 0,5-2 0,10-2 0,3 2 0,1-1 0,3 3 0,-5 1 0,2 5 0,-3 2 0,-6 2 0,-3 5 0,-10 1 0,-1 4 0,-3-1 0,2 4 0,-1-2 0,-1-1 0,-3-2 0,-3-2 0,2 0 0,-1-1 0,-5-3 0,-2-1 0,-8 0 0,-5 0 0,-4 0 0,-5-1 0,-3-3 0,-6-1 0,-2-3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 42 12287,'9'-6'0,"-1"0"0,1 2 0,1-3 0,1 2 0,0-2 0,-2 4 0,-1 0 0,0 2 0,1 1 0,-1 0 0,0 1 0,0 2 0,-3 1 0,-2 6 0,-2 0 0,-1 1 0,-3 0 0,-1-3 0,0 1 0,-3 2 0,0-1 0,-1 1 0,-1-2 0,1-1 0,-3 0 0,0 1 0,1-2 0,1-2 0,3 2 0,2-3 0,-1-1 0,0 1 0,4 1 0,1-2 0,2 0 0,6-3 0,1 1 0,0 2 0,3-2 0,0 2 0,1 1 0,2 1 0,-1 0 0,1 1 0,-2 0 0,-1 1 0,-1 3 0,-3 0 0,0 2 0,1 1 0,-5-2 0,-1 2 0,-3-2 0,-3 0 0,1 1 0,-6-1 0,-1-1 0,0-1 0,-4-4 0,-1 1 0,-1-1 0,2 0 0,-3-1 0,3-4 0,-1 0 0,0 0 0,2 0 0,-2 0 0,3 0 0,1 0 0,5-4 0,0-1 0,2-3 0,4 0 0,3 0 0,4-1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12287,'8'-5'0,"1"0"0,-1 1 0,0-1 0,1 1 0,-1 0 0,0 2 0,0-1 0,1 2 0,-1 1 0,1 0 0,1 0 0,1 0 0,0 0 0,-2 0 0,-1 0 0,0 0 0,1 0 0,-1-4 0,0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8 12287,'9'0'0,"-1"-1"0,0-1 0,0 1 0,1-2 0,-1 2 0,0 1 0,1 0 0,-5 4 0,-1 2 0,-3 3 0,-3 2 0,-1 1 0,-5-1 0,1 3 0,0 2 0,-1-2 0,0-1 0,-1-1 0,-1 1 0,0 0 0,3 2 0,0-2 0,3-1 0,-3 0 0,4-2 0,-1 2 0,3 1 0,-2-3 0,1 2 0,1-1 0,1 0 0,4 0 0,2-4 0,1-1 0,3-3 0,5-3 0,0 0 0,2-3 0,0-3 0,1-2 0,-1-2 0,2-2 0,1-1 0,-2-1 0,-1-1 0,-4 0 0,-3 1 0,0 0 0,-1-2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12287,'6'-6'0,"-1"1"0,0 2 0,1-2 0,0 1 0,0-1 0,1 2 0,2-1 0,-1 0 0,0 1 0,0 4 0,-3 2 0,-1 2 0,-4 3 0,0 0 0,0 1 0,-1 2 0,-1 1 0,-2 0 0,0 0 0,-2 1 0,-2-1 0,1 0 0,1 0 0,0-1 0,2-2 0,0-1 0,1 0 0,0-2 0,4-2 0,2 0 0,1-1 0,5-3 0,2-1 0,3-2 0,2 1 0,0-3 0,1-2 0,0 0 0,-1 2 0,1-6 0,-1 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75 12287,'8'-1'0,"0"-2"0,-2 2 0,-1-1 0,2 1 0,0 0 0,1-1 0,1-1 0,-1 1 0,3-1 0,1 0 0,1 0 0,1-1 0,2 3 0,1-4 0,-1 1 0,1 2 0,-1-1 0,1-1 0,-1 0 0,-3 1 0,-1 0 0,-3 2 0,-1-1 0,0-1 0,0-3 0,1 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12287,'0'4'0,"0"4"0,0-3 0,0 3 0,0 0 0,0 1 0,0 2 0,0-2 0,0 3 0,1-1 0,2 0 0,-2 4 0,2-2 0,-1 1 0,0 0 0,-1-4 0,2 1 0,-1-2 0,1-1 0,-2 1 0,1-1 0,3-4 0,0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8 12287,'-6'-2'0,"0"-1"0,1 0 0,-3 3 0,-2 0 0,-1 0 0,1 0 0,-3 0 0,-1 0 0,1 0 0,1 0 0,4 1 0,0 2 0,3 2 0,-2 3 0,4 0 0,3 0 0,1 1 0,2 0 0,5 2 0,1 2 0,0 0 0,3 2 0,0-1 0,0 3 0,0 2 0,-1-2 0,-4 3 0,0-2 0,-2 1 0,-3-1 0,1 0 0,-2-2 0,-1-2 0,-1-4 0,-2 1 0,-3-2 0,-1-1 0,-4-3 0,-1-2 0,-1-2 0,-2-1 0,3 0 0,-1 0 0,0-1 0,0-2 0,6-2 0,-1-4 0,4-2 0,2-3 0,2 1 0,3-1 0,6-3 0,4-1 0,2-2 0,3 3 0,0-1 0,2-2 0,-1 1 0,-3 2 0,1 0 0,0-2 0,-4 4 0,0-1 0,-2 3 0,-3 3 0,-4 1 0,-4 1 0,-4 3 0,-4 2 0,-3 2 0,-2 1 0,0 1 0,-1 1 0,1 2 0,1 0 0,1 1 0,3 1 0,-4 1 0,-1-2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8 12287,'0'6'0,"0"-1"0,1-3 0,1 1 0,4-2 0,1-1 0,2 0 0,2 0 0,1 0 0,0 0 0,-1 0 0,2-1 0,-1-1 0,-2-1 0,0 0 0,-2 0 0,0-2 0,0-3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191 50 12287,'0'-8'0,"0"0"0,-1-1 0,-2 1 0,2 3 0,-2 0 0,-1 1 0,-2 2 0,-1 2 0,-1 0 0,-1 3 0,1 3 0,-4 1 0,-1 2 0,0 2 0,-1 3 0,1 2 0,-2 0 0,2 2 0,1 1 0,1 0 0,3 2 0,1 0 0,1 0 0,2-2 0,4 3 0,1 1 0,2 1 0,2 0 0,4-2 0,2-2 0,3-3 0,1-1 0,3-2 0,0-4 0,2-4 0,-1-2 0,-2-5 0,2-2 0,0-2 0,-2-6 0,-4-3 0,-1-2 0,-2 0 0,-2-1 0,-3 1 0,-2-1 0,-2 0 0,-2 5 0,-2 0 0,-3 3 0,-4 1 0,0 3 0,-4 3 0,-1 1 0,0 1 0,-1 3 0,2 3 0,3 1 0,2 2 0,1-1 0,0 0 0,3 0 0,2 1 0,2-1 0,1 0 0,7 1 0,3-1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12287,'8'0'0,"1"0"0,-1 2 0,-1 2 0,-1 1 0,0 0 0,-3 4 0,-1-1 0,-2 1 0,-2 1 0,-2 2 0,0 1 0,-1-2 0,-1 2 0,1 0 0,1 0 0,2-3 0,2 1 0,1-3 0,1-2 0,7 0 0,4-3 0,4-1 0,2-1 0,3-5 0,5-2 0,0-1 0,-3-1 0,1-1 0,-4 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221 0 12287,'-11'4'0,"-1"2"0,0 5 0,1 0 0,-2 5 0,0 4 0,0 3 0,-1 7 0,-2 3 0,-2 6 0,-1 4 0,1 3 0,0 5 0,3 3 0,4 1 0,6 3 0,4-6 0,6 0 0,9-2 0,9-1 0,7-4 0,4-6 0,5-8 0,3-5 0,9-4 0,0-4 0,-2-6 0,-1-5 0,-6-11 0,-1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141 8 12287,'9'0'0,"-4"-1"0,1-1 0,1-1 0,3 1 0,2 6 0,3 4 0,-2 6 0,-1 5 0,-1 2 0,-3 5 0,-1 4 0,-1 3 0,-3 9 0,-6 2 0,-3 3 0,-1 2 0,-5-1 0,-1 5 0,-1-4 0,0-2 0,4-3 0,-2-6 0,1-5 0,0-4 0,0-5 0,2-5 0,-1-4 0,-1-2 0,-5-4 0,0 2 0,-5-2 0,-7-4 0,-2-2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306 50 12287,'0'-8'0,"0"0"0,-1-1 0,-1 1 0,-1 0 0,-3 3 0,0 2 0,-1 3 0,-1 0 0,-3 0 0,-1 0 0,-1 4 0,-2 4 0,-1 4 0,0 5 0,-1 0 0,1 3 0,-1 5 0,0 9 0,0 3 0,-2 4 0,1 6 0,-1 5 0,1 8 0,2 4 0,7 3 0,3-2 0,5-2 0,4-2 0,10-1 0,9-5 0,8-6 0,8-5 0,8-7 0,11-4 0,4-6 0,2-7 0,8-8 0,0-8 0,8-4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12287,'5'0'0,"0"2"0,-3 3 0,0 6 0,5 6 0,-2 5 0,4 6 0,2 7 0,-1 3 0,3 6 0,-1 3 0,-2 2 0,-1-2 0,-2-2 0,-1-3 0,-3-4 0,-3-7 0,-3-3 0,-3-1 0,-1 0 0,-5-4 0,-2 1 0,-2-3 0,0-2 0,-2-2 0,0-1 0,-1-2 0,0-3 0,2-2 0,0 3 0,1 1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8 296 12287,'-5'0'0,"3"0"0,5 0 0,6 0 0,3 0 0,7 0 0,6-1 0,6-2 0,5-3 0,14-5 0,7-2 0,12-1 0,10-2 0,5 1 0,9 0 0,2 3 0,-47 7 0,1-1 0,0 4 0,0 0 0,2 0 0,-1 1 0,0 0 0,-2 1 0,44 0 0,-3 1 0,-5 1 0,1 1 0,0-1 0,-8-5 0,-3-5 0,-6-1 0,-3-3 0,-5-3 0,-1 3 0,-12 0 0,-4 3 0,-12 1 0,0-2 0,-8 2 0,-2 3 0,-4-4 0,-8 4 0,-3-4 0,-4 1 0,-8-1 0,-7-1 0,-13 2 0,-7-1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67 386 12287,'-5'-5'0,"2"-2"0,3-5 0,0-4 0,-3 1 0,0-8 0,1-3 0,1-4 0,-2-3 0,0-2 0,-1 0 0,0 3 0,-1 1 0,1 6 0,1 4 0,-1 2 0,0 7 0,1 4 0,3 7 0,-3 7 0,2 2 0,1 3 0,0 2 0,-4 3 0,0 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75 12287,'-5'-5'0,"2"-1"0,-1 1 0,-1-4 0,1 1 0,-3 2 0,3 1 0,0-2 0,-3 0 0,0 2 0,-1 0 0,-1 1 0,1 2 0,0 2 0,0 0 0,-1 0 0,1 0 0,2 6 0,1 2 0,-1 2 0,-2 2 0,1-2 0,0 3 0,3 0 0,0 0 0,0 0 0,3 2 0,-2-2 0,1-1 0,1-1 0,2-3 0,3 0 0,4 0 0,1-3 0,5-2 0,1-2 0,0-1 0,2-3 0,-1-1 0,1 0 0,0-3 0,3-4 0,1-2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12287,'5'9'0,"-3"-2"0,-4-2 0,1 3 0,-3-4 0,2 2 0,-1-1 0,0 1 0,3 2 0,0 1 0,0-1 0,0 0 0,1 0 0,2 1 0,-1-1 0,6 0 0,1 0 0,0-3 0,0 2 0,1-4 0,0 1 0,1 0 0,0-2 0,-3-2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41 12287,'0'-8'0,"0"0"0,1-1 0,2 1 0,-1 3 0,3 3 0,0 2 0,1 2 0,0 1 0,0 2 0,-1 0 0,0 4 0,2 0 0,0 2 0,1-2 0,1 3 0,-2-1 0,-1 0 0,0 3 0,-3-2 0,-1 0 0,-2 0 0,0 2 0,0-1 0,0 0 0,0-2 0,-3-2 0,-3 0 0,-1-1 0,-1 0 0,-1-3 0,1-3 0,0-4 0,2-3 0,2-4 0,0-2 0,2-3 0,-2-1 0,-1-2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92 12287,'8'-1'0,"-2"-1"0,0-1 0,-4 1 0,4 2 0,0 0 0,2-3 0,0 0 0,0 1 0,0 1 0,2 0 0,0 0 0,2-2 0,1 1 0,-1-2 0,3 1 0,-1-1 0,1 0 0,-1-2 0,1 1 0,-2 0 0,-1-1 0,-2 1 0,-4-4 0,-6 1 0,-5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0 12287,'-1'6'0,"-2"-1"0,1 1 0,-3 2 0,2 1 0,1 2 0,-2 2 0,1 5 0,2 1 0,0 3 0,2-1 0,0 1 0,3 0 0,1 0 0,-2 1 0,2-4 0,1-1 0,-2 0 0,4-3 0,-3 0 0,1-2 0,0-1 0,1-4 0,-1-2 0,1 0 0,-1-2 0,-1-1 0,1-2 0,-2 2 0,0 2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199 58 12287,'-8'-3'0,"0"0"0,-1 1 0,1-1 0,0-1 0,0 0 0,-1 1 0,1-3 0,0 2 0,-1 0 0,1-3 0,0 4 0,0 0 0,-1 1 0,1-1 0,0 2 0,-1-1 0,1 2 0,0 2 0,0 0 0,-1 4 0,2 0 0,1 2 0,0 0 0,3 0 0,1 0 0,2 1 0,0 0 0,0 1 0,0 1 0,0-1 0,3-1 0,3 0 0,1-1 0,1 0 0,1 1 0,-1-2 0,1-1 0,2 0 0,-1-3 0,3 1 0,0 0 0,0-2 0,-2-2 0,3-2 0,0-2 0,-2 0 0,3-3 0,-3-4 0,0-2 0,0 0 0,2-2 0,-3 2 0,-2-1 0,-2 0 0,-1 4 0,-3-1 0,-1 2 0,-1 1 0,-1 2 0,-1 1 0,-2 2 0,1 0 0,-4 3 0,0 0 0,1 1 0,0 2 0,3-1 0,-1 3 0,2-2 0,1 2 0,3 1 0,1 2 0,0 0 0,-1-2 0,3-1 0,-1-1 0,0 1 0,2-1 0,-1 2 0,1-3 0,1-2 0,1-1 0,-1 0 0,1 0 0,2 0 0,-2 0 0,2-1 0,-1-2 0,-2-1 0,-1-2 0,0 1 0,-2 1 0,-2 2 0,2 2 0,2 0 0,-2 0 0,0 0 0,1 0 0,1 1 0,-2 1 0,3-1 0,-3 2 0,3-2 0,0-1 0,0 0 0,1 0 0,-1 0 0,0 0 0,0-4 0,1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50 12287,'-4'-5'0,"3"1"0,-2 1 0,2 2 0,5-3 0,1 4 0,3 0 0,0 0 0,3-1 0,0-1 0,-1 0 0,-1 0 0,0 0 0,-1 0 0,0-2 0,1 0 0,-5 2 0,4-5 0,-4 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8 12287,'-4'-4'0,"0"0"0,-5 4 0,5 4 0,1 1 0,2 4 0,1 2 0,0 2 0,0 3 0,0 2 0,0 1 0,4-1 0,1 4 0,3 0 0,0 0 0,0 2 0,0-2 0,1 1 0,-1-1 0,-1-3 0,0-5 0,-2-2 0,2 0 0,0-7 0,1 1 0,1-4 0,-1-2 0,0-2 0,0-3 0,1-4 0,-1-3 0,0 1 0,1-4 0,2-1 0,0-3 0,0 0 0,-3 2 0,-1 2 0,-1 1 0,0-1 0,-2 3 0,0 0 0,-1 0 0,0 1 0,-3 3 0,3 2 0,0 3 0,-2 6 0,0 4 0,-1 3 0,0 2 0,0 1 0,0 1 0,0 1 0,0 0 0,0-1 0,0-1 0,0 2 0,1-3 0,2 0 0,1-1 0,3-1 0,0-1 0,3-1 0,0 1 0,-1-6 0,1-1 0,1-1 0,3-1 0,-2-1 0,0-2 0,0-2 0,-1 0 0,-2 0 0,2-2 0,-2 0 0,7-2 0,-3 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70 66 12287,'7'-8'0,"-1"0"0,-3 0 0,-1-1 0,-2 1 0,-2 1 0,-2 1 0,0 2 0,1 2 0,-2-1 0,0 1 0,-3 1 0,0 1 0,1 0 0,1 1 0,-1 2 0,1 3 0,1 1 0,-1 2 0,2 1 0,0 1 0,2-1 0,0-1 0,2-1 0,0 0 0,0 0 0,0 1 0,1-2 0,1 0 0,1-2 0,3-3 0,0 1 0,-1-2 0,1-1 0,2-1 0,0-2 0,0-2 0,0 1 0,-1-4 0,1 4 0,-1-2 0,-2 1 0,2 2 0,-2-2 0,1 2 0,0 0 0,0 3 0,0 4 0,-1 1 0,-1 2 0,0-1 0,-1-1 0,1-1 0,0 1 0,1-3 0,1 1 0,0 0 0,0 0 0,-1 0 0,4-7 0,0-1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125 8 12287,'-9'-1'0,"1"-1"0,0-1 0,0 2 0,-3 2 0,0 4 0,0 1 0,2 4 0,1 3 0,0 2 0,-1 4 0,1 3 0,1 2 0,1 4 0,3 2 0,3-1 0,0-1 0,3-3 0,3 0 0,1 0 0,4-4 0,1-1 0,0-3 0,0 0 0,0-4 0,-2 0 0,2-2 0,1-3 0,-3-1 0,1-4 0,-1-1 0,1-1 0,-1-2 0,1-2 0,-2-3 0,-1-5 0,0-2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50 115 12287,'0'11'0,"-1"0"0,-2-1 0,-1 3 0,-2 1 0,0 1 0,0 2 0,1-1 0,1-2 0,0 0 0,2 1 0,-1 0 0,0-1 0,1 0 0,1-4 0,1 1 0,1-5 0,1-4 0,1-4 0,0-6 0,-1-4 0,1 0 0,-1-3 0,1-2 0,1-1 0,0-2 0,-1-2 0,4 4 0,-2-2 0,0 0 0,1 1 0,-1-1 0,3 2 0,1-2 0,-1 2 0,0 1 0,0 3 0,1 3 0,-1 2 0,0 5 0,1 2 0,-1 5 0,0 5 0,0 4 0,0 5 0,-2 3 0,0 2 0,-4 2 0,0 0 0,0 1 0,1 0 0,-2-4 0,2-1 0,-2-3 0,-1 0 0,0-1 0,0 0 0,0-2 0,0-2 0,-4-8 0,-4 0 0,-5-4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12287,'-5'0'0,"3"0"0,4 0 0,5 1 0,3 2 0,2-2 0,3 2 0,-1-2 0,0-1 0,2 2 0,0 1 0,5 0 0,0-3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12287,'0'8'0,"0"3"0,0 1 0,0 0 0,0 0 0,0 3 0,0-3 0,0 2 0,0 0 0,0-3 0,0 3 0,0 0 0,0-1 0,-1-1 0,0-1 0,-2 0 0,0-3 0,3-3 0,3-7 0,0-4 0,-1-5 0,-2-5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1 12287,'-1'5'0,"-1"1"0,-1 0 0,-2 2 0,2 4 0,-1 2 0,0 2 0,2 3 0,1 0 0,1 3 0,0 0 0,0-1 0,0 3 0,1-3 0,1 0 0,1-1 0,2-4 0,-1-1 0,0-2 0,-1-1 0,0-1 0,-4-3 0,-2 0 0,-1 0 0,-5-3 0,1-2 0,0-2 0,0-2 0,0-2 0,3-2 0,2-3 0,2-3 0,1-1 0,1 0 0,2-3 0,1-1 0,5 0 0,-1-1 0,0 0 0,0 4 0,1 0 0,-1 0 0,0 0 0,1 3 0,-1 0 0,0 2 0,0 3 0,1 2 0,-1-1 0,0 0 0,1 1 0,-1 3 0,-4 1 0,-1 2 0,-2 1 0,-1 5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17 0 12287,'-1'9'0,"-1"-1"0,0 0 0,-1 0 0,2 1 0,-1-1 0,-1 0 0,1 1 0,2-1 0,0 0 0,2 0 0,2 1 0,1-2 0,1-1 0,2-2 0,3-2 0,0 1 0,-1-1 0,3-1 0,-1-2 0,1-1 0,-2-1 0,2-3 0,0 0 0,0-1 0,-2-2 0,-3 1 0,-2 0 0,1 0 0,-2-1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1 12287,'5'0'0,"-1"1"0,-1 1 0,3 5 0,1 3 0,5 4 0,2 5 0,2 3 0,4 2 0,-3 6 0,2 2 0,-2 3 0,-3 0 0,-6-1 0,-5-1 0,-2 0 0,-1 0 0,-2-3 0,-3-3 0,-4-2 0,-3-3 0,-2-4 0,-1-6 0,0-2 0,1-3 0,0-4 0,-2 0 0,-1-2 0,-3-5 0,-1-1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91 0 12287,'0'9'0,"0"-4"0,-1 1 0,-2 1 0,-2 3 0,0 3 0,-1 4 0,-2 3 0,-3 2 0,0 3 0,3 3 0,0 4 0,0 3 0,0 1 0,3-3 0,2 0 0,2-3 0,5 1 0,1-4 0,4-4 0,2-6 0,-1-2 0,3-6 0,2-2 0,1-3 0,-1-5 0,-1-4 0,6-6 0,-3-2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41 98 12287,'0'8'0,"3"0"0,0 2 0,-1 0 0,-1 1 0,-4 2 0,-1-1 0,1 1 0,-1 2 0,-2 1 0,3 0 0,-1 0 0,0-2 0,-1 3 0,2-2 0,0-1 0,0-1 0,2-2 0,-2-3 0,2 0 0,1-4 0,0-4 0,0-7 0,1-5 0,1 0 0,1-3 0,3-4 0,-1-1 0,0 0 0,1 0 0,-4-2 0,4 1 0,-1 1 0,0 0 0,2-3 0,-2 2 0,1 0 0,-1 1 0,0 4 0,1 2 0,0 3 0,0 2 0,-1 4 0,-1 3 0,1 4 0,-1 4 0,-1 6 0,2 4 0,-1 5 0,1 3 0,-2 4 0,2 0 0,1 2 0,-2 1 0,3-2 0,-4-1 0,-2 0 0,0-1 0,2 0 0,0-4 0,-1-3 0,-1-2 0,-1-4 0,-1-6 0,-2-3 0,-2-2 0,-3-6 0,0-5 0,0-5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9 12287,'12'-2'0,"-1"-1"0,-1 0 0,-2 3 0,0 0 0,1 0 0,-1 0 0,-3 3 0,1 0 0,0-2 0,2 0 0,0 0 0,0 1 0,1 1 0,-1 0 0,0-3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12287,'-3'12'0,"2"-2"0,-3 3 0,1 0 0,1 0 0,-2 0 0,2 2 0,-1-2 0,2-1 0,-1 1 0,0-1 0,-1 1 0,0-3 0,3 1 0,0-1 0,0-2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12287,'0'8'0,"0"-3"0,0 1 0,0 1 0,0 3 0,0 4 0,0 5 0,0 4 0,0 0 0,0 6 0,0 2 0,0 3 0,0 2 0,0 0 0,0-4 0,0-2 0,0-5 0,0-2 0,0-6 0,0-1 0,1-9 0,1-2 0,1-6 0,1-4 0,-3-4 0,3-2 0,1-3 0,0-2 0,4-1 0,-1-1 0,0-2 0,1-3 0,1 2 0,2-1 0,1 0 0,-3 1 0,1-1 0,-1 2 0,-2 3 0,0 1 0,0 2 0,-3-1 0,-1 2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0 12287,'5'4'0,"-2"2"0,0 1 0,0 1 0,-1 1 0,2-1 0,2 0 0,1-1 0,2-1 0,-1-3 0,-1-1 0,0-1 0,-2 2 0,1 0 0,2-3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12287,'0'8'0,"0"1"0,1 1 0,1 3 0,4 3 0,1 0 0,2 7 0,0 1 0,2 3 0,-2 5 0,1 0 0,-3 4 0,-1 2 0,-4 0 0,1 0 0,-2-2 0,-1-2 0,-4-1 0,-2-2 0,-1-2 0,-1 0 0,-3-5 0,0-5 0,-4-1 0,2-2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25 12287,'9'0'0,"-1"0"0,0 0 0,0 0 0,1 0 0,-4-1 0,1-1 0,0-1 0,2 2 0,0-3 0,0 1 0,0-3 0,1 1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26 12287,'8'0'0,"0"0"0,1 0 0,-1 0 0,0 0 0,1 0 0,-1 0 0,0-1 0,0-1 0,1-1 0,-1 0 0,0 1 0,1-1 0,-1-3 0,0 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28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7831 0 0,'0'0'13536'0'0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2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38 0 10135 0 0,'0'0'448'0'0,"-8"2"96"0"0,1 1-440 0 0,0 1-104 0 0,1 1 0 0 0,1 1 2560 0 0,1 3-1128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16 17447 0 0,'0'0'2120'0'0,"5"-5"-1912"0"0,2-1-824 0 0,1 1-152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14 3 11519 0 0,'0'0'1120'0'0,"-7"-1"-992"0"0,0-1-128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0 21191 0 0,'0'0'2616'0'0,"9"9"-2288"0"0,3-2 8 0 0,7-3-10096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46 23351 0 0,'0'0'2536'0'0,"9"-5"-2792"0"0,3-5-96 0 0,2-3-16 0 0,0-4-9640 0 0</inkml:trace>
  <inkml:trace contextRef="#ctx0" brushRef="#br0" timeOffset="1">134 348 26663 0 0,'0'0'2896'0'0,"4"10"-2896"0"0,1-3-640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209 108 12287,'-2'-6'0,"-1"-1"0,-1 0 0,2 0 0,-3 1 0,1-1 0,0 0 0,-2 1 0,1-2 0,-3 0 0,-1-1 0,0 2 0,0 3 0,1-1 0,-1 2 0,0-3 0,0 4 0,0 1 0,-1 0 0,3 3 0,-3 1 0,1 1 0,0 1 0,0 3 0,2 2 0,1 0 0,-1 2 0,1 1 0,1 0 0,1 1 0,1-1 0,1 3 0,2 0 0,0-2 0,0 1 0,1-2 0,1 0 0,3-3 0,3-3 0,1-1 0,4-4 0,1 0 0,0-2 0,1 0 0,0 0 0,1 0 0,-1-3 0,-1 0 0,-1-4 0,0 0 0,-2 0 0,-1-2 0,-2-2 0,-1 0 0,-1 0 0,-3 2 0,-1-2 0,-2-1 0,0-1 0,0 2 0,0 1 0,0-1 0,-2 1 0,0 2 0,-2-1 0,-2 1 0,0 2 0,0 2 0,0 2 0,1 4 0,2 2 0,3 2 0,0 2 0,0 1 0,0-1 0,1 3 0,0 1 0,2 1 0,2-2 0,-1 0 0,2 0 0,1 0 0,1 0 0,0-2 0,4 0 0,0-2 0,2-1 0,0-1 0,1-3 0,0-2 0,3-3 0,-3-4 0,-2-3 0,-3-3 0,-3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33 12287,'2'-7'0,"0"1"0,0-1 0,-2 3 0,0-1 0,1 4 0,1-2 0,-1 6 0,1 1 0,0 3 0,0 2 0,0 1 0,1 4 0,0-1 0,-1 0 0,-1 1 0,1-1 0,0 1 0,0-1 0,-2 0 0,0 1 0,0-1 0,0-2 0,0 1 0,0-3 0,-3-1 0,3-1 0,-3-6 0,3-3 0,0-3 0,0-2 0,0-3 0,2 0 0,1-1 0,1-1 0,0 2 0,3-2 0,0 2 0,2 0 0,-1 0 0,3 2 0,-2-1 0,0 1 0,1 3 0,0 2 0,2 1 0,-1 0 0,-3 0 0,1 2 0,-2 3 0,0 4 0,-2 1 0,-2 3 0,0 1 0,-1 0 0,-2 2 0,-2-1 0,-4 1 0,-2-1 0,-2 0 0,-4 0 0,1-2 0,-1-2 0,1-1 0,-1-2 0,0 0 0,0-1 0,-1-2 0,5-3 0,0-1 0,1-1 0,2-2 0,3-3 0,4 0 0,4-2 0,5-1 0,1-4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128 47 12287,'4'-2'0,"1"-1"0,-4 1 0,2-1 0,0 0 0,-1-4 0,-1 1 0,-3 1 0,-2 0 0,-2 3 0,-1-2 0,0 1 0,1 2 0,-2 0 0,0 2 0,-2 0 0,0 1 0,2 6 0,-2-1 0,1 3 0,0 2 0,-2 1 0,2 0 0,2 1 0,1-1 0,1 1 0,3 0 0,0 0 0,2-4 0,6-2 0,3-2 0,2-1 0,3-3 0,1-1 0,2-2 0,-1-1 0,1-3 0,1-4 0,-1-1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148 1 12287,'4'1'0,"1"1"0,-4 4 0,2 3 0,-3 2 0,0 1 0,3 3 0,-1 3 0,2 0 0,1-1 0,-1 1 0,1 0 0,0-1 0,1 0 0,-2-4 0,1-2 0,0 1 0,1-2 0,-2-4 0,-2-6 0,-2-4 0,-2-2 0,0-1 0,-2-1 0,-2-2 0,-2-1 0,0 2 0,-2-1 0,1 0 0,-2-1 0,0 3 0,0-1 0,-1 2 0,-1 0 0,1 1 0,0 1 0,0 1 0,0 1 0,0 4 0,-1 3 0,2 3 0,2 2 0,2 2 0,1 4 0,1 1 0,3 1 0,1 1 0,2 2 0,2-2 0,4 0 0,0-3 0,4 0 0,1-3 0,1-3 0,0-2 0,1-4 0,-1-3 0,1-3 0,-1-6 0,0-2 0,1-5 0,-1-1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72 80 12287,'5'0'0,"-1"0"0,-1 0 0,-3 0 0,4-1 0,-3-1 0,1-1 0,0-2 0,1 3 0,-3-4 0,0 0 0,0 2 0,-1-1 0,-1 1 0,0 0 0,-2-1 0,2-1 0,-1 2 0,-2 0 0,0-1 0,-3 1 0,0 0 0,3 2 0,0-1 0,-2 3 0,1 0 0,0 2 0,2 2 0,0 0 0,-1 1 0,1 4 0,1 1 0,-1 1 0,2 3 0,2-1 0,0 2 0,0 1 0,0 2 0,0 1 0,0-1 0,3-2 0,1-2 0,2-2 0,0-1 0,3-1 0,-1-4 0,3-1 0,0-2 0,-1-1 0,4-5 0,-4-2 0,0-3 0,-1-2 0,-1 0 0,0-3 0,-1 1 0,-2 0 0,-1 1 0,-4-1 0,0-1 0,0 1 0,0 2 0,0 0 0,-1 1 0,-2 1 0,1 0 0,-2 0 0,0 0 0,-2 0 0,2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40 12287,'4'-8'0,"0"3"0,-4 0 0,0-2 0,0 3 0,0-1 0,-1 3 0,-2-1 0,-1 2 0,-4 1 0,3 1 0,0 2 0,2 2 0,-3 2 0,4 1 0,0 0 0,1 0 0,0 1 0,-1 1 0,0 1 0,0 2 0,1-4 0,2 2 0,1-2 0,0-1 0,4 0 0,-3-1 0,2-1 0,1-1 0,1-3 0,1 1 0,0-3 0,0-2 0,-1-2 0,-1 0 0,-1-2 0,-3-1 0,1-1 0,-2 0 0,-1 0 0,0 0 0,-1 0 0,-2 0 0,-1 0 0,-4 0 0,-4 0 0,0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12287,'-1'8'0,"-1"0"0,1-3 0,-2 1 0,6-5 0,2 2 0,2-2 0,1-1 0,0-1 0,0-1 0,0 0 0,0-1 0,0 2 0,0-2 0,-3 2 0,0-1 0,1-3 0,1 1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12287,'5'0'0,"0"0"0,-2 0 0,2 0 0,2 0 0,-3 0 0,1 0 0,2 0 0,0 0 0,1 0 0,-1 0 0,1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96 79 12287,'0'-5'0,"0"0"0,0-1 0,0-1 0,0-1 0,0 0 0,-1 0 0,-1 0 0,0 0 0,-2 4 0,2 0 0,-1 2 0,-2-1 0,3 0 0,-4 3 0,0 0 0,-1 0 0,-1 0 0,0 0 0,3 1 0,0 2 0,-1 2 0,1 2 0,1 1 0,0 0 0,3 0 0,-1 2 0,0 2 0,-1 0 0,2 2 0,0-2 0,1 1 0,1-2 0,1-1 0,0-1 0,3 1 0,2 0 0,0-3 0,1 0 0,2-4 0,1-2 0,-2 0 0,0-1 0,-1 0 0,0-1 0,0-1 0,1-5 0,-1-4 0,1 1 0,-2-2 0,-2 2 0,1-2 0,-4 0 0,-1 0 0,-1 2 0,-1-1 0,-1 3 0,-4 3 0,-1-2 0,0 3 0,-1-1 0,0 3 0,0-2 0,0 2 0,0-5 0,0 3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72 64 12287,'1'-8'0,"1"0"0,-1 1 0,2-1 0,-3 0 0,-3 0 0,-1 3 0,-4 2 0,0-1 0,3 3 0,-1-1 0,0 1 0,-1 4 0,0 0 0,1 2 0,1 1 0,2 1 0,-1 1 0,0 0 0,2-1 0,2 1 0,0 0 0,0 1 0,0 2 0,0-3 0,0 4 0,0-2 0,3 1 0,1 0 0,4-1 0,0 1 0,0-2 0,3-3 0,0-1 0,1-2 0,-1-1 0,0-2 0,-1-3 0,1-2 0,-2-2 0,-3-4 0,-1-2 0,-1 0 0,1 0 0,-4 2 0,2-1 0,-3 0 0,-3 0 0,-1 2 0,-4-1 0,0 3 0,0 3 0,0-2 0,0 3 0,1-4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12287,'8'0'0,"-1"0"0,1 0 0,1 0 0,2 0 0,-3-1 0,3-1 0,-2 1 0,-1-3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12287,'4'0'0,"-1"2"0,1 1 0,-3 0 0,2-3 0,-3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12287,'-4'4'0,"3"0"0,-6-1 0,3 1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24 12287,'-8'-1'0,"0"-1"0,0 0 0,3-2 0,0 2 0,-1 0 0,-1 0 0,-1-1 0,0 0 0,0 1 0,0 1 0,0 1 0,4 1 0,1 2 0,3 1 0,3 4 0,3 0 0,3 0 0,0-1 0,3-1 0,-1-1 0,2 1 0,-1 4 0,-2 1 0,-1-2 0,-1 0 0,0 0 0,0 1 0,-1 0 0,-2 0 0,-1-1 0,-4 1 0,0 1 0,0-2 0,-4-1 0,-1-2 0,-2-1 0,-1-2 0,-4 3 0,0-4 0,-1 0 0,0-1 0,3-1 0,-1 0 0,0 0 0,1 0 0,0-1 0,4-1 0,0 0 0,5-5 0,-2 2 0,2-2 0,1-1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57 12287,'0'8'0,"0"-2"0,0 0 0,0 0 0,0 2 0,0-1 0,0 2 0,0 3 0,0-2 0,0 4 0,1 0 0,2 2 0,1 0 0,5 0 0,0 0 0,2-2 0,0 1 0,-1-5 0,1 0 0,2-1 0,-3-4 0,3-2 0,-1-3 0,0-3 0,-2-4 0,0-6 0,-1-1 0,-1-4 0,0-2 0,-1 2 0,-1-2 0,0-1 0,-5 3 0,2-2 0,-2 3 0,-1 1 0,0 1 0,-1 0 0,-1 2 0,0 2 0,-5-1 0,2 5 0,-2 2 0,3 2 0,0 6 0,1 2 0,2 5 0,-2 2 0,2 1 0,1 1 0,0 2 0,0 2 0,1 0 0,2 1 0,-1 0 0,3-4 0,0 1 0,-1 1 0,3-7 0,-1 5 0,1-4 0,1-3 0,0 2 0,0-9 0,-1 2 0,1-2 0,0-2 0,-1-3 0,-1-1 0,0-1 0,-1-7 0,3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54 12287,'4'3'0,"0"2"0,-4 3 0,0 0 0,0 3 0,1-1 0,0 2 0,2 0 0,-1 1 0,-1 0 0,-1 2 0,0-1 0,3-1 0,-2-3 0,3 0 0,-2-1 0,1-1 0,3-1 0,-1-2 0,-1-2 0,-1-6 0,0-3 0,0-4 0,-1-2 0,-1-4 0,1 0 0,0 1 0,2-2 0,-2-1 0,0 0 0,0 0 0,2 1 0,-2 0 0,1 1 0,0 4 0,-2 2 0,3 3 0,-2 1 0,1 1 0,1 3 0,-3 0 0,3 5 0,0 5 0,-2 1 0,2 3 0,-2 0 0,1 0 0,2 1 0,-1 1 0,0-1 0,2 1 0,-2-3 0,-1 1 0,1-2 0,1 1 0,-1-3 0,1-3 0,-1 0 0,1 0 0,-3-2 0,3-4 0,-2-1 0,2-3 0,-2-5 0,-1-1 0,-1 2 0,-1-4 0,1 1 0,0-1 0,2 0 0,0 3 0,-3-1 0,0 0 0,3 1 0,-2-1 0,2 3 0,0 0 0,0 0 0,0 3 0,0 0 0,0 4 0,3 2 0,-4 6 0,2 1 0,-2 3 0,0 0 0,-1 3 0,0 1 0,1 0 0,0-1 0,0-1 0,-1-1 0,-1 1 0,1-1 0,2-1 0,-3-2 0,3 1 0,-1-2 0,0-2 0,0 1 0,3-2 0,1 2 0,2 1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12287,'5'4'0,"-3"1"0,0 0 0,0 0 0,0 1 0,0 1 0,0 2 0,0 1 0,0 1 0,0 1 0,2 2 0,-1 4 0,1 0 0,-1 0 0,2-1 0,-2 1 0,-1 1 0,-1 2 0,-1-3 0,0 2 0,0 0 0,0-3 0,-1 0 0,-1-1 0,-1-1 0,-2-2 0,2-3 0,-2-4 0,3-5 0,-3-5 0,2-5 0,1-2 0,1-3 0,1-5 0,-3 3 0,-2-4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95 151 12287,'5'-1'0,"-2"-1"0,1-1 0,-3-2 0,4 2 0,-2-2 0,1 0 0,-2-3 0,0 0 0,1 0 0,-3 0 0,0 0 0,0 0 0,-1 1 0,-1 1 0,0 1 0,-4 0 0,3-3 0,-2 1 0,-1 1 0,2-1 0,-1 3 0,-2-1 0,0 0 0,-1 3 0,1-2 0,-1 2 0,0-1 0,0 0 0,0 3 0,0 0 0,1 4 0,1 1 0,1 2 0,2 1 0,0 1 0,3 1 0,0 1 0,0 1 0,1 1 0,2 1 0,2-2 0,2-1 0,-1 1 0,1-2 0,2 3 0,0-1 0,0-1 0,-1-3 0,2-1 0,1-1 0,2-3 0,-3-3 0,0 0 0,-1 0 0,-2-3 0,-1-4 0,-2-2 0,0-4 0,-1 0 0,-1 0 0,1-1 0,-1-1 0,-2-1 0,0 1 0,-2 2 0,-1 3 0,-2 1 0,1 2 0,1 1 0,-1 0 0,1 5 0,0-2 0,2 6 0,-2 1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24 12287,'-6'0'0,"1"0"0,3 0 0,0 0 0,4 0 0,3 0 0,3 0 0,0 0 0,-1-1 0,1 0 0,0-2 0,0-7 0,0 2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12287,'-5'1'0,"2"2"0,3-2 0,0 5 0,0-4 0,0 4 0,0-5 0,3 2 0,2-2 0,2-1 0,2 0 0,1 0 0,0 0 0,4-3 0,-4 1 0,4-5 0,-1 3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12287,'1'5'0,"2"1"0,-2-1 0,2 4 0,0 1 0,-1 3 0,4 3 0,-3 2 0,1 1 0,-1 1 0,1-1 0,-3 0 0,2-1 0,-1-3 0,0-6 0,0-1 0,-1 0 0,3-3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12287,'5'0'0,"-1"1"0,1 1 0,-1 0 0,-1 1 0,2-3 0,1 0 0,1 0 0,1 0 0,0 0 0,0 0 0,2 0 0,1 0 0,-1 0 0,-2 0 0,0 0 0,0 0 0,0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12287,'4'8'0,"-2"0"0,2 0 0,0 0 0,1-1 0,-3 0 0,4 0 0,1-3 0,2 0 0,4-2 0,2-2 0,1-1 0,0-1 0,3-4 0,-1-4 0,4-2 0,-2-4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48 12287,'-5'0'0,"0"0"0,2 0 0,-2 0 0,2 0 0,-2 0 0,3 1 0,0 1 0,1 4 0,1-2 0,0 1 0,0 1 0,0 1 0,0 1 0,0 1 0,1 1 0,1 0 0,0 4 0,3-3 0,1 0 0,1 1 0,2-2 0,1-3 0,1 0 0,2-2 0,-3-3 0,2 0 0,1-2 0,-1-2 0,0-5 0,2-5 0,-4 0 0,-1-2 0,-1-2 0,-1-1 0,-2 1 0,-2 1 0,-2 1 0,-1 0 0,-1 2 0,-2 1 0,-4 1 0,-4 4 0,-1 1 0,1 2 0,-3-2 0,1 2 0,1 1 0,2 1 0,1 1 0,1 0 0,0 1 0,0 2 0,4-1 0,1 3 0,2 1 0,1 1 0,0 1 0,4 0 0,0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12287,'0'11'0,"3"-1"0,-2 3 0,2-2 0,-3 0 0,0 0 0,0-1 0,0 3 0,0 0 0,0 0 0,3-1 0,0 0 0,-1-3 0,3-1 0,-4-1 0,6-6 0,-3-1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12287,'0'6'0,"0"-1"0,0 1 0,0-2 0,0 2 0,0 0 0,4-3 0,1 0 0,3-2 0,3-1 0,1 0 0,4 0 0,0-4 0,-1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12287,'-6'8'0,"2"0"0,0 0 0,3 0 0,0-3 0,1 0 0,4-3 0,3 0 0,3-4 0,0-3 0,2-6 0,0-1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16 12287,'-3'-4'0,"1"0"0,-3 1 0,2 2 0,-2-2 0,3 2 0,-1 1 0,6 0 0,1 0 0,4 0 0,-2 0 0,-1 0 0,-3 0 0,1 0 0,-3 1 0,0 2 0,0-2 0,-3 2 0,-2-3 0,-3 0 0,4 1 0,1 2 0,0-1 0,0 3 0,1 1 0,2 1 0,2 1 0,2 0 0,0 0 0,0 0 0,3 0 0,-2 0 0,1 0 0,1-1 0,0 1 0,-1 1 0,0 2 0,-4-4 0,3 2 0,-2 1 0,-1-1 0,-2 0 0,-3-1 0,-2-1 0,-2 1 0,-2 0 0,-1 0 0,0 0 0,0 0 0,1-4 0,2-1 0,-1-2 0,0-1 0,0-1 0,1-2 0,1-2 0,4-2 0,1-2 0,1 0 0,0-3 0,0 0 0,3 2 0,0 0 0,2 1 0,0-3 0,3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0 12287,'-6'8'0,"1"0"0,3 4 0,-1 1 0,0 2 0,1 1 0,-1 0 0,3 2 0,0 0 0,0 0 0,3-1 0,0-2 0,2 0 0,1-2 0,-2-2 0,1-6 0,2-2 0,0-2 0,0-1 0,1-1 0,1-3 0,2-4 0,-3-1 0,3-6 0,-2-2 0,-1 0 0,-3 1 0,-1 0 0,1 0 0,-1 0 0,-2 3 0,1 1 0,-3 0 0,0 3 0,0 0 0,-3 1 0,-1 4 0,-4 1 0,0 2 0,2 1 0,1 0 0,3 4 0,0 1 0,1 2 0,1 1 0,0 3 0,0 2 0,0 0 0,0 0 0,0 0 0,1 3 0,1 0 0,0 0 0,4-1 0,0 0 0,0-1 0,-1-4 0,2-2 0,-1-3 0,3-2 0,2-2 0,-1-2 0,-2-2 0,0-3 0,0-4 0,0-2 0,0-4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40 12287,'5'-3'0,"1"3"0,-4 0 0,1 3 0,-3 6 0,0 1 0,0 0 0,0 3 0,-1-1 0,-1-1 0,0 1 0,-1 1 0,3-3 0,0 1 0,0 0 0,0-2 0,0 2 0,0-3 0,-1-1 0,0 0 0,-2-2 0,0-3 0,3-3 0,0-6 0,0-4 0,0-1 0,0-1 0,0-3 0,1 0 0,2 0 0,0 0 0,3 1 0,-1 2 0,-2 3 0,4-2 0,-2 2 0,2 0 0,-2 5 0,0 3 0,2 4 0,-1 5 0,0 4 0,-2 2 0,0 1 0,2 1 0,-2 0 0,2 1 0,-1 0 0,-3-3 0,4 0 0,-1-2 0,-1-1 0,3-2 0,-4-1 0,1-1 0,-1-3 0,2-4 0,-2-1 0,-1-4 0,0-1 0,-1-4 0,2-2 0,-1-2 0,-1-1 0,1 0 0,1 0 0,-1 1 0,1-1 0,1 0 0,-1 1 0,1 2 0,1 1 0,-2 5 0,2 2 0,-3 2 0,3 3 0,-1 3 0,1 2 0,-3 3 0,3 2 0,-1 1 0,0 2 0,-1 0 0,2 3 0,-1-1 0,0 1 0,-2-1 0,1-1 0,-2-1 0,2-2 0,-1 2 0,2-2 0,0-2 0,2-3 0,-2-3 0,4-3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7 12287,'5'-1'0,"-3"-1"0,3 1 0,-4-2 0,1 6 0,-1-1 0,-1 3 0,0 1 0,0 1 0,3 2 0,0 1 0,1 4 0,-1 1 0,3 0 0,-3 2 0,1 2 0,-1 2 0,0 1 0,-3 0 0,0-1 0,0 1 0,0-2 0,0 0 0,-1-1 0,-2-5 0,2 1 0,-4-7 0,1-1 0,-1-3 0,3-1 0,-3-4 0,-2-2 0,3-1 0,0-4 0,-1-1 0,1-2 0,1 3 0,-2-3 0,0-1 0,-3-1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12287,'4'8'0,"0"-3"0,-4 0 0,0 0 0,0 3 0,0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79 12287,'0'-8'0,"0"0"0,0 3 0,0 0 0,0-1 0,0 1 0,0 0 0,0 0 0,-3 0 0,1-1 0,-2 3 0,0-2 0,-2 1 0,1-1 0,0 1 0,0 4 0,2 1 0,-1 2 0,1 2 0,0 2 0,3 2 0,0 0 0,0 2 0,0 0 0,0-1 0,1 1 0,1-2 0,0 0 0,3-1 0,2 0 0,0-1 0,1-2 0,-1-2 0,1-2 0,-2-4 0,-2 0 0,0-2 0,1-1 0,-3-1 0,0-2 0,-1 0 0,-1-2 0,0 0 0,0 4 0,0-1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12287,'3'8'0,"1"0"0,1 0 0,-2 0 0,0 0 0,0 0 0,-1 0 0,-2 0 0,0-1 0,0 1 0,0 0 0,0 0 0,0 0 0,0 0 0,-3 0 0,-1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12287,'7'1'0,"-3"0"0,0 0 0,-1 1 0,1 1 0,0-2 0,1 3 0,0 0 0,2 0 0,0 2 0,0 0 0,0-1 0,2 0 0,1 3 0,1 0 0,2 1 0,0 0 0,-1 0 0,0 0 0,0 0 0,-1-3 0,0 2 0,0-3 0,-3 1 0,-2-4 0,-2 0 0,-2-1 0,-2-6 0,-4-1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176 0 12287,'-7'7'0,"-3"3"0,1 1 0,0-2 0,1 4 0,1 1 0,-2 2 0,0 0 0,0 0 0,-1 1 0,1-1 0,0-2 0,-1-1 0,2-2 0,-2 0 0,0-2 0,1 0 0,-1-2 0,3-3 0,0-1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97 12287,'6'0'0,"-2"0"0,0 0 0,1 0 0,-2 0 0,1 0 0,-1 5 0,1 1 0,-1 3 0,-1 1 0,-1 3 0,1 2 0,-1 1 0,-1 3 0,0 2 0,0-2 0,0 0 0,0 0 0,0-2 0,0 0 0,0-1 0,0-2 0,-2-5 0,0-1 0,0-5 0,2-5 0,0-4 0,0-6 0,0 0 0,0-2 0,-1-3 0,0-3 0,-1-1 0,0-1 0,2-1 0,-1-1 0,0 1 0,-1-1 0,-1 2 0,2 0 0,-2 0 0,0 1 0,2 5 0,-2 3 0,1 3 0,1 5 0,0 7 0,2 5 0,1 6 0,2 3 0,2 2 0,1 1 0,-1 2 0,3 3 0,0-1 0,0 1 0,1-1 0,2 0 0,-1-1 0,1 0 0,1-5 0,0 0 0,0-3 0,0-3 0,0-4 0,-1-5 0,-1-2 0,1 0 0,-3-2 0,-1-3 0,-3-2 0,-1-3 0,-2-4 0,1-1 0,0-2 0,-2-1 0,-1 0 0,0-1 0,0-1 0,0-1 0,-1 1 0,-2 0 0,0 1 0,1 2 0,-2 3 0,2 1 0,0 3 0,2 4 0,-3 8 0,0 5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77 12287,'-2'-6'0,"0"-1"0,-2 0 0,0-1 0,1 1 0,-2 1 0,1 2 0,-1 0 0,-1-1 0,0 1 0,0 0 0,0 2 0,0 1 0,1 1 0,-1 1 0,2 1 0,0 2 0,1 2 0,-2 1 0,2 1 0,0 1 0,1 1 0,2 2 0,0 0 0,0 0 0,0 0 0,0 0 0,1 1 0,1-2 0,3-3 0,3 1 0,2-2 0,0-2 0,3-3 0,1 0 0,0-1 0,0-1 0,-2-3 0,1-3 0,-2-1 0,-3-3 0,-2 1 0,-2-3 0,-3 0 0,0 0 0,-2 1 0,-1-1 0,-3 0 0,-3 0 0,-1 2 0,1 1 0,1-1 0,0 1 0,1 2 0,1 3 0,1 0 0,2 1 0,4 1 0,3 1 0,2 1 0,3 1 0,3 1 0,0 2 0,0 1 0,2 1 0,-1 0 0,-1 1 0,-1 0 0,-1 0 0,-1 1 0,-2-1 0,-2 1 0,-2-1 0,-2 2 0,-2 0 0,0 0 0,0-1 0,-2 0 0,-2 0 0,1 0 0,-2 0 0,4-3 0,-1 1 0,2-2 0,3 0 0,3-2 0,0 0 0,4-3 0,0-1 0,2-1 0,-1-3 0,4-2 0,0-1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11 12287,'0'6'0,"0"0"0,-1 0 0,0 0 0,-1 2 0,0-1 0,2 1 0,0 0 0,0 0 0,1 2 0,0 0 0,1 1 0,-1 1 0,3 0 0,-1-1 0,1-1 0,0 0 0,-2-2 0,2 1 0,0-1 0,1 0 0,1-5 0,0-3 0,-2-3 0,-1-3 0,1-2 0,-1-2 0,-1-2 0,1-1 0,0-1 0,-2-1 0,2 1 0,-1-1 0,1 1 0,0 1 0,-1 0 0,-1 2 0,2 1 0,0 0 0,-1 5 0,2-1 0,1 3 0,-3 3 0,1 3 0,-1 3 0,0 3 0,1 1 0,-2 1 0,1 1 0,-1 0 0,2-1 0,-1 0 0,2 0 0,0-1 0,-1 2 0,1-4 0,1-1 0,0-1 0,1 2 0,0-2 0,0-1 0,0-2 0,0-2 0,-1-2 0,1-2 0,0-3 0,2 1 0,0-5 0,-1 0 0,0-1 0,-2-1 0,-1 0 0,0 1 0,1-1 0,-3 0 0,1 0 0,-1 0 0,0 1 0,0 2 0,-2 1 0,0 4 0,0 4 0,0 3 0,0 3 0,0 1 0,0 0 0,0 1 0,0 1 0,0 0 0,0 0 0,0 0 0,1 1 0,0-2 0,1 1 0,2-2 0,0 2 0,2 0 0,0-2 0,0-1 0,1 0 0,2 0 0,0-3 0,0 2 0,1-3 0,0-1 0,1 0 0,-2-2 0,1-1 0,-1-2 0,1-1 0,1-3 0,-2-1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108 204 12287,'0'-5'0,"0"0"0,0-1 0,-3 2 0,2-1 0,-2 1 0,-3 1 0,2 2 0,-5-2 0,0 1 0,1 1 0,-1 0 0,1 3 0,0 1 0,0-1 0,2 3 0,-3 3 0,2-1 0,3 3 0,1 1 0,1 0 0,2 1 0,0-1 0,0 0 0,0 1 0,0-1 0,2 1 0,2-3 0,1 0 0,2 0 0,1-1 0,0 0 0,2-6 0,-1 0 0,1-1 0,0-1 0,0-3 0,1-1 0,-1-2 0,0-2 0,-2 1 0,1-3 0,-2 1 0,0-3 0,-1 0 0,-2 0 0,-1-1 0,-1 2 0,-2-1 0,0 2 0,0 0 0,0 3 0,0 2 0,0 2 0,-2 1 0,0 1 0,-3 2 0,3 3 0,-1 4 0,3-1 0,-3 2 0,3 2 0,0-3 0,0 3 0,0 0 0,3 0 0,0-3 0,3 3 0,0-2 0,1-3 0,2 0 0,1 0 0,0-2 0,3-2 0,0-2 0,-1 0 0,4 0 0,-2-2 0,-1-2 0,2-4 0,-2-1 0,0-3 0,-1 0 0,-1-2 0,-2 0 0,-3 0 0,-1-1 0,-1-2 0,-2-2 0,-1 1 0,0 1 0,-2-1 0,-1-1 0,-2 1 0,-1-2 0,-1 2 0,0 5 0,1 2 0,-2 1 0,1 2 0,0 4 0,0 2 0,2 4 0,1 2 0,0 4 0,2 2 0,0 0 0,1 3 0,0 1 0,0 1 0,0 3 0,0-1 0,0 1 0,0-1 0,0 1 0,1-1 0,0-1 0,1-1 0,3 3 0,-1-4 0,1-1 0,1-1 0,0-1 0,1-1 0,1-2 0,2-2 0,1-2 0,1-2 0,1-2 0,0-2 0,-1-4 0,3-2 0,-2-1 0,-1-2 0,-1 2 0,0-3 0,0 3 0,-3-2 0,-2 1 0,0-2 0,-1 0 0,-1 2 0,-1 0 0,-3 1 0,0-1 0,0 3 0,0 0 0,-3 4 0,1 1 0,-3 4 0,2 1 0,0 4 0,1-1 0,0 4 0,0-2 0,1 3 0,0 0 0,1 1 0,0 0 0,0 0 0,3-1 0,1 0 0,1 1 0,1-2 0,1 0 0,1-2 0,-1-1 0,2-1 0,2 0 0,1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12 12287,'6'-2'0,"0"0"0,-2-2 0,0 2 0,0 1 0,2 0 0,-1 1 0,1 0 0,0 1 0,0 1 0,-1-1 0,0 3 0,-1 1 0,0 0 0,0 1 0,-1 2 0,0 0 0,-2 1 0,-1-1 0,-2 2 0,-2 0 0,-1 1 0,-1 1 0,0-2 0,0 0 0,0 0 0,3 1 0,1-1 0,1-3 0,1 0 0,2 0 0,1 0 0,3-2 0,3 0 0,1-2 0,1-1 0,1-2 0,0 0 0,2 0 0,-1 0 0,1-2 0,-2-2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12287,'6'0'0,"0"0"0,-1 2 0,1 0 0,0-1 0,0 0 0,3-1 0,0 0 0,3 0 0,-1 0 0,1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36 12287,'4'-2'0,"0"0"0,-3-3 0,1 1 0,-1-1 0,-2 1 0,-1 1 0,-2 0 0,-1 2 0,-2-2 0,0 1 0,-1 1 0,-2 0 0,3 2 0,-3 1 0,0 2 0,1 1 0,0 1 0,3 1 0,1 0 0,-1 1 0,0 2 0,3 1 0,1 1 0,1 2 0,1-1 0,0-1 0,1 0 0,1 0 0,1-1 0,5 1 0,2-3 0,1-1 0,1-3 0,0-2 0,1 0 0,1-2 0,0-3 0,-2-2 0,-1-2 0,1-2 0,-3-1 0,-1-3 0,-1 0 0,-1-2 0,-1 2 0,-1-2 0,-2 0 0,1 0 0,-2 0 0,1 3 0,-2 0 0,-2 1 0,0 1 0,-2 4 0,0 1 0,-1 2 0,-1 4 0,2 2 0,2 2 0,1 2 0,0 1 0,-1 0 0,0 2 0,2-1 0,1 1 0,1 1 0,-1-1 0,3-1 0,0 0 0,2 1 0,-1-3 0,2 1 0,1-2 0,2-1 0,1 0 0,1-4 0,-1 3 0,1-2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23 12287,'-6'-5'0,"0"0"0,0 1 0,0 3 0,1-1 0,-1 1 0,0-1 0,0 1 0,0 0 0,0 2 0,0 2 0,1 4 0,0 1 0,2 2 0,1 1 0,0 0 0,2 1 0,0 0 0,0 0 0,0-1 0,2 1 0,2 0 0,3-2 0,2-1 0,0-1 0,1-3 0,2 0 0,-1-3 0,1-1 0,0 0 0,0-2 0,-1-1 0,1-1 0,0-3 0,-1-2 0,-1 0 0,0-1 0,-2 1 0,0-2 0,-2 0 0,-1-1 0,-1-1 0,0 1 0,-2 0 0,0 2 0,-2 1 0,0-2 0,0 2 0,-2 1 0,-2 3 0,-1 2 0,-1 1 0,1 2 0,0 1 0,2 2 0,0 1 0,-1 1 0,2 0 0,1 0 0,0 2 0,-1-1 0,0 3 0,1-1 0,0 0 0,2-1 0,0 1 0,2 1 0,0-1 0,1 1 0,3-3 0,0 1 0,1-1 0,1-1 0,0-2 0,0-2 0,2-2 0,0 0 0,0 0 0,1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65 12287,'4'-6'0,"-1"0"0,0 0 0,-1 0 0,-2 0 0,0 1 0,0-1 0,-3 2 0,-1 0 0,-1-1 0,-2 2 0,0 0 0,-1 0 0,1 2 0,1 1 0,0 1 0,-1 2 0,-1 0 0,4 3 0,-2 2 0,1 0 0,2 0 0,-2-1 0,4 3 0,-1 1 0,2 0 0,0 0 0,0 1 0,0 0 0,0 0 0,0-1 0,2 1 0,0 0 0,1 0 0,1-2 0,3-1 0,1-1 0,1-3 0,1-2 0,-1-3 0,2 0 0,3-5 0,1-2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77 12287,'3'-10'0,"1"1"0,0 0 0,0 0 0,1 2 0,-1 0 0,1 2 0,1 2 0,-1 4 0,-1 1 0,-1 2 0,-3 4 0,0 2 0,0 1 0,0 0 0,0-1 0,0 0 0,0 1 0,-1-2 0,0 0 0,-1-1 0,0 0 0,1-2 0,-1 0 0,1-3 0,-2-1 0,0-4 0,-1-1 0,2-3 0,0 0 0,-1-2 0,3 1 0,-2-3 0,2-1 0,2 0 0,-1 0 0,4 1 0,1 0 0,1-1 0,3 2 0,0 0 0,1 1 0,1 3 0,0 0 0,-1 3 0,-1 1 0,0 0 0,-1 3 0,2 2 0,-2 2 0,-1 2 0,0-1 0,-3 3 0,-1 1 0,-2 0 0,-1-2 0,1 1 0,0 1 0,-1 0 0,0-1 0,-1-1 0,-1-1 0,-1-1 0,1-3 0,-4 2 0,2-3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47 0 12287,'-8'2'0,"1"0"0,-1 3 0,2-1 0,1 4 0,1 1 0,-1 1 0,3-1 0,0 1 0,2 2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15 12287,'0'-4'0,"0"0"0,0 2 0,0-1 0,0 1 0,-2 4 0,-1 5 0,0 1 0,1 2 0,-1 2 0,0 2 0,-1 2 0,1 1 0,-1 3 0,0 2 0,-1 3 0,2 0 0,-1 2 0,2-1 0,1-1 0,0-4 0,2-2 0,1-2 0,1-4 0,5-3 0,0-3 0,1-2 0,2-3 0,-3-2 0,3-2 0,-2-1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54 18 12287,'3'-2'0,"-1"-2"0,-2 1 0,-2-1 0,-2 2 0,-1 0 0,-1 2 0,0 0 0,0 2 0,0 2 0,1 1 0,1 1 0,0 3 0,1 1 0,0 0 0,1 0 0,0 1 0,2-1 0,0 1 0,0 1 0,2-3 0,2 1 0,2-2 0,-1-1 0,2 0 0,0 0 0,2 0 0,0-2 0,-1-3 0,1 0 0,0-2 0,0 0 0,-1 0 0,1-3 0,0-2 0,0-2 0,-1-4 0,1 2 0,0-1 0,-2 0 0,0 1 0,-2-3 0,1 0 0,0 0 0,-1 3 0,-1 1 0,-2 2 0,-1 0 0,-2 1 0,-1 1 0,1 1 0,-3 4 0,0 1 0,1 2 0,-2 1 0,3 1 0,-1 0 0,0 2 0,2-1 0,1 3 0,0-1 0,0 0 0,0-1 0,0 1 0,2 0 0,2 0 0,1 0 0,1 1 0,0-2 0,0-2 0,2-2 0,0 0 0,1-2 0,-1 0 0,1-2 0,-3-2 0,1-2 0,-2-2 0,-1-1 0,0-2 0,-2 1 0,-2-1 0,-2-1 0,-1 1 0,-1-1 0,0 0 0,0 1 0,0-2 0,1 2 0,0 1 0,-1-2 0,3 2 0,1 1 0,2 3 0,3 2 0,2 1 0,-1 1 0,3 1 0,-2 2 0,1 2 0,1 2 0,-3 3 0,2-2 0,-1 1 0,-1 2 0,-3-2 0,1 0 0,0 0 0,0 1 0,-2-3 0,-1 0 0,0-2 0,1-1 0,0-3 0,-1 1 0,0-4 0,1-2 0,-1-1 0,2-1 0,-1 0 0,2-1 0,0-1 0,0-1 0,0 2 0,0-1 0,1 1 0,1 0 0,0 0 0,0-1 0,0 1 0,0 3 0,0 2 0,-1 1 0,1 2 0,-2 1 0,0 2 0,-2 1 0,0 1 0,-1 2 0,0 0 0,1 1 0,0-2 0,-2 2 0,0-1 0,0 0 0,2-1 0,0 0 0,-1 0 0,0 1 0,0-1 0,0-2 0,1-1 0,2 0 0,0 1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12287,'2'6'0,"0"0"0,2 0 0,0 0 0,-1 0 0,1 1 0,1 1 0,0 0 0,2 1 0,0 0 0,1 0 0,2-1 0,-3 0 0,3 0 0,-1-1 0,0-3 0,-2 1 0,1-3 0,-2 2 0,0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54 1 12287,'0'5'0,"0"1"0,0 0 0,0 0 0,0 0 0,-3 2 0,-1 0 0,-1 1 0,-1 2 0,0-2 0,0 1 0,0 0 0,0-1 0,3 1 0,-1-2 0,2-1 0,0 2 0,2 1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0 12287,'0'6'0,"0"0"0,0 0 0,0 0 0,0 0 0,0-1 0,0 2 0,0 1 0,0-2 0,0 2 0,0-1 0,-2-1 0,1 0 0,-1-1 0,2 1 0,0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0 12287,'-2'4'0,"0"0"0,-1-2 0,2 2 0,-1 1 0,1 0 0,0 1 0,1 0 0,0 0 0,0 2 0,0 1 0,1 2 0,1 0 0,2-2 0,1-1 0,1 1 0,3 0 0,1-2 0,-1-3 0,1-2 0,0-1 0,2-1 0,-2-1 0,-1-1 0,1-3 0,-4-2 0,2 1 0,-3-3 0,2 1 0,-4-2 0,1 1 0,-2 1 0,-1 0 0,0 0 0,2 0 0,0 3 0,-1 1 0,1 0 0,-1 2 0,0 1 0,0 2 0,-2 3 0,4 2 0,-2 2 0,1 2 0,0 4 0,1-1 0,0 2 0,0 0 0,0 0 0,-2 0 0,3 3 0,-1-1 0,-1-1 0,1-2 0,-2-2 0,-1-1 0,0-1 0,-4-2 0,-1-2 0,-2-1 0,-2-1 0,-1-1 0,-3-3 0,-1 0 0,-1 0 0,1 0 0,-1 0 0,3 0 0,1 0 0,-2-3 0,3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12287,'4'6'0,"1"1"0,1 0 0,1 1 0,3 2 0,-2 1 0,1 1 0,-1 2 0,2 4 0,-3 0 0,-1 0 0,-1 0 0,-4 2 0,1-1 0,-1 0 0,-1 0 0,-1-4 0,0-2 0,-3-2 0,-1-1 0,1-4 0,-5 1 0,1-3 0,-2-2 0,-1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12287,'6'3'0,"-2"-3"0,0 3 0,-3-3 0,2 2 0,0 0 0,-1 1 0,4-3 0,0 0 0,2 0 0,1 0 0,1 0 0,-1 0 0,3-2 0,2 1 0,1-1 0,1 0 0,1 2 0,3-2 0,0 0 0,0 1 0,1 0 0,1 0 0,-3-1 0,2 1 0,0-1 0,0 2 0,-1 0 0,6 0 0,-3 0 0,3 0 0,-2 0 0,3 0 0,-3 0 0,5 0 0,0 0 0,-2 0 0,0 0 0,1 0 0,1 1 0,1 1 0,0-2 0,2 2 0,-1-1 0,1-1 0,1 2 0,5 0 0,-1 0 0,0-2 0,-1 0 0,1 0 0,1 0 0,4 0 0,-5 0 0,3 0 0,-2 0 0,-1 0 0,4 0 0,-2 2 0,3 0 0,-4-1 0,2 1 0,-2-2 0,2 0 0,1 0 0,-2 0 0,4 0 0,-3 0 0,0 0 0,-1 0 0,2 0 0,-1 0 0,0 1 0,-2 1 0,2 1 0,-1 0 0,1 0 0,-2 0 0,1 0 0,0-1 0,0-1 0,3 2 0,0 0 0,0-2 0,-1 3 0,-1-1 0,3-1 0,2-1 0,1 0 0,-2 1 0,3-1 0,1 0 0,0 1 0,1 1 0,3-1 0,-1 0 0,-1 0 0,2 0 0,0 1 0,2-1 0,4 0 0,-2 0 0,0 0 0,1 0 0,2 1 0,6-1 0,-3-1 0,4 1 0,-2 0 0,1-1 0,2 1 0,2-1 0,1 1 0,-2 2 0,-2-2 0,0-1 0,0 0 0,1 2 0,2-2 0,-2 1 0,0 0 0,-1-1 0,1 1 0,0-1 0,2-1 0,-6 2 0,1-1 0,-4 2 0,-1-1 0,-1-1 0,1 3 0,-2-1 0,-3 0 0,-1 0 0,1 3 0,1-3 0,1 0 0,-6 2 0,-1-3 0,-4 2 0,-3-3 0,-4 3 0,-2-3 0,-5 0 0,-4-1 0,-9 0 0,-5-2 0,-5-1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88 12287,'6'3'0,"0"-2"0,0 3 0,-3 0 0,-1 3 0,-1 1 0,1-2 0,0 3 0,-1-1 0,0 2 0,-1 1 0,0 0 0,0 0 0,2-2 0,-1 1 0,1-1 0,-1 0 0,-1-1 0,0-1 0,0 1 0,0-5 0,0-3 0,0-3 0,0-3 0,-1-2 0,-1-2 0,1-2 0,-1-1 0,0-1 0,0-1 0,0-1 0,2-1 0,0 1 0,0 0 0,0 3 0,0-1 0,2 2 0,2 0 0,4 1 0,1 1 0,1 3 0,3 0 0,0 3 0,0 1 0,1 0 0,-1 2 0,-1 4 0,-2 2 0,-2 3 0,-2 1 0,-3-1 0,-1 1 0,-2 0 0,-2 0 0,-1-1 0,-3 1 0,-2 0 0,0 0 0,-1-2 0,0 1 0,1-2 0,-1-2 0,1 1 0,2-1 0,1-1 0,1 2 0,-1-2 0,2 3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3 12287,'0'4'0,"-3"-2"0,-1-2 0,-1 0 0,-1 0 0,0 1 0,0 1 0,1-1 0,-1 2 0,0 1 0,0-1 0,0 1 0,1 4 0,1 0 0,2-1 0,1 0 0,1 0 0,0 1 0,0-1 0,1 2 0,1-2 0,2 1 0,1 1 0,1-3 0,0 1 0,0-1 0,0-2 0,1-3 0,2 1 0,-1-1 0,1-1 0,-1-2 0,-2-1 0,0-4 0,2-1 0,-3-2 0,0-2 0,0 1 0,-2-1 0,1 0 0,-3 0 0,1 1 0,-1 1 0,0 0 0,-2 3 0,-1 2 0,1-1 0,-2 5 0,0 2 0,-1 3 0,2 4 0,1 0 0,0 0 0,1 0 0,0 1 0,0 1 0,0-1 0,1 1 0,0-3 0,2 1 0,0-1 0,1-1 0,1 0 0,0 0 0,-1 0 0,0-3 0,3-1 0,1-1 0,3-1 0,-2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35 12287,'2'6'0,"0"0"0,0 0 0,-2 0 0,0 0 0,0 2 0,0-1 0,0 1 0,0-2 0,0 0 0,0 1 0,0 0 0,2 1 0,-1-1 0,1-1 0,-2 0 0,0-3 0,0-1 0,0-5 0,0-4 0,0-2 0,1 0 0,0-3 0,1 0 0,0 0 0,-2 1 0,0 0 0,0 0 0,0 1 0,2 3 0,0-1 0,0 2 0,1 0 0,-3 2 0,3 1 0,0 0 0,1 2 0,1 0 0,1 1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59 12287,'0'-6'0,"0"0"0,0 0 0,-2 0 0,0 1 0,-2 1 0,2-1 0,-2 1 0,0-1 0,-1-1 0,-1 3 0,0 1 0,0 1 0,0 1 0,0 1 0,0 1 0,1 2 0,1 2 0,0 1 0,-1 3 0,0-1 0,1 2 0,1-2 0,0 1 0,2 0 0,0-3 0,2 1 0,0-2 0,1 0 0,3 0 0,0-1 0,3-1 0,1-2 0,-1-1 0,2-2 0,1-1 0,0-2 0,2-1 0,-1-1 0,-1 0 0,-2 0 0,-1 0 0,-3 1 0,-1-1 0,0 2 0,-2-1 0,-2 4 0,-4 0 0,0 2 0,0 3 0,3 2 0,-3 0 0,2 1 0,0 1 0,2 1 0,0-2 0,3 1 0,3-1 0,2 2 0,4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12287,'4'2'0,"-1"0"0,1 2 0,0 1 0,-2 2 0,0 0 0,0 3 0,-1-1 0,0 0 0,-1 0 0,0 1 0,0 0 0,0-2 0,0 1 0,0-2 0,0 1 0,0-1 0,-1-3 0,-1-2 0,2-2 0,-2-2 0,1-2 0,1-3 0,1-2 0,1 0 0,2-1 0,0-2 0,1 1 0,-1-1 0,0 0 0,2 0 0,-1 1 0,-1 1 0,0 3 0,0 1 0,2 1 0,0 2 0,0 0 0,0 2 0,0 3 0,0 2 0,-3 1 0,1 2 0,-1 0 0,0 1 0,-1 1 0,1 0 0,1 0 0,-1 2 0,-1-2 0,2 0 0,0-1 0,2 0 0,0-2 0,-1 0 0,1-1 0,0-1 0,1-1 0,1-3 0,1-1 0,0-1 0,2-1 0,-2-4 0,1 0 0,0-1 0,0-2 0,-1 1 0,-1-3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30 12287,'2'-4'0,"1"0"0,0 2 0,0-1 0,1 0 0,-3 4 0,0 3 0,1 2 0,-2 2 0,0-2 0,0 3 0,0-1 0,0 1 0,0 3 0,0-3 0,0 0 0,0-2 0,0 1 0,2 0 0,2 0 0,1-3 0,1 3 0,2-5 0,-1 0 0,1-1 0,1-1 0,-1-2 0,-1-1 0,2 1 0,-4-6 0,0 1 0,0 0 0,-3-1 0,-1-1 0,-1 0 0,-1-1 0,-1 1 0,0-2 0,-3 2 0,1 0 0,0 0 0,-3 1 0,2 0 0,1 0 0,0 1 0,1 0 0,2 0 0,1 1 0,1 1 0,3 2 0,1 2 0,2 0 0,1 2 0,1 2 0,0 0 0,1-1 0,-1 1 0,-1 2 0,0 0 0,-1 0 0,-2 2 0,0 0 0,-2-1 0,0-1 0,1 0 0,-2 2 0,1 0 0,-2-1 0,1 0 0,2-1 0,-2-1 0,2 1 0,0 0 0,2-1 0,0-1 0,1-1 0,-1-3 0,0 0 0,-1 0 0,2 0 0,-1-5 0,0-2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23 12287,'6'3'0,"-1"1"0,-1 1 0,0 1 0,-2 0 0,0 0 0,-2 0 0,1 1 0,0 1 0,1-1 0,1 3 0,-2-1 0,2 0 0,0 1 0,-1-3 0,2 1 0,0-1 0,2-1 0,-1-2 0,1-1 0,1 0 0,1-2 0,-2-2 0,3-2 0,-1 0 0,-1-2 0,1-3 0,-2-1 0,-1-1 0,-1 0 0,1 1 0,-1-1 0,-1 1 0,-1 0 0,1-1 0,-1 1 0,1-1 0,-1 0 0,1 3 0,-2-1 0,1 1 0,1 4 0,-2 2 0,1 2 0,0 2 0,-1 3 0,0 0 0,1 0 0,0 1 0,-1 0 0,0 1 0,1-1 0,2 2 0,-2 0 0,1 0 0,0-1 0,1-1 0,0-1 0,-1 1 0,1-1 0,0 0 0,2-4 0,1-1 0,1 0 0,-2-1 0,3-1 0,-2-1 0,1-1 0,0-5 0,-1 0 0,-1-1 0,0 1 0,1-2 0,-3 2 0,1-1 0,-1 1 0,0-1 0,-2 2 0,0-1 0,1 1 0,-3 0 0,3 2 0,-1 1 0,0 0 0,1 2 0,-1 0 0,0 4 0,2 2 0,-2 2 0,-1 2 0,-1 1 0,0 3 0,0 0 0,0-1 0,0 1 0,0-1 0,0 0 0,0-1 0,0-1 0,2 0 0,0 0 0,2-1 0,-1-3 0,3 1 0,1-2 0,1 0 0,1-2 0,3-2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100 147 12287,'-6'-5'0,"1"1"0,-3-1 0,0 2 0,0-1 0,0 2 0,1 2 0,-1 0 0,0 0 0,0 0 0,0 0 0,3 2 0,0 2 0,1 1 0,3 4 0,-1 0 0,1 2 0,1 0 0,0 0 0,0 3 0,1-1 0,1 0 0,1 0 0,3 0 0,0-1 0,0-2 0,2-2 0,2-2 0,-1-2 0,1-2 0,-1-2 0,2-2 0,-1-2 0,0-2 0,0-1 0,0-2 0,-2 0 0,-1-1 0,-2-2 0,1 1 0,-2-1 0,0 0 0,-2 0 0,-1 1 0,0 1 0,-1 0 0,0 3 0,-1-1 0,0 1 0,-3 4 0,-1 2 0,1 2 0,-1 5 0,2 3 0,-1 2 0,0 0 0,2 0 0,0 3 0,2-2 0,0 0 0,0 0 0,0-1 0,0 0 0,2-1 0,4 1 0,2-3 0,1-1 0,2-1 0,2-3 0,1-1 0,1-2 0,2-2 0,-2-3 0,0-3 0,1-1 0,-1-2 0,-3 1 0,-2-1 0,0 0 0,-1-2 0,0-1 0,-4 1 0,-1-1 0,0-1 0,-2-1 0,0-1 0,-2-1 0,-2 0 0,-2 1 0,-1-1 0,-1 1 0,0 1 0,0 5 0,0 3 0,0 4 0,0 2 0,2 1 0,0 2 0,0 2 0,1 2 0,0 2 0,2 3 0,-1 1 0,0 2 0,2 1 0,0 3 0,0-1 0,0 2 0,0 0 0,2 1 0,0 0 0,2-2 0,-1 1 0,3-1 0,0-1 0,0 0 0,3-4 0,0 0 0,3-5 0,2-3 0,-2-2 0,2-1 0,-2-3 0,0-4 0,0 0 0,0-4 0,-1-1 0,-1 0 0,-1-1 0,-2 1 0,-2-1 0,0-2 0,1-1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50 12287,'-3'-12'0,"2"1"0,0 1 0,-1 2 0,0 2 0,1 3 0,-3 3 0,3 4 0,-1 3 0,1 3 0,1-1 0,0 2 0,0-1 0,1 3 0,1 0 0,0 1 0,3-2 0,-1-1 0,0-1 0,2 1 0,0-2 0,-1 0 0,4 2 0,0-2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12287,'6'0'0,"0"2"0,-1 0 0,1 2 0,0-2 0,0 1 0,0-1 0,0 3 0,-1-1 0,0 1 0,-1 1 0,-3 0 0,1 2 0,-2 0 0,0 1 0,0 0 0,-1 2 0,-2-2 0,0 0 0,1 1 0,-2-1 0,2 1 0,1 0 0,1-3 0,1 1 0,3-2 0,2 0 0,2 0 0,2-1 0,1-1 0,1-2 0,0-1 0,1-1 0,1 0 0,0 0 0,-3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12287,'6'0'0,"-2"0"0,-1 0 0,2 0 0,0 0 0,2 1 0,1 0 0,1 1 0,5 2 0,1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24 12287,'-2'-6'0,"-2"2"0,0 0 0,1-1 0,-1 3 0,-2 0 0,0 1 0,0 1 0,-2 1 0,0 1 0,-1 2 0,1 4 0,0-1 0,4 3 0,1 0 0,0 1 0,-1 1 0,2 0 0,1-1 0,0 1 0,2 0 0,0 0 0,2-1 0,3 1 0,-2-2 0,4-2 0,-1 0 0,1-3 0,1-3 0,2 0 0,0-2 0,-1 0 0,-1-2 0,3-3 0,-2-2 0,0-3 0,-3-1 0,4-1 0,-2 1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41 12287,'0'-9'0,"0"3"0,0-2 0,0 1 0,0 2 0,0 1 0,-2 2 0,0 4 0,-1 3 0,0 2 0,0 3 0,1-1 0,0 1 0,2 0 0,0 1 0,0 1 0,0 0 0,0 0 0,0-1 0,2 1 0,0-2 0,2-1 0,0 0 0,1-2 0,1-1 0,0 0 0,0-3 0,5 0 0,1-3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47 12287,'0'10'0,"0"-3"0,0 0 0,1-1 0,0 0 0,1 0 0,-1 2 0,0-1 0,0 0 0,0 0 0,1-1 0,0 0 0,-2 0 0,0-1 0,0-1 0,-1 0 0,-1-2 0,0 0 0,-3-4 0,2-2 0,0-2 0,1 0 0,0-1 0,0-2 0,1 0 0,1-1 0,0-1 0,0-1 0,2 0 0,1 1 0,1 0 0,0 2 0,1 1 0,-1 0 0,1 2 0,-1 1 0,0 1 0,0 1 0,0 3 0,0 0 0,4 3 0,1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0 12287,'-4'8'0,"0"1"0,1-1 0,0 1 0,2 1 0,-1 0 0,1 0 0,1 0 0,0-1 0,1-2 0,1 1 0,1 0 0,3-2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41 12287,'2'-8'0,"-1"1"0,1-1 0,-1 2 0,-2 2 0,-1 1 0,-3 0 0,-2 2 0,0 1 0,-3 2 0,0 1 0,-1 3 0,-1 0 0,1 0 0,1 1 0,2 1 0,0 3 0,0-2 0,1 3 0,3-1 0,1 1 0,3 0 0,0 0 0,0-1 0,3 0 0,3-1 0,3-2 0,3-1 0,2-2 0,1-1 0,1-2 0,-1-2 0,1 0 0,2-2 0,-1-3 0,1-2 0,-3 0 0,-2-3 0,-3 0 0,2-2 0,-3 1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57 12287,'0'-6'0,"0"0"0,0 0 0,0 0 0,0-2 0,-1 1 0,-1 0 0,1 1 0,-3 2 0,3 4 0,-1 4 0,1 1 0,1 1 0,0 2 0,0 2 0,0 2 0,0 2 0,1-1 0,0 2 0,2-1 0,0-1 0,1 0 0,2-2 0,0-1 0,-1 0 0,4-4 0,1 0 0,1-3 0,1-2 0,-1-4 0,1-2 0,-1-2 0,-1-3 0,-1-3 0,-4-1 0,-1 0 0,-2-1 0,-2 2 0,0 1 0,-2 0 0,-2 0 0,-1 2 0,-1 2 0,0 1 0,0 2 0,0 3 0,0 2 0,3 5 0,1 3 0,1 1 0,1-1 0,3 5 0,0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70 1 12287,'-8'0'0,"-1"0"0,0 0 0,0 2 0,3 2 0,0 1 0,1 1 0,-1 3 0,0 0 0,3 1 0,1 0 0,3-3 0,2 3 0,2-2 0,1-1 0,2-1 0,0-1 0,2-2 0,1 0 0,1-2 0,-1-1 0,-1 0 0,0-2 0,-3-1 0,2-3 0,-2 2 0,-1 0 0,0 0 0,-3-2 0,0 0 0,-2 3 0,2 2 0,-3 5 0,0 3 0,0 4 0,0 4 0,0 2 0,0 4 0,0 2 0,0 1 0,0 1 0,0 1 0,0-1 0,1-2 0,0-1 0,2-4 0,0-4 0,0-3 0,2-5 0,-2-3 0,0-3 0,0-3 0,-1-5 0,0-1 0,-2-3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1 107 12287,'5'3'0,"-1"1"0,1-2 0,-1 0 0,1-2 0,1 0 0,1 0 0,0 0 0,3 0 0,1 0 0,1 0 0,0 0 0,0-2 0,-1 0 0,-1-2 0,-1 0 0,0-1 0,-2-1 0,-1-1 0,-2 0 0,-2-1 0,-2 1 0,0 0 0,-2 0 0,-2-1 0,-1 1 0,-3 0 0,-1 1 0,1 0 0,-1 0 0,-1 1 0,0 1 0,0 2 0,0 2 0,-1 0 0,3 0 0,-1 2 0,1 2 0,0 3 0,2 2 0,1 0 0,1 2 0,1 0 0,3 1 0,0 1 0,0 1 0,3 0 0,1-3 0,3 0 0,2-1 0,1-1 0,4-3 0,0-1 0,0-1 0,2-2 0,-3-2 0,0 0 0,0 0 0,-2 0 0,-1 0 0,1-2 0,-2-2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12287,'4'0'0,"0"1"0,1 1 0,-3-1 0,0 3 0,-1 1 0,-1 2 0,0 1 0,0 1 0,0 0 0,0 0 0,0-1 0,0 1 0,0 0 0,0-2 0,0-1 0,0 0 0,0-3 0,0-3 0,0-3 0,0-5 0,0 0 0,0-1 0,1-1 0,0-2 0,1 0 0,-1 1 0,2-1 0,1 0 0,0 1 0,0 1 0,0 2 0,1 2 0,1 0 0,0 0 0,0 3 0,0 1 0,0 1 0,0 1 0,0 5 0,-1 1 0,-1 2 0,0 1 0,-2 1 0,0 0 0,-2 1 0,0 1 0,1 0 0,0-1 0,1-1 0,-1 0 0,0-3 0,-1 1 0,1-2 0,1 0 0,-1-2 0,3-2 0,0-2 0,2-2 0,0-2 0,-1-2 0,1-2 0,0-2 0,0 1 0,0-1 0,0 0 0,0-1 0,0 1 0,0 0 0,-1 0 0,1 1 0,-1-1 0,0 2 0,-2 1 0,0 0 0,1 3 0,-2 0 0,2 6 0,-2 0 0,-1 2 0,0 2 0,-1 2 0,0 0 0,0 1 0,0-1 0,0 1 0,0-2 0,0 1 0,0-1 0,0 2 0,0-2 0,2 1 0,0-2 0,2-1 0,0-1 0,2-1 0,2-1 0,-1-1 0,3 0 0,0-1 0,1-2 0,-1-3 0,0 1 0,0-3 0,2-1 0,-3 0 0,-2 3 0,0-1 0,-1 0 0,-1 2 0,-1 0 0,-1 3 0,-3 1 0,0 3 0,0 3 0,0 0 0,0 0 0,0 0 0,0 1 0,0 1 0,0-1 0,0 0 0,2-1 0,2 0 0,1-1 0,1 1 0,1-2 0,0-2 0,1-2 0,0 0 0,-2 0 0,1-2 0,1-2 0,-2-2 0,-3 1 0,0-2 0,-2-1 0,0 2 0,-1-3 0,-1 1 0,-1 1 0,-1-2 0,-3 2 0,0-2 0,0 0 0,1 2 0,-1-1 0,0 0 0,3 0 0,0 0 0,4 3 0,1 1 0,3 1 0,5 3 0,2 0 0,2 0 0,0 3 0,2 1 0,-1 3 0,0 1 0,-1 0 0,-3-1 0,-2 1 0,-1 0 0,-2-1 0,-2 0 0,-2 1 0,-1-1 0,-4-1 0,-1-2 0,-4 0 0,-1 1 0,-1-2 0,1 0 0,1 0 0,-3-1 0,2-2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0 265 12287,'8'0'0,"1"0"0,0-2 0,0-1 0,0 0 0,-2-2 0,5 0 0,-3-1 0,0-2 0,0 1 0,-3-1 0,0 0 0,-2-1 0,1 0 0,-2 2 0,-3-1 0,0 0 0,0 1 0,-1-3 0,-1 3 0,-3-1 0,1 1 0,-2 1 0,-3 0 0,2 1 0,-1 1 0,0-1 0,-1 4 0,1 1 0,-1 1 0,1 4 0,1 1 0,1 1 0,0 3 0,3-3 0,0 3 0,0 0 0,2-1 0,1 2 0,2 0 0,2-1 0,1 2 0,3 2 0,1-1 0,0 0 0,2-3 0,0 2 0,1-5 0,1 0 0,1-1 0,4-3 0,-2-1 0,-2-2 0,3-4 0,-4-1 0,1-6 0,1-3 0,-1 0 0,0-2 0,-3-1 0,0-1 0,0 1 0,-3-2 0,-4 0 0,-1 0 0,-2 0 0,1 0 0,-1 2 0,-2 0 0,-1 1 0,-2 2 0,-1 5 0,-1 2 0,-3 2 0,1 2 0,2 4 0,0 1 0,2 1 0,1 4 0,-1 2 0,0-1 0,0 4 0,0 2 0,3 2 0,-2 4 0,0 0 0,3 3 0,0 1 0,0 0 0,0-1 0,1 1 0,2-2 0,3 0 0,3-2 0,5-5 0,2-4 0,3-1 0,3-5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6 12287,'0'-4'0,"-2"2"0,0 4 0,0 3 0,2 4 0,0 0 0,0 2 0,0 0 0,1 0 0,1 1 0,1 0 0,3 0 0,0-1 0,-1-1 0,1-3 0,2-1 0,0-2 0,0-2 0,0-1 0,-1-2 0,1-1 0,-2-4 0,0-1 0,0-3 0,-1 0 0,0-1 0,-1-1 0,-3 0 0,1 1 0,-1 1 0,-1 0 0,2 3 0,0-1 0,-1 1 0,0 4 0,-1 1 0,0 2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113 208 12287,'0'-6'0,"0"-1"0,0-1 0,0 1 0,0 0 0,-1 1 0,0 0 0,-1 1 0,-3-1 0,1 2 0,-1 0 0,-1 2 0,0 0 0,-2 2 0,0 1 0,-1 0 0,2 5 0,-2 2 0,1 1 0,0-1 0,1 3 0,1-2 0,2 3 0,0-1 0,3-1 0,-1 0 0,1 0 0,1 1 0,1-1 0,1-1 0,2 0 0,3-2 0,0-2 0,3-2 0,1 0 0,2-2 0,0-1 0,1-2 0,-2-2 0,0-1 0,-1-2 0,1 0 0,-1-1 0,-1-2 0,-1 1 0,-3-3 0,-1 0 0,-1 0 0,0 1 0,-2 1 0,0 1 0,-2 0 0,0 3 0,0 3 0,-2 0 0,-1 2 0,-2 3 0,2 2 0,0 1 0,0 2 0,0 0 0,0 1 0,1-1 0,0 1 0,2 1 0,0-1 0,0 1 0,0-1 0,2-2 0,2-1 0,2 1 0,-1 0 0,2-1 0,1-1 0,2-2 0,-1-1 0,1-1 0,0-1 0,1-1 0,-1-2 0,-1-3 0,0-3 0,0-1 0,-1-1 0,-1 0 0,-3 0 0,-2 1 0,-1-2 0,-1 0 0,0-1 0,0-1 0,-1 0 0,-1-2 0,-1 2 0,0 1 0,-2-2 0,1 1 0,0 0 0,0 4 0,2 1 0,-1 5 0,1-1 0,0 3 0,2 3 0,0 3 0,-2 3 0,0 0 0,0 2 0,2 2 0,0 1 0,0 1 0,0 1 0,0 1 0,0 2 0,0 0 0,0 1 0,0 1 0,0 0 0,0 1 0,0 0 0,0 0 0,2-3 0,2-2 0,1-2 0,1 0 0,1-3 0,1-2 0,2-2 0,1-3 0,0-5 0,1-2 0,1-3 0,0-1 0,-1-1 0,0-2 0,-1-1 0,-1-1 0,-1 0 0,-2 3 0,-2-1 0,-1 0 0,-2 0 0,1 1 0,0 1 0,-2 3 0,-1 1 0,-2 2 0,-2 2 0,-1 1 0,0 2 0,0 1 0,2 2 0,1 1 0,-2 1 0,2 0 0,0 0 0,1 1 0,0 2 0,-1 0 0,0 1 0,2 1 0,0-1 0,0 0 0,0 1 0,2 0 0,2 0 0,2-1 0,-1-3 0,2 0 0,1-2 0,2 0 0,1-1 0,-1-3 0,-1 0 0,2-2 0,0-3 0,1-3 0,-1-2 0,-1 0 0,-3-1 0,-1 1 0,-2-1 0,-2-1 0,-1 0 0,-2 0 0,-1 1 0,-4 0 0,-1 0 0,-3 1 0,2 1 0,-1 0 0,1 2 0,0 0 0,2 4 0,1 0 0,1-1 0,0 3 0,3-2 0,2 4 0,5 0 0,0 3 0,4-1 0,2 0 0,0 1 0,4 0 0,0-2 0,1 2 0,-2-2 0,-1 1 0,-2 0 0,-2-1 0,-2 3 0,-3-2 0,-1 1 0,-1 1 0,-3 0 0,-1 0 0,-1 2 0,-1-2 0,-2 2 0,1-1 0,2 1 0,1-1 0,1 1 0,1-2 0,1 0 0,4-1 0,4-1 0,1-1 0,3-1 0,-1-1 0,0 1 0,2-6 0,0-3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67 12287,'6'2'0,"0"0"0,-3 3 0,-1-1 0,-1 1 0,-1 1 0,0 0 0,0 2 0,0 1 0,0 1 0,-2 1 0,-1-1 0,1 1 0,-1 0 0,1-1 0,2-2 0,0 0 0,0 0 0,0 0 0,0-6 0,0-2 0,0-3 0,0-5 0,1-2 0,1-1 0,-1-1 0,2 0 0,1-2 0,-1-1 0,0 0 0,2 0 0,-1 0 0,0 2 0,-1 1 0,1 1 0,0 1 0,0 2 0,1 1 0,-1 2 0,1 1 0,1 4 0,-1 5 0,0 2 0,-1 3 0,-2 1 0,1 1 0,0-1 0,0 1 0,1 2 0,0-1 0,0-1 0,1-2 0,0-1 0,1 1 0,-1-2 0,-1-1 0,2-2 0,-1-1 0,2-2 0,0-2 0,2 0 0,-1-3 0,0-2 0,0-2 0,-1-4 0,1 1 0,0-3 0,0 0 0,-1-1 0,-2 2 0,-2 0 0,-1 1 0,0-1 0,-2 2 0,0 1 0,0 0 0,0 2 0,-2 1 0,0 0 0,0 3 0,2 3 0,0 3 0,0 5 0,0 0 0,0 1 0,1-1 0,0 3 0,2 0 0,0 2 0,-1 1 0,2-2 0,-1 0 0,0-1 0,1 1 0,2-1 0,0-1 0,0-2 0,1 0 0,2-2 0,0-1 0,2-2 0,-1-1 0,0-2 0,0 0 0,1 0 0,-1-3 0,1-1 0,-2-1 0,2-1 0,-2 0 0,0-1 0,0-2 0,-2 0 0,1 1 0,-2-1 0,-1 1 0,-2 0 0,1-1 0,-2 0 0,-1-1 0,0 0 0,-4 3 0,-1-1 0,-1 1 0,-1 1 0,0-1 0,0 5 0,1-1 0,-1 0 0,-2 1 0,0 2 0,1 1 0,0 1 0,1 1 0,1 3 0,-1 0 0,0 0 0,1 0 0,0 0 0,2 0 0,0 2 0,-1 1 0,2 1 0,1 0 0,0 0 0,1 1 0,1 2 0,1-1 0,2 0 0,2 0 0,2-3 0,1-1 0,2-2 0,3 1 0,1-5 0,-1-2 0,0-1 0,0-3 0,-2-3 0,-1-2 0,-1 0 0,-2 0 0,-4-4 0,-1 1 0,0 0 0,-1-2 0,-2 3 0,0 1 0,0 1 0,0-1 0,0 3 0,0-1 0,0 2 0,-2 2 0,0 0 0,0 3 0,2 1 0,0 4 0,0 3 0,0 1 0,0 1 0,0 2 0,0 0 0,1 0 0,0 0 0,2-2 0,0 2 0,1-2 0,2 0 0,0 0 0,-1-2 0,1-1 0,0-1 0,0-1 0,0-2 0,-2-1 0,0-1 0,0 0 0,2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12287,'-3'3'0,"1"0"0,1 3 0,1 1 0,0 2 0,1 0 0,1 2 0,4 2 0,3 2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12287,'6'3'0,"0"0"0,0 0 0,2 3 0,-1-2 0,1 1 0,-2 1 0,2 2 0,0 0 0,-1 1 0,-1 2 0,0-1 0,0 1 0,0-2 0,0-1 0,0 0 0,0-2 0,0 0 0,0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0 12287,'-5'10'0,"-1"1"0,0-2 0,0 3 0,0-1 0,1 0 0,0 0 0,1-1 0,0 0 0,1 1 0,1-2 0,-1 2 0,0-1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1 12287,'6'0'0,"-2"0"0,0 2 0,-3 0 0,1 2 0,-1 0 0,-1 1 0,0 2 0,0 1 0,0 2 0,0 1 0,0 1 0,0 1 0,1 1 0,1 1 0,-1 1 0,2 1 0,0-1 0,1-2 0,-3-2 0,1-1 0,-1 0 0,1-2 0,-1-4 0,1-1 0,-2-5 0,0-3 0,0-2 0,0-1 0,0-2 0,0 1 0,0-1 0,0-1 0,0 2 0,0 1 0,0 1 0,-1 0 0,-2 0 0,0 0 0,1 1 0,-2 0 0,-1 1 0,0 3 0,-1-1 0,0 1 0,0 1 0,-2 0 0,1 1 0,-1 1 0,3 1 0,0 3 0,1 0 0,0 0 0,-1 0 0,0 0 0,2 0 0,0-1 0,2 3 0,1 0 0,0-1 0,0 0 0,0-1 0,0 0 0,2-1 0,2 1 0,3 0 0,2-2 0,0-2 0,1 1 0,1-3 0,1 2 0,0-1 0,0-1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71 12287,'4'-5'0,"0"1"0,-3 0 0,1 2 0,-1 2 0,1-2 0,-1 1 0,3 1 0,1 0 0,-2 0 0,1 1 0,1 0 0,0 1 0,1 0 0,0-2 0,0 0 0,-1 0 0,3 0 0,0 0 0,-1 0 0,0-1 0,-1-1 0,0-1 0,-3-1 0,-1 0 0,-1 0 0,-1-1 0,-1-1 0,-1 0 0,-1 2 0,-1 1 0,0-1 0,-1 1 0,-1 1 0,-1-1 0,-1 0 0,1 2 0,-1 0 0,-1 1 0,1 1 0,-1 1 0,-1-1 0,3 3 0,-1 1 0,2 0 0,0 1 0,0 0 0,1 0 0,1-1 0,1 3 0,3 1 0,0-1 0,0 1 0,1 1 0,1-3 0,2 1 0,4 1 0,1-3 0,3 2 0,0-2 0,2-2 0,0-1 0,2-3 0,0 0 0,0-3 0,1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150 24 12287,'4'0'0,"0"0"0,-3-3 0,1 0 0,-1-1 0,-1 0 0,-3 2 0,-1-1 0,-1 1 0,-2 0 0,0 2 0,-1 0 0,1 0 0,-1 0 0,-1 0 0,0 0 0,-2 2 0,2-1 0,0 3 0,-1 1 0,1 0 0,-2 1 0,3 0 0,1 0 0,1 2 0,0-1 0,2 1 0,2 0 0,-1 0 0,3 2 0,0-2 0,3 0 0,3 0 0,2-1 0,2 0 0,2-1 0,1-2 0,1-1 0,1-3 0,2 0 0,0 0 0,0 0 0,-1 0 0,0-1 0,0-1 0,1-1 0,0-3 0,-1 0 0,0-2 0,-3 1 0,1-1 0,-2 2 0,0 0 0,-3-1 0,-2 0 0,-2-1 0,-1 1 0,-2 1 0,0 0 0,-2 0 0,-2 3 0,-2-3 0,-4 3 0,0-1 0,-1 0 0,-1 3 0,-2-1 0,1 1 0,-1 1 0,0 0 0,0 1 0,1 0 0,1 1 0,-1 3 0,2-1 0,-1 2 0,0 1 0,3 0 0,-1 1 0,3-2 0,1 0 0,1 1 0,3 0 0,0 1 0,5 0 0,1-3 0,3-1 0,1-2 0,1 0 0,1 0 0,-1 0 0,-1-2 0,0 1 0,-1 0 0,-1 2 0,-2 0 0,1 0 0,-3 2 0,-1-1 0,-1 0 0,0 0 0,0 0 0,3-3 0,-1 1 0,1-1 0,1-4 0,0-3 0,0-3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12287,'0'6'0,"0"-2"0,0 0 0,0 1 0,0 0 0,0 1 0,0 0 0,0 2 0,1 1 0,0 4 0,1 0 0,2 1 0,-2 1 0,1-1 0,0 0 0,1 0 0,-1-2 0,1 0 0,0-2 0,-2-1 0,2-4 0,-2-1 0,0-3 0,-2-1 0,0-3 0,0-2 0,0-1 0,3 0 0,0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200 29 12287,'-6'-3'0,"0"-1"0,1 1 0,-1 0 0,0 1 0,0-1 0,-1 0 0,0 2 0,-1-2 0,-1 1 0,1 1 0,1 0 0,-2 1 0,1 0 0,-1 1 0,1 1 0,-2-1 0,1 3 0,0 0 0,-1 2 0,1 0 0,-1-1 0,2 1 0,1-2 0,1 1 0,2-1 0,2 1 0,1 1 0,1-2 0,0 0 0,2 0 0,2 2 0,0-3 0,6 1 0,0-1 0,1 0 0,3-1 0,1 0 0,-1 0 0,0 0 0,2 1 0,-2-2 0,-1 1 0,2-1 0,-3 0 0,8 2 0,-2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95 54 12287,'12'-4'0,"-1"-1"0,1 2 0,-3-1 0,-1 0 0,-2 0 0,-1-2 0,-1 0 0,-4 1 0,0 1 0,-3 0 0,-2 2 0,-2 0 0,-1 2 0,-1 0 0,0 0 0,-2 0 0,1 0 0,-1 0 0,-1 0 0,2 0 0,1 2 0,1 0 0,1 2 0,-2-1 0,1 1 0,1 0 0,1 1 0,2 0 0,0 2 0,2 0 0,0 1 0,2 1 0,0-1 0,1 0 0,3 1 0,3-5 0,4 2 0,2-1 0,0-2 0,1-1 0,1-3 0,0-2 0,0 0 0,-3-1 0,0-2 0,-2-1 0,-1 0 0,-2 0 0,-3-1 0,0 2 0,-3 0 0,-1 2 0,-1 2 0,-3 3 0,0 0 0,-1 3 0,1 2 0,1 0 0,0-1 0,2 1 0,0 0 0,2 0 0,1-1 0,1-1 0,5 1 0,-1-3 0,4 2 0,-2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142 1 12287,'-6'0'0,"0"0"0,0 0 0,0 2 0,0-1 0,0 2 0,-2-1 0,-1 2 0,0 1 0,-2 1 0,1 1 0,-1 0 0,-1 3 0,1 1 0,1-1 0,3 0 0,2 0 0,3 1 0,2-1 0,1-1 0,3 0 0,2-3 0,7-2 0,0 0 0,3-1 0,1 0 0,1-3 0,-1 0 0,1 0 0,-1-3 0,-1-2 0,-1-1 0,0-2 0,-2 0 0,-3 0 0,-3 0 0,0-1 0,-2 1 0,-1-1 0,-2 0 0,-1 2 0,-2 0 0,-1 2 0,-2-1 0,-1 0 0,-1 3 0,0 1 0,0 1 0,0 2 0,1 1 0,-1 1 0,2 3 0,2 0 0,1-1 0,0 2 0,-1 1 0,0-2 0,2 2 0,1-1 0,1-1 0,1 1 0,3 1 0,0 0 0,2-2 0,1 0 0,3 0 0,0-1 0,0-1 0,-1 1 0,1-4 0,-1 1 0,-1-2 0,0-2 0,-2-2 0,-1-1 0,0-1 0,-4-3 0,-1 0 0,-1-1 0,-1 1 0,-3 1 0,-1-1 0,-3-1 0,-1 1 0,-2 2 0,0-1 0,-1 2 0,-1 0 0,2 2 0,1 1 0,1 0 0,3 1 0,2 5 0,3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18 252 12287,'4'0'0,"0"0"0,1 0 0,0-1 0,1-1 0,0-2 0,0-3 0,-1-1 0,1 0 0,0 0 0,-2-1 0,0-3 0,0 0 0,-1 0 0,2 1 0,-3-1 0,-1-1 0,0 0 0,-1-2 0,0-1 0,-1 1 0,-1 1 0,1-1 0,-3 2 0,-1 3 0,0 1 0,-1 1 0,0 4 0,0 3 0,1 2 0,-1 3 0,0 2 0,0 2 0,0 2 0,0 2 0,0 1 0,1 3 0,1 1 0,0 1 0,2 0 0,0 1 0,2 0 0,0 4 0,2-2 0,2 0 0,1-2 0,3-1 0,1-2 0,0-2 0,1-1 0,3-3 0,1-4 0,0-3 0,0-1 0,-1-4 0,0-2 0,0-3 0,-1 0 0,-1-4 0,-1 1 0,-1-1 0,0-1 0,-2 1 0,-3 0 0,0 0 0,-2 1 0,0 0 0,-2-1 0,0 2 0,0 1 0,0 1 0,-2 1 0,0 1 0,-2 1 0,3 2 0,-3 1 0,1 0 0,0-1 0,1 0 0,0 4 0,-1 0 0,3 2 0,-2 0 0,1 1 0,1 1 0,0 1 0,0 0 0,-1 1 0,-1 2 0,2-1 0,-2 1 0,1-1 0,1 0 0,1 1 0,0-2 0,2 1 0,0-1 0,1-1 0,2-2 0,2-2 0,-1 0 0,3 1 0,-1-2 0,0-1 0,1 0 0,1-4 0,-1-1 0,0-1 0,0-1 0,-1 0 0,-1 0 0,-2-2 0,0 0 0,-2-1 0,-1 1 0,0 1 0,-2 0 0,0-1 0,-1 0 0,0 1 0,0 1 0,-3 0 0,-1 2 0,-1 0 0,1 3 0,0-1 0,1 4 0,-1 2 0,2 1 0,2 1 0,0 0 0,0-1 0,0 1 0,0 2 0,0 1 0,0-1 0,0 1 0,0 1 0,0 0 0,0 0 0,2 0 0,-1-1 0,3-1 0,1-1 0,0 1 0,2-5 0,0-1 0,1-1 0,2-1 0,-1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33 12287,'0'4'0,"0"-1"0,0 2 0,0-2 0,0 1 0,0 1 0,0 0 0,0 1 0,0 0 0,0 0 0,0 2 0,0-1 0,0 2 0,0 0 0,0-2 0,0 0 0,0-1 0,0-1 0,0 1 0,0-2 0,0 0 0,2-3 0,0-2 0,-1-4 0,0-1 0,-1-2 0,1 0 0,1 0 0,-1-2 0,3 2 0,0-2 0,2 0 0,-1 0 0,1 0 0,0 2 0,0 1 0,0 2 0,0 1 0,0 0 0,0 2 0,0 0 0,-1 2 0,1 2 0,-2 2 0,0 2 0,-2 2 0,0 2 0,1 1 0,-3 1 0,2-1 0,-1 1 0,-1 0 0,0-1 0,0-1 0,0 0 0,0-2 0,3-1 0,0-3 0,1-1 0,0-4 0,0-1 0,-1-2 0,2-4 0,-2-1 0,1 0 0,0-1 0,-1 1 0,2-1 0,-1 1 0,0 1 0,0 1 0,0-3 0,0 1 0,1 0 0,1 2 0,-2-1 0,0 2 0,1 2 0,0 0 0,1 2 0,-3 2 0,-1 4 0,-1 2 0,-1-1 0,0 3 0,0 1 0,0-1 0,0 1 0,0 1 0,0-3 0,0 1 0,0-2 0,0 0 0,0 0 0,2 0 0,0 0 0,2 0 0,0-1 0,1-1 0,3-2 0,0-2 0,-1 0 0,0-2 0,1-2 0,0-1 0,1-1 0,-1 0 0,0-2 0,-3 0 0,0 0 0,-1 0 0,-1 1 0,1-3 0,-2 2 0,-2 1 0,0 0 0,0-1 0,0 1 0,0-1 0,0 2 0,0 0 0,0 3 0,0 3 0,0 4 0,0 3 0,0 1 0,0 1 0,0 2 0,0-2 0,0 1 0,0 0 0,0-1 0,0 0 0,0-2 0,0 1 0,0-1 0,2 0 0,1-1 0,0-1 0,2-1 0,-2 0 0,1-2 0,1 0 0,0-2 0,3 0 0,0 0 0,-1 0 0,-1-2 0,1-2 0,0-2 0,1-1 0,-1-1 0,2-3 0,-2 2 0,0-1 0,-3 1 0,2-1 0,-3 0 0,1 1 0,0 0 0,-3 0 0,2 0 0,-1 0 0,-1 2 0,1-1 0,-1 5 0,-1 3 0,0 2 0,0 4 0,0 0 0,0 0 0,0 0 0,0 0 0,0 1 0,0 1 0,0 2 0,0-1 0,0-1 0,0 1 0,2 0 0,0-1 0,-1 0 0,-1 1 0,3-3 0,1 2 0,1-2 0,1 0 0,0-2 0,1-2 0,0-2 0,3 0 0,1 0 0,1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41 12287,'-6'-2'0,"0"-2"0,0-2 0,0 1 0,0-1 0,1 2 0,1 0 0,-1 3 0,1-2 0,-1 1 0,-1 0 0,0 1 0,0 3 0,0 2 0,0 1 0,0 1 0,1 2 0,-1 0 0,2 1 0,1-1 0,2 2 0,-1 0 0,1 1 0,0 1 0,1-2 0,0 0 0,0 0 0,3-1 0,0-1 0,3-3 0,2-1 0,-1 1 0,3-3 0,1-1 0,0 0 0,1-4 0,1-1 0,1-2 0,-1-1 0,-3 0 0,0-1 0,-2 0 0,-1 0 0,0-3 0,-2 2 0,-1-1 0,-2 1 0,-1 1 0,-1 1 0,0 0 0,-3 4 0,-1 1 0,-1 1 0,-1 4 0,0 1 0,1 2 0,1 1 0,-1 3 0,3 1 0,1-1 0,0 0 0,3-1 0,1 2 0,3-2 0,3-1 0,-1 0 0,4-3 0,0-1 0,4 1 0,-1-1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12287,'0'6'0,"0"0"0,0 0 0,0 0 0,0 0 0,0 2 0,0 1 0,0 3 0,1 0 0,1 0 0,-1-1 0,3-1 0,1-1 0,2 0 0,0-1 0,3-3 0,1-1 0,2-2 0,0-2 0,1 0 0,0-2 0,0-2 0,-3-2 0,-1-1 0,-3-1 0,-1 1 0,-2-2 0,-3 1 0,1 1 0,-1-2 0,-1 2 0,-1 0 0,-2 0 0,0 1 0,2 2 0,-1 0 0,1 4 0,1 0 0,0 6 0,0 3 0,3 3 0,0 1 0,1 3 0,0 1 0,2 3 0,1 2 0,1 0 0,-2-1 0,0 2 0,0-2 0,-1 0 0,-1-1 0,-1-3 0,-1-1 0,0-2 0,-1-2 0,-3-3 0,-3-3 0,-2-2 0,-3-1 0,-3-1 0,-2-2 0,-1 0 0,0 0 0,3-3 0,-2-1 0,1-3 0,3-1 0,2-2 0,3 1 0,2-1 0,2 0 0,4 0 0,4-2 0,3 1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48 253 12287,'4'-2'0,"-1"-1"0,0 0 0,1-1 0,-1-2 0,1 0 0,0 0 0,1-2 0,0 1 0,0-3 0,0 0 0,-1 1 0,-2-3 0,1 1 0,0-2 0,-2-3 0,0 3 0,-2-2 0,-1 0 0,-2 0 0,-1 1 0,0-1 0,0 1 0,1 3 0,0 4 0,-2 4 0,0 0 0,-2 2 0,1 3 0,0 4 0,-1 3 0,1 2 0,0 4 0,0 1 0,2 2 0,1 2 0,2 2 0,0 0 0,2 1 0,0 0 0,0 0 0,3-1 0,2-3 0,2 0 0,4-2 0,-1-2 0,3-4 0,1-2 0,0-5 0,0-2 0,1-2 0,0-2 0,1-4 0,-2-4 0,-2-2 0,-1-1 0,0 0 0,-3-3 0,0 2 0,-2 1 0,-2 0 0,0 0 0,-2-1 0,-2 1 0,0 1 0,0 3 0,0 1 0,-2 3 0,-2 2 0,-1 0 0,-1 2 0,2 3 0,0 2 0,0 2 0,1 2 0,-2-1 0,3 3 0,0 0 0,0 1 0,1 1 0,-1 0 0,1-1 0,1-1 0,0 1 0,1-2 0,1 1 0,2-1 0,1-1 0,2-1 0,0-1 0,3-2 0,1-1 0,1-4 0,0-1 0,0-2 0,-1-3 0,1-1 0,-1-2 0,-1 0 0,-2 1 0,-4 0 0,-2 0 0,-2-1 0,-2 3 0,-3-3 0,-2 3 0,-3 1 0,-3 1 0,-1 3 0,-1-1 0,1 0 0,0 1 0,3 0 0,-1 1 0,0-2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12 12287,'4'-1'0,"-1"-1"0,-1 1 0,0-2 0,1 0 0,-2 1 0,2 3 0,-2 1 0,1 2 0,0 1 0,-2 4 0,0 2 0,0 2 0,0 3 0,0 0 0,-2 1 0,0 1 0,0-1 0,2 0 0,0 0 0,0-2 0,0-2 0,0-1 0,0-2 0,0-2 0,2-2 0,0-2 0,2-3 0,-2-1 0,0-3 0,-2-3 0,0 1 0,0-1 0,-1 0 0,0 0 0,-1 0 0,0 0 0,0 0 0,0 0 0,-2 1 0,2-1 0,-2 0 0,1 0 0,-1 0 0,-1 0 0,1 0 0,-1-1 0,-1 1 0,-2-1 0,0 4 0,0-1 0,0 2 0,1 2 0,-2 0 0,0 0 0,2 0 0,0 0 0,2 2 0,-1 2 0,2 2 0,1-1 0,2 2 0,-1 0 0,1 1 0,0 2 0,2-2 0,0 1 0,1-1 0,2 2 0,0-2 0,2-1 0,2 0 0,-1-1 0,2-1 0,1 1 0,-1-2 0,0 0 0,3-2 0,0-1 0,0 0 0,0-1 0,2-3 0,1 0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12287,'-2'4'0,"0"-1"0,0-1 0,2 2 0,0 2 0,0 1 0,0-1 0,0 3 0,0-1 0,0 2 0,1 1 0,0-1 0,1-1 0,-1 0 0,3-2 0,0-1 0,1 0 0,1-3 0,0-1 0,-1-1 0,1-1 0,0 0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12287,'2'4'0,"0"-1"0,3-1 0,-4 1 0,1 4 0,-1-2 0,-1 0 0,0 2 0,0 0 0,0 1 0,0 1 0,1-1 0,4-2 0,-1 4 0,1-2 0,2 0 0,0 1 0,2-3 0,-1-2 0,2-1 0,1-3 0,-2 1 0,0-1 0,0-1 0,1-1 0,-2-1 0,0-5 0,-2 1 0,1-1 0,-3 0 0,-1-1 0,0 1 0,-2-1 0,0 1 0,-1-1 0,0 1 0,0-3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12287,'0'5'0,"0"1"0,-1 0 0,0 0 0,-1 1 0,0 0 0,2 0 0,0 2 0,0-1 0,0 2 0,2-1 0,0 0 0,1 0 0,-1-2 0,2 1 0,-1 0 0,0-1 0,1 0 0,2-4 0,0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12287,'3'-3'0,"-1"3"0,-2-3 0,0 3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25 12287,'4'-6'0,"-2"0"0,-2 0 0,0 0 0,0 6 0,0 2 0,0 5 0,0 3 0,0 3 0,0 1 0,0 2 0,0 2 0,-2 0 0,0 2 0,1-1 0,0-1 0,2 1 0,0-4 0,1 0 0,0-2 0,0 0 0,0-2 0,0-2 0,1-3 0,-2-1 0,3-3 0,-3-1 0,1-3 0,-2-1 0,-2-3 0,1 0 0,-2 0 0,-1-1 0,1-1 0,1-1 0,-2 2 0,0-3 0,-2 1 0,1-1 0,0 1 0,0 1 0,-2-1 0,0 1 0,1 3 0,0-1 0,-2 2 0,1 2 0,-2 2 0,0 0 0,2 0 0,0 2 0,1 1 0,1 2 0,1 1 0,0 1 0,2-1 0,0 0 0,2 0 0,0 1 0,0 0 0,0 1 0,2-1 0,0 1 0,2 0 0,0-1 0,1 0 0,3-1 0,0 0 0,0-1 0,0 1 0,0-2 0,1-2 0,2-2 0,0 0 0,1 0 0,-1 0 0,1 0 0,0 0 0,0-2 0,0-2 0,-1-2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12287,'6'-2'0,"-2"1"0,0-1 0,-2 2 0,1 2 0,0 3 0,-2 2 0,-1 0 0,0 3 0,1 1 0,1 2 0,-1-1 0,1 3 0,-2-2 0,0 1 0,0 0 0,0-3 0,0-1 0,0-2 0,3-3 0,1-1 0,0-2 0,0-4 0,4-4 0,-1-3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41 12287,'0'6'0,"-2"-2"0,1 1 0,-2-1 0,1 1 0,0 1 0,0 2 0,2-1 0,0 1 0,0 1 0,0-2 0,1 2 0,0 0 0,1-2 0,2-1 0,-1 0 0,-1-2 0,1 0 0,0-3 0,-1 1 0,-2-4 0,2-2 0,0-1 0,0-1 0,-2-2 0,2-1 0,-1-1 0,-1 0 0,2 0 0,0-1 0,2 1 0,0 0 0,1 2 0,1-1 0,0 0 0,0 2 0,0 3 0,0 0 0,0 2 0,2 0 0,-1 2 0,1 2 0,-2 3 0,0 2 0,-2 2 0,-1 3 0,0 0 0,-2 0 0,0-2 0,1 1 0,0 0 0,-1-1 0,0-2 0,-1 0 0,0-2 0,0 0 0,2-3 0,2-1 0,1-4 0,1-1 0,-2-3 0,0-2 0,0 1 0,1-1 0,0 0 0,-1 0 0,0-2 0,2 2 0,-1 1 0,1 1 0,0 0 0,0 0 0,0 0 0,0 0 0,0 3 0,0 1 0,-1 1 0,1 2 0,-2 1 0,0 2 0,-2 1 0,1 2 0,-2 0 0,1 1 0,-1-1 0,1 2 0,-1 0 0,1 1 0,-1 0 0,2-2 0,-1 1 0,0-1 0,0-1 0,2 0 0,2-2 0,-1-1 0,1-1 0,1-4 0,0 0 0,1-1 0,0-3 0,0 1 0,-1-3 0,1-1 0,0 0 0,0 2 0,-1-1 0,0-1 0,-2-1 0,1 2 0,-2-1 0,0 1 0,-1 0 0,1 0 0,-1 0 0,0 1 0,-3 1 0,2 1 0,-1 2 0,-2 1 0,-1 2 0,2 5 0,-3-1 0,1 2 0,0 0 0,-1 0 0,2 0 0,-1 2 0,1 0 0,0-2 0,1 2 0,0-1 0,0-1 0,1 1 0,1-2 0,2 0 0,1 0 0,1-2 0,0-1 0,2 0 0,-1-2 0,4 0 0,-1-2 0,1 0 0,1-1 0,-3-3 0,-1 1 0,0-1 0,0-1 0,0 0 0,-3 0 0,-1 1 0,-2-1 0,-2 0 0,0 0 0,0 0 0,-2 0 0,-2 0 0,-1-2 0,-1 1 0,0-2 0,0 2 0,1-2 0,1 0 0,1 2 0,3-1 0,0 0 0,0 0 0,1 2 0,1 3 0,2 0 0,2 1 0,2 3 0,1 1 0,2 2 0,1 1 0,0 1 0,0 0 0,0 2 0,1-1 0,1 1 0,0-1 0,0 1 0,-1-2 0,1 3 0,0-2 0,-3 1 0,-4 1 0,1-2 0,-1 1 0,-1 2 0,-3-3 0,-2 1 0,-2-2 0,-3 0 0,-3 0 0,-2-1 0,0 0 0,-1-1 0,-1-2 0,1 1 0,0 0 0,0-2 0,1 1 0,1 0 0,-1 0 0,0-2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12287,'0'0'0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1 12287,'-4'0'0,"0"0"0,3 0 0,-2 0 0,1 0 0,1 0 0,-1 2 0,1 2 0,1 1 0,0 1 0,0 0 0,0 0 0,0 0 0,0 1 0,0 0 0,0 0 0,0 1 0,0-2 0,0 0 0,-2 0 0,0 0 0,1 0 0,0 0 0,1-3 0,-2 2 0,-1-2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77 19 12287,'0'-4'0,"0"0"0,-1 2 0,-1-2 0,1 3 0,-3-1 0,-1 1 0,2 1 0,-1 1 0,0 1 0,1 4 0,-2 1 0,1 3 0,-2 2 0,0 3 0,3 2 0,-1 2 0,0 0 0,0 3 0,0 1 0,1 0 0,1 0 0,-1-1 0,1 0 0,2-3 0,1-1 0,3-2 0,1-4 0,5 0 0,2-4 0,1-4 0,3-1 0,0 0 0,1 0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141 42 12287,'-2'-3'0,"-1"-2"0,-3 1 0,0 1 0,0-2 0,0 3 0,0-1 0,0 1 0,0-2 0,1 2 0,-1 0 0,0 2 0,0-2 0,0 0 0,0 1 0,0 0 0,0 2 0,0 0 0,1 3 0,-1 4 0,0-1 0,0 1 0,0 1 0,3-2 0,0 3 0,1 0 0,0 1 0,0-1 0,2-1 0,1 0 0,1 1 0,1-3 0,4 1 0,1-2 0,1 0 0,2-1 0,1-1 0,1-1 0,0-1 0,2-1 0,1 1 0,-1-1 0,-1-1 0,3-2 0,-2-1 0,2 0 0,-2 1 0,2-3 0,-3 1 0,1-1 0,-1-1 0,0 0 0,-3 0 0,-1 1 0,-3-1 0,0 0 0,-2 0 0,-1 0 0,-2 0 0,-1 0 0,-1 0 0,-1-1 0,-1-1 0,-1 0 0,-4 2 0,0 1 0,-1 1 0,0-1 0,0 3 0,-1 1 0,0 0 0,-2 1 0,1 1 0,1 0 0,-1 1 0,3 3 0,-1-1 0,1 1 0,1 1 0,2 0 0,1 2 0,1-1 0,0 1 0,2 0 0,0 0 0,2-1 0,2 0 0,2-1 0,2-1 0,2 1 0,1-2 0,1-2 0,1-2 0,1 0 0,-1 0 0,-1 0 0,0-2 0,-2-2 0,0-2 0,-3 3 0,1-1 0,-2 1 0,-2 0 0,-1 1 0,-1 0 0,-2 2 0,0 2 0,-1 2 0,0 2 0,0-1 0,1 1 0,0 0 0,1 0 0,1-1 0,2-1 0,1-2 0,1 1 0,0-1 0,2-1 0,1-3 0,3-1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145 1 12287,'1'6'0,"2"0"0,-2 0 0,0 0 0,-1 2 0,0 2 0,0 1 0,2 3 0,0 2 0,-1 1 0,0 0 0,1 1 0,0 0 0,1-1 0,-1 1 0,3-3 0,-3-1 0,1-2 0,0 0 0,-1-4 0,-1 1 0,1-3 0,1 0 0,-3-3 0,0-3 0,0-3 0,-3-3 0,0 1 0,2-1 0,-3 0 0,0 0 0,0 0 0,-1 0 0,-1-2 0,0 1 0,0-1 0,0 2 0,1 0 0,0 0 0,-3 1 0,1-2 0,2 1 0,-2 1 0,0 1 0,-2 0 0,2 3 0,1-2 0,-3 3 0,1 0 0,-1 0 0,1 3 0,-1 0 0,0 3 0,2-1 0,2 2 0,1 0 0,2 2 0,0 0 0,2-1 0,0 1 0,1 0 0,3 0 0,4-1 0,2 1 0,4 1 0,-1-4 0,4 0 0,5-1 0,-2-1 0,0-2 0,1-1 0,0-1 0,1-1 0,0-1 0,2 1 0,-2-3 0,-3 0 0,1-2 0,-3 0 0,1-3 0,-6 1 0,-1 2 0,-4 0 0,-1 0 0,-2-1 0,-2 2 0,-4 0 0,-2-1 0,-2 0 0,-2 0 0,-3 1 0,-4 0 0,1 2 0,-1 0 0,3 1 0,-3 2 0,0 0 0,1 0 0,2 1 0,2 1 0,2 2 0,2 1 0,2 2 0,0 0 0,2 1 0,-1 1 0,7 1 0,1 0 0,3-1 0,1 0 0,1-2 0,3-1 0,1 0 0,-1-3 0,1 0 0,-1-3 0,-2 0 0,-1 0 0,0-1 0,-2-1 0,0-1 0,0 0 0,-2-2 0,-1 3 0,-2 0 0,0-1 0,-2 2 0,1 2 0,0 2 0,-2 4 0,1 0 0,2 1 0,-1 0 0,4-2 0,1 0 0,1 0 0,-1 0 0,1-1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71 12287,'6'-4'0,"2"0"0,-1 0 0,1-1 0,-2-1 0,-2 1 0,-1 0 0,0 1 0,1 0 0,-2-2 0,-1 0 0,-3 2 0,-2 1 0,-1-2 0,-1 2 0,0 1 0,-2 2 0,1 0 0,-1 0 0,2 0 0,0 0 0,0 2 0,0 2 0,-2 2 0,1-1 0,-1 1 0,2 0 0,1 0 0,0 1 0,1 0 0,1 3 0,-1 1 0,2 1 0,1 0 0,4 0 0,1-1 0,2 0 0,2-1 0,3-1 0,5-4 0,2-1 0,1-2 0,0-1 0,2-3 0,-1-1 0,-1-3 0,2-4 0,-2-1 0,-2-2 0,-3 2 0,-4-1 0,-2 3 0,-3-1 0,-1 0 0,-1 3 0,-4 0 0,-1 2 0,-2 1 0,-1 2 0,-3-1 0,0 0 0,1 2 0,1 1 0,2 2 0,0 2 0,-1 1 0,2 1 0,0 2 0,0 0 0,2 1 0,0-1 0,1 2 0,1 0 0,1-1 0,1 1 0,3-2 0,0-1 0,0 0 0,2-1 0,2-1 0,2-1 0,2-2 0,-2-1 0,2-2 0,-2-1 0,0-2 0,-1-3 0,-1-2 0,-2 1 0,-2-1 0,-3 0 0,0 0 0,-1 1 0,0-1 0,-1-1 0,-3 0 0,-1 1 0,0-1 0,-2 3 0,1-1 0,-2 1 0,0 1 0,1 2 0,1 1 0,2 1 0,2 0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1 248 12287,'12'3'0,"-1"1"0,-2-2 0,0 2 0,-3-2 0,0-1 0,0-2 0,-1-3 0,1-2 0,0 0 0,-2-2 0,0-1 0,-1-3 0,-1 0 0,1 1 0,1-1 0,-2 0 0,-1 0 0,0-2 0,-1 1 0,0-2 0,-1 1 0,-1 0 0,0 2 0,-3 0 0,1-1 0,-1-1 0,2 1 0,-1 3 0,0 3 0,-2 2 0,3 3 0,-1 2 0,0 0 0,0 2 0,0 2 0,1 4 0,1 2 0,-1 4 0,0-1 0,2 4 0,-1 2 0,1 1 0,0 2 0,1 1 0,0 1 0,0 0 0,2-1 0,1 1 0,0-1 0,2 1 0,2-6 0,1-2 0,1-4 0,-1-2 0,3-2 0,-1-5 0,0-3 0,0-3 0,1-3 0,-1-2 0,0-2 0,0-1 0,0-1 0,-2 0 0,-1 1 0,0-1 0,-2 0 0,0 0 0,-2 1 0,0-1 0,-1 0 0,-2 0 0,0 1 0,0 2 0,-1 1 0,-1 4 0,-1 2 0,-3 4 0,0 2 0,2 2 0,0 1 0,0 1 0,1 1 0,-2-1 0,3 1 0,1 0 0,0 1 0,1-1 0,0 1 0,0 0 0,0 0 0,0 2 0,1-1 0,1 1 0,2 0 0,1-3 0,1-1 0,1-2 0,0 0 0,3-2 0,1-2 0,1-2 0,0-2 0,-1-2 0,-1-2 0,0-2 0,1-2 0,-3-1 0,0 0 0,-2 0 0,-2 2 0,-1-1 0,-2-1 0,1 0 0,0 1 0,-2 3 0,0-3 0,-2 2 0,0 1 0,0 1 0,0 1 0,1 1 0,-1 4 0,1 0 0,-1 3 0,1 2 0,-1 2 0,2 0 0,0 1 0,0 2 0,0-2 0,0 1 0,0-1 0,0 2 0,0-2 0,0 1 0,0-1 0,2 2 0,2-1 0,-1-1 0,1 1 0,0 0 0,3-3 0,0 0 0,1-1 0,2-3 0,-1 0 0,1-2 0,0-2 0,-2-1 0,1-3 0,0-2 0,-2-2 0,-1-1 0,0-1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11 12287,'3'6'0,"-1"-1"0,-1 1 0,0 0 0,0 0 0,1 1 0,0 0 0,-1 1 0,-1 1 0,0 1 0,0-2 0,0 3 0,0-3 0,0-1 0,2-1 0,-2 2 0,2 0 0,0-3 0,-2-5 0,0-4 0,0-1 0,0-3 0,0 0 0,0-1 0,0-1 0,0 1 0,2-1 0,-1 2 0,4-1 0,-2 1 0,1-2 0,0 2 0,1 1 0,0 0 0,1 2 0,0 1 0,0 2 0,0 2 0,1 0 0,-2 2 0,-1 2 0,0 4 0,-2 2 0,0 1 0,-2 1 0,0-1 0,0 1 0,0-1 0,0 1 0,2-3 0,1-1 0,0 1 0,1-3 0,3 0 0,-1-4 0,-1-1 0,1-2 0,0-3 0,-3-2 0,3-1 0,-2-1 0,0 0 0,0-1 0,3 1 0,-5-1 0,3 1 0,-2-1 0,1-1 0,-1 0 0,2 1 0,0 0 0,-2 1 0,0 3 0,1-1 0,-1 0 0,-1 3 0,1 1 0,0 4 0,0 1 0,-2 3 0,1 0 0,-1 2 0,1 1 0,-2 1 0,0 0 0,0 0 0,2 1 0,-1-2 0,1 1 0,1 0 0,-2 0 0,2-1 0,1-1 0,-1-1 0,1 0 0,2-2 0,0-1 0,3-1 0,-1-4 0,-1-1 0,-1-2 0,0-3 0,0-1 0,0 0 0,0 0 0,1 1 0,-1-3 0,-2 0 0,1 1 0,0-1 0,-2 2 0,1-1 0,0 1 0,-1-2 0,2 2 0,-1-1 0,0 1 0,0 2 0,0 2 0,0 3 0,-1 1 0,0 3 0,-3 5 0,0-1 0,0 1 0,0-1 0,0 0 0,0 2 0,0 0 0,0-1 0,1 1 0,0-1 0,0 1 0,2-1 0,-2 1 0,0-1 0,1 0 0,1 0 0,-2 0 0,2-2 0,0-1 0,2 0 0,2-3 0,1-1 0,-1 0 0,3-4 0,-1 0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48 12287,'1'-6'0,"0"2"0,1 0 0,0 0 0,-3-2 0,0 0 0,-1 0 0,-2 3 0,-1 1 0,-1 0 0,-2 0 0,0 0 0,1 2 0,0 2 0,-1 2 0,-2 2 0,3 1 0,-1 2 0,2 0 0,1 0 0,0 2 0,2-2 0,0 2 0,1 0 0,2 0 0,0-1 0,0 0 0,0-3 0,1 1 0,1-1 0,2-1 0,1-3 0,2-1 0,0-1 0,3-1 0,1-3 0,1-1 0,0-1 0,0-1 0,-1-2 0,1 0 0,-1-1 0,-1 1 0,-1 0 0,-4 2 0,1 0 0,0 0 0,-3 3 0,-1 3 0,-4 4 0,-1 4 0,0 1 0,0 1 0,3-1 0,0 1 0,0-1 0,5 0 0,2-1 0,5 1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77 12287,'5'3'0,"-1"1"0,-1 1 0,-3 3 0,0 4 0,0 3 0,-3 5 0,-1 1 0,-1 2 0,-1 1 0,2-1 0,1-2 0,0-1 0,2-2 0,1-4 0,0-1 0,0-3 0,0-2 0,0-3 0,0-3 0,0-4 0,0-2 0,0-3 0,1-3 0,1-1 0,0-1 0,-2 0 0,2-2 0,0 0 0,0-1 0,-2-1 0,0-1 0,0-1 0,0 0 0,0-2 0,0 1 0,1-4 0,0 0 0,1-1 0,5 4 0,-1 1 0,1 6 0,1 5 0,1 4 0,3 2 0,-1 2 0,-1 4 0,1 1 0,-3 5 0,1 0 0,-1 1 0,-1-1 0,-3 0 0,-2 0 0,-1 1 0,-1 3 0,0 0 0,-1-2 0,-1-1 0,-1 0 0,-4-2 0,-1 0 0,-1-1 0,0-2 0,-1 0 0,2-2 0,1-2 0,0-2 0,2 0 0,1-2 0,1 1 0,3-7 0,0 2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30 12287,'-1'-5'0,"0"0"0,-1 1 0,-2 2 0,0-1 0,-2 0 0,1 1 0,-1 2 0,0 0 0,0 0 0,1 3 0,0 1 0,1 2 0,0 2 0,0 1 0,1 3 0,0-1 0,2 1 0,1 0 0,0 0 0,0-1 0,0-2 0,3 2 0,2-4 0,3-1 0,1-1 0,1-4 0,2 1 0,-1-2 0,1-2 0,0-1 0,-1-4 0,-1 0 0,-2-1 0,-3-2 0,0 0 0,-2-1 0,0 2 0,-1-2 0,-2 3 0,0-1 0,0 1 0,-2-1 0,-1 3 0,1-1 0,-1 2 0,1 0 0,2-1 0,3 3 0,1 1 0,1 1 0,1 1 0,0 0 0,1 0 0,1 1 0,0 1 0,-3-1 0,0 3 0,-1 1 0,0 0 0,-1 1 0,-1 0 0,-1 0 0,-1 0 0,0 1 0,0 2 0,0-1 0,0 1 0,0-1 0,2-2 0,0 0 0,2-1 0,0 1 0,4-2 0,2 0 0,6-3 0,2 2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0 12287,'3'4'0,"-1"0"0,-4-2 0,-2 2 0,-2 1 0,-1 0 0,0 1 0,-1 0 0,1 0 0,-1-1 0,4 4 0,-2 0 0,3 2 0,2 0 0,0 0 0,2 3 0,1-2 0,2 0 0,3-1 0,1 1 0,0-2 0,0 0 0,-1-3 0,0 1 0,-3-2 0,-2 0 0,0-3 0,-2-1 0,-3-1 0,-5-1 0,-1-1 0,1-1 0,-2 1 0,2-3 0,1 0 0,0-2 0,2 1 0,1-1 0,2 0 0,1 0 0,2-2 0,2 0 0,3 1 0,3 1 0,2 0 0,1 0 0,0-1 0,2-1 0,-1 2 0,2-2 0,0 2 0,0 0 0,-2 0 0,0 2 0,-2 0 0,-1-1 0,-3 3 0,1 0 0,-4 2 0,-3 4 0,-2 2 0,0 1 0,-3 1 0,1 2 0,0 1 0,1 1 0,0 0 0,2-1 0,0 1 0,0-2 0,0-1 0,0 0 0,2-2 0,2-3 0,2-2 0,-1-2 0,1 0 0,3 0 0,1-3 0,1-2 0,1-2 0,-3-3 0,0 1 0,1 0 0,-1-1 0,-2 1 0,1-1 0,-2 0 0,-2 1 0,0-2 0,-2 4 0,-1-1 0,0 2 0,-2 1 0,-1 1 0,1 2 0,-2 4 0,0 2 0,-1 3 0,2 3 0,1 1 0,0 1 0,1-1 0,0 0 0,0-1 0,0 0 0,3-2 0,2 0 0,2-1 0,2-1 0,3 0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76 12287,'-2'6'0,"0"0"0,1-1 0,0 1 0,-1 1 0,0 0 0,1 2 0,0 0 0,1 0 0,0 1 0,0-2 0,0 1 0,0-3 0,1 2 0,1-1 0,-1-4 0,3-2 0,1-2 0,-2-2 0,0-4 0,0 0 0,-2-1 0,2-3 0,-1 2 0,1-2 0,0-1 0,0 0 0,0 0 0,0 1 0,2-1 0,-2 0 0,1 0 0,1 1 0,0 1 0,1 2 0,0 3 0,0 1 0,-1 2 0,-1 1 0,0 2 0,-1 3 0,0 4 0,-2 1 0,1 1 0,-1 2 0,-1 1 0,1 1 0,0-3 0,1 1 0,-1-3 0,0 2 0,0-3 0,0-1 0,1-1 0,2-2 0,0-2 0,2-2 0,-1 0 0,4-2 0,0-2 0,1-2 0,0-2 0,-2-1 0,1-1 0,0 0 0,0 0 0,-2-1 0,1 0 0,-1 0 0,-2 1 0,1 2 0,-1-1 0,0 1 0,-1 1 0,-3 0 0,2 2 0,0 1 0,-3 2 0,2 5 0,-1 3 0,-1 0 0,0 3 0,0 0 0,0 0 0,0 1 0,0 1 0,0 0 0,0-1 0,0-1 0,2 3 0,0-2 0,-1 0 0,2-3 0,1 1 0,-1-2 0,1 0 0,0-1 0,2-1 0,0-2 0,0-1 0,2-1 0,2 0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47 12287,'-1'-8'0,"0"0"0,-1 1 0,-3 0 0,1 2 0,-1 1 0,-1 0 0,0 2 0,-2 0 0,0 2 0,-1 2 0,1 2 0,-1 2 0,0 1 0,0 1 0,1 3 0,1-2 0,2 1 0,1-1 0,3 1 0,-1 1 0,1 0 0,1-1 0,0-1 0,1 0 0,1 0 0,2-1 0,1-1 0,1 1 0,0-2 0,2-2 0,-1-2 0,3-2 0,1 0 0,0 0 0,0-2 0,1-3 0,0-1 0,0-2 0,-3-3 0,1 1 0,-2 0 0,-1 0 0,-1-2 0,-1 2 0,-2-2 0,0 1 0,-1 1 0,-2 0 0,0 3 0,0 0 0,-1 4 0,-1 1 0,-1 4 0,-1 2 0,3 2 0,0 1 0,-1 3 0,0 1 0,1 1 0,0 0 0,1-2 0,0 0 0,0 0 0,0 1 0,0 0 0,0 0 0,1-2 0,1-1 0,-1-1 0,2-2 0,0-1 0,4 0 0,-1 2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0 12287,'-4'6'0,"-1"0"0,1 0 0,0 2 0,-1 2 0,2 1 0,1 1 0,0 2 0,2 1 0,0 3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12287,'3'5'0,"0"1"0,0 0 0,2 0 0,-1 1 0,1 0 0,1 1 0,-2 2 0,0 0 0,1 0 0,0 0 0,1 3 0,-1-3 0,0 0 0,-1-1 0,-1-1 0,3-2 0,0 0 0,-2-1 0,1-1 0,-1-2 0,-2-2 0,1 0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 12287,'-2'5'0,"-2"1"0,-2 0 0,0 0 0,1 0 0,-1 0 0,-1 2 0,0 2 0,-1 1 0,1 1 0,0 0 0,0 0 0,-1-1 0,1 1 0,2-1 0,2 0 0,0-2 0,1-1 0,2-3 0,0-2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0 12287,'0'7'0,"-2"0"0,0-2 0,-2 0 0,1 0 0,-1 2 0,0 0 0,2 1 0,0 2 0,2 0 0,0 0 0,0 2 0,0-2 0,0 4 0,0-2 0,0 0 0,0-1 0,2 0 0,0-2 0,-1-1 0,2 0 0,1-5 0,1 0 0,1-3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39 12287,'2'8'0,"0"0"0,-1-1 0,0 0 0,-2-1 0,0 1 0,-1 2 0,0 0 0,0 0 0,0 2 0,1-2 0,0-1 0,1 2 0,0-2 0,0-1 0,0 0 0,1-1 0,0-1 0,1-1 0,1-3 0,0-2 0,1-3 0,-2-3 0,1-2 0,0 0 0,1-1 0,-1-2 0,1 1 0,1-1 0,-1 0 0,2 0 0,-2 1 0,2-1 0,-3 0 0,3 1 0,1 1 0,-1 0 0,-1 2 0,3 2 0,-5 3 0,3 0 0,-2 6 0,0 4 0,-1 3 0,-2 5 0,-1 1 0,-1 2 0,0-1 0,-2 1 0,1 0 0,2-1 0,0 0 0,0-1 0,0-4 0,0-2 0,2-2 0,3-3 0,-1-3 0,3-2 0,-1-2 0,0-3 0,1-3 0,0-2 0,1 0 0,0-1 0,-3-1 0,1 0 0,0 1 0,0-1 0,-2 0 0,1 1 0,-1 1 0,1-1 0,0 2 0,-3 0 0,4 1 0,-3 4 0,-2 3 0,-1 4 0,0 3 0,0 0 0,0 3 0,0-1 0,0 1 0,-1 2 0,0-2 0,-1 0 0,1 0 0,1 1 0,0-3 0,0 1 0,0-2 0,0 0 0,3 0 0,2-1 0,2-1 0,-1-1 0,3-4 0,-1-1 0,2-2 0,1-3 0,1-2 0,-1 0 0,-1-1 0,1 1 0,-3-1 0,-1-1 0,0 0 0,-1 1 0,-1 1 0,-1-1 0,-1 1 0,-2-2 0,-1 3 0,0 4 0,-1 4 0,-2 3 0,2 4 0,-2 2 0,0 0 0,-1 1 0,2 2 0,0 1 0,-2 1 0,3-1 0,0-1 0,1 0 0,0 0 0,0 0 0,0-1 0,1-1 0,2-2 0,0 1 0,5-5 0,0 1 0,0-1 0,4-3 0,-1-3 0,1-2 0,-1-2 0,1-2 0,0-1 0,-2-3 0,-3 1 0,0-1 0,-1-2 0,0 1 0,-2-1 0,-3 2 0,-2 1 0,-3 0 0,-2 2 0,-2 1 0,-1 1 0,-3 3 0,-1 2 0,1 1 0,3 1 0,1 1 0,2 1 0,0 2 0,3-2 0,-1 3 0,4-1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12287,'11'3'0,"0"1"0,-1 1 0,-1 0 0,0 1 0,0-1 0,-1 4 0,-1 1 0,1 4 0,-2 1 0,0 2 0,-2 5 0,-1-1 0,0 2 0,-2 1 0,2-1 0,-1-2 0,-1-1 0,0-2 0,-2-3 0,-1-1 0,-2-2 0,-1 0 0,0-5 0,0-2 0,1-1 0,0-3 0,-1-3 0,-1-1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36 12287,'-4'-1'0,"0"-1"0,0 1 0,-2-1 0,1 1 0,0 0 0,1-1 0,0 1 0,0 0 0,1 1 0,-2 0 0,2 0 0,-1 0 0,2 0 0,1 0 0,3 0 0,4 0 0,3 0 0,3 0 0,2 0 0,2-1 0,3-1 0,2 1 0,3-2 0,1 0 0,3 2 0,-2-2 0,-1 1 0,-3 0 0,-2 0 0,-3 1 0,-2-1 0,-3 1 0,-8 3 0,-6 0 0,-8 3 0,-2-2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0 12287,'-6'4'0,"0"0"0,2-2 0,0 2 0,0 1 0,1 0 0,-2 3 0,2 2 0,-1 2 0,0 2 0,3 1 0,-1 2 0,1 1 0,1 0 0,1-1 0,0-1 0,2-1 0,0-1 0,1-2 0,4-3 0,0-1 0,1-3 0,1-1 0,2-4 0,0 0 0,-1 0 0,1-3 0,0-2 0,0-1 0,-1-2 0,1-2 0,-1 2 0,-1-1 0,-2 1 0,-2-2 0,0 2 0,-2 1 0,0 0 0,-3 2 0,-1 1 0,-1 2 0,-3 2 0,0 2 0,-2-1 0,2 4 0,1-1 0,1 2 0,0 2 0,2-2 0,0 2 0,0-1 0,0 1 0,0-1 0,3 0 0,2 0 0,2-1 0,4-1 0,-1-1 0,3-2 0,0-1 0,3-1 0,-2-1 0,-1-1 0,-1-2 0,-3-3 0,-1-2 0,-2 1 0,-2-1 0,-1 1 0,-4 1 0,-1-2 0,-2 0 0,-4 2 0,-2-1 0,-1 2 0,0 0 0,-2 2 0,0 2 0,-1 0 0,1 0 0,3 0 0,3 2 0,0 0 0,1 0 0,3 0 0,6 3 0,3 0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74 9 12287,'2'-4'0,"1"0"0,-1 3 0,-2 2 0,0 4 0,0 4 0,0 3 0,0 2 0,0 1 0,0 2 0,0 2 0,0 0 0,0 0 0,1 1 0,3-3 0,-2-1 0,1 0 0,2-3 0,-4 0 0,4-3 0,-1-2 0,-1-4 0,2-2 0,-3-2 0,2-2 0,-2-2 0,-1-4 0,-1 2 0,-1-3 0,-4 2 0,-1-1 0,0 0 0,1 1 0,-1 0 0,-1-1 0,1 0 0,-1 3 0,1-1 0,-1 2 0,1-1 0,1 2 0,-1 0 0,-1 0 0,2 4 0,1 1 0,-3 1 0,4 3 0,-1 0 0,3 0 0,-3 2 0,3 1 0,-2 1 0,1 0 0,1-2 0,0 1 0,1-1 0,2-1 0,6 0 0,-1-2 0,1-1 0,3-2 0,2-1 0,-1-1 0,2-1 0,1-1 0,0 0 0,0-2 0,1-4 0,3 1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35 12287,'-3'6'0,"-2"-2"0,3 0 0,1 1 0,0 0 0,1 1 0,0 0 0,0-1 0,1 1 0,1-2 0,2 0 0,1 1 0,1-1 0,0 1 0,-1-2 0,1 0 0,1-1 0,0-2 0,1 0 0,-1 0 0,0 0 0,-2-1 0,1-1 0,0-2 0,-1-1 0,-1-1 0,-2 0 0,-1-2 0,-1 1 0,-1-1 0,-1 0 0,-2 0 0,1 0 0,-1 2 0,0 0 0,-2 1 0,3-1 0,1 0 0,0 2 0,0 0 0,0 3 0,4-1 0,2 1 0,4 1 0,2 0 0,2 0 0,1 0 0,2 0 0,1 1 0,0 1 0,0 2 0,-2 1 0,0 1 0,-2 0 0,-2-1 0,-2 1 0,-5 1 0,-1 0 0,-1 1 0,-2 0 0,-1-2 0,-4-1 0,-3 1 0,0-2 0,0-2 0,-1-2 0,1 0 0,2 0 0,-1 0 0,4-2 0,2-2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24 277 12287,'2'-6'0,"1"0"0,-1-1 0,1-1 0,1-1 0,0-3 0,1 0 0,-1-2 0,0 1 0,-1-2 0,0-2 0,-1 0 0,0 0 0,-2-1 0,0 0 0,0 1 0,-2 0 0,0 1 0,-2 3 0,0 3 0,1 2 0,-1 4 0,-1 2 0,2 4 0,-1 4 0,1 3 0,0 3 0,0 2 0,-2 2 0,1 3 0,0 3 0,1-1 0,0 0 0,1 1 0,0 1 0,1-2 0,1-1 0,0-3 0,0-1 0,2-1 0,2-5 0,2-2 0,2-2 0,-1-4 0,3 0 0,0-4 0,1-2 0,1-3 0,0-1 0,-1-1 0,-1-2 0,1 0 0,-2-1 0,1 0 0,0 1 0,-4 1 0,1 0 0,-3 0 0,1 1 0,-3 1 0,0 5 0,-4 3 0,-2 3 0,1 3 0,-1 0 0,0 1 0,1 1 0,1 1 0,1-2 0,0 1 0,-1 1 0,0-1 0,2 0 0,0 0 0,2 0 0,2-1 0,1-2 0,1-2 0,0 2 0,2-2 0,0-1 0,1-2 0,-1 0 0,2-2 0,-2-2 0,-1-1 0,0-1 0,-2-1 0,0 0 0,-2-1 0,0 1 0,-2-2 0,-1 2 0,0-1 0,0 2 0,0 0 0,0 0 0,0 0 0,0 0 0,0 1 0,-1 1 0,-1 0 0,0 2 0,4 0 0,2 2 0,3 0 0,2 0 0,0 0 0,1 2 0,2 2 0,1 1 0,1-1 0,0 1 0,-3 0 0,1 1 0,0 2 0,-1 0 0,-2-2 0,-3-1 0,-3 1 0,-3 0 0,0 0 0,-3 0 0,-3 0 0,-2 0 0,-4-1 0,0 0 0,0-2 0,3-1 0,-2 3 0,2-2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0 317 12287,'6'-3'0,"1"-1"0,1-3 0,2-3 0,-1-1 0,0-1 0,2 0 0,0 0 0,-2-2 0,-2-1 0,-1-1 0,-2 1 0,-3 0 0,0-2 0,-3 0 0,-4-2 0,0 0 0,-4 2 0,-1-1 0,0 1 0,2 0 0,-1 3 0,2 5 0,1 4 0,0 4 0,2 4 0,1 3 0,1 6 0,3 2 0,1 3 0,1 3 0,-1 3 0,3 5 0,0 1 0,-1 2 0,3 0 0,-3 4 0,0 1 0,-1 3 0,-1 1 0,-1-4 0,0 1 0,0-3 0,-2-2 0,0-5 0,0-6 0,-1-4 0,3-7 0,-2-2 0,1-5 0,1-4 0,0-4 0,0-4 0,0-2 0,0-1 0,3-2 0,0-1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6 100 12287,'-3'0'0,"0"0"0,6 2 0,1 0 0,3-1 0,1 0 0,2-1 0,0 0 0,0 0 0,0 0 0,1 0 0,-3 0 0,1-1 0,2-1 0,-3 1 0,0-2 0,-1 0 0,-1-1 0,-1 0 0,-1-2 0,0 1 0,-2-1 0,0 0 0,-2 0 0,-2 0 0,0 0 0,-2 2 0,0 0 0,-1 0 0,-1 1 0,-2 1 0,0 2 0,1 0 0,0 0 0,1 0 0,1 0 0,-1 2 0,0 1 0,1 1 0,0 0 0,1 1 0,3 2 0,-1 1 0,1 0 0,1 0 0,0-1 0,0 3 0,1-1 0,1 0 0,1-2 0,4 2 0,0-2 0,3 1 0,1-2 0,2-2 0,0 0 0,3-1 0,-1 0 0,1-3 0,1-1 0,2-1 0,-3-1 0,2-4 0,-1 0 0,0-1 0,-2-2 0,-2 0 0,-1 0 0,-2 0 0,-2-1 0,-2 3 0,0-1 0,-3-2 0,0 2 0,-3 0 0,-1 1 0,-1 0 0,-1 4 0,-5 0 0,1 0 0,-1 1 0,2-1 0,0 3 0,-1-1 0,0 1 0,0 0 0,-1 2 0,0 0 0,0 1 0,0 3 0,2-2 0,0 1 0,0 0 0,2 0 0,1 2 0,1 1 0,0 1 0,2 1 0,0-1 0,0 1 0,2 0 0,2 2 0,1-1 0,2 1 0,1 1 0,1-1 0,3-1 0,1-2 0,1 1 0,2-6 0,0 1 0,2-3 0,1-3 0,0-4 0,1-3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12287,'-3'6'0,"3"-3"0,-2 1 0,1 1 0,2-2 0,1 1 0,2-2 0,4-1 0,-1 0 0,3-1 0,0 0 0,1 0 0,1 0 0,0-1 0,-1 0 0,1-1 0,-2-2 0,0 0 0,-3-2 0,1 1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53 0 12287,'-2'4'0,"0"0"0,1 1 0,-2 2 0,2 1 0,-3 2 0,1 3 0,0 2 0,1 4 0,-2 3 0,-1 1 0,0 0 0,0 0 0,0-1 0,2-1 0,0-1 0,1-3 0,2-4 0,0-2 0,1-3 0,1-4 0,1-4 0,3-4 0,0-4 0,0-1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36 12287,'-4'2'0,"0"2"0,1 2 0,-2 1 0,2 2 0,-2 0 0,0-1 0,-1 2 0,1 0 0,1-1 0,-1 1 0,1-1 0,0-1 0,0 1 0,3-2 0,-1-1 0,1-3 0,1-3 0,0-3 0,0-3 0,1 1 0,1-1 0,1-2 0,3-1 0,0 0 0,0-1 0,0-1 0,0 1 0,0 0 0,0 0 0,-1-2 0,1 1 0,0 2 0,0 1 0,0 0 0,0 1 0,0 3 0,0 1 0,-3 1 0,1 2 0,-2 2 0,2 2 0,-2 4 0,0 1 0,-2 0 0,0 4 0,0-1 0,0 0 0,0 1 0,0-1 0,0-1 0,0 1 0,0 0 0,0-2 0,0-1 0,0-1 0,0 0 0,0-2 0,0 0 0,0 0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12287,'6'-2'0,"0"1"0,-1-1 0,1 2 0,0 0 0,-2 0 0,0 0 0,0 0 0,-1 2 0,0-1 0,-1 3 0,0 1 0,-1 0 0,0 3 0,-1 0 0,-1 0 0,-1 0 0,-1 1 0,-3 1 0,-1 0 0,0 0 0,0 0 0,0-1 0,2-1 0,1-1 0,2 0 0,0-1 0,2 0 0,2-1 0,3-1 0,2-2 0,3-2 0,4 0 0,1 0 0,2-5 0,1-1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153 0 12287,'-2'4'0,"0"0"0,-1-1 0,0 0 0,2-1 0,1 2 0,0 1 0,0 2 0,-1 3 0,0 4 0,-2 2 0,0 3 0,-2 5 0,-3 5 0,-2 2 0,-3 2 0,-2-2 0,-1 0 0,1-3 0,1 0 0,1-9 0,3-1 0,3-5 0,2-3 0,2-4 0,6-7 0,1-4 0,1-2 0,1-4 0,0 2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42 17 12287,'6'0'0,"0"0"0,0 0 0,0-1 0,1-2 0,2 0 0,0 1 0,-1 0 0,1 1 0,0 0 0,0-1 0,-2 0 0,1 4 0,-3 2 0,-1 2 0,-3 0 0,1 2 0,-1 1 0,-1 0 0,-3 2 0,-2 0 0,-1 1 0,-2-1 0,-2 2 0,2-3 0,-1-1 0,-2 1 0,1-3 0,-1 1 0,2-2 0,1-2 0,-1-1 0,2-1 0,-1 0 0,1-1 0,0-1 0,2 0 0,-1 0 0,2-2 0,2-2 0,2 1 0,0-1 0,2 2 0,2 0 0,2 2 0,-1 0 0,1 0 0,0 0 0,0 0 0,0 0 0,0 2 0,0 0 0,0 2 0,-1 0 0,1 1 0,0 1 0,-1 0 0,0-1 0,2 0 0,-1-1 0,1-1 0,0 1 0,2-2 0,0-1 0,-1-1 0,2 0 0,0 0 0,-1 0 0,2-5 0,-2-2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94 12287,'6'-5'0,"-2"-3"0,-1 0 0,0 1 0,-2 0 0,0-1 0,-1 0 0,0 1 0,0 1 0,-3 0 0,-1 0 0,-1 0 0,-1 2 0,0 1 0,1 0 0,-1 2 0,0 0 0,-1 1 0,0 1 0,-1 1 0,0 1 0,2 4 0,1 0 0,-1 1 0,0 4 0,0 1 0,1 0 0,1 2 0,-1 1 0,3 0 0,1 0 0,0 0 0,2-2 0,1-2 0,2-1 0,1-1 0,4-2 0,0-5 0,3-1 0,2-1 0,-2-2 0,2-2 0,-2-3 0,0-1 0,-3-1 0,-1-1 0,-2 1 0,-2-1 0,-1 1 0,-3 0 0,0 1 0,-3-1 0,-1 2 0,-1 0 0,-1 0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1 12287,'0'6'0,"-2"-1"0,0 1 0,1 0 0,0 0 0,-1 3 0,0 0 0,1 3 0,0 2 0,-1 0 0,0 3 0,1-2 0,0 2 0,1-1 0,0 0 0,0-1 0,0 0 0,0-2 0,0-3 0,0-1 0,0 0 0,0-1 0,0-5 0,0 0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18 12287,'5'-3'0,"1"2"0,0-1 0,0 0 0,0 0 0,1-1 0,0 2 0,2-1 0,1 1 0,0 0 0,-2 2 0,-1 1 0,0 2 0,0 1 0,-1 1 0,-3 0 0,-2-1 0,-1 3 0,0 1 0,-2-1 0,-2 1 0,-4-1 0,-2-1 0,-1 1 0,-1-1 0,1 0 0,1-2 0,1 0 0,3-1 0,-2-2 0,5 2 0,3-3 0,2 1 0,3-1 0,3-1 0,0 0 0,3 2 0,-2 1 0,2 1 0,0 3 0,1-1 0,-1 1 0,-1 1 0,-2 0 0,-2 1 0,-1-1 0,-1-1 0,-1 2 0,-4-1 0,-2 1 0,-2-1 0,-2 0 0,-2-4 0,0 0 0,0 1 0,-1-2 0,0 0 0,1 0 0,0-2 0,1 0 0,3-1 0,-1 0 0,0-5 0,0-2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24 12287,'6'0'0,"0"0"0,0 0 0,-1 0 0,1 0 0,0-2 0,1 0 0,1 1 0,1 0 0,2 1 0,1 0 0,1 0 0,3 0 0,-2 0 0,3 0 0,0 0 0,0 0 0,1 0 0,-1-1 0,-2 0 0,-3-1 0,-1-3 0,-4 2 0,1-3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47 0 12287,'0'8'0,"-2"1"0,-2 0 0,-2 1 0,1 1 0,1 1 0,0 0 0,-1 0 0,1 1 0,-1 1 0,2 0 0,0 0 0,1-3 0,2 0 0,0 1 0,0-1 0,3-4 0,1-2 0,2-2 0,1-1 0,3-2 0,1-2 0,1-3 0,0-2 0,0-2 0,-1 0 0,4-5 0,0 2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41 24 12287,'-6'6'0,"1"0"0,-1 0 0,0 0 0,1 2 0,0 0 0,2 0 0,0 0 0,1-1 0,2 2 0,0 0 0,0-2 0,3 0 0,3-2 0,2-1 0,1 0 0,0-2 0,3 0 0,0-2 0,0-2 0,0-2 0,1-2 0,-1-1 0,-1-1 0,-3-2 0,0 1 0,-2 0 0,0-1 0,-3 1 0,-1 0 0,-4 0 0,-1 2 0,-5-2 0,0 2 0,-1 0 0,-2 2 0,2 1 0,0 2 0,0 1 0,0 0 0,3 1 0,1 0 0,5 0 0,1 0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145 109 12287,'0'-6'0,"0"0"0,0 0 0,0-1 0,0 2 0,0-1 0,0-3 0,-1 3 0,-3-1 0,2 0 0,0 1 0,-3 0 0,4 0 0,-4 1 0,3-2 0,-1 2 0,1-1 0,-2 3 0,2 3 0,-1 4 0,3 3 0,0 3 0,0 1 0,0 1 0,0 0 0,0 2 0,0 0 0,0 1 0,0 0 0,0 1 0,3-1 0,-1-2 0,0 0 0,0 1 0,0-3 0,1-1 0,-1-1 0,0-4 0,1 1 0,1-2 0,-1-2 0,2-2 0,-3-2 0,0-2 0,2-2 0,-3 1 0,-1-1 0,-1 0 0,-1 0 0,-2 0 0,0 0 0,1 0 0,-1 0 0,-2 1 0,0-1 0,1 2 0,-2 1 0,0-1 0,0-1 0,-1 1 0,1-1 0,-2 3 0,2 0 0,-2 1 0,0 1 0,2 0 0,-2 0 0,-1 0 0,3 1 0,1 1 0,2 2 0,2 2 0,2-1 0,0 1 0,0 0 0,2 1 0,2 1 0,2 0 0,2-2 0,0-2 0,2 0 0,1 0 0,0 2 0,2-3 0,2 0 0,-1-1 0,1-1 0,-2 1 0,2-2 0,1 0 0,-3-2 0,2-1 0,-2-4 0,-1 0 0,-1-1 0,-3 0 0,-1 0 0,0 0 0,0 1 0,-5 1 0,0 0 0,-2 3 0,-2 1 0,-2 2 0,-1 0 0,0 0 0,0 2 0,1 2 0,2 1 0,-3 1 0,4 1 0,-3 1 0,2 0 0,1-2 0,1 0 0,0 0 0,1 2 0,0-3 0,4 1 0,1-2 0,1 0 0,0 1 0,3-4 0,1 0 0,-2 0 0,2-1 0,-1-1 0,2-1 0,-1-1 0,1-4 0,-3-2 0,0 0 0,-2 1 0,-2-3 0,-1 2 0,-2-1 0,-1 1 0,-2 1 0,-1-1 0,-4 1 0,-1 0 0,0 2 0,-2 2 0,0 1 0,-1 3 0,3 0 0,-3 0 0,2 3 0,2 1 0,1 1 0,3 1 0,0 3 0,2 0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106 12 12287,'-6'-3'0,"-1"0"0,-2 1 0,0 0 0,-1 0 0,-2 2 0,1 0 0,2 0 0,-2 3 0,3 0 0,2 1 0,1 0 0,3 0 0,3 2 0,3-1 0,4 1 0,1 3 0,2 0 0,1 1 0,1 0 0,1-1 0,-1 3 0,-1 0 0,-2 0 0,-2-3 0,-1 1 0,-3-2 0,-2-1 0,1 2 0,-2-2 0,-1-2 0,-4-2 0,-1-3 0,-1 0 0,-2 0 0,-2 0 0,1 0 0,2-2 0,-3-4 0,1-3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0 327 12287,'6'0'0,"0"0"0,0-1 0,0-2 0,0 0 0,-1-2 0,1-1 0,0-1 0,0-2 0,0 0 0,0-1 0,-1-3 0,0-2 0,-1 0 0,-1 2 0,1-3 0,-2 0 0,-2-1 0,0-2 0,0 0 0,0 0 0,0 0 0,-2 1 0,0 1 0,-1 0 0,-2 2 0,0 4 0,-1 2 0,0 4 0,0 5 0,0 4 0,0 4 0,0 4 0,1 0 0,-1 5 0,0 1 0,3 3 0,-2 0 0,2 0 0,1 2 0,-1-1 0,1 0 0,2 0 0,0-1 0,0 0 0,3-1 0,1-3 0,1 0 0,1-2 0,2-4 0,0-1 0,1-4 0,2-2 0,0-1 0,1-3 0,-1-1 0,1-1 0,1-3 0,0-4 0,0-1 0,0-2 0,-3 2 0,-2-3 0,-1-1 0,-2 2 0,1-1 0,0 0 0,-3 0 0,-1 2 0,-1 0 0,-1 3 0,0 1 0,0 0 0,-3 4 0,0 2 0,-3 2 0,1 2 0,1 3 0,0 1 0,2 0 0,-2 1 0,2 1 0,0 0 0,2 0 0,0 0 0,0 2 0,0-2 0,0-1 0,0 2 0,0-2 0,0-1 0,0 0 0,2-2 0,3 1 0,2-2 0,0-2 0,4-2 0,-2 0 0,1 0 0,0-2 0,-1-4 0,1-1 0,-3-1 0,0-1 0,-2 2 0,-1-2 0,-2 0 0,-1 2 0,-1 0 0,0 0 0,-1-1 0,-1 1 0,-1 0 0,-3 2 0,0 0 0,0 2 0,3 1 0,1-2 0,5 2 0,2 0 0,3 2 0,3 0 0,0 2 0,3 3 0,0 1 0,0 2 0,1 3 0,-1-1 0,-1 1 0,0 3 0,-5-2 0,-2 2 0,-4-2 0,-1-2 0,-2 0 0,0-2 0,-4-1 0,-2 0 0,0-4 0,-3-1 0,2-1 0,1-1 0,0 0 0,1-6 0,0 0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70 12287,'-3'1'0,"0"1"0,1 2 0,0 1 0,0 3 0,2 3 0,0 1 0,-2 2 0,1 2 0,-1 0 0,1 2 0,1 1 0,0-3 0,0 1 0,0-1 0,0-1 0,0-4 0,0 0 0,0-2 0,0-1 0,0-2 0,-2-3 0,0-4 0,0-3 0,0-4 0,1-2 0,-1 0 0,2-2 0,0-1 0,0 0 0,2-2 0,-1-1 0,1-1 0,1 1 0,0-4 0,1 2 0,0 0 0,0-2 0,2 1 0,-1 1 0,-1 1 0,1 3 0,-1 3 0,1 3 0,1 2 0,-2 4 0,0 1 0,1 2 0,-2 5 0,0 4 0,0 1 0,-2 1 0,0 0 0,-1 2 0,0 1 0,0 2 0,0-1 0,0-1 0,0-1 0,0 0 0,0-2 0,1-1 0,0-1 0,1-2 0,2-2 0,-2-1 0,2-1 0,0-2 0,1-1 0,1-2 0,-2-1 0,0-2 0,0-3 0,2-1 0,-1-1 0,-1 1 0,1-3 0,-1 2 0,-1-1 0,1 1 0,-2-1 0,2-2 0,-1 0 0,0 1 0,-1-1 0,2 1 0,0 0 0,-1 1 0,0 3 0,-1-1 0,0 2 0,0 3 0,-2 3 0,0 3 0,2 3 0,0 0 0,-1 2 0,0-1 0,-1 3 0,0 1 0,0 0 0,0-2 0,0 1 0,0-2 0,0-1 0,0 2 0,2-1 0,1-1 0,1-1 0,1-2 0,0-2 0,1-2 0,2 0 0,0 0 0,0 0 0,0-2 0,1-2 0,-2-4 0,2 1 0,-2-1 0,-1-1 0,1 3 0,-4-2 0,1 1 0,-2-1 0,-1 2 0,0 0 0,1 1 0,0 0 0,-2 2 0,0 0 0,-2 0 0,0-1 0,-2 2 0,3 1 0,-1 3 0,1 2 0,1 1 0,0 1 0,0 1 0,0 0 0,0 1 0,0 1 0,0 0 0,0-1 0,0 1 0,1 1 0,1-3 0,2 1 0,-1-2 0,1-3 0,1-1 0,0-1 0,1-1 0,0 0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0 12287,'-6'4'0,"0"0"0,3-2 0,1 2 0,2 0 0,2-1 0,1 0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7 12287,'-5'-1'0,"-1"0"0,0-1 0,2 0 0,0 2 0,-1 0 0,-2 2 0,2 0 0,-1 2 0,1 0 0,2 1 0,-1 1 0,2 0 0,0 0 0,2 0 0,0 2 0,0 0 0,2 1 0,0 2 0,3-1 0,0 1 0,2-2 0,0-1 0,3 2 0,-1-2 0,3-1 0,-1 0 0,2-4 0,0-1 0,1-1 0,1-1 0,-1-1 0,2-2 0,0-2 0,1-2 0,-1-4 0,-1 2 0,-1-2 0,-1 1 0,-1 0 0,-2 1 0,-3 1 0,0-1 0,-4 2 0,-1 1 0,-1 0 0,-1 0 0,-3 1 0,-1 0 0,-3 2 0,-1 0 0,-2-1 0,2 2 0,-1 1 0,-2 1 0,2-2 0,0 0 0,1 0 0,0 2 0,2 0 0,0 0 0,1 2 0,1 2 0,-1-1 0,3 1 0,1 1 0,0 0 0,1 3 0,1 0 0,0 2 0,1 0 0,2 1 0,-1 1 0,0-1 0,2-1 0,0 0 0,1-2 0,2-1 0,2 0 0,1-2 0,1-1 0,0-2 0,2-1 0,1-1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12 12287,'-9'-3'0,"-2"-2"0,2 3 0,-1 1 0,3 0 0,1 2 0,2 1 0,2 2 0,1 1 0,2 1 0,1 0 0,4 0 0,1 2 0,2 0 0,0 1 0,0-1 0,0 2 0,1-2 0,-2 1 0,-1 2 0,-2-2 0,-1 0 0,-2 0 0,-2 1 0,0-3 0,0 2 0,-3-2 0,-3-2 0,0-1 0,-3 1 0,-1-2 0,1 0 0,2-1 0,-1-3 0,2-1 0,2-1 0,2-6 0,2 0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0 12287,'-4'1'0,"2"1"0,2 2 0,-1 4 0,0 4 0,-1 3 0,0 3 0,2 1 0,0 3 0,0 1 0,0 1 0,0 1 0,-1-3 0,-1-1 0,2-2 0,-3-3 0,1-2 0,0-1 0,-2 0 0,2-4 0,0 0 0,0-1 0,-1-2 0,-1 0 0,-1-2 0,2-2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130 30 12287,'0'-6'0,"0"0"0,-3 1 0,-1 0 0,-1 2 0,-1 0 0,0 1 0,0 2 0,-1 1 0,-1 1 0,-2 1 0,2 3 0,0 1 0,0 0 0,1 3 0,-1 4 0,0 2 0,0 1 0,1-2 0,2 1 0,2 0 0,0 1 0,2 1 0,1-1 0,0-1 0,0-3 0,3-3 0,2-1 0,3-2 0,1-1 0,1-2 0,2-4 0,-1 0 0,1-2 0,0-2 0,0-3 0,-1-1 0,-1 1 0,0-2 0,-2 1 0,-2-1 0,-1 1 0,-2-1 0,-3 2 0,-1-1 0,-1 1 0,-1 1 0,-3 1 0,-1 2 0,-1 0 0,1 2 0,-2 1 0,0 0 0,0 2 0,2 1 0,-1 3 0,1 0 0,1 0 0,2 0 0,1 0 0,1 2 0,0-1 0,4 1 0,1-2 0,1-2 0,3 0 0,3-3 0,-1 5 0,3-3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41 12287,'0'-9'0,"-1"1"0,0 2 0,-1 0 0,-2 2 0,2 1 0,-2 0 0,0 1 0,-1 2 0,-1 1 0,2 1 0,-1 2 0,1 3 0,-1 1 0,-1 2 0,1 1 0,0 3 0,1 0 0,0 0 0,-1 1 0,-1 2 0,2-1 0,0 0 0,3-3 0,-1 1 0,4-2 0,2-2 0,1-3 0,3-3 0,3-2 0,2-1 0,0-2 0,2-1 0,0-2 0,0-1 0,-2-3 0,1-2 0,-2 1 0,-3-1 0,2-2 0,-3-1 0,-2 1 0,-1-1 0,-3 3 0,-2-4 0,0 2 0,0 0 0,-2 3 0,-2 1 0,-1 1 0,-1 2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18 12287,'0'-4'0,"0"0"0,1 2 0,1 0 0,-1 1 0,0-1 0,1 1 0,0 0 0,-2 1 0,2 1 0,-1 3 0,-1 2 0,0 0 0,0 2 0,-1-1 0,-1 3 0,-1 0 0,0 2 0,-2-1 0,1 2 0,-1 0 0,-1 1 0,0-1 0,0-2 0,0 0 0,0-1 0,0-3 0,1 1 0,0-3 0,2-1 0,1-1 0,0-3 0,4 0 0,1 0 0,3 0 0,0 0 0,0 0 0,2-2 0,0 0 0,-1 1 0,0 0 0,0-1 0,1 0 0,0 1 0,1 0 0,-3 1 0,3 0 0,-2 0 0,1 0 0,0 0 0,-2 0 0,-1 1 0,-1 1 0,1-1 0,-3 3 0,0-2 0,-2 2 0,0 1 0,-2-2 0,-1 0 0,0 0 0,-1-1 0,-2-2 0,2-1 0,0-1 0,3-1 0,-2-3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 12287,'4'0'0,"0"0"0,0 0 0,-1 0 0,-1 2 0,-2 2 0,0 2 0,0 2 0,0 2 0,0 1 0,-2 0 0,0 2 0,-1 0 0,-2 1 0,2 2 0,-1 0 0,1 0 0,0 0 0,1 0 0,-1-2 0,0-1 0,2-1 0,-2-1 0,1-1 0,1-2 0,0-2 0,1-2 0,0-2 0,0-4 0,0-2 0,0-1 0,0-1 0,0 0 0,0-2 0,1 0 0,1 1 0,-2-2 0,3 0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8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22 16383,'36'9'0,"1"0"0,-15-8 0,9 3 0,15-4 0,4 0 0,12-4 0,2 0 0,3 0 0,-4 1 0,0 3 0,-4-4 0,0 0 0,7 0 0,-5-2 0,8 5 0,-5-2 0,2 3 0,1 0 0,-7 0 0,2 0 0,-9 0 0,5 0 0,-5 0 0,-1 0 0,-1 0 0,-3 0 0,11 0 0,-6 0 0,6-4 0,-4 3 0,-2-2 0,-5 3 0,-8 0 0,-10 0 0,-11 0 0,-5 0 0,-7 0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12287,'4'4'0,"0"0"0,3-4 0,-2 0 0,0 0 0,1 2 0,0 1 0,2-1 0,-1-2 0,1 0 0,2 0 0,3 0 0,3 0 0,1 0 0,0 0 0,2-2 0,0-1 0,0 1 0,-2 2 0,-2-3 0,-2 1 0,-1 0 0,-3-2 0,2 0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131 0 12287,'0'9'0,"0"-3"0,0 3 0,0-2 0,0 1 0,0 1 0,0 0 0,1 1 0,1-1 0,-1 3 0,1 2 0,1-1 0,0 7 0,0-5 0,-3 4 0,0 0 0,0 1 0,-1-2 0,-1 0 0,-2-3 0,1-3 0,-3-3 0,-4 1 0,-1-1 0,-1-4 0,2-2 0,-3-3 0,0 0 0,2-3 0,-1 1 0,6-4 0,-3 0 0,1-4 0,1 2 0,-1-4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75 190 12287,'4'3'0,"-2"3"0,3 1 0,-1 0 0,1-3 0,0-1 0,0-1 0,-1-4 0,1-1 0,1-2 0,-2-1 0,0-2 0,0-2 0,1 0 0,-4-2 0,2 2 0,-2-1 0,2 0 0,-2 1 0,1-3 0,-1 2 0,-1-1 0,-3-1 0,0-1 0,-1 1 0,-2 3 0,2 0 0,-2 2 0,-1 1 0,-2 0 0,-1 2 0,2 4 0,-1 2 0,-1 5 0,-1 1 0,2 2 0,-1 1 0,1 2 0,1 6 0,1 0 0,0 2 0,2 1 0,2-1 0,3 0 0,0 1 0,0 2 0,1 3 0,1-2 0,3-3 0,2-1 0,3-6 0,3-1 0,1-3 0,0-4 0,0-3 0,0-3 0,-2 0 0,1-3 0,-2-4 0,-1-6 0,-2-3 0,-1 1 0,0 0 0,-1 0 0,-2-4 0,-1 2 0,0 0 0,-3 1 0,0 1 0,0-1 0,-4 2 0,0-2 0,-3 1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12287,'0'7'0,"0"1"0,0-3 0,0 0 0,4-4 0,1 2 0,4-2 0,1-1 0,2 0 0,1-1 0,1-2 0,1 2 0,0-4 0,0-1 0,-1 3 0,1-1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52 59 12287,'5'-1'0,"0"-1"0,-3 0 0,0-3 0,-1-1 0,-1 2 0,0-1 0,0 0 0,-3-2 0,-2 0 0,1 2 0,-1 0 0,0 3 0,-2 0 0,-1 4 0,2 3 0,1 2 0,-1-2 0,3 0 0,1 0 0,-1 2 0,2 3 0,-2 0 0,3-1 0,0-1 0,0 0 0,0 1 0,0 1 0,0-1 0,2-1 0,1-1 0,1-1 0,2-1 0,1-4 0,0 2 0,1-2 0,-1-1 0,0-4 0,1-1 0,-1-1 0,1-2 0,-3-1 0,-1-2 0,-1 0 0,-1 0 0,-2 1 0,0 1 0,0-1 0,0 0 0,-3 2 0,-1 1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12287,'0'8'0,"0"-1"0,0 1 0,0-1 0,0 1 0,-2-1 0,0 0 0,-1 1 0,3-1 0,0 1 0,0-1 0,0 0 0,0 1 0,0-1 0,0 1 0,0-4 0,0 2 0,0-2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52 45 12287,'0'4'0,"-3"2"0,-2-3 0,1 2 0,-1 1 0,1 2 0,-2-2 0,2 3 0,0 2 0,-1-2 0,2 3 0,0 0 0,0 1 0,0-1 0,3 4 0,0-2 0,0-1 0,0-1 0,2-2 0,2-3 0,3 0 0,3-4 0,0-1 0,2 0 0,2-2 0,-1-4 0,-1-4 0,1-1 0,1-3 0,-1-1 0,-2-3 0,0-3 0,-2 2 0,-4-1 0,-3 2 0,-1 0 0,-1 0 0,-1 2 0,-1-2 0,-4 4 0,-3 1 0,0 3 0,-3 1 0,1 0 0,-1 2 0,3 5 0,-1-3 0,2 6 0,1 2 0,3 0 0,1 0 0,2 5 0,1-1 0,0 1 0,0 4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41 1 12287,'-7'0'0,"-1"0"0,3 0 0,0 0 0,0 0 0,-2 0 0,4 2 0,3 1 0,4-1 0,3-2 0,2 0 0,2 0 0,1 0 0,0 0 0,3 0 0,0 0 0,-1 0 0,-1 0 0,-2 0 0,1 0 0,-1 0 0,-2 0 0,1 0 0,2-3 0,-1-1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12287,'0'7'0,"0"1"0,0-1 0,0 0 0,0 1 0,0 0 0,0 2 0,0-1 0,0 3 0,0-1 0,0 1 0,0-3 0,0 3 0,2-1 0,0-2 0,1-3 0,-3-2 0,0 2 0,0-2 0,0-1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82 0 12287,'-3'8'0,"1"-3"0,-2 0 0,0 1 0,0 3 0,-1 0 0,-3 1 0,1 0 0,-1 0 0,4 1 0,-1-2 0,-1 1 0,-1-1 0,3-1 0,-2-1 0,1 1 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1 12287,'0'8'0,"1"-2"0,1 3 0,0-3 0,3 3 0,-2-1 0,1 2 0,2 2 0,-2 2 0,1 3 0,0-1 0,-1 1 0,3-1 0,-3 4 0,0 2 0,-1-1 0,-3 2 0,0 1 0,0-1 0,-3 2 0,-4-2 0,-7 4 0,-2-1 0,-4-2 0,-5 5 0,-2-6 0,-2 4 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134 0 12287,'-1'8'0,"-2"0"0,2-1 0,-4 1 0,0 2 0,1 0 0,-4 5 0,2 3 0,-3 2 0,0 4 0,-3 4 0,0 5 0,-2 0 0,2 3 0,0 1 0,4 2 0,2 2 0,2-2 0,1-3 0,5-5 0,3-3 0,5-6 0,9 1 0,4-7 0,2-1 0,3-2 0,-2-3 0,6 1 0,-2-4 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23 12287,'7'0'0,"1"0"0,2 0 0,2 0 0,5-1 0,0-1 0,1-1 0,0-1 0,-4 2 0,2-1 0,-4 0 0,-1 1 0,-1-1 0,-3 3 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12287,'-3'5'0,"1"0"0,-1-3 0,4 2 0,2 0 0,3-2 0,5-2 0,1 0 0,1 0 0,3 0 0,2-1 0,0 0 0,1-2 0,-2-2 0,-2 0 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12287,'5'0'0,"0"0"0,-3 0 0,3 0 0,-3 2 0,0-1 0,-1 4 0,-1 2 0,0 1 0,0 0 0,0 1 0,0 3 0,1 1 0,1 4 0,-1 0 0,1 1 0,-1 2 0,-1 0 0,0-1 0,0-1 0,0 2 0,0-4 0,0 1 0,0-5 0,0-3 0,0 2 0,0-6 0,0-1 0,0-4 0,1 0 0,1-3 0,0-3 0,1-5 0,-3 2 0,1 0 0,1-3 0,0-1 0,2-1 0,-1 2 0,-1 1 0,1-1 0,0 1 0,1 2 0,-1 0 0,2 1 0,-3 0 0,1 0 0,0 4 0,-1-1 0,3 4 0,-1 1 0,1 0 0,-3 4 0,-1 2 0,1 2 0,1 0 0,-1 1 0,-2 0 0,3 1 0,-1 0 0,0 0 0,-1-1 0,1 0 0,1 2 0,-1 0 0,2 0 0,-3-2 0,4-1 0,1-1 0,0-1 0,-1-1 0,0-2 0,1-1 0,1-1 0,3-5 0,2-1 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37 67 12287,'5'2'0,"0"1"0,-2 0 0,1 0 0,1-3 0,3 3 0,-3-2 0,0-1 0,-3-3 0,2 0 0,0-1 0,-2 1 0,-1-1 0,1 0 0,0 0 0,0 2 0,-2-3 0,0-1 0,0 2 0,0-1 0,0-1 0,0 2 0,0 0 0,-2 0 0,0 0 0,-4 1 0,1-1 0,-2 1 0,2 0 0,0 3 0,0 0 0,-2 0 0,2 0 0,0 0 0,-1 0 0,0 1 0,-2 1 0,1 3 0,3 2 0,1 0 0,0 1 0,1-1 0,-1 1 0,3 0 0,0 1 0,0 1 0,0 2 0,0-1 0,1 0 0,1-1 0,3 1 0,1-2 0,1 0 0,0-2 0,-1-2 0,4-4 0,-2 2 0,-1-2 0,2-1 0,-1-2 0,0-3 0,-1-2 0,-2 0 0,0 0 0,0-1 0,-2 1 0,-1-3 0,-2 0 0,1 0 0,2-1 0,-3 3 0,3-2 0,-2 2 0,-1 1 0,0-1 0,0 1 0,0 3 0,-4-3 0,0 3 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12287,'7'0'0,"1"0"0,-1 0 0,1 0 0,-1 0 0,1 0 0,-1-1 0,0-2 0,1 2 0,-1-2 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0 12287,'-2'6'0,"-1"-3"0,-2 0 0,3 3 0,-2-2 0,1 1 0,-2-1 0,2 3 0,2 2 0,0-3 0,1 6 0,1-2 0,1 1 0,3-1 0,2-1 0,0 0 0,1 0 0,2-5 0,-2 3 0,3-4 0,-1 0 0,0 0 0,0 0 0,0-3 0,-1-1 0,0-1 0,0-1 0,-3-1 0,0-4 0,-1 0 0,-3-1 0,3-3 0,-2 3 0,-1-1 0,-2-1 0,0 3 0,0-3 0,0 2 0,0 0 0,0 5 0,0-2 0,0 3 0,0 3 0,0 8 0,0 2 0,0 2 0,3 0 0,-1 4 0,1-1 0,0 1 0,-1 2 0,2-1 0,0 1 0,0 1 0,-2-3 0,0 2 0,-1-2 0,-1-1 0,0 0 0,0-2 0,-1-2 0,-1-3 0,-2 0 0,-4-1 0,1-2 0,-1-2 0,-2-3 0,1 0 0,0-3 0,0-2 0,2-2 0,-1-1 0,2 0 0,1 0 0,2 1 0,3-1 0,0 1 0,3-2 0,2 2 0,1-1 0,2 1 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1 12287,'-4'0'0,"-2"3"0,4 2 0,0 2 0,1 0 0,1 1 0,0 1 0,0 2 0,0 1 0,0-3 0,0 3 0,0 0 0,0-1 0,0-2 0,0 1 0,0-2 0,0 0 0,0-3 0,0 0 0,0-4 0,0 2 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60 1 12287,'-3'5'0,"1"0"0,-4 0 0,2 2 0,0 1 0,-2-4 0,3 1 0,-1 1 0,1 1 0,-2 0 0,3 1 0,-1-2 0,0-1 0,2 2 0,-1-2 0,-3 1 0,1 2 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102 0 12287,'-5'0'0,"0"0"0,1 4 0,-4 0 0,1 4 0,-2 0 0,0 2 0,0 2 0,-1 2 0,2 5 0,1 5 0,0 3 0,2 1 0,0 8 0,2 4 0,2 3 0,3 3 0,2-2 0,4-2 0,2-1 0,2-1 0,3-6 0,2-4 0,1-8 0,1-6 0,4-4 0,3-5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12287,'4'4'0,"0"1"0,-1 2 0,2 3 0,1 0 0,3 6 0,0 2 0,1 3 0,2 5 0,0 4 0,0 3 0,-2-1 0,-2 2 0,-1-4 0,-2 5 0,-3-4 0,-1 0 0,-5 0 0,-3-7 0,-3 0 0,-1-5 0,-1-1 0,0-1 0,2-5 0,2-1 0,0-6 0,1-2 0,-1-3 0,1 0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60 44 12287,'-3'5'0,"2"-2"0,-2 0 0,-1-1 0,3 4 0,-4-1 0,2 1 0,-2 2 0,2-1 0,0 1 0,-1 3 0,-1-3 0,2 1 0,0 1 0,0-4 0,0 2 0,2 0 0,-1-2 0,1-3 0,-2 0 0,3-6 0,0 0 0,3-3 0,-1-5 0,2 0 0,0 0 0,0-2 0,-2-1 0,3 1 0,-1 2 0,0 0 0,0 0 0,2 0 0,-2 3 0,-1 0 0,3 0 0,-2 2 0,1 2 0,0 1 0,0 0 0,2 3 0,2 0 0,-3 2 0,0 1 0,-1 2 0,1 2 0,-2 3 0,1-1 0,0 3 0,2-3 0,-2 4 0,0-4 0,0 1 0,-1 1 0,3-3 0,-3 3 0,3-3 0,-3 0 0,-1-2 0,-3 2 0,0-3 0,0-2 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0 12287,'7'4'0,"1"-3"0,-3 3 0,0-2 0,0 2 0,1-1 0,0 3 0,-1 1 0,-3-2 0,0 1 0,0-1 0,0 2 0,-1-1 0,1-1 0,-2 1 0,-2 1 0,0-1 0,-3-1 0,0 0 0,-2 3 0,0-1 0,-1 0 0,1 2 0,0-1 0,1 1 0,2-2 0,1 0 0,-2 2 0,3 0 0,0 2 0,1-2 0,2 0 0,1-1 0,3-1 0,4-2 0,3-3 0,1-2 0,3 0 0,0-2 0,-1 1 0,0-7 0,0 5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82 12287,'12'4'0,"3"-2"0,8-1 0,5-1 0,13 0 0,10 0 0,12-1 0,10-1 0,6-1 0,8-3 0,2 2 0,3 0 0,3 1 0,0 1 0,2 0 0,-1 0 0,-3-1 0,1 1 0,2-1 0,-1 0 0,-5 2 0,-3-2 0,-4 0 0,-4 1 0,-1-3 0,-6 2 0,-4 2 0,-8 0 0,-8-2 0,-9 1 0,-3-1 0,-8 0 0,-11 1 0,-7-2 0,-7-1 0,-7-3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38 12287,'0'-5'0,"3"0"0,2 1 0,2-1 0,0 5 0,1-5 0,0 3 0,2-1 0,1 1 0,4 2 0,0-4 0,0 3 0,-3-1 0,0 4 0,-1 1 0,1 1 0,-4 1 0,-1 5 0,-4-1 0,-2 1 0,-1 4 0,-3-3 0,-2 1 0,-1 2 0,-5-1 0,-2 3 0,-1-2 0,0-2 0,-1 0 0,0 2 0,1-3 0,2-3 0,1-1 0,4 2 0,0-2 0,2 0 0,2-2 0,4 0 0,2-1 0,4-3 0,4-1 0,4 0 0,0 0 0,3 0 0,1 0 0,3 0 0,0-1 0,0-8 0,1-3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56 12287,'5'0'0,"0"0"0,-4 0 0,3 0 0,-2 0 0,0 3 0,1-1 0,-3 3 0,0 2 0,2 0 0,1 1 0,-1 1 0,-2-2 0,0 1 0,0-1 0,0 0 0,0-2 0,0-5 0,-3 5 0,2-5 0,-1-5 0,1 0 0,1-2 0,0 0 0,0-3 0,0-2 0,0 0 0,0 2 0,1-2 0,0 3 0,2-3 0,3 2 0,-1 3 0,1-3 0,-1 5 0,0 3 0,1 2 0,0 0 0,-1 0 0,0 2 0,1 6 0,1-1 0,-2 0 0,0 0 0,-1 5 0,1 0 0,0 0 0,-2 0 0,-1-2 0,2 2 0,-4-2 0,4-3 0,-1 0 0,-1-2 0,3 0 0,-3-8 0,2-2 0,-1-2 0,2-2 0,-1-1 0,-1 0 0,0 1 0,2-6 0,-1 6 0,-1-1 0,0-2 0,3 2 0,-1 1 0,1 2 0,-1 2 0,1 2 0,-1 1 0,2 2 0,-1 0 0,0 2 0,-2 6 0,-1-1 0,3 2 0,-2 3 0,1-2 0,0 2 0,-2 0 0,1-2 0,0-1 0,0 1 0,-2 0 0,3-3 0,-2 0 0,2-2 0,-4-5 0,3-5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38 12287,'0'5'0,"0"0"0,0 0 0,0 3 0,0 2 0,0-2 0,0 2 0,0-1 0,0 1 0,0-1 0,0 2 0,0 0 0,0-2 0,1 2 0,1-1 0,0-1 0,0-1 0,-2-3 0,0 0 0,0-3 0,-3 0 0,0-2 0,-3-2 0,2-3 0,1-2 0,-2-1 0,1-2 0,1-2 0,0 1 0,0-3 0,3 2 0,0-2 0,0-1 0,1 1 0,2 1 0,1 1 0,0 1 0,3 1 0,0 3 0,2 0 0,0-1 0,0 4 0,0 2 0,1 1 0,-1 1 0,2 1 0,-1 4 0,-1 3 0,-1 3 0,-1-2 0,-2 4 0,-1 0 0,0 1 0,1 0 0,-3-1 0,0-1 0,-1-2 0,-1 2 0,2-4 0,1-1 0,-2-1 0,0-2 0,-3-2 0,-1-4 0,1-3 0,2-2 0,0 0 0,0-1 0,0 0 0,0-2 0,0 1 0,0-2 0,0-1 0,3 0 0,-1 3 0,3 0 0,0 0 0,2 2 0,0-1 0,1 2 0,-1 1 0,1 2 0,-1 3 0,1 0 0,0 3 0,0 2 0,1 4 0,-4 2 0,1 0 0,-1 2 0,-1 1 0,-3 1 0,2-1 0,-2-1 0,1 0 0,0-3 0,0-1 0,0-1 0,-1-3 0,-1 0 0,-4-4 0,0-1 0,-3-4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1 105 12287,'5'0'0,"-1"0"0,2 3 0,-2-2 0,2 1 0,2-1 0,0-1 0,2 0 0,1 0 0,2 0 0,1 0 0,1 0 0,2-1 0,0-1 0,1 1 0,-1-2 0,0 3 0,-1 0 0,2-3 0,-3 1 0,-1-1 0,0 0 0,-3 1 0,-1-3 0,-2 0 0,-4-2 0,-1 0 0,-3-1 0,-4 2 0,-2 0 0,-3 2 0,0 0 0,-2-1 0,1 0 0,1-1 0,1 1 0,0-1 0,2 3 0,1-1 0,2 2 0,3-1 0,3 4 0,2 0 0,1 2 0,2 2 0,0-2 0,1 1 0,1 2 0,2 0 0,-1-1 0,0 0 0,-1 1 0,0 1 0,-2 0 0,-1 1 0,1-1 0,-4 1 0,-2 1 0,-1 1 0,-1-1 0,-1-1 0,-1 0 0,-3-1 0,-2 1 0,0-3 0,-1-1 0,1-1 0,2-1 0,0-2 0,3 0 0,-1 0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599 121 12287,'7'-2'0,"0"1"0,-1-4 0,-3-2 0,1 0 0,-2-1 0,-3 1 0,-1-2 0,-2 2 0,-4-1 0,0-1 0,-1-1 0,-1 0 0,-3 3 0,1 1 0,-2 1 0,-1 3 0,-3-4 0,-3 5 0,-1-2 0,-3 2 0,-2 1 0,-4 0 0,-1 1 0,-2 2 0,0 4 0,0 3 0,-1 1 0,1 4 0,2 1 0,1 1 0,4 2 0,5-1 0,0 2 0,6 4 0,3 4 0,2 1 0,4 2 0,5 2 0,1 0 0,1 2 0,4-2 0,3 2 0,7-4 0,2-3 0,3-3 0,4-1 0,4-1 0,3-3 0,4-2 0,3-6 0,1-1 0,1-3 0,8-1 0,-3-3 0,2-5 0,0-7 0,-2-6 0,2-5 0,-3-4 0,-1-2 0,-4 1 0,-6-3 0,-4 1 0,-4-2 0,-1-2 0,-4-2 0,-5-1 0,-5-1 0,-5 0 0,-6-3 0,-4-1 0,-3 1 0,-7 4 0,-6 5 0,-1 2 0,-2 4 0,-3 3 0,1 6 0,-2 3 0,-1 2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9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67 16383,'50'0'0,"16"0"0,-8 0 0,17-3 0,2-1 0,-6 0 0,-1 0 0,-3 1 0,-1-1 0,-2 0 0,-5-3 0,-4 6 0,-6-5 0,-11 5 0,-3-6 0,-9 3 0,4 0 0,-4-3 0,-7 7 0,-5-4 0,0 4 0,2 0 0,6 0 0,-6 0 0,1 0 0,-5 0 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38 31 16383,'53'8'0,"17"-5"0,-6-8 0,-6 1 0,1-1 0,-16 3 0,14 0 0,-25-2 0,26 3 0,-22-6 0,16 3 0,-11 0 0,-18 1 0,-13 3 0,-50 3 0,7-2 0,-44 2 0,16-3 0,14 0 0,-18 0 0,20 0 0,-14 0 0,8 0 0,6 0 0,7-3 0,2 2 0,3-2 0,6 3 0,5 0 0,11 0 0,8 0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13 143 12287,'-5'2'0,"2"1"0,0 0 0,1-2 0,4-1 0,3-3 0,3-4 0,1-2 0,-1-1 0,-1 0 0,0-2 0,-1 2 0,1 1 0,0-1 0,-3-1 0,0 2 0,-1-1 0,1 1 0,-3 0 0,2 2 0,-3 1 0,0-1 0,0 4 0,0 3 0,0 4 0,0 4 0,0 2 0,0 2 0,0-1 0,0 0 0,0 2 0,0 0 0,0 0 0,0 1 0,0-1 0,0 0 0,0 0 0,0 0 0,3-2 0,-1 0 0,0-1 0,1 0 0,-2-4 0,1 1 0,2-2 0,-1 2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12287,'0'7'0,"0"-1"0,0 2 0,0 0 0,0 1 0,0 1 0,0-1 0,0 2 0,0 0 0,0 0 0,-3 1 0,2-2 0,-1 4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39 12287,'3'-5'0,"0"1"0,0 2 0,2-3 0,1 2 0,1 0 0,-1 0 0,2-1 0,0 2 0,1 0 0,-1-1 0,-1 2 0,0-1 0,-1 4 0,-1 2 0,-2 3 0,0 2 0,-1-2 0,-4 3 0,-2-1 0,0 2 0,-2-1 0,2 1 0,-2-1 0,-1 0 0,0 0 0,-1 2 0,0-1 0,2 1 0,0-2 0,2-2 0,-1 0 0,1-2 0,3 1 0,-2-1 0,3 1 0,3-1 0,1-2 0,2-1 0,0-3 0,1 0 0,0 0 0,0 0 0,1 0 0,2-3 0,0-1 0,-1-2 0,1-1 0,0 1 0,-2-1 0,-1 1 0,0-1 0,-1 0 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12287,'0'4'0,"0"1"0,0 0 0,0 1 0,0 1 0,0 2 0,0 2 0,0 1 0,1 1 0,1-2 0,0 0 0,-1 1 0,2 0 0,0-1 0,0-2 0,0-2 0,0-3 0,-1 1 0,-1-4 0,5-1 0,-3-3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60 1 12287,'-3'6'0,"-1"1"0,2-1 0,-1 2 0,0 0 0,-2 3 0,0 2 0,-1 0 0,2 0 0,0 1 0,0-2 0,1 0 0,0-1 0,2-3 0,-5 1 0,3-2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139 0 12287,'-7'2'0,"1"1"0,-2 1 0,0-1 0,-1 1 0,0 1 0,2 4 0,-2-1 0,-2 3 0,0 0 0,0 4 0,1 1 0,0 1 0,4 0 0,-1 4 0,2 1 0,2 1 0,1 1 0,2 0 0,1 1 0,1 2 0,4-1 0,3 0 0,2-3 0,0 0 0,4-6 0,0-4 0,10 3 0,-1-2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12287,'6'3'0,"-1"1"0,0 0 0,0 0 0,-1 3 0,0 3 0,1-1 0,1 1 0,3 4 0,0-1 0,-2 2 0,-2 1 0,0-2 0,-3 5 0,0 1 0,-1 1 0,-2 1 0,-1-2 0,-3-1 0,-1 1 0,-2-1 0,-1-3 0,1-4 0,0-1 0,2-6 0,-1-2 0,1-3 0,2-6 0,1-1 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27 12287,'10'-6'0,"0"0"0,-1 1 0,0 0 0,2 4 0,-3-1 0,0 1 0,0 1 0,-2 0 0,2 0 0,-1 1 0,0 1 0,0 1 0,-5 5 0,0 0 0,1 1 0,-2 2 0,1-2 0,-3 1 0,-1 2 0,-4 1 0,2 0 0,-3 0 0,-1 0 0,2 0 0,1-2 0,0-2 0,2-2 0,1 0 0,1-1 0,2 1 0,6-4 0,4 0 0,1-3 0,1-3 0,4 0 0,-1-7 0,4 0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1 493 12287,'7'-2'0,"-2"0"0,0-6 0,3-3 0,0-8 0,3-5 0,3-5 0,4-2 0,1-11 0,3 1 0,-1-1 0,-1 0 0,-2 6 0,-1 2 0,-1 2 0,-1 5 0,-4 6 0,-2 5 0,-2 5 0,-3 2 0,-2 3 0,-1 1 0,-1 2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47 12287,'2'-7'0,"1"1"0,1 0 0,1 1 0,-2 0 0,2 1 0,0-1 0,1 1 0,0 3 0,1-2 0,0 3 0,-1 0 0,1 3 0,-1 2 0,-1 2 0,-1 2 0,-2 2 0,0-2 0,-1 2 0,-1 0 0,0 1 0,0 0 0,-1-1 0,-1 1 0,-2-1 0,-2 1 0,-2-1 0,-1 1 0,2 0 0,-3 2 0,2-1 0,-1 0 0,-1 0 0,3-2 0,0 0 0,1-2 0,4 0 0,-1-2 0,3-4 0,3-1 0,2-2 0,3-2 0,0 1 0,3-4 0,0 0 0,-1-1 0,2 2 0,-3 0 0,0 1 0,0-1 0,1 0 0,4-3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12287,'4'4'0,"1"-2"0,-4-1 0,2-1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52 0 12287,'6'0'0,"1"0"0,-1 1 0,-2 1 0,-2 2 0,-3 3 0,-2 2 0,-1 2 0,0 1 0,-3 2 0,1 1 0,-1 0 0,-2 2 0,1-3 0,1 1 0,2-3 0,2 1 0,-2-4 0,2-1 0,0-1 0,3-3 0,-2 0 0,4-1 0,1-1 0,4-2 0,0 0 0,-1 0 0,3-2 0,0-1 0,2 0 0,0 0 0,0-2 0,0 1 0,0 0 0,-1 0 0,3-1 0,-2-1 0,0 0 0,0 1 0,-1 0 0,-4 1 0,1 0 0,3-2 0,0 3 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34 1 12287,'-7'3'0,"3"3"0,-1-2 0,0 2 0,2 2 0,1 1 0,1 1 0,-2 0 0,3 3 0,-3 0 0,3 2 0,0 2 0,0-2 0,0 2 0,0-1 0,0-1 0,0-2 0,0-2 0,0-2 0,0-1 0,0-4 0,3 0 0,0-2 0,4 1 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12287,'7'3'0,"-1"0"0,-2 0 0,2-2 0,-1 1 0,1-1 0,-2-1 0,0 0 0,2 0 0,2 0 0,0 0 0,0 0 0,0 0 0,-2 0 0,3-1 0,0 0 0,-1-1 0,2-4 0,1 3 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12287,'6'3'0,"-1"0"0,-1-3 0,1 0 0,1 0 0,1 0 0,0 0 0,-1 0 0,3 0 0,0 0 0,0 0 0,0 0 0,1 0 0,1 0 0,1-3 0,-2 0 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86 145 12287,'4'3'0,"0"-2"0,-2 3 0,-2 1 0,3-2 0,-2-3 0,1-4 0,0-2 0,1 0 0,1-1 0,0 0 0,-3 0 0,1-1 0,0-2 0,0 0 0,-1 2 0,1-1 0,-1 0 0,-1 0 0,-1-1 0,-1 2 0,-3 0 0,0-1 0,-1 2 0,0 1 0,0 1 0,-1 1 0,-1 2 0,0 0 0,0 2 0,-1 2 0,0 3 0,1 3 0,-1 1 0,1 2 0,3 0 0,0 3 0,1 0 0,0 2 0,1-1 0,3-1 0,0 1 0,0 0 0,1 1 0,1-1 0,3 0 0,1-3 0,2-2 0,2-4 0,0-1 0,2-3 0,-2-2 0,0-3 0,1-4 0,-1-3 0,-2-3 0,0-2 0,-3 0 0,-3 0 0,1-1 0,0 1 0,-2 2 0,0 1 0,-2 2 0,-1-1 0,-2 1 0,1 1 0,-6 2 0,1-3 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 0 12287,'-4'2'0,"0"1"0,1 1 0,-1 1 0,2 0 0,0 0 0,1 3 0,1-1 0,0 3 0,0-1 0,0 1 0,0-1 0,0 2 0,1-1 0,1 0 0,3 2 0,-1-3 0,0 0 0,3-1 0,4-2 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0 164 12287,'7'-2'0,"-2"-2"0,1-3 0,-2 1 0,0-3 0,1 0 0,-1 0 0,-2 0 0,4 1 0,-3-3 0,1-1 0,-2-1 0,1 2 0,-1 1 0,0 1 0,-2 0 0,0 2 0,0 1 0,0-1 0,-2 3 0,-3 2 0,2 4 0,0 3 0,1 1 0,0 0 0,0 1 0,2 2 0,-1 0 0,-1 1 0,1 1 0,-1 3 0,1-1 0,1 0 0,0 0 0,0 0 0,0 1 0,0-1 0,1 0 0,0 0 0,1 0 0,0-2 0,1-1 0,0-2 0,0 1 0,-1-3 0,4-3 0,-3-3 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12287,'0'4'0,"-2"-1"0,0 0 0,0 0 0,2 4 0,3-1 0,1-2 0,2 2 0,1-2 0,2 2 0,2 1 0,1 2 0,0 0 0,-2-1 0,-1 2 0,2 0 0,-2 3 0,-1 1 0,-3-1 0,-2 0 0,-3 0 0,-1-2 0,-1 0 0,-2-3 0,-3 1 0,0-2 0,-2-3 0,2 0 0,-3-3 0,2 1 0,-1 0 0,0-4 0,2-3 0,1-1 0,-1-3 0,1-1 0,-1-4 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 12287,'1'-3'0,"1"1"0,2 1 0,2 3 0,1 1 0,0 0 0,2 0 0,1 1 0,3-1 0,0 1 0,1 1 0,-3 0 0,0 0 0,-3 3 0,1 0 0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0 176 12287,'5'-1'0,"-1"-1"0,1-3 0,-2-1 0,3 1 0,-2-1 0,0-1 0,1 0 0,-1-1 0,3-1 0,-2-2 0,0-2 0,1 1 0,-2 0 0,1 1 0,0-1 0,0 1 0,-3 0 0,-1 2 0,0 1 0,2 2 0,-2 3 0,0 3 0,-1 4 0,-3 4 0,0 3 0,2 2 0,-1 0 0,0 0 0,2 3 0,0 0 0,0 0 0,0 0 0,0 0 0,0-3 0,2-1 0,0-1 0,2 2 0,-1-3 0,-1 0 0,1-1 0,-3-4 0,6 0 0,-2-1 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 12287,'6'-2'0,"1"0"0,0-3 0,0 3 0,1 1 0,1 0 0,0 1 0,-2 0 0,1 0 0,1 0 0,0 3 0,-3 1 0,1 3 0,0 2 0,-1 1 0,0 4 0,-1 1 0,0 3 0,-4 1 0,1 2 0,-1-1 0,-1 0 0,0 1 0,0-4 0,0 0 0,0-2 0,0-1 0,0-3 0,0-3 0,0 0 0,0-5 0,-3 0 0,-1-3 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12287,'0'7'0,"0"-3"0,1 0 0,1-1 0,2-1 0,3-2 0,1 0 0,1 0 0,3 0 0,1 0 0,2 0 0,-1 0 0,0-2 0,-1 0 0,1-3 0,-1 1 0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12287,'7'0'0,"-1"0"0,-1 0 0,-1 0 0,1 0 0,1 0 0,1 1 0,-1 0 0,1 2 0,0 1 0,1 2 0,1 4 0,-1 0 0,-3 2 0,1 1 0,-3 3 0,1 3 0,-2 3 0,-1 2 0,-1-1 0,0-1 0,0 1 0,0-2 0,0-2 0,0-3 0,0-2 0,0-2 0,0-6 0,-3-2 0,-1-1 0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12287,'7'3'0,"-2"1"0,-1-3 0,1 2 0,3-1 0,1-2 0,0 0 0,0 0 0,0 0 0,4 0 0,0 0 0,-1 0 0,1 0 0,-3 0 0,0-1 0,-1-1 0,1 1 0,-2-5 0,1 3 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20 12287,'9'-4'0,"1"0"0,-2 0 0,0 1 0,-1 1 0,1 0 0,0 1 0,1 1 0,3 0 0,-3 0 0,0 0 0,-2 0 0,0 3 0,-3 2 0,1 0 0,-2 2 0,-1 0 0,-2 0 0,0 1 0,0 1 0,-1 0 0,-1 0 0,-2-1 0,-2 0 0,-2 2 0,1-1 0,-2-1 0,0-1 0,-2 0 0,3-1 0,0-1 0,-2-1 0,3-2 0,1 0 0,1-2 0,3-2 0,4 0 0,3-2 0,1-1 0,1 2 0,3-3 0,-1 2 0,1 1 0,0 0 0,2 3 0,-3 0 0,1 0 0,-1 0 0,-1 2 0,2 1 0,-3 0 0,0 3 0,0 0 0,0 2 0,-1 1 0,-1-1 0,-2 2 0,-3 1 0,0 1 0,0-1 0,-5 2 0,-4-3 0,1 1 0,-2 0 0,-3-5 0,2 0 0,0 0 0,-1-3 0,1 0 0,0-3 0,1-1 0,4-4 0,-1 1 0,2-6 0,0 1 0,2-2 0,1 1 0,-1-2 0,-1 1 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0 128 12287,'9'-1'0,"-1"-2"0,4 1 0,4-3 0,2-2 0,5-1 0,7 0 0,4-1 0,4 1 0,4-1 0,1 2 0,-2 1 0,-1 3 0,-3 2 0,0 1 0,-3 0 0,-4 0 0,-2 0 0,-4 3 0,0 0 0,-2 0 0,-1 1 0,-2-4 0,-5 3 0,-3-2 0,-1-1 0,-2 0 0,-4-3 0,-4 0 0,-5-1 0,-2 0 0,-2 0 0,1 1 0,-1-1 0,1-1 0,-1-2 0,1 4 0,-1-1 0,1 0 0,-1-3 0,0 2 0,5 1 0,0 0 0,5 4 0,2 1 0,2 2 0,3 1 0,1 2 0,-1 0 0,1 1 0,-1-3 0,1 2 0,-1 1 0,1 0 0,-2 2 0,0-1 0,-2 2 0,-2 1 0,0-1 0,-3 1 0,0-2 0,0 0 0,0-1 0,-1 1 0,-2-1 0,-2-3 0,-3 2 0,0-4 0,-1-1 0,1-1 0,-1-1 0,1-4 0,-1-1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 12287,'0'-4'0,"0"4"0,0 6 0,0-1 0,0 5 0,1-3 0,2 3 0,-2 1 0,2 3 0,-2 1 0,-1 2 0,2 0 0,1 1 0,-1-1 0,-1 0 0,-1-3 0,0 0 0,0 0 0,0-2 0,0 4 0,0-5 0,0-1 0,0-1 0,0-4 0,0-5 0,0-6 0,0-5 0,0 1 0,0-3 0,0 2 0,0 0 0,0-2 0,1 2 0,1 0 0,2 0 0,0-2 0,-1 3 0,2 2 0,0 0 0,-1 2 0,-1 1 0,2 0 0,0 1 0,0 0 0,0 1 0,3 5 0,-3 0 0,2 4 0,-4 1 0,0 3 0,1-2 0,-3 3 0,1-1 0,-1 3 0,-1-2 0,0-1 0,0 4 0,0-2 0,0-2 0,3 0 0,0-3 0,-1 3 0,-1-3 0,-1 0 0,0-2 0,4-3 0,0-2 0,5-5 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94 12287,'5'0'0,"-1"-1"0,-1-1 0,-2-3 0,2-4 0,-2 1 0,-1-1 0,0 1 0,-1 2 0,-1 0 0,-2 1 0,0 0 0,1-3 0,-3 4 0,-1-1 0,3-2 0,-2 5 0,-1 0 0,0 1 0,-2 1 0,1 0 0,0 1 0,2 1 0,1 4 0,1 2 0,-2 0 0,3 2 0,-1 0 0,0 1 0,1 4 0,3-4 0,0 0 0,0 2 0,1-3 0,1 3 0,2 0 0,0-3 0,2 0 0,3-3 0,-1 0 0,1-2 0,-1-3 0,1 1 0,-1-2 0,1-1 0,-1-1 0,1-2 0,-1-2 0,0-3 0,-2 0 0,-4-1 0,2 1 0,-1-1 0,-1 0 0,-1 1 0,-1 2 0,-1 1 0,-2-2 0,2 2 0,-3 1 0,1 0 0,2-3 0,-7 2 0,3-3 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12287,'-4'5'0,"3"0"0,-2-2 0,3-2 0,3 1 0,2-1 0,3-1 0,1 0 0,-1 0 0,4 0 0,-1 0 0,-1 0 0,0 0 0,-5 0 0,6 0 0,-2 0 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85 18 12287,'0'5'0,"0"-2"0,0-3 0,0 0 0,0 4 0,0-2 0,0 4 0,0 0 0,0 2 0,0 0 0,0 2 0,0 1 0,0-1 0,0 1 0,-1-1 0,-1-2 0,1 3 0,-2 1 0,2-2 0,1 0 0,0-2 0,0 1 0,0-5 0,0-1 0,0-6 0,0-1 0,0-6 0,0-1 0,-1 1 0,-1-1 0,-1 2 0,1 0 0,1 0 0,1-2 0,0 0 0,0 0 0,0 5 0,0 0 0,0 0 0,0-2 0,0-1 0,0 1 0,0 2 0,0 1 0,0-2 0,0 2 0,0-1 0,0 5 0,0-3 0,0 4 0,0 0 0,-1 3 0,-2-1 0,3 2 0,-3-1 0,1-1 0,0 4 0,-1 0 0,-3-1 0,4 1 0,-1-1 0,-1 0 0,2 3 0,-4-3 0,0 3 0,2-2 0,0-1 0,0 2 0,3-3 0,-6 3 0,2-2 0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12287,'-5'1'0,"2"2"0,-2-2 0,4 3 0,-1-4 0,4 0 0,3 0 0,4 0 0,-1 0 0,1 0 0,-1 0 0,1 0 0,-1 0 0,1 0 0,-1 0 0,1 0 0,-3 0 0,-1 0 0,2 0 0,-3 0 0,0 0 0,-2-1 0,1-2 0,0 2 0,-3-3 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9 136 12287,'0'5'0,"0"-1"0,0-4 0,0-4 0,0-2 0,3-1 0,0-2 0,-1 1 0,-2-1 0,0 1 0,0-1 0,0 1 0,0-1 0,0 1 0,0-1 0,0 1 0,0-1 0,0 3 0,0 1 0,0 2 0,0-3 0,0 4 0,-2-1 0,-1-1 0,0 3 0,3-3 0,0 5 0,0 2 0,0-1 0,0 3 0,-1 1 0,-2-1 0,2 2 0,-2-1 0,2 2 0,1 0 0,0 1 0,0-1 0,0 1 0,0-1 0,0 1 0,0-1 0,0 1 0,0-1 0,0 1 0,0-1 0,0 1 0,0-1 0,0-2 0,0 0 0,0 0 0,4 1 0,2-1 0,1-3 0,2-3 0,-1 0 0,1-3 0,0-3 0,-1-2 0,0 0 0,-2-1 0,0 1 0,0-3 0,1-1 0,-1 2 0,-3 0 0,1 2 0,-2-2 0,0 0 0,-1-1 0,-1 2 0,0 3 0,0 0 0,-1-1 0,-2 1 0,2 4 0,-1 4 0,-2 3 0,1 4 0,1-1 0,1 1 0,1 3 0,0 2 0,0 2 0,0 1 0,0 0 0,0 0 0,1 0 0,2 0 0,-2 3 0,3-1 0,-1-2 0,-1-1 0,4-2 0,-3 2 0,-1-1 0,-1-1 0,-1-3 0,0 0 0,0-2 0,-1-1 0,-2-2 0,-3-4 0,-1-1 0,-2-1 0,1 0 0,2-1 0,1-1 0,1-4 0,2-2 0,2 0 0,0-1 0,3 1 0,2-1 0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91 12287,'4'4'0,"-2"0"0,4-4 0,-3 0 0,2 0 0,-2-3 0,2 0 0,0-2 0,-1-2 0,-1 0 0,2-2 0,-1 1 0,0-1 0,-3 1 0,2-1 0,0 0 0,-3 1 0,0 2 0,0 1 0,0 3 0,-1 2 0,-1 5 0,-1 3 0,0 0 0,1 2 0,-1 0 0,1 2 0,1-1 0,1-2 0,0-1 0,0 1 0,0 2 0,0 0 0,0 0 0,1-2 0,2 0 0,3-1 0,1-3 0,2-2 0,-1-2 0,1-1 0,-2-1 0,-1-2 0,2-5 0,-4-6 0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12287,'9'9'0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1 12287,'-1'3'0,"-2"2"0,-3-2 0,2-1 0,-1 2 0,1 0 0,0-3 0,2 4 0,-4 2 0,1 1 0,0 0 0,1 1 0,-1 4 0,2 3 0,-3 7 0,0 6 0,-2 1 0,0 8 0,0 3 0,1 4 0,2 0 0,4-6 0,1-3 0,6-3 0,4-1 0,8-3 0,8-6 0,4 0 0,3-4 0,5 1 0,1-3 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12287,'5'0'0,"2"0"0,-1 1 0,2 2 0,0 4 0,2 6 0,0 1 0,1 4 0,1 0 0,-4 5 0,0 2 0,-2 2 0,-3 5 0,-3-3 0,0 0 0,0 0 0,-3-1 0,-3-3 0,-2-1 0,0-2 0,-4-1 0,1-4 0,1-4 0,0-1 0,2-7 0,-1-2 0,1-2 0,3-1 0,1-4 0,4 1 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0 12287,'-9'4'0,"3"-2"0,1 4 0,3-4 0,-2 1 0,4-3 0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12287,'0'5'0,"0"1"0,0-3 0,0 2 0,0-2 0,1 2 0,1 0 0,1 0 0,3-3 0,0 3 0,1 0 0,-2 0 0,3 0 0,-2 3 0,1-2 0,2 0 0,-1 0 0,1 2 0,-1 0 0,1-2 0,-3 0 0,-1-2 0,2 0 0,0 0 0,-1 1 0,0-2 0,0-1 0,-2-5 0,4-2 0,-3-3 0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153 1 12287,'-8'8'0,"-1"1"0,1-1 0,-1 1 0,2-1 0,0 1 0,1-1 0,0 1 0,-2 2 0,0 0 0,-1 0 0,1-2 0,2 0 0,0-1 0,0 1 0,-2-1 0,2 1 0,1-1 0,-5 1 0,-3-1 0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68 1 12287,'-6'3'0,"0"0"0,3-1 0,-1 0 0,0 1 0,-3 1 0,2 4 0,1 2 0,-3 1 0,3 2 0,1 1 0,-1 2 0,0 0 0,2 3 0,-1 0 0,1 3 0,2 1 0,2-3 0,2-2 0,1 2 0,0-3 0,4 0 0,-1 0 0,1-3 0,0-4 0,-1 1 0,1-4 0,3 1 0,1-3 0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12287,'0'6'0,"0"0"0,0-4 0,0 1 0,3-3 0,3 0 0,2 0 0,0 0 0,1 0 0,-1 0 0,1 0 0,-1 0 0,-2 0 0,0 0 0,0 0 0,2 0 0,0 0 0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77 12287,'8'0'0,"-2"0"0,0 0 0,-4 0 0,4-4 0,-3-2 0,0 2 0,-3-2 0,0-1 0,0 3 0,-1-2 0,-2-1 0,1 1 0,-3-1 0,-2 1 0,2 3 0,-1-1 0,0 0 0,-2 1 0,0 3 0,-1 0 0,1 0 0,-1 0 0,1 1 0,-1 2 0,1 3 0,0-2 0,1 2 0,3 1 0,0 0 0,-2 2 0,3-1 0,1 1 0,2-1 0,0 4 0,0-1 0,0 0 0,3 2 0,2-3 0,4 3 0,-1 0 0,1-3 0,0 0 0,2-3 0,0-1 0,-1-3 0,0-2 0,-1-1 0,2-1 0,0-2 0,0-2 0,-2-3 0,-2-2 0,-1-1 0,-1 0 0,-3-2 0,1 1 0,-2 1 0,0 2 0,-1 0 0,0 1 0,0-1 0,-2 1 0,-1-1 0,0 2 0,-1 1 0,3-2 0,-2 3 0,2 1 0,-2-4 0,-2 4 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12287,'-5'4'0,"1"0"0,4 5 0,0 0 0,0-1 0,0 1 0,0 0 0,0 1 0,0 2 0,1-1 0,1-2 0,2-1 0,0 1 0,2-1 0,3 1 0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34 18 12287,'5'0'0,"-1"0"0,-1 3 0,0 3 0,0 2 0,-1 0 0,1 1 0,-1-1 0,2 1 0,-1 0 0,0 2 0,0 0 0,-2 3 0,2-2 0,-1 1 0,1-1 0,-2-1 0,2-2 0,-2 0 0,-1-1 0,-1-2 0,-2-1 0,-3 2 0,-1-3 0,-2-1 0,1-2 0,-1-1 0,0-3 0,2-1 0,0 0 0,2 0 0,2-2 0,-2 0 0,1-1 0,2-2 0,1 0 0,2 1 0,2-1 0,3 1 0,1-3 0,2-1 0,-1 2 0,1 0 0,0 2 0,-1-1 0,0 0 0,-3-3 0,2 3 0,-4-2 0,-1 1 0,-2 3 0,-3 1 0,-5-1 0,-3 4 0,0 2 0,2 0 0,0 1 0,1 0 0,-1 3 0,1 2 0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0 144 12287,'6'0'0,"0"0"0,-4-1 0,4-2 0,-1-2 0,2-3 0,-3-1 0,0 1 0,2-1 0,-2 1 0,-1-1 0,1 1 0,-1-4 0,-2 1 0,2 1 0,-2 0 0,2 2 0,-3-1 0,0 3 0,0 1 0,0 3 0,-2 0 0,-1 4 0,1 3 0,1 4 0,1 1 0,0 3 0,0 0 0,0-2 0,0 4 0,0 0 0,0 1 0,0-2 0,0-1 0,0 0 0,0 1 0,0-4 0,0 2 0,0-3 0,0 0 0,4-1 0,-3 1 0,2-1 0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12287,'5'0'0,"1"0"0,-3 0 0,2 1 0,-2 2 0,3 2 0,-2 3 0,0 2 0,3 1 0,1 2 0,-1 4 0,0 1 0,-1 2 0,-4-2 0,3 3 0,-1-1 0,-2 0 0,-1 0 0,-2-3 0,-2 0 0,-3 0 0,-1-4 0,-2-3 0,1-3 0,2-3 0,1-5 0,1-2 0,2-2 0,2-3 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12287,'1'5'0,"1"-2"0,1 1 0,-1-3 0,-2-1 0,0-5 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12287,'6'0'0,"-2"-1"0,0-1 0,0 1 0,-1-2 0,-2 3 0,1 3 0,-1 2 0,2 3 0,0 0 0,-1 2 0,-1 1 0,-1 2 0,0 2 0,0-1 0,0 1 0,0 1 0,0 1 0,-4 0 0,-1 0 0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69 1 12287,'-6'0'0,"0"0"0,1 0 0,0 3 0,-2-1 0,3 4 0,1 1 0,-1 0 0,-2 4 0,2 2 0,1 0 0,-1 2 0,-2 1 0,3 1 0,1 0 0,1 0 0,1 2 0,1-1 0,2-1 0,3 2 0,1-5 0,2 3 0,-1-4 0,1-3 0,0 0 0,2-3 0,0-1 0,0-3 0,-2-2 0,3-5 0,2-1 0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1 149 12287,'6'3'0,"-1"0"0,-2-1 0,3-2 0,0 0 0,-1 0 0,0 0 0,0-3 0,-1-3 0,-1-2 0,2 0 0,-1-1 0,1 1 0,-1-1 0,0 1 0,0-1 0,-1 0 0,-2-2 0,0 0 0,2 1 0,0 0 0,-3 2 0,0-1 0,3 1 0,0-1 0,0 5 0,-3 4 0,-1 4 0,-1 5 0,-1-1 0,1 1 0,-2 2 0,1 0 0,1 1 0,-2 0 0,3-2 0,-2 4 0,1-2 0,-1-2 0,2 0 0,-1-2 0,1 1 0,1-1 0,0 1 0,1-1 0,0-2 0,2 0 0,4-4 0,-2 2 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12287,'5'4'0,"2"-2"0,-3 4 0,0 0 0,3 2 0,-2 1 0,0 0 0,2 1 0,1 2 0,-1 4 0,0 0 0,-2 4 0,-2 2 0,1-2 0,-2 1 0,1 0 0,-1-2 0,-2-1 0,-2-2 0,-2-1 0,-1 0 0,2-6 0,-2 0 0,-2-3 0,0-2 0,-2-1 0,1-3 0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104 96 12287,'5'-1'0,"-2"0"0,1-2 0,-2-1 0,3 2 0,-3 0 0,1-3 0,1 3 0,-3-3 0,2 3 0,-6 1 0,-2-1 0,-3 4 0,0 0 0,0 4 0,0 2 0,-3 2 0,1 1 0,-2-1 0,0 2 0,2 0 0,0-1 0,1 1 0,1 0 0,1-2 0,4 1 0,0 0 0,2-1 0,6-2 0,3-3 0,4-3 0,3-4 0,2-2 0,2-5 0,1-2 0,1-2 0,2-3 0,-2 0 0,3 0 0,0 0 0,-4 0 0,-1 0 0,-3 1 0,-3 2 0,2-2 0,-6 5 0,-1 1 0,-1 3 0,-5-1 0,4 1 0,-5-1 0,3-1 0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12287,'0'6'0,"0"-1"0,1-3 0,3 0 0,4-1 0,4-1 0,4 1 0,0 1 0,3 1 0,3-2 0,1 0 0,2-1 0,0 0 0,2 0 0,3 0 0,-4 1 0,0 1 0,-1 1 0,-1-1 0,-3-2 0,-2 0 0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112 65 12287,'-8'0'0,"2"4"0,1 1 0,-1 2 0,-1 1 0,-1 1 0,0 1 0,0 1 0,0 2 0,0 0 0,0 2 0,0 0 0,3-2 0,-1 0 0,2 0 0,1-2 0,-1-3 0,2-2 0,5-2 0,2 0 0,3-2 0,3-1 0,3-2 0,4-2 0,4-2 0,1-6 0,1-2 0,0 0 0,0 0 0,1-3 0,1-4 0,1 0 0,2-3 0,-6 0 0,0 0 0,-2 2 0,-3-3 0,-2 4 0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12287,'-4'5'0,"3"3"0,-1-1 0,1 2 0,1 1 0,1-1 0,1 0 0,5 1 0,2 1 0,4 0 0,4-1 0,2 1 0,2-2 0,2 0 0,1-1 0,-1-1 0,-1-1 0,0 1 0,-3-3 0,-2 1 0,4 2 0,-1-3 0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80 1 12287,'-8'3'0,"-1"-1"0,2 5 0,-1-2 0,0 3 0,0 0 0,0 1 0,1 2 0,1 3 0,1 1 0,3 5 0,-1 3 0,2 4 0,1 3 0,4 2 0,2 1 0,4-2 0,3 0 0,3-2 0,2-1 0,3-3 0,3 4 0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12287,'4'1'0,"0"1"0,0 1 0,1 1 0,3 3 0,2 0 0,1 2 0,2-1 0,0 4 0,3 4 0,0 3 0,0 2 0,-3 2 0,-3 4 0,-1 0 0,-1 3 0,-3 1 0,-3 2 0,-4 1 0,-4-2 0,-3-4 0,-3-1 0,0-1 0,-5-1 0,-4-1 0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145 1 12287,'-5'0'0,"0"0"0,-2 0 0,0 0 0,2 0 0,-1 0 0,0 1 0,-1 1 0,-4 4 0,1 4 0,-1 4 0,-1 1 0,4 4 0,-4 3 0,1 5 0,1 2 0,2 5 0,6 1 0,1 2 0,1 1 0,6 1 0,4 1 0,3-3 0,4-3 0,6-5 0,1-5 0,3 0 0,5-3 0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12287,'8'3'0,"1"-1"0,1 3 0,0 2 0,2 0 0,-2 2 0,5 1 0,3 4 0,-1 2 0,2 3 0,-2 5 0,-1 1 0,-2 4 0,-3-1 0,-1 2 0,-3 0 0,-4-3 0,-2 0 0,-2-1 0,-5 2 0,-2-1 0,-2-4 0,-4-2 0,-1-2 0,-1-2 0,-4 2 0,-1 2 0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7831 0 0,'0'0'13536'0'0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38 0 10135 0 0,'0'0'448'0'0,"-8"2"96"0"0,1 1-440 0 0,0 1-104 0 0,1 1 0 0 0,1 1 2560 0 0,1 3-1128 0 0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3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16 17447 0 0,'0'0'2120'0'0,"5"-5"-1912"0"0,2-1-824 0 0,1 1-152 0 0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14 3 11519 0 0,'0'0'1120'0'0,"-7"-1"-992"0"0,0-1-128 0 0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0 21191 0 0,'0'0'2616'0'0,"9"9"-2288"0"0,3-2 8 0 0,7-3-10096 0 0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46 23351 0 0,'0'0'2536'0'0,"9"-5"-2792"0"0,3-5-96 0 0,2-3-16 0 0,0-4-9640 0 0</inkml:trace>
  <inkml:trace contextRef="#ctx0" brushRef="#br0" timeOffset="1">134 348 26663 0 0,'0'0'2896'0'0,"4"10"-2896"0"0,1-3-640 0 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3317 12287,'-7'0'0,"2"-2"0,5-2 0,1-2 0,3-1 0,3-7 0,6 1 0,4-5 0,6-7 0,6-5 0,8-9 0,4-7 0,10-8 0,8-3 0,-23 22 0,1-1 0,2-1 0,1-1 0,2-2 0,2 0 0,4-2 0,2 0 0,2 0 0,1 1 0,1-2 0,1 2-121,1 0 1,1 1 0,2 0 0,2 0 0,3-1 0,1 0 0,4-1 0,1 0 120,3-1 0,1 0 0,1 0 0,1 1 0,4-2 0,2-2 0,1 0 0,1 0-85,3 0 0,1 0 0,-27 13 0,0 2 0,1-1 0,2 0 1,0 1-1,0-1 0,1 0 0,0 0 0,0 1 85,-1-1 0,1 1 0,-1 1 0,1 0 0,0 1 0,0 0 0,2 0 0,1-1 0,1-1 0,0 3 0,1-2 0,0 1 0,1-1 0,1 0 0,-1 1 0,-3 2 0,0 0 0,0 1 0,0 0 0,1-1 0,-1 2 0,-1 0 0,0 0 0,0 3 0,0-1 0,-1 1 0,0 0 0,1 0 0,1 1 0,-1 0 0,-2 2 0,0-1 0,-1 2 0,31-10 0,1 1 0,-4 1 0,0 1 0,-3 0 0,0 1 0,-2 1 0,-1 1 0,0 0 0,-1 0-71,1 3 1,-2-1 0,-4 2-1,-2 1 1,-3 1 0,-1 1 0,-2 1-1,-1 0 71,-2 1 0,-1 2 0,-5 1 0,-1 1 0,-4 1 0,-2 0 0,-4 2 0,-1-1 0,38-4 0,-14 4 0,-15 3 0,-9 3 0,-12 1 0,-13 0 0,-12 1 149,-4 3 0,-12-1 1,-8 3-1,-5 0-149,1-4 0,1-1 0,1-2 0,0-3 292,1-4 1,-5 2 0,0-2-1,2-1-292,1-2 0,1 4 0,0-1 230,1-1 1,0-2-1,3-1-230,4 1 0,4 0 0,4 2 0,4 2 0,3 2 0,2 0 0,1 2 0,3 0 0,1 0 0,-2 2 0,4 2 0,1 2 0,1 0 0,1 7 0,1 0 0,-2 2 0,-2 3 0,-2 2 0,-5-2 0,0 2 0,-3 1 0,-6-4 0,0 2 0,-4-3 0,-4-1 0,-2 0 0,-6-2 0,-1-1 0,-3-1 0,-2-4 0,-4-1 0,2-2 0,-2 4 0,4 2 0</inkml:trace>
</inkml:ink>
</file>

<file path=xl/ink/ink3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96 845 12287,'-3'-10'0,"-1"-3"0,0 0 0,-3-1 0,1-4 0,-1-6 0,0-5 0,-2-3 0,0-5 0,2-6 0,-2-4 0,-1-1 0,5-3 0,-1-1 0,3 4 0,4 6 0,2 0 0,4 6 0,1 3 0,2 4 0,2 2 0,0 8 0,-2 2 0,-1 0 0,-1 3 0,-2 2 0,-1 1 0,-2 1 0,1 2 0,-2 1 0,0 0 0,-5 2 0,-3 1 0,-1 2 0,-1 1 0,2 1 0,-2 0 0,0 0 0,-1 0 0,3 0 0,0 0 0,0 0 0,0 0 0,0-2 0,2-3 0,1 2 0,4 0 0,1 1 0,2 0 0,4 1 0,3 0 0,0-1 0,2 0 0,-1 4 0,1 0 0,-2 2 0,1-1 0,-1 4 0,-2 0 0,0 1 0,0 3 0,-3-2 0,0 3 0,0-1 0,-2 0 0,-2-3 0,-1 2 0,-1-1 0,0-2 0,-3 1 0,-1-2 0</inkml:trace>
</inkml:ink>
</file>

<file path=xl/ink/ink3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38 205 12287,'3'2'0,"-1"3"0,1 0 0,0 1 0,0 1 0,-1-1 0,3 3 0,-1 1 0,2 2 0,0 0 0,0 0 0,1-1 0,1-1 0,0 1 0,0 0 0,-4 0 0,0-3 0,-1-1 0,1-1 0,-2 0 0,-1-2 0,-3-3 0,-2-2 0,-1-3 0,-2-3 0,1 0 0,0-2 0,0-1 0,-3-2 0,1-3 0,0-1 0,-1 1 0,2-2 0,-2 0 0,1-3 0,-1 0 0,1-4 0,2 2 0,0-2 0,2 1 0,1 2 0,3 3 0,0 1 0,0 3 0,3 1 0,2 3 0,2 2 0,1 1 0,3 4 0,-3 0 0,-1 3 0,0 3 0,1 3 0,0 4 0,-2 2 0,-1 0 0,2 3 0,-5 2 0,1 0 0,0 0 0,-1 0 0,-2-3 0,1-2 0,1-1 0,-2-5 0,2 0 0,-1 0 0,0-4 0,1-2 0,-1-3 0,3-3 0,1-1 0,1 3 0,2 1 0,0 0 0,0 2 0,1 0 0,0 1 0,0 0 0,0 0 0,0 3 0,-2 1 0,1 1 0,-3 2 0,1-1 0,-4 0 0,-1 1 0,0 1 0,-1 0 0,0 2 0,-1 1 0,-1 1 0,-1 0 0,-3 2 0,-1-1 0,-2 2 0,2-1 0,-3-3 0,1-2 0,2 0 0,0-3 0,1-4 0,-1-1 0,2-5 0,1-2 0,1-3 0,3-3 0</inkml:trace>
</inkml:ink>
</file>

<file path=xl/ink/ink3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7 193 12287,'-3'6'0,"0"1"0,3 1 0,0 1 0,0 0 0,3 2 0,1 3 0,3 1 0,2-2 0,1 3 0,-1-2 0,1-1 0,1-2 0,0-2 0,1-3 0,-1-2 0,-1-2 0,0-2 0,0-2 0,-1-3 0,-2-2 0,-2-3 0,0-3 0,-2-1 0,0-1 0,-1 0 0,-2 1 0,0-1 0,0-1 0,-2 1 0,-1-2 0,0 2 0,-2 2 0,0 1 0,1 0 0,-1 0 0,1 1 0,-2 2 0,0 3 0,2 3 0,0 1 0,1 4 0,1 2 0,2 4 0,1 1 0,1 0 0,0-1 0,2 3 0,1 0 0,0 1 0,1 0 0,0 0 0,1-1 0,2-1 0,-2-2 0,3 0 0,0-2 0,-1-2 0,1-1 0,0-3 0,-1-1 0,0-1 0,-4-2 0,1-4 0,-1-2 0,-2-2 0,0-3 0,-3 0 0,0 0 0,0 0 0,0-2 0,-3 3 0,-1 0 0,-1 1 0,-1-2 0,-1 1 0,2 1 0,1 2 0,-1 0 0,3 2 0,0 2 0,2 0 0,0 3 0,0 0 0,3 2 0,1 0 0,3 1 0,2 1 0,1 1 0,1 1 0,1 0 0,0 2 0,1 1 0,-1 0 0,-2 1 0,0 1 0,-2-1 0,-2 3 0,-1-2 0,-2 4 0,0-1 0,0 0 0,-2 1 0,-2-1 0,-2 0 0,-1 1 0,0-4 0,-2 2 0,0-2 0,0-4 0,-1-1 0,4-4 0,0-1 0</inkml:trace>
</inkml:ink>
</file>

<file path=xl/ink/ink3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50 144 12287,'0'-6'0,"-1"0"0,-1 0 0,1 2 0,-4 2 0,1 1 0,-1 2 0,0 2 0,1 2 0,-1 3 0,2 3 0,-1 0 0,1 2 0,-1 2 0,3 1 0,-1-1 0,1 1 0,1-1 0,1-1 0,0-2 0,3-1 0,1-1 0,0-2 0,4 0 0,0-4 0,1-2 0,3-1 0,0-1 0,2-1 0,-1-1 0,-1-2 0,-1-4 0,-1-2 0,-1-2 0,-2-3 0,2 0 0,-1 0 0,-2 0 0,-2-2 0,-1 2 0,-1 0 0,1 0 0,-3 0 0,1 3 0,-1-1 0,-1 1 0,-3 0 0,0-1 0,-2 1 0,-1-1 0,2 3 0,-3 0 0,-1 1 0,1 2 0,0 1 0,1 1 0,0 3 0,-1 3 0,1 2 0,0 4 0,2 3 0,0 0 0,2 3 0,0 1 0,2 2 0,0 3 0,0-1 0,0 1 0,0 0 0,0-1 0,0-2 0,2-1 0,3-3 0,2-2 0,2-1 0,1-2 0,-2-4 0,2-1 0,1-2 0,-2-2 0,2-1 0,-2-4 0,0-1 0,0 0 0,-2-3 0,-3 0 0,0 0 0,-1 1 0,1-2 0,-3 2 0,1-2 0,0 0 0,-2-1 0,-2 1 0,-1 0 0,0 2 0,-1-3 0,-2 2 0,2-1 0,-1 0 0,1 3 0,-2 0 0,0 2 0,2 1 0,-1 1 0,4 5 0,-1 2 0,1 3 0,1 1 0,0 1 0,1 1 0,1 2 0,2 2 0,2 1 0,0-1 0,0 0 0,0 1 0,1 1 0,1 0 0,0-2 0,0 0 0,1-5 0,-1 1 0,0-3 0,-1-1 0,-1-3 0,-1-1 0,-1-3 0,2-6 0,-3 0 0</inkml:trace>
</inkml:ink>
</file>

<file path=xl/ink/ink3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0 367 12287,'4'16'0,"0"-1"0,1-2 0,-1 1 0,0 1 0,1-2 0,0 1 0,1-2 0,1 0 0,-1-2 0,0-2 0,0-4 0,0-1 0,0-3 0,-2-3 0,-2-1 0,-1-4 0,-1-2 0,-1-1 0,-1-1 0,-1 2 0,-1-4 0,-1 1 0,1 0 0,0-1 0,0-1 0,-1-1 0,0 0 0,-1-1 0,1 0 0,2 0 0,0 0 0,1 1 0,2 2 0,0 3 0,0 2 0,3 3 0,1 4 0,1 2 0,2 2 0,1 4 0,1 6 0,1 1 0,1 4 0,-2 0 0,1 0 0,-1 0 0,-2 0 0,2-2 0,0-1 0,0-3 0,0-2 0,0-3 0,-3-2 0,0-2 0,0-1 0,0-4 0,-1-2 0,-2-3 0,0-2 0,-1-2 0,-1 0 0,0 0 0,1-1 0,0 0 0,-3-1 0,0-1 0,-1-1 0,-2 2 0,1-3 0,0 0 0,-2-1 0,-1-1 0,1 1 0,1 2 0,2 1 0,1 5 0,1 2 0,0 7 0,1 5 0,0 5 0,1 3 0,3 1 0,-2 1 0,1 0 0,1 0 0,-1 1 0,4 0 0,0-2 0,0 1 0,-1-4 0,1 0 0,0-1 0,0-2 0,-1-2 0,1-2 0,0-1 0,0-2 0,-1-3 0,-1-4 0,0-1 0,0-2 0,0-2 0,-1-1 0,-2 1 0,0 0 0,-1-1 0,-2 1 0,-1-1 0,-1 1 0,-1 0 0,-3 1 0,2 1 0,-1 1 0,1 1 0,-2 2 0,1 4 0,0 3 0,3 5 0,2 2 0,2 0 0,0 3 0,2 0 0,0 0 0,3-2 0,1 0 0,0-1 0,1-1 0,-1-1 0,2 0 0,-1-2 0,3-1 0,-2-3 0,0 0 0,0 0 0,-2-5 0,0-2 0,-1 0 0,-3-2 0,-2-1 0,-2-2 0,0 0 0,0 2 0,-3-1 0,-3 2 0,-4-1 0,-2-1 0,0 1 0,0 1 0,-2-1 0,0 0 0,1 2 0,-1-2 0,3 1 0,3 2 0,2 0 0,2 1 0,4 0 0,6 1 0,5 2 0,2 0 0,4-1 0,2 2 0,1-1 0,0 0 0,0 1 0,0 2 0,-2 0 0,-1 0 0,-1 2 0,-5 3 0,0 2 0,-4 2 0,-3 1 0,-1-2 0,-4 2 0,0 1 0,-2-2 0,-1 0 0,0-3 0,-1-1 0,1-1 0,1-3 0,3-1 0,0-3 0</inkml:trace>
</inkml:ink>
</file>

<file path=xl/ink/ink3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43 466 12287,'3'-3'0,"0"-3"0,2 3 0,-1-2 0,1 1 0,-2 0 0,1-3 0,1 0 0,1-2 0,-1-1 0,0 1 0,-1-1 0,1-1 0,-2 2 0,-1-2 0,-2 1 0,0 0 0,0-1 0,-2 1 0,-3 0 0,-3 2 0,1 1 0,-2 2 0,0 0 0,-1 1 0,0 2 0,1 0 0,0 2 0,1 2 0,2 4 0,1 2 0,2 0 0,0 1 0,2 1 0,2 2 0,2 1 0,0 2 0,3-4 0,3 1 0,-1-1 0,1-1 0,0 1 0,2-3 0,-1-1 0,1-2 0,3-2 0,1-4 0,1-1 0,1-5 0,-1-2 0,0-6 0,-1-1 0,-4-2 0,1-1 0,-4 0 0,-1 1 0,-2-1 0,0 0 0,-4 2 0,-1-1 0,-4-1 0,-2 2 0,-2-4 0,-3 1 0,0-1 0,-4-1 0,1-2 0,0 2 0,1 3 0,-2 3 0,1 5 0,2 0 0,1 3 0,3 4 0,0 2 0,2 2 0,2 2 0,-1 2 0,3 4 0,0 3 0,2 0 0,0 3 0,3 0 0,1 3 0,1 1 0,5 0 0,2 1 0,3-1 0,1-2 0,2 2 0,-1-1 0,3-1 0,1-1 0,0-1 0,-1-7 0,1 0 0,1-3 0,-2-2 0,5-2 0,-3-4 0</inkml:trace>
</inkml:ink>
</file>

<file path=xl/ink/ink3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1 318 12287,'3'3'0,"0"-2"0,-2 3 0,0 2 0,1 1 0,3 1 0,-1 2 0,1 1 0,2 1 0,-1 1 0,0 1 0,0 0 0,1 0 0,-1-1 0,0-1 0,0-2 0,0-1 0,1-5 0,-4-3 0,-1-4 0,-1-4 0,-1-2 0,-3-3 0,0-3 0,-2 1 0,1-2 0,0 3 0,-3-4 0,0 0 0,-2-1 0,1-1 0,1 0 0,0-1 0,-2-1 0,3 1 0,3 4 0,0 2 0,2 3 0,1 4 0,2 6 0,2 2 0,3 6 0,2 3 0,-2 2 0,0 0 0,-1 3 0,1 0 0,1 0 0,0 0 0,0 0 0,-1-3 0,1 0 0,0-2 0,2 1 0,-1-3 0,0-2 0,0-1 0,0-4 0,-2 1 0,0-4 0,1-2 0,-1-5 0,-3-3 0,0-2 0,-1-2 0,2 2 0,-3-2 0,0 0 0,-2 0 0,0-1 0,-2-1 0,-3 1 0,0-2 0,-2 2 0,-1-4 0,0 2 0,1 3 0,0 1 0,3 2 0,1 5 0,4 4 0,1 8 0,0 4 0,2 5 0,1-1 0,0 0 0,1 3 0,1 0 0,-1 0 0,0 0 0,0 0 0,1-3 0,1 0 0,0-2 0,1-1 0,-1-2 0,2-2 0,0-1 0,1-1 0,-2-4 0,0-1 0,2-2 0,-2-2 0,0-2 0,-1-3 0,1 0 0,-3-2 0,-2 0 0,1-1 0,0-3 0,-1 2 0,-2 0 0,-1 0 0,-1 1 0,-1-3 0,0 3 0,-3 0 0,-1 3 0,0 2 0,-4 1 0,0 0 0,-2 0 0,2 3 0,-1 2 0,1 0 0,2 2 0,-2 0 0,1 3 0,2 1 0,1 3 0,4 5 0,-2-1 0,1 2 0,0 0 0,0 0 0,2 2 0,2-1 0,3 2 0,-1-1 0,2-2 0,-1-1 0,2 0 0,2-4 0,-1 1 0,2-1 0,2-3 0,0-1 0,-1-4 0,-1-2 0,1-3 0,0-3 0,0-4 0,-2-1 0,-2-1 0,1-1 0,-5 1 0,1 0 0,-2-1 0,-2 2 0,0 2 0,0 1 0,0 1 0,-2 2 0,-3 0 0,3 6 0,0 5 0,1 2 0,1 3 0,0 0 0,0 2 0,1 1 0,1 1 0,2 0 0,3 0 0,2-1 0,-2-3 0,2-2 0,0-2 0,0-2 0,0-1 0,2-2 0,-1-3 0,0-2 0,1-7 0,-1 0 0</inkml:trace>
</inkml:ink>
</file>

<file path=xl/ink/ink3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12287,'0'6'0,"3"-1"0,3-1 0,1-3 0,4 1 0,0 0 0,0 0 0,4-2 0,-1 3 0,1 0 0,0 1 0,-3 0 0,1-1 0,-2 0 0,-2-2 0,-1 3 0,-2-1 0</inkml:trace>
</inkml:ink>
</file>

<file path=xl/ink/ink3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12287,'0'6'0,"0"2"0,0 1 0,0 1 0,0 1 0,0-1 0,0 2 0,0 1 0,0 0 0,1 0 0,0 0 0,2-1 0,1 0 0,0 1 0,4-1 0,0-1 0,0-1 0,-3-4 0,-1 0 0,0-1 0,2 1 0</inkml:trace>
</inkml:ink>
</file>

<file path=xl/ink/ink3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1 193 12287,'0'6'0,"1"-1"0,0 0 0,1-1 0,-1 1 0,3 3 0,0 1 0,2 3 0,0 1 0,3 1 0,0 1 0,2 1 0,-1 2 0,0-2 0,2-2 0,-1-2 0,0-4 0,-2 0 0,2-6 0,-3-1 0,-1-3 0,-1-2 0,-1-5 0,0-2 0,-1-3 0,0-1 0,0 2 0,-2-1 0,-1 0 0,-1-3 0,0 2 0,0-1 0,0-1 0,-1 1 0,-1 0 0,-2-2 0,-2 0 0,0 0 0,0 3 0,0 2 0,2 4 0,-1 5 0,1 3 0,1 2 0,0 5 0,3 4 0,0 0 0,0 1 0,1-1 0,0 2 0,2 1 0,0-1 0,2 1 0,1-1 0,2 0 0,0-2 0,1 1 0,-1-3 0,1-2 0,0-1 0,0-4 0,0 1 0,0-2 0,-1-2 0,-1-2 0,-1-4 0,0-2 0,1 1 0,-2-5 0,-1 1 0,-2 0 0,-1 0 0,-1-1 0,0-1 0,0 1 0,0 1 0,-3-1 0,-1-1 0,-1 1 0,-2 1 0,2 4 0,0 1 0,1 3 0,2 3 0,0 5 0,2 3 0,0 1 0,0 3 0,2 1 0,0 1 0,3-2 0,-1 1 0,1-1 0,-1 0 0,3 1 0,0-2 0,0 0 0,2 0 0,-1-2 0,2-2 0,1-1 0,1-2 0,-2 0 0,1-4 0,0-2 0,0-2 0,0-3 0,-2-1 0,0-2 0,-4 0 0,1-2 0,-4 1 0,-1-2 0,0 1 0,-2 1 0,-2 1 0,-3 0 0,-4 2 0,-1-1 0,-2 5 0,2 1 0,0 1 0,0 2 0,1 3 0,0 0 0,2 1 0,2 3 0,2-1 0,1 2 0,3 0 0,0-3 0,0 3 0,0-3 0</inkml:trace>
</inkml:ink>
</file>

<file path=xl/ink/ink3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12287,'3'6'0,"-2"0"0,3 1 0,0-1 0,1 3 0,0 0 0,4 5 0,0 0 0,2 3 0,0 3 0,2 1 0,-1 0 0,1 1 0,-1-2 0,0-4 0,0-2 0,-2-3 0,-1-3 0,-2-3 0,-1-3 0,0-2 0,-2 0 0,-2-2 0,-2-3 0,0 0 0,0-2 0,0-1 0,-2 0 0,-2 0 0,-3 2 0,0-1 0,-2 1 0,-1 0 0,1 0 0,-1 0 0,-1 2 0,0 1 0,-1 1 0,1 0 0,0 1 0,2 1 0,-2 2 0,1 3 0,1 2 0,1 1 0,2 2 0,2-1 0,2 1 0,-1 0 0,2 0 0,2-2 0,2-1 0,3-1 0,3 1 0,1-2 0,2-1 0,0-1 0,1-3 0,1 0 0,0 0 0,3-1 0,-2-1 0,0-3 0,1-2 0,-2-3 0,-2-3 0,1-1 0,-1-3 0,0 1 0,-2 0 0,-1 0 0,-2 0 0,-2 2 0,0-2 0,-2 1 0,0 1 0,-1 2 0,-5 1 0,-3 1 0,-1 1 0,-2 3 0,1 2 0,-1 2 0,-1 0 0,3 6 0,-1 3 0,1 2 0,0 2 0,2 1 0,1 1 0,2 1 0,1 0 0,2 1 0,2-3 0,3 0 0,3-2 0,6-1 0,1-5 0,3-3 0,2-5 0,2-6 0,3-6 0,3-8 0,2-1 0</inkml:trace>
</inkml:ink>
</file>

<file path=xl/ink/ink3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100 136 12287,'4'-8'0,"0"-1"0,-2 0 0,0 0 0,-2 1 0,0 2 0,-2 2 0,-2-1 0,-2 3 0,0 1 0,0 0 0,-1 2 0,-1 1 0,0 2 0,-1 4 0,1 2 0,0 2 0,0 1 0,1 0 0,1 0 0,0 3 0,0 0 0,2-2 0,2 2 0,2 0 0,0 0 0,4-5 0,3 1 0,3-3 0,3-3 0,2-3 0,4-4 0,0-1 0,2-2 0,-2-6 0,2-3 0,-1-3 0,1-3 0,-3-1 0,1-2 0,-4 0 0,-2 0 0,-3 2 0,-2 0 0,-2 3 0,-1 2 0,-3 2 0,-4 1 0,-3 1 0,0 1 0,-3 4 0,-1 1 0,-1 1 0,-1 3 0,1 1 0,1 3 0,0 3 0,1 4 0,1 1 0,1 2 0,0 0 0,2 1 0,-1 0 0,3 1 0,1-1 0,0 1 0,1-3 0,1-2 0,2-1 0,3-2 0,1-2 0,3-3 0,1-2 0,1-2 0,1-3 0,1-3 0,0-2 0,-3-2 0,1 0 0,-3 0 0,-1 1 0,-1 0 0,1 7 0,-7-1 0,1 7 0,-2 2 0,0 2 0,-2-2 0,0 0 0,1 1 0,0-3 0,2 1 0,0-4 0,2-1 0,0-2 0,-1-1 0,6-1 0,-1-1 0</inkml:trace>
</inkml:ink>
</file>

<file path=xl/ink/ink3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12287,'0'6'0,"0"0"0,0 1 0,0 0 0,1 1 0,1 2 0,2 3 0,4 1 0,3 3 0,0 1 0,4 3 0,2 2 0,1 1 0,1 1 0,-3-4 0,0-2 0,0-5 0,0-3 0,-2-2 0,-1-5 0,-2-2 0,-2-2 0,-4-2 0,-2-2 0,0-3 0,-2-1 0,0 1 0,-2-2 0,-1 1 0,-2 0 0,-2-1 0,-1 3 0,0 0 0,-1 0 0,-3 0 0,2 1 0,0 1 0,-2-1 0,1 3 0,0 0 0,1 1 0,-1 1 0,0 0 0,-1 0 0,2 0 0,0 0 0,0 3 0,3 3 0,0 2 0,0 2 0,0-1 0,1 3 0,2-2 0,0 1 0,1-1 0,2-1 0,1 0 0,1-1 0,3-1 0,4-2 0,1 0 0,1-1 0,1-2 0,0 0 0,1-2 0,2 0 0,-1 0 0,1-2 0,1-3 0,0 0 0,-2-4 0,0-1 0,0-1 0,1-1 0,-5 1 0,0-4 0,-2 2 0,-2 1 0,0-1 0,-2 1 0,-2-1 0,-1 1 0,-1 0 0,0 1 0,-1 2 0,-1 0 0,-4-2 0,-3 4 0,0 1 0,0 3 0,-2 3 0,1 0 0,-1 2 0,1 3 0,-1 3 0,2 2 0,0 3 0,0 1 0,0 0 0,4 2 0,0-1 0,1-1 0,3-1 0,-1-1 0,2-1 0,2-1 0,2-4 0,4-1 0,3-1 0,3-3 0,1-2 0,2-2 0,0-4 0,0-2 0,2-1 0,0-1 0,0 2 0,-3 0 0,-3 0 0,-3 3 0,-2 1 0,-1 0 0,-3 0 0,-2 1 0,-2 0 0,0 0 0,-2 0 0,-2-2 0</inkml:trace>
</inkml:ink>
</file>

<file path=xl/ink/ink3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75 443 12287,'0'-7'0,"0"1"0,-2 2 0,-3 1 0,-3 0 0,3 1 0,-1 2 0,0 1 0,-2 1 0,3 1 0,-2 4 0,1 1 0,1 0 0,1 4 0,0-1 0,2 3 0,1 0 0,1-1 0,0-1 0,1 1 0,1-1 0,1-2 0,3-2 0,1-1 0,2-1 0,0-2 0,4-2 0,-1-1 0,0-1 0,0-1 0,-1-1 0,0-2 0,0-2 0,-2-3 0,1-1 0,-1-3 0,-2-1 0,0 1 0,0-2 0,-2 0 0,-1 1 0,-1-2 0,-3 3 0,0 0 0,0 1 0,-1 1 0,-1 0 0,-2 0 0,-1 3 0,0 2 0,2 1 0,0 1 0,-1 3 0,2 2 0,1 4 0,0 2 0,2 4 0,0-1 0,1 0 0,3 1 0,-2-2 0,2 0 0,-1 0 0,0-1 0,3-2 0,0 0 0,2 1 0,0-4 0,-2-1 0,2-1 0,1-1 0,-1-3 0,2-2 0,-3-2 0,-1-4 0,-2-1 0,0 0 0,-3 0 0,-2-1 0,0 2 0,-2-1 0,-3 0 0,-3 1 0,-1-1 0,-4 2 0,1 0 0,-1-1 0,1 4 0,-1-1 0,2 3 0,0 0 0,2 4 0,4 0 0,1 2 0,2 3 0,4 4 0,2 0 0,1 0 0,2 0 0,2-1 0,1-2 0,2 1 0,0-3 0,0 1 0,0-2 0,-1 0 0,0-2 0,0-2 0,0-2 0,2-2 0,-4-3 0,0-1 0,-3-2 0,-2 0 0,1-4 0,-3 1 0,-1-2 0,0 0 0,-3 3 0,-1-2 0,-2 0 0,-2 0 0,-1 2 0,1-2 0,-1 1 0,-2 1 0,-1 0 0,0 0 0,0 0 0,0 0 0,0 1 0,0 1 0,1 1 0,2 1 0,-1 5 0,6 4 0,1 8 0,2 3 0,2 3 0,1 2 0,4 5 0,1 0 0,3 3 0,-2 1 0,2 1 0,0 0 0,1 0 0,1 0 0,0 1 0,2-1 0,-1-3 0,-1-5 0,-1-4 0,1-3 0,2-4 0,-4-5 0,1-1 0,-3-6 0,-1-4 0,-2-2 0,-1-2 0,-2-1 0,0-1 0,-1 2 0,-2-2 0,0 0 0,0 0 0,0 0 0,0-1 0,-3 0 0,-1 0 0,-1-1 0,-1 0 0,-1 0 0,1 1 0,2 3 0,0 4 0,0 3 0,0 2 0,1 4 0,1-1 0,0 4 0,1 2 0,0 3 0,1 2 0,0 1 0,0 1 0,0 1 0,1 0 0,1 1 0,2 2 0,2-2 0,0 2 0,0-2 0,0-1 0,3 0 0,1 1 0,0-1 0,1-2 0,-2-1 0,2-4 0,0 0 0,0-3 0,1-2 0,-1-2 0,0-3 0,-3-3 0,0-2 0,-2-4 0,1 0 0,-1 0 0,-4 0 0,0 0 0,-1 0 0,-1 0 0,-1 0 0,-2 0 0,-2 0 0,-3 0 0,-1 1 0,2 1 0,-2 2 0,2 1 0,0 5 0,1 0 0,-1 1 0,4 2 0,1 3 0,1 3 0,1 3 0,0-1 0,1 3 0,1-1 0,2 1 0,2 0 0,0 1 0,1-1 0,1 1 0,-1-1 0,2 0 0,-1-1 0,0 1 0,3-3 0,-2 2 0,0-2 0,0-1 0,-1-3 0,-3-1 0,0-4 0,0-4 0,-1-4 0</inkml:trace>
</inkml:ink>
</file>

<file path=xl/ink/ink3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1 372 12287,'2'6'0,"0"1"0,1-1 0,1 0 0,-1 0 0,-1 3 0,2 1 0,-1 0 0,0-2 0,0 1 0,1-1 0,0 0 0,-1-1 0,3-4 0,-2-1 0,-1-2 0,-1-2 0,-2-2 0,-2-2 0,0-3 0,-2-1 0,-1-2 0,1 0 0,-1-1 0,1 1 0,-1 0 0,1-3 0,1 1 0,-1-1 0,1 0 0,2 2 0,-2 0 0,3 3 0,0 1 0,0 1 0,0 2 0,3 2 0,1 2 0,-1 4 0,1 3 0,1 3 0,1 2 0,2 2 0,0 1 0,0 1 0,-1 0 0,-1 1 0,1-4 0,0-1 0,2 2 0,-1-5 0,-2 2 0,0-3 0,1-2 0,-1-1 0,-1-4 0,-1-1 0,0-4 0,-3-5 0,1 0 0,0-2 0,-2-1 0,0-2 0,-2 1 0,0 0 0,-3 1 0,1 0 0,-1 0 0,-1-3 0,0 2 0,1 1 0,1 1 0,-1 3 0,2-1 0,1 3 0,2 3 0,0 5 0,2 3 0,0 3 0,3 3 0,-1 1 0,2 1 0,2 2 0,-1 0 0,2-1 0,-1 1 0,1-1 0,1 0 0,-1 0 0,0-2 0,0-1 0,1-3 0,-1-2 0,-2-2 0,0-1 0,-1-2 0,1-2 0,-2-3 0,-1-3 0,1-4 0,-3-1 0,0-1 0,-2-1 0,0 2 0,0-3 0,0 0 0,-3-1 0,1-1 0,-3 1 0,1 0 0,-1 1 0,-1 1 0,0 3 0,1 3 0,0-1 0,0 5 0,4 4 0,0 4 0,2 3 0,3 3 0,2-1 0,0 4 0,0-1 0,1 0 0,-1 0 0,2 2 0,1-1 0,1 2 0,-2-1 0,2 1 0,-1-1 0,1-2 0,-2 1 0,2-3 0,0 0 0,-1-1 0,-1-4 0,0-1 0,0-1 0,0-1 0,-1-3 0,1-3 0,-1 0 0,-1-5 0,-2 0 0,1-2 0,-1-1 0,-1-1 0,1 1 0,-3 1 0,1 0 0,-1-1 0,-3 0 0,-2-2 0,-2 0 0,-2 0 0,0 3 0,-2-1 0,1 3 0,-1 2 0,2 5 0,-2 3 0,1 3 0,-1 4 0,2 1 0,0 4 0,2 2 0,2 0 0,1 4 0,3-2 0,0 0 0,0 0 0,0 0 0,1-3 0,1 0 0,2-2 0,3 1 0,2-4 0,1-2 0,1-2 0,0-1 0,0-3 0,-1-1 0,-1-2 0,-1-2 0,-2-1 0,0-2 0,1 1 0,-1 1 0,0 1 0,0 3 0,1 1 0,-1 4 0,0 1 0,0 1 0,-2-2 0,0-2 0,1 0 0,1 0 0</inkml:trace>
</inkml:ink>
</file>

<file path=xl/ink/ink3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19 185 12287,'-4'2'0,"0"1"0,1 1 0,-1 0 0,2 2 0,0-3 0,5-3 0,1-7 0,2-3 0,0-4 0,0-2 0,1-2 0,0-1 0,-1 1 0,2 1 0,-4 0 0,1 1 0,-1 0 0,1 2 0,-3 3 0,0 4 0,0 2 0,-1 3 0,1 7 0,-1 6 0,-1 6 0,0 6 0,0 1 0,0 1 0,2-1 0,0 1 0,-1 1 0,0 1 0,1-5 0,0 1 0,0-3 0,-2-4 0,1-1 0,0-3 0,2-2 0,-1-3 0,-2-7 0,0-4 0</inkml:trace>
</inkml:ink>
</file>

<file path=xl/ink/ink3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389 168 12287,'0'-11'0,"0"2"0,0 0 0,-1-2 0,0 0 0,-1 0 0,0-1 0,2-1 0,-1 0 0,-1 1 0,-2 0 0,-2 0 0,-1 2 0,-1 2 0,-2 3 0,-3 0 0,-1 3 0,-1 1 0,-1 0 0,-2 5 0,-4 2 0,0 3 0,-1 3 0,-1 1 0,-1 3 0,1-1 0,1 4 0,1 0 0,4 3 0,1 3 0,2 1 0,1-1 0,7 4 0,0 2 0,3 3 0,3 3 0,1 3 0,4 1 0,4 1 0,-1 2 0,4-1 0,0-4 0,3-4 0,0-8 0,2-5 0,2-5 0,2-4 0,0-8 0,3-7 0,1-7 0,0-6 0,1-8 0,0-7 0,-1-3 0,1-2 0,-1-1 0,-1-2 0,-2 0 0,-2-1 0,-4 5 0,-2-1 0,-5 3 0,-3 3 0,-4-1 0,-5 2 0,-4-2 0,-3 5 0,-2-1 0,1 4 0,-3 3 0,-1 4 0</inkml:trace>
</inkml:ink>
</file>

<file path=xl/ink/ink3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79 43 12287,'2'-6'0,"0"0"0,1 2 0,-1 0 0,2 0 0,1 0 0,2-1 0,2 3 0,0-1 0,1 0 0,2 2 0,-3 3 0,2 2 0,-1 1 0,-2 2 0,-1 2 0,-2 2 0,-3 2 0,-1 1 0,-2 2 0,-2 0 0,-3 0 0,-1-2 0,-5 1 0,-1-1 0,0 1 0,-3-1 0,1-4 0,0-2 0,0-1 0,0-1 0,2 0 0,-1-2 0,3-2 0,2-1 0,2-2 0,1-2 0,2-3 0,4 0 0,-1-3 0,4 1 0,2-1 0,1 0 0,3 2 0,0 1 0,-1 3 0,1-1 0,-1 2 0,0 1 0,1 0 0,-2 3 0,2 1 0,-2 0 0,1 2 0,-1 1 0,2 0 0,-2 0 0,1 0 0,-1-1 0,2-2 0,-2 0 0,2 1 0,-3-3 0,3 1 0,-2-1 0,-1-1 0</inkml:trace>
</inkml:ink>
</file>

<file path=xl/ink/ink3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398 211 12287,'2'-6'0,"0"0"0,0 0 0,1-1 0,-3 1 0,2-1 0,-1 0 0,-1-1 0,0-3 0,0 2 0,0 0 0,0 0 0,-1-2 0,-3 1 0,-2-2 0,-1 0 0,-3 1 0,-1 1 0,-2 0 0,-1 0 0,-6-1 0,2 3 0,-2 1 0,1 2 0,-2 2 0,-1 3 0,0 1 0,-2 1 0,1 4 0,3 4 0,-1 2 0,1 3 0,1 1 0,3 3 0,1 0 0,2 2 0,3 1 0,2 3 0,2 0 0,2 2 0,1-1 0,4 3 0,1-1 0,2 0 0,4-2 0,3-2 0,4-5 0,3-3 0,4-6 0,3-3 0,2-2 0,-1-3 0,3-4 0,-1-3 0,0-2 0,-1-3 0,2-4 0,-3-1 0,-1-1 0,-4-2 0,-4 3 0,-3-2 0,-2 1 0,-4 0 0,0 0 0,-6 1 0,-2-2 0,-1 0 0,-2-2 0,-4 1 0,-2 1 0,-1 0 0,1 6 0,-5-3 0,1 4 0</inkml:trace>
</inkml:ink>
</file>

<file path=xl/ink/ink3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50 46 12287,'0'4'0,"-2"1"0,0 2 0,-2 3 0,2 3 0,-2 3 0,-1 5 0,0 2 0,-1 0 0,1 0 0,2 0 0,0-1 0,0-1 0,2-5 0,-1-2 0,0-3 0,2 0 0,0-3 0,0-3 0,0-5 0,0-3 0,0-3 0,2-3 0,1-2 0,0-2 0,2-1 0,-2-4 0,1 2 0,1-2 0,1-1 0,0 1 0,0-2 0,-2 0 0,0 0 0,1-3 0,1 2 0,0 2 0,0 1 0,-2 4 0,1 4 0,-1 1 0,0 7 0,-1 4 0,0 6 0,-2 5 0,0 3 0,-1 3 0,1 1 0,1 1 0,-1 2 0,1-1 0,-1 1 0,1-3 0,-1 0 0,4-2 0,-1-1 0,2-1 0,-1-3 0,0 0 0,-1-5 0,1-3 0,1-2 0,0-5 0,0-1 0,0-3 0,1-5 0,-1-2 0,0-3 0,0-2 0,0 0 0,0-1 0,-1 1 0,-1-1 0,-3 0 0,2 1 0,-1-1 0,0 0 0,0 4 0,-2-1 0</inkml:trace>
</inkml:ink>
</file>

<file path=xl/ink/ink3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7 12287,'-6'4'0,"2"1"0,0-1 0,-1 2 0,0 0 0,-2 0 0,2 0 0,0 1 0,1 2 0,0 0 0,0 2 0,2-1 0,2 1 0,0-1 0,0-1 0,2 0 0,2-1 0,3-2 0,1-2 0,2-2 0,2-1 0,0-1 0,0 0 0,-1-1 0,0-1 0,-2-3 0,2-4 0,-3 1 0,-1-1 0,-2 0 0,-1-4 0,-1 1 0,-3-1 0,0 2 0,-1-1 0,-3 3 0,-2 0 0,-2 1 0,0 1 0,-3 2 0,0 1 0,0 1 0,2 3 0,0 0 0,1 0 0,1 0 0,2 1 0,0 1 0,3-1 0,4 3 0,3-1 0,3 0 0,1-1 0,5 0 0,-1-1 0,2 1 0,1-1 0,-1 1 0,-1-1 0,-1-1 0,1 0 0,-1 0 0,-2 0 0,-2 0 0,0 0 0,-6 3 0,-1 1 0,-2 3 0,-2 2 0,-1-1 0,-1-1 0,0 0 0,1 2 0,1-1 0,2-2 0,0 0 0,0 1 0,1-3 0,0 0 0,2 0 0,1-1 0,0 2 0,2-3 0,0 0 0,3 1 0,1 1 0</inkml:trace>
</inkml:ink>
</file>

<file path=xl/ink/ink3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50 12287,'0'7'0,"0"-1"0,0 0 0,0-2 0,0 0 0,0 1 0,0 1 0,2 3 0,0 1 0,0 2 0,-1 0 0,-1 1 0,0-1 0,0 0 0,0-2 0,0 1 0,2-3 0,0 0 0,-1-1 0,0-4 0,1-3 0,0-7 0,0-2 0,1-3 0,-2 0 0,3-1 0,-1 0 0,0-1 0,2 0 0,1-3 0,0 1 0,0 0 0,0 1 0,1 3 0,-1 1 0,0 3 0,0 2 0,0 2 0,1 2 0,-3 4 0,-1 3 0,0 3 0,-2 4 0,0 1 0,-1 2 0,0-1 0,0 1 0,0-1 0,0-1 0,0-1 0,0-2 0,0-1 0,1-3 0,0 0 0,1 1 0,3-4 0,-1-1 0,1-2 0,-1-2 0,3-2 0,-2-4 0,0-1 0,0 0 0,1-1 0,0-1 0,0 1 0,-2-1 0,0 0 0,-1-1 0,0 3 0,0 0 0,1-2 0,-1 3 0,-1-1 0,1 0 0,2 0 0,-2 3 0,2 1 0,-1 0 0,-2 3 0,2 2 0,1 0 0,0 2 0,-1 3 0,-1 1 0,-1 2 0,-1 0 0,2 2 0,-1 1 0,0 1 0,1 0 0,-2 0 0,1-1 0,-1-1 0,2 0 0,0 0 0,0-1 0,2-2 0,-1-3 0,0-1 0,1 0 0,0-2 0,1 0 0,1-1 0,-1 0 0,3-3 0,0 0 0</inkml:trace>
</inkml:ink>
</file>

<file path=xl/ink/ink3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100 194 12287,'-2'-4'0,"-1"-1"0,-1 1 0,0 1 0,0-3 0,0 2 0,-1-1 0,2 1 0,-1 2 0,-1 1 0,-1 1 0,0 1 0,0 2 0,0 3 0,-1 4 0,1 1 0,0 2 0,0-1 0,2 1 0,1 1 0,1 1 0,0-1 0,1-1 0,0-2 0,2 0 0,2-1 0,3-1 0,0-1 0,3-4 0,0-2 0,1-1 0,2-2 0,1-1 0,-1-2 0,0-2 0,-2-2 0,-1 0 0,-1-1 0,1 0 0,-2 0 0,-2-4 0,-2 1 0,0-1 0,1 1 0,-2-1 0,0-1 0,-1 0 0,-1-1 0,0 3 0,0 2 0,0 2 0,-3 1 0,1 1 0,-2 2 0,1 2 0,-2 4 0,2 3 0,0 3 0,-1 2 0,2 4 0,0 1 0,1 1 0,-1 0 0,0 2 0,1-1 0,0-3 0,3-1 0,2 0 0,1-1 0,2 1 0,1-6 0,-1-1 0,2-3 0,1-1 0,0-2 0,3-2 0,-1-3 0,1-3 0,-2-1 0,0-4 0,-1 0 0,-1-2 0,-1 2 0,-1-2 0,-1 1 0,0-1 0,-1-2 0,0 0 0,-3 0 0,-2 1 0,0-2 0,0 1 0,0-1 0,-2-1 0,-1 4 0,-2 0 0,1 3 0,-1 1 0,2 2 0,-2 3 0,3 5 0,-1 4 0,0 2 0,2 3 0,0 5 0,0 3 0,0 2 0,-1 1 0,0 0 0,2 1 0,0 1 0,0-1 0,0-1 0,0 0 0,0 0 0,0-1 0,2 0 0,1-2 0,0-3 0,2-2 0,3-5 0,1-1 0,0-1 0,2-3 0,1-3 0,0-2 0,1-2 0,-1-3 0,0 2 0,-2-3 0,-1 0 0,-2 1 0,-1 0 0,-1 0 0,0-1 0,-1 0 0,-2 2 0,0-2 0,-1-1 0,1-1 0,-1 2 0,1-1 0,-1 1 0,-1 0 0,0 2 0,2 4 0,-1 2 0,1 4 0,-1 3 0,-1 2 0,0 3 0,-1 3 0,0 1 0,-1 0 0,0 2 0,1-3 0,0 2 0,-2-1 0,1-1 0,2-1 0,1-1 0,1-1 0,0-2 0,2 0 0,1-1 0,0-1 0,1 0 0</inkml:trace>
</inkml:ink>
</file>

<file path=xl/ink/ink3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25 12287,'0'-6'0,"0"2"0,1 1 0,1 0 0,2 1 0,2 0 0,2 0 0,3 0 0,0 2 0,2 0 0,1 0 0,1 0 0,-1 0 0,-2 2 0,-2 0 0,-1 2 0,-2 1 0,-2 2 0,-1 2 0,-2 1 0,-4 1 0,-2 1 0,-4 0 0,-2 0 0,0 1 0,-1 1 0,2 0 0,0-1 0,0-2 0,4-2 0,3 2 0,1-3 0,1-1 0,1-1 0,1 0 0,2 0 0,2-2 0,3 1 0,1-3 0,2-1 0,0 0 0,1-2 0,-1-1 0,3-1 0,1-3 0</inkml:trace>
</inkml:ink>
</file>

<file path=xl/ink/ink3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12287,'4'0'0,"0"1"0,1 0 0,0 1 0,2 0 0,0-2 0,1 0 0,2 0 0,3 0 0,1 0 0,2 3 0,3 0 0</inkml:trace>
</inkml:ink>
</file>

<file path=xl/ink/ink3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126 13 12287,'-7'-2'0,"-1"0"0,-1 0 0,0 0 0,2-1 0,-1 2 0,1 0 0,-1 4 0,-1 1 0,-1 2 0,0 0 0,2 3 0,1 1 0,2 1 0,1 1 0,-1-1 0,3 4 0,0-3 0,2 0 0,2 1 0,1-2 0,0 0 0,2-3 0,1-1 0,2-1 0,0 0 0,-1-2 0,2-1 0,0-3 0,-1 0 0,1 0 0,-1-3 0,-1-1 0,1-3 0,-3-1 0,1 1 0,2-3 0,-1 0 0,1 1 0,2-2 0,-5-1 0,1 3 0,-2 1 0,2-1 0,-3 1 0,1 0 0,-1 3 0,-3 1 0,0 5 0,-1 2 0,-1 3 0,-2 3 0,0 2 0,0-2 0,1 1 0,0 0 0,1 0 0,-1 1 0,3-2 0,0 0 0,0 0 0,3-3 0,2-1 0,0 0 0,2-3 0,1-2 0,2 0 0,2 0 0</inkml:trace>
</inkml:ink>
</file>

<file path=xl/ink/ink3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62 12287,'-6'3'0,"2"1"0,0 0 0,3 0 0,-2 2 0,0 1 0,1 0 0,0 2 0,0-1 0,0 1 0,-1 1 0,3-2 0,0 0 0,0-1 0,0-1 0,0 0 0,0-3 0,0-3 0,3-4 0,-1-3 0,-1-2 0,0-1 0,-1 0 0,0-3 0,2 1 0,3 0 0,-2-1 0,1 1 0,2-1 0,1 1 0,0 2 0,1 0 0,0 2 0,0 2 0,0 1 0,2 2 0,1 2 0,-2 0 0,2 4 0,-2 2 0,-2 3 0,0 5 0,-3-1 0,-2 3 0,-2 0 0,0-1 0,0 1 0,0-3 0,0 0 0,0-2 0,0-1 0,0-3 0,-2-1 0,0-1 0,-3-3 0,1 1 0,1-4 0,1-2 0,2-2 0,0 0 0,0-2 0,0-1 0,2 0 0,0 0 0,3-1 0,-1 1 0,1 1 0,2-1 0,-1 2 0,0-3 0,1 2 0,1 2 0,0 1 0,1 2 0,0 0 0,-1 0 0,-1 2 0,-1 3 0,0 1 0,0 1 0,-2 3 0,-2 0 0,-1 0 0,-1 2 0,0-1 0,0 2 0,0-1 0,0 1 0,-2-2 0,-1 2 0,0-1 0,0-2 0,1 0 0,2-1 0,0 1 0,0-1 0</inkml:trace>
</inkml:ink>
</file>

<file path=xl/ink/ink3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69 50 12287,'-6'0'0,"-1"0"0,1 0 0,0 0 0,0 3 0,0 1 0,2 2 0,-1 3 0,1-2 0,-1 4 0,0 0 0,1 0 0,2 2 0,0-1 0,2 1 0,0-1 0,0 0 0,2-2 0,2-2 0,2-1 0,2-1 0,1-2 0,0-2 0,0-1 0,2-3 0,-1-1 0,0-3 0,1-1 0,-4-3 0,1 0 0,-1-2 0,0 0 0,-3-1 0,-1 1 0,0-1 0,-2 1 0,-1-1 0,-2 1 0,-2 0 0,-1-1 0,-1 4 0,1 0 0,2 2 0,0 1 0,2 0 0,3 0 0,3 2 0,2 2 0,3 2 0,3 0 0,1 3 0,0 3 0,1 1 0,-3 3 0,1 1 0,-1-2 0,-2 3 0,-3-2 0,-2 0 0,-3 1 0,-1-4 0,-1 1 0,-1 0 0,-1 0 0,-2-3 0,-4 1 0,-1-1 0,0-1 0,1-1 0,0-1 0,1-1 0,1 2 0</inkml:trace>
</inkml:ink>
</file>

<file path=xl/ink/ink3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12287,'-4'0'0,"0"0"0,-1 0 0,2 0 0,-2 2 0,1 2 0</inkml:trace>
</inkml:ink>
</file>

<file path=xl/ink/ink3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75 12287,'1'-9'0,"1"0"0,3-2 0,2 1 0,6 2 0,3-1 0,2 1 0,1 3 0,2 2 0,2 1 0,0 2 0,0 0 0,2 2 0,-2 3 0,1 2 0,4 1 0,-1 6 0,4-2 0,-1 2 0,0 1 0,0 1 0,-2 2 0,-1 1 0,-2 0 0,-2 1 0,-7 2 0,-4 0 0,-3 1 0,-5 1 0,-2-1 0,-2-1 0,-2 0 0,-3 1 0,-4-2 0,-1 0 0,-1-2 0,0-2 0,0-7 0,1-2 0,0-4 0,3 1 0,1-3 0,0-1 0,0-2 0,-1-3 0,1-3 0,0-1 0,0 1 0,0-2 0</inkml:trace>
</inkml:ink>
</file>

<file path=xl/ink/ink3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199 94 12287,'6'6'0,"1"-2"0,-1-2 0,0-2 0,0 0 0,1 0 0,2 0 0,1 0 0,0 0 0,2 0 0,2 0 0,1 0 0,2 0 0,3 0 0,2 0 0,0-2 0,1 0 0,3-1 0,3 0 0,1 2 0,-2-1 0,3-2 0,1 1 0,1 1 0,3-3 0,0 3 0,1 0 0,0 0 0,-1 1 0,1-1 0,1 0 0,1 1 0,-1 1 0,0-3 0,-3 2 0,1 1 0,2 0 0,0 0 0,2-1 0,-2-1 0,0 1 0,0-1 0,1 2 0,3 0 0,0 0 0,0 0 0,-1-1 0,2-1 0,0 1 0,1-1 0,0 1 0,-1 1 0,-1 0 0,2 0 0,0 0 0,1 0 0,0 0 0,0 0 0,-1 0 0,0 0 0,0 0 0,1 0 0,3 0 0,1 0 0,1-2 0,2-2 0,0 1 0,1-2 0,-2 2 0,1-2 0,-2 1 0,0-1 0,0 2 0,-1 0 0,-1 1 0,0 0 0,-3 0 0,2 1 0,1 0 0,1-1 0,-4 0 0,4 2 0,-3 0 0,-1 0 0,2 0 0,-1 0 0,2 0 0,-2 0 0,1 0 0,-1 0 0,1 0 0,2 0 0,-3 0 0,0 0 0,-2 0 0,-1 0 0,1 2 0,0 0 0,1 0 0,-3 1 0,1-3 0,0 3 0,1-3 0,2 0 0,-2 2 0,1-2 0,0 2 0,-2 0 0,-1-2 0,1 0 0,1 0 0,0 0 0,0 0 0,-1 0 0,0 0 0,1 0 0,-4 2 0,2 1 0,-1-2 0,-2 0 0,-1-1 0,0 0 0,0 2 0,-4 0 0,1 0 0,-2-2 0,1 0 0,0 0 0,-2 0 0,-2 0 0,-1 0 0,1 0 0,0 0 0,0 0 0,-1 0 0,-2 0 0,-1 0 0,-1 0 0,0 0 0,-1 0 0,1 0 0,-3 1 0,-1 0 0,-2 1 0,0 0 0,-1-1 0,-1 1 0,-3-1 0,-3 1 0,-1-1 0,-1 0 0,1 1 0,-2 0 0,0-1 0,-1 1 0,-1-1 0,0 1 0,0-1 0,1 1 0,-1 0 0,0-1 0,-2 0 0,0-1 0,1 0 0,-1 1 0,0 2 0,0-3 0,1 3 0,0-1 0,-2-1 0,-1 1 0,-1-2 0,2 0 0,-1 1 0,0 1 0,0-1 0,-2 2 0,0-3 0,0 0 0,0 2 0,0 2 0,0 1 0,0-2 0,2 3 0,0 1 0,0 1 0,-2 2 0,0 2 0,0 2 0,2 1 0,0 4 0,0 1 0,1 3 0,-2 0 0,1 3 0,0-1 0,1-3 0,1 1 0,-2 3 0,2-1 0,1-1 0,-2-3 0,-1 1 0,0 0 0,0 1 0,3-1 0,-3 2 0,1-2 0,0 2 0,1-2 0,-2 1 0,0 1 0,1-2 0,-2 0 0,1-1 0,0 2 0,0 3 0,3-3 0,-3 1 0,1 1 0,0-1 0,2 3 0,-2 2 0,1 1 0,0-1 0,-2-2 0,0-4 0,-1 1 0,1 1 0,-1-2 0,1 1 0,-1-2 0,-1 0 0,0 1 0,0 0 0,0 1 0,0 0 0,0-3 0,0 0 0,0-2 0,0 2 0,0-3 0,0 1 0,2-2 0,0 1 0,1 0 0,-2-1 0,1 2 0,0 1 0,-2 2 0,0-3 0,0 2 0,0 1 0,0-1 0,0 1 0,0-1 0,0 1 0,0-2 0,0 3 0,0-3 0,0-3 0,0 1 0,0 1 0,0-2 0,0 2 0,1 0 0,0-3 0,1 1 0,0 1 0,-1-2 0,1 1 0,0 2 0,-1-3 0,0 2 0,1 0 0,0-1 0,-1 2 0,1-3 0,-1 2 0,1 0 0,-1 0 0,0 3 0,-1-1 0,0 0 0,0 0 0,0-1 0,0-2 0,1 2 0,1-1 0,-1-3 0,1 4 0,-2-2 0,0-2 0,0 4 0,1-2 0,0 0 0,1 2 0,0 0 0,-2-1 0,0 1 0,0 0 0,0 0 0,0-2 0,0 3 0,0-2 0,0 1 0,0 2 0,0 0 0,0 1 0,0-1 0,0 1 0,0-1 0,0 2 0,0-5 0,0 1 0,0-2 0,0-1 0,0 2 0,0-2 0,0 0 0,0-2 0,0 1 0,0-1 0,0 1 0,0-2 0,3-1 0,-1 0 0,-1 1 0,0-2 0,-1 1 0,0-2 0,0 1 0,0 1 0,0-3 0,0 3 0,0-1 0,0 0 0,0 1 0,0-1 0,0-1 0,0 1 0,0 1 0,0 1 0,0-1 0,0 0 0,-2-1 0,0-2 0,0 1 0,1 0 0,1-3 0,0 2 0,0-2 0,0-1 0,0-2 0,0-1 0,-2 0 0,1 1 0,-2-2 0,3 3 0,-2-3 0,-3-1 0,0 2 0,-2-1 0,-1 2 0,1-3 0,-2 1 0,0 0 0,-2 0 0,-1-2 0,-2 3 0,-1-3 0,-1 0 0,0 0 0,-4 0 0,0 0 0,-3 0 0,1 0 0,-1 0 0,0 0 0,-2 0 0,0 0 0,-1 0 0,-1 0 0,0 0 0,1 0 0,0 0 0,-2 0 0,0 0 0,0 0 0,-2 0 0,2 0 0,0 0 0,-2 2 0,0 0 0,-2 0 0,1 1 0,0 0 0,2 1 0,-4-1 0,-2 0 0,1-2 0,1 3 0,1-2 0,-1 0 0,0-1 0,-1 0 0,-1 1 0,1 0 0,0-1 0,-1-1 0,-1 0 0,0 0 0,-1 0 0,1 2 0,1 0 0,-1-1 0,-3 2 0,-1-1 0,1-1 0,1-1 0,2 3 0,-1-1 0,-1-1 0,-4 0 0,3-1 0,-2 0 0,2 0 0,2 0 0,-3 2 0,-1 0 0,1 0 0,0-2 0,3 0 0,1 0 0,0 0 0,-2 0 0,3 0 0,-2 0 0,0 0 0,1 0 0,0-2 0,0 0 0,-1 1 0,2 0 0,-1-1 0,-2 0 0,0 1 0,-1-1 0,3 1 0,-1-1 0,0 0 0,1 2 0,-2-2 0,-1 0 0,0 0 0,0-1 0,1 2 0,1-1 0,0 1 0,-1-1 0,1 1 0,1-1 0,0 1 0,1 1 0,-1-2 0,-2 0 0,0 1 0,1 0 0,1 1 0,-1 0 0,0 0 0,2 0 0,-3 0 0,2 0 0,1 0 0,1 0 0,-1 0 0,1 0 0,0 0 0,0 0 0,1 0 0,2 0 0,0 0 0,0 0 0,-2-1 0,0 0 0,1-1 0,2 0 0,-2 1 0,0 0 0,-1-1 0,-1 0 0,1 1 0,1 1 0,0 0 0,-1 0 0,-2 0 0,3 0 0,2 0 0,0 0 0,-1 0 0,-1 0 0,1 0 0,0 0 0,-1 0 0,4 0 0,0 0 0,-2 0 0,-1 0 0,-1 0 0,2 0 0,-1 0 0,3 1 0,-1 1 0,0 0 0,1-1 0,0 0 0,2-1 0,0 0 0,-1 0 0,-2 0 0,2 0 0,1 0 0,1 0 0,1 0 0,-1 0 0,2 0 0,-1 2 0,-1-1 0,2 1 0,0-1 0,0-1 0,-3 0 0,4 0 0,0 0 0,-1 0 0,3 1 0,-2 0 0,-1 1 0,1-2 0,0 3 0,4-2 0,-1 1 0,0 0 0,1-2 0,0 0 0,1 0 0,0 0 0,3 2 0,-1 0 0,1 0 0,2-1 0,-2-1 0,4 0 0,-2 0 0,0 0 0,0 2 0,1 0 0,3-1 0,-1 0 0,2-1 0,-2 0 0,2 0 0,1 0 0,0-2 0,0-1 0,0-1 0,-1 0 0,1-2 0,0 0 0,0 0 0,0 2 0,-1-1 0,1 1 0,0-2 0,0-3 0,0-1 0</inkml:trace>
</inkml:ink>
</file>

<file path=xl/ink/ink3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330 14 12287,'0'6'0,"0"-2"0,0 0 0,0-2 0,0 2 0,0-3 0,-1 3 0,-1-4 0,2 0 0,-4 0 0,2 0 0,-1 0 0,-4 0 0,1 0 0,2 0 0,0 0 0,-1 0 0,-1 0 0,0 0 0,-2-3 0,0 1 0,0 1 0,1 0 0,-1 1 0,0 0 0,0 0 0,-1-2 0,0 0 0,-1 0 0,-1 2 0,0-1 0,0 0 0,1-1 0,-1 0 0,0 2 0,0 0 0,1-1 0,-2-1 0,3 1 0,1-1 0,1 2 0,1 0 0,0-3 0,0 1 0,-1 1 0,1 0 0,2-1 0,0 0 0,-1 1 0,2 0 0,-1 1 0,-1 0 0,2 1 0,1 1 0,-1 1 0,1 4 0,1-1 0,0 0 0,1 0 0,0 1 0,0 0 0,0 2 0,0 2 0,0-1 0,1 3 0,1-2 0,-2 1 0,3 2 0,-3 0 0,0 0 0,0 3 0,1-1 0,0 2 0,1-1 0,0 1 0,-2-2 0,0 2 0,0-2 0,1 1 0,0-1 0,2-1 0,-2 3 0,0-1 0,1 0 0,0-1 0,-1-1 0,1 2 0,0 0 0,-1 1 0,0 1 0,0-1 0,-1 0 0,0-1 0,0 0 0,0 0 0,0 0 0,0 1 0,0-2 0,0-1 0,0 1 0,0 2 0,0 0 0,0 0 0,0 1 0,0-1 0,0 1 0,0 0 0,0-1 0,0 2 0,0 0 0,-2 0 0,-1 2 0,0 0 0,1 1 0,-2 0 0,1 0 0,0-2 0,0 1 0,-1 0 0,1 0 0,1-1 0,-1 1 0,1-4 0,2-1 0,0 0 0,0 1 0,0 0 0,0-1 0,0-1 0,0 2 0,0 0 0,0 1 0,0-1 0,0 1 0,0-1 0,0 2 0,0-1 0,0 3 0,0 0 0,0-1 0,0 0 0,0 0 0,0-2 0,0 2 0,0-2 0,0-3 0,0 0 0,0-2 0,2 0 0,0 0 0,0 0 0,-2 0 0,0 1 0,0 1 0,2 0 0,0 1 0,0 1 0,-2-2 0,0 3 0,0 1 0,0 1 0,0 1 0,0-2 0,0 1 0,0 0 0,0 0 0,0 2 0,0-3 0,0-2 0,0-1 0,0-1 0,0 2 0,0-3 0,0 1 0,2 0 0,0-1 0,0-1 0,-2 1 0,0 1 0,1 1 0,0-1 0,2 2 0,-1 0 0,-2 1 0,0 1 0,0 1 0,0-1 0,0-1 0,0 0 0,0-1 0,0 1 0,0-1 0,0-2 0,0-1 0,2-2 0,0 0 0,0 0 0,1 0 0,-3 0 0,2-4 0,-1 0 0,-1 2 0,2 1 0,0 1 0,0 1 0,-2 1 0,0 2 0,0-1 0,0 2 0,0 1 0,-2 0 0,0 1 0,1 1 0,0-1 0,1-1 0,0-1 0,-1-1 0,-1 0 0,2-3 0,-2 0 0,1-1 0,1 0 0,0-1 0,0 1 0,0-1 0,0 1 0,0 2 0,1 1 0,1 0 0,-1 1 0,1-1 0,-2 3 0,0-1 0,0-2 0,0 2 0,0-3 0,0 0 0,0 0 0,0-1 0,1-3 0,1-1 0,-2-2 0,3-1 0,-3 1 0,2-4 0,0 1 0,1-4 0,-1 2 0,0-1 0,0 0 0,0 2 0,-1-2 0,1 2 0,2-2 0,-4-2 0,3-4 0</inkml:trace>
</inkml:ink>
</file>

<file path=xl/ink/ink3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35 12287,'-2'-4'0,"-1"-1"0,2 1 0,0-2 0,1 1 0,-2 0 0,1 0 0,-2 5 0,3 0 0,1 5 0,0 6 0,1 1 0,0 3 0,-2-2 0,0 4 0,1 1 0,1 2 0,-1-1 0,1 2 0,-1-2 0,-1 0 0,0 0 0,0-1 0,0-2 0,0-1 0,0-5 0,2-2 0,3-2 0,0-1 0,2-3 0,1-2 0,1 0 0,0-2 0,-1-2 0,3-2 0,-1 0 0,0-1 0,-1 1 0,-1 0 0,0 1 0,0 0 0,-3 0 0,-2 1 0,0-2 0,2 0 0,-2 0 0</inkml:trace>
</inkml:ink>
</file>

<file path=xl/ink/ink3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119 75 12287,'0'-6'0,"2"-1"0,0 1 0,0 2 0,-2 0 0,0-1 0,0-1 0,-3 2 0,-1 0 0,-2-1 0,0 0 0,0 1 0,0 0 0,0 1 0,-1-1 0,1 3 0,0-1 0,0 1 0,0 1 0,-1 1 0,1 1 0,0 2 0,0 2 0,-1 1 0,1 0 0,1 2 0,1 1 0,-1-2 0,3 2 0,0 1 0,2 1 0,0-1 0,0-1 0,2 1 0,3 1 0,1-3 0,2 0 0,2-3 0,2-2 0,3 1 0,-1-3 0,1-1 0,0 0 0,-2-2 0,1-1 0,-3-2 0,0-2 0,-2 0 0,2-2 0,-4-1 0,-2-1 0,1 2 0,-3-2 0,1 1 0,-2-1 0,-2 3 0,0-2 0,0 0 0,0 1 0,-2 0 0,0 1 0,-2 1 0,2 2 0,-2 0 0,3 5 0,-2 1 0,3 3 0,0 1 0,0 1 0,0 0 0,0 0 0,0 1 0,2 1 0,1-1 0,0 0 0,2 0 0,0-1 0,2-2 0,-1 0 0,3-1 0,-2 0 0,3 0 0,0-2 0,-1-1 0,-1-1 0,4 0 0,-3 0 0</inkml:trace>
</inkml:ink>
</file>

<file path=xl/ink/ink3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1 12287,'-7'0'0,"1"0"0,0 0 0,0 0 0,2 3 0,2-2 0,2 3 0,0 1 0,0 0 0,2 2 0,2-1 0,3 1 0,1 1 0,2-1 0,2 2 0,0-1 0,1 0 0,-3 1 0,0-3 0,0 0 0,-1 0 0,-2 1 0,0-1 0,-3 0 0,-1 0 0,-2 0 0,-5 1 0,-2-1 0,-4-3 0,0-1 0,0 0 0,-1 0 0,2-1 0,-2 0 0,3-2 0,2-3 0,2-2 0,2 0 0,2 2 0,2-1 0,2 1 0,4-2 0,2 0 0</inkml:trace>
</inkml:ink>
</file>

<file path=xl/ink/ink3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51 202 12287,'-5'-4'0,"1"0"0,-1 1 0,2 1 0,-1 0 0,-1 0 0,-1 1 0,1 3 0,1 2 0,-1 1 0,3 2 0,1-1 0,0 0 0,1 3 0,0 1 0,0-1 0,0 2 0,3-2 0,1 0 0,1 1 0,1 0 0,3-5 0,0 1 0,0-1 0,2-1 0,1-2 0,1-2 0,-1 0 0,0 0 0,1-3 0,-1-2 0,0-4 0,-2 0 0,1 0 0,-2 0 0,-2 0 0,0 1 0,-3-2 0,0 3 0,-1-1 0,-2 1 0,0 1 0,-1 0 0,0 0 0,-2 2 0,-1 0 0,-1 1 0,2 2 0,-1 3 0,0 2 0,0 2 0,2 0 0,-1 0 0,0 0 0,2 1 0,0-1 0,0 2 0,0 0 0,0 1 0,2-3 0,2 2 0,-1 0 0,3 1 0,-1-3 0,2-1 0,1 0 0,2 0 0,-1-4 0,1 0 0,1-2 0,1-3 0,-1-3 0,0-1 0,-3-2 0,-1-2 0,-1 0 0,0-2 0,-2 0 0,-1 1 0,-4-2 0,-2 2 0,-3 1 0,-1-2 0,-3 1 0,1 3 0,-1 2 0,0 1 0,-1 4 0,1 1 0,-1-1 0,2 3 0,1 5 0,3 0 0,1 1 0,2 3 0,0 0 0,2 0 0,2 0 0,2 1 0,4-1 0,1 0 0,1 0 0,0-2 0,2-2 0,-1-1 0,-1-2 0,3 1 0,1-3 0,0 0 0,-1-3 0,-1-1 0,-1-3 0,-2 0 0,0-1 0,-1-3 0,-3 1 0,-2-1 0,0 1 0,-1-2 0,-2-3 0,0 1 0,0 1 0,-1 1 0,-1-1 0,-1 1 0,-1 0 0,-1 0 0,1 2 0,0 1 0,0 0 0,0 2 0,-1 2 0,0 6 0,3 5 0,2 4 0,-1 0 0,0 3 0,-2 1 0,1 2 0,2 3 0,0 1 0,0-3 0,0 4 0,0 0 0,0 1 0,0 2 0,1-3 0,1 0 0,2-1 0,2-2 0,2-1 0,1-2 0,1-5 0,1-2 0,1-5 0,0-1 0,0-2 0,1-2 0,-3-1 0,0-4 0,-1-2 0,1-1 0,-2-2 0,0 0 0,-2 0 0,-2 2 0,0-2 0,-3 2 0,1-2 0,0 0 0,-2-1 0,0 1 0,-2 1 0,0 1 0,-2 2 0,1 1 0,0 1 0,-2 2 0,2 3 0,-2-1 0,2 2 0,-1 2 0,1 3 0,0-1 0,3 3 0,-2 1 0,1 1 0,1 1 0,0-2 0,0 2 0,0 1 0,0 1 0,0 0 0,0-1 0,1-1 0,1 1 0,-1 0 0,3 0 0,1-3 0,0-1 0,4-2 0,0 0 0,0-2 0,0 0 0,1-1 0,-1-4 0,0-3 0,0-3 0,1 1 0,-2-4 0,-2 1 0,-1 0 0,-4-2 0,2 3 0,-1-2 0,0 0 0,0 2 0,-2-2 0,0 1 0,-2-1 0,1 1 0,-2 1 0,0 0 0,0 1 0,-3 4 0,0 3 0,1 2 0,2 4 0,0 2 0,0 1 0,2 2 0,-1-1 0,0 1 0,2 0 0,0 2 0,0-2 0,0 1 0,2-2 0,1 0 0,-1 1 0,1 0 0,2-3 0,-1 2 0,2-3 0,0 1 0,0-2 0,0-1 0,3 2 0,1-3 0</inkml:trace>
</inkml:ink>
</file>

<file path=xl/ink/ink3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52 12287,'-4'5'0,"1"-2"0,1 1 0,0-1 0,0 2 0,2 2 0,0 2 0,0-2 0,0 2 0,0 0 0,0 1 0,0 1 0,1-1 0,0-1 0,1 0 0,0-1 0,1-1 0,1-1 0,-1-3 0,0-3 0,0-4 0,-3-1 0,2-2 0,0-1 0,0-3 0,-1 2 0,3-2 0,-2 0 0,0-1 0,1 0 0,-1 0 0,1-1 0,0 1 0,1 0 0,-1 2 0,0 1 0,2 2 0,-2 4 0,2 1 0,-3 5 0,1 3 0,0 4 0,-2 1 0,0 2 0,-1-1 0,0 1 0,0-1 0,2 0 0,0 1 0,0-1 0,1-2 0,-2 1 0,3-3 0,1-1 0,1-2 0,0-2 0,0-3 0,0 0 0,1 0 0,-1-3 0,0-1 0,0-2 0,1-3 0,-3 2 0,0-4 0,0 1 0,-1 0 0,2-1 0,-3 2 0,0 0 0,1 0 0,-2-2 0,1 2 0,-1-1 0,-1 2 0,0-1 0,0 0 0,0 2 0,0 3 0,2 2 0,0 4 0,0 1 0,-2 3 0,0 1 0,0 2 0,0 0 0,0 3 0,0-1 0,0-1 0,0 1 0,2 0 0,0 1 0,-1-2 0,3-2 0,-1 2 0,1-1 0,0-2 0,1 0 0,2-1 0,0-2 0,1-2 0,1-1 0,-2-1 0,0-1 0,1-1 0,1-2 0,-1-4 0,0-1 0,0 0 0,-3-2 0,-1-1 0,0 0 0,-1 2 0,2-2 0,-3 2 0,0-2 0,1-1 0,-2 1 0,1 0 0,-1 2 0,-1 2 0,0 3 0,0 1 0,0 5 0,0 1 0,-1 3 0,-1 1 0,1 3 0,-1 1 0,1 0 0,1 1 0,0-3 0,0 2 0,0 1 0,0-2 0,0 2 0,1-2 0,1-2 0,2 0 0,0 1 0,0 1 0,1-2 0,0 0 0,1-1 0,1-2 0,1 0 0,0-1 0,1-1 0,-3-2 0,0 0 0,0 0 0,3-3 0,1-1 0</inkml:trace>
</inkml:ink>
</file>

<file path=xl/ink/ink3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44 12287,'-7'-6'0,"1"0"0,0-2 0,0 0 0,0 2 0,-1 1 0,1 4 0,0-2 0,0 3 0,-1 0 0,1 3 0,0 1 0,1 3 0,0 2 0,0 2 0,1-1 0,1 2 0,1 0 0,-1-2 0,1 1 0,1 0 0,0 1 0,3-2 0,1 0 0,0-1 0,2-2 0,1 0 0,2-1 0,0 0 0,0-2 0,1-1 0,0-3 0,0 0 0,2 0 0,-1-1 0,0-1 0,-1-2 0,-2-2 0,2-2 0,0-1 0,-3-1 0,-1-1 0,0 2 0,-2-2 0,0 1 0,-1 0 0,0-1 0,-2 3 0,0 0 0,0 2 0,-2 2 0,-1 2 0,-2 4 0,2 2 0,0 2 0,-1 2 0,2 0 0,0 1 0,2 0 0,0-2 0,0 3 0,0-1 0,2-2 0,2 2 0,2 0 0,0-2 0,0 0 0,1-1 0,2-2 0,0-2 0,1-2 0,2 0 0,-3-5 0,4-2 0</inkml:trace>
</inkml:ink>
</file>

<file path=xl/ink/ink3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12287,'0'4'0,"0"0"0,0 1 0,0 0 0,0 1 0,0 1 0,2-1 0,0 0 0,2 0 0,1 1 0,0 1 0,2 0 0,1 2 0,-1 1 0,-1-2 0,-1 2 0,-3-2 0,0 0 0,-1 0 0,-1 0 0,-1-4 0,-1 0 0,-2-1 0,-5-2 0,-1 0 0,-4-2 0,-2 0 0</inkml:trace>
</inkml:ink>
</file>

<file path=xl/ink/ink3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82 12287,'4'4'0,"-1"-1"0,-1 0 0,0 1 0,2-2 0,1 0 0,0-2 0,1 0 0,1 0 0,-1 0 0,3 0 0,0 0 0,2 0 0,-1 0 0,1 0 0,-1 0 0,0-2 0,-1 0 0,1-2 0,-3 0 0,2-2 0,-3-1 0,-2-1 0,-1 1 0,-3-2 0,0 2 0,0-2 0,-1 3 0,-2-3 0,-3 2 0,-4 1 0,1 3 0,-2 1 0,0 1 0,0 1 0,-2 1 0,2 1 0,0 2 0,0 1 0,4 2 0,-2-1 0,2 1 0,1 1 0,1 0 0,1 1 0,1 1 0,3 0 0,0 0 0,0 2 0,3-1 0,1-1 0,2 0 0,2 3 0,2-1 0,2-2 0,1 0 0,-1-3 0,0-2 0,1-2 0,1 0 0,1-3 0,-1-1 0,-1-1 0,-3-4 0,0-3 0,-2 0 0,-2-2 0,0 2 0,-3-6 0,3 2 0</inkml:trace>
</inkml:ink>
</file>

<file path=xl/ink/ink3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44 12287,'0'6'0,"0"0"0,-2 1 0,0-1 0,0 0 0,2 0 0,0 1 0,0-1 0,0 0 0,0 0 0,1 0 0,0-1 0,1-1 0,0 0 0,-2 2 0,0-3 0,0-3 0,0-4 0,0-1 0,0-1 0,0-1 0,0-1 0,0-1 0,0-1 0,1 1 0,1-2 0,2 1 0,2 1 0,0-1 0,0 2 0,1 0 0,1 1 0,-1 2 0,2 0 0,0 3 0,2 2 0,-2 0 0,1 0 0,-1 3 0,-2 3 0,0 3 0,0 3 0,-2-1 0,-1-1 0,1 1 0,-3 1 0,-1 1 0,0-1 0,-1 0 0,0-2 0,-1-2 0,-1-4 0,-1 1 0,-3-3 0,0-2 0,-1-4 0</inkml:trace>
</inkml:ink>
</file>

<file path=xl/ink/ink3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26 12287,'6'0'0,"0"0"0,0 0 0,1 0 0,-1 0 0,0 0 0,0 0 0,1 0 0,1 0 0,0 0 0,1-2 0,-1 0 0,1-1 0,0 1 0,-1 0 0,0-2 0,2 0 0,-1-2 0</inkml:trace>
</inkml:ink>
</file>

<file path=xl/ink/ink3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31 0 12287,'-6'6'0,"2"-1"0,0-1 0,1 1 0,-1 3 0,2 0 0,-1 4 0,0 1 0,2 0 0,0 3 0,1 0 0,0 0 0,0 1 0,1-1 0,0 1 0,2-1 0,0-1 0,-1 0 0,2-4 0,-1 0 0,1-3 0,0-1 0,2-2 0,1 0 0,1-3 0,-1-4 0,2-3 0,-3-3 0,1-2 0</inkml:trace>
</inkml:ink>
</file>

<file path=xl/ink/ink3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87 12287,'2'10'0,"0"-2"0,-1-1 0,0-1 0,0 0 0,1-2 0,-1 2 0,3-6 0,-2 0 0,1-3 0,-3-3 0,0-1 0,2 1 0,-1-1 0,1 0 0,-1-2 0,-1 2 0,0-2 0,0 1 0,0-1 0,2 0 0,0 2 0,2-1 0,1 1 0,-2 4 0,1 1 0,1 1 0,-1 2 0,0 1 0,1 2 0,0 1 0,1 2 0,1-1 0,-1 0 0,0 0 0,2 0 0,1-1 0,-2-2 0,0 0 0,1 1 0,1-2 0,-1-1 0,1 0 0,-2-1 0,1 0 0,-1-1 0,-1-1 0,-2-1 0,0-3 0,-1-1 0,-2 1 0,0 0 0,-1 0 0,0-1 0,0-1 0,-3 1 0,-1 1 0,-2 1 0,0 0 0,-1 2 0,0 1 0,-2 1 0,2 1 0,-2 0 0,0 1 0,1 1 0,-1 2 0,3 3 0,-1 0 0,3 1 0,1 0 0,-1 0 0,2-1 0,1 2 0,0 1 0,4-2 0,1 2 0,2-1 0,2 1 0,2-2 0,2 0 0,1-1 0,-1-1 0,1-2 0,0 0 0,1-2 0,2 0 0,3-2 0</inkml:trace>
</inkml:ink>
</file>

<file path=xl/ink/ink3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0 12287,'-7'2'0,"2"1"0,1 1 0,1 0 0,3 2 0,0 0 0,0 0 0,1 1 0,2-1 0,3 0 0,1 2 0,2 1 0,1 1 0,0 1 0,-3-1 0,1-1 0,-1 1 0,0 0 0,-2-2 0,-1 2 0,-2-1 0,-1-2 0,-2-1 0,-1-2 0,-1-1 0,-3-3 0,-1 0 0,1-3 0,2 0 0,0-3 0,0 0 0,0-1 0,2 1 0,2-1 0,0 0 0,0-2 0,0-1 0,0 2 0,2-1 0,2 1 0,3-1 0,0-2 0,2 0 0,2 1 0,-2-3 0</inkml:trace>
</inkml:ink>
</file>

<file path=xl/ink/ink3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 12287,'6'0'0,"0"0"0,0 0 0,1 0 0,-4 3 0,-1 2 0,-1 1 0,-1 3 0,0 1 0,0-1 0,0 1 0,0 1 0,0-2 0,0 1 0,0-1 0,0-1 0,0-1 0,0-1 0,0 0 0,0 0 0,3-2 0,1-2 0,1-2 0,1 0 0,1 0 0,-1 0 0,0-2 0,0-4 0,0-2 0,1 0 0,-1 1 0,-2-1 0,-1-1 0,1 0 0,-1 0 0,-1-2 0,2 1 0,-1 0 0,-2 0 0,0 2 0,-1 0 0,0 1 0,0 4 0,0 3 0,0 3 0,-1 4 0,0 1 0,-1 3 0,-1-2 0,3 2 0,0 0 0,0 0 0,0-1 0,1-1 0,1-1 0,2 0 0,3 1 0,0-4 0,1-1 0,0-2 0,-1-1 0,-1-1 0</inkml:trace>
</inkml:ink>
</file>

<file path=xl/ink/ink3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62 12287,'0'6'0,"0"1"0,0 0 0,0 0 0,0 2 0,0 1 0,0-2 0,0 2 0,0 1 0,2-2 0,0 2 0,1-2 0,0-2 0,-2 0 0,1-1 0,0 1 0,-2-5 0,2-2 0,-1-3 0,-1-5 0,0-3 0,0 0 0,0-2 0,2 0 0,0-1 0,0 0 0,-2 0 0,1-1 0,0 0 0,1 2 0,0 2 0,1 0 0,-1 3 0,2 0 0,1 1 0,0 4 0,1 2 0,1 2 0,-1 4 0,0 4 0,0 1 0,0 1 0,2 2 0,-3 0 0,-1 2 0,0-1 0,-1-3 0,0-1 0,0 0 0,2 0 0,-4-2 0,4-4 0,-1-2 0,0-4 0,1-2 0,-1-3 0,0-2 0,-2-1 0,2-1 0,-3-1 0,3 1 0,-2 0 0,2 0 0,1 1 0,-3-2 0,2 2 0,1 1 0,-1 3 0,-1 0 0,2 2 0,0 2 0,2 1 0,0 2 0,-1 1 0,-1 3 0,0 4 0,-1 1 0,-2 1 0,1 1 0,-1 0 0,0 1 0,-1-1 0,2 0 0,-2-1 0,1-1 0,-1 1 0,1-2 0,0-1 0,0-1 0,1 0 0,-2-3 0,3-1 0,1 0 0,1-2 0,0-3 0,0-1 0</inkml:trace>
</inkml:ink>
</file>

<file path=xl/ink/ink3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31 12287,'-2'-6'0,"-2"0"0,0 0 0,0 2 0,-1-1 0,-3 3 0,0 1 0,1 0 0,0 2 0,0 1 0,1 2 0,0 2 0,1 0 0,0 1 0,1 0 0,-1 2 0,2 1 0,1-1 0,1 1 0,1 1 0,0 2 0,1 0 0,1-1 0,2-1 0,2 0 0,1 0 0,0-2 0,1-2 0,3-2 0,0-5 0,1 0 0,0 0 0,0-3 0,0-2 0,-1-1 0,-1-3 0,-2-2 0,0 1 0,-3-2 0,-1 0 0,-2 1 0,0 1 0,-2 0 0,0 0 0,0-1 0,0 3 0,0 0 0,-2 2 0,-2 2 0,1 4 0,1 6 0,1 2 0,1 2 0,0-2 0,0 3 0,0 0 0,0 0 0,1 0 0,1-1 0,2 0 0,1 0 0,2-1 0,-1-3 0,1 0 0,1 1 0,0-3 0,1-1 0,1 0 0,0-2 0,-3-3 0,2-1 0</inkml:trace>
</inkml:ink>
</file>

<file path=xl/ink/ink3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12287,'7'0'0,"-3"0"0,0 0 0,1 0 0,-2 2 0,-1 3 0,0 0 0,0 1 0,3 3 0,-3 2 0,2 0 0,1 2 0,0 1 0,1 1 0,1-1 0,-1-1 0,0-1 0,0 0 0,0-2 0,1-4 0,-3-1 0,0-3 0,1 0 0,-2-4 0,-1-5 0,-2-2 0</inkml:trace>
</inkml:ink>
</file>

<file path=xl/ink/ink3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81 1 12287,'0'6'0,"-2"0"0,-2 1 0,-2 2 0,0 2 0,0 2 0,-1 1 0,-1 2 0,0 0 0,0 0 0,1-2 0,2-1 0,0-2 0,1-2 0,2-2 0,0-1 0</inkml:trace>
</inkml:ink>
</file>

<file path=xl/ink/ink3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12287,'0'5'0,"1"-1"0,2-1 0,1-2 0,5 2 0,2-3 0,2 0 0,7 0 0,5 0 0,6 0 0,6 0 0,5 0 0,5 0 0,2 1 0,4 2 0,2 1 0,2 4 0,3 1 0,1-1 0,5 0 0,0 0 0,5-1 0,-5 1 0,0-3 0,-6-1 0,-4 1 0,-3-1 0,-10-2 0,-3 1 0,-7-2 0,-2-1 0,-5-1 0,2-1 0,-4-2 0,-6 0 0,-5 1 0,-6-2 0,-1-1 0,-4 1 0,-4 0 0,-4 1 0,-1-1 0,-3-2 0,-5 3 0,0-2 0,-1 1 0,-1 0 0,-1-1 0,0 2 0,0 0 0,5-1 0,3 2 0,1 0 0,3 0 0,3 1 0,3-3 0,3 3 0,4-1 0,3 2 0,3 1 0,3 0 0,-1 0 0,1 0 0,0 0 0,3 4 0,0 0 0,-2 3 0,0 1 0,-1-2 0,0 5 0,0-2 0,0-1 0,-3 0 0,-2 2 0,-3 0 0,0 0 0,-3 1 0,-2 0 0,-2-1 0,-2-2 0,-2-2 0,-2-2 0,-3 0 0,-2-1 0,-1-3 0,1 0 0,1 0 0,-1 0 0,-5 0 0,0-4 0,-1 0 0</inkml:trace>
</inkml:ink>
</file>

<file path=xl/ink/ink3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8 12287,'-4'0'0,"0"0"0,4 0 0,0 0 0,0-3 0,0 2 0,1-3 0,2 4 0,-2 0 0,2 0 0,-3 0 0,0 0 0,-3 0 0,-2 1 0,-3 2 0,0 1 0,0 4 0,1 0 0,2 0 0,0-2 0,3-1 0,0 1 0,-1-1 0,4-1 0,2 0 0,1 1 0,4-2 0,0 1 0,0 0 0,4-1 0,1-1 0,1 1 0,0-2 0,1 3 0,-2 0 0,2 0 0,1 2 0,-1-1 0,-1 0 0,-3 2 0,-3 3 0,-2-1 0,-2 2 0,0-3 0,-2 0 0,-3 1 0,-4-1 0,-3-1 0,-1-2 0,-2 1 0,-1-2 0,1-1 0,-1 1 0,-1-1 0,2-3 0,1 0 0,1 0 0,1-1 0,1-2 0,2-2 0,2-2 0,0-1 0,0 0 0,1 0 0,1-1 0,1-2 0,0-2 0</inkml:trace>
</inkml:ink>
</file>

<file path=xl/ink/ink3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12287,'-8'0'0,"4"1"0,1 2 0,6-2 0,2 1 0,3-1 0,3-1 0,1 0 0,4 0 0,0 0 0,0 0 0,1 0 0,1 0 0,0 0 0,-3 0 0,0 1 0,-4 2 0,0 1 0,-3 4 0</inkml:trace>
</inkml:ink>
</file>

<file path=xl/ink/ink3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49 0 12287,'0'8'0,"-3"-3"0,0 1 0,2 1 0,0 3 0,0 0 0,-1 3 0,-1 2 0,2 3 0,-3 0 0,1 3 0,1 0 0,-2 0 0,2 1 0,-2-3 0,0-1 0,3-1 0,-3-2 0,1-2 0,2-2 0,0-2 0,1-1 0,0-4 0,3-7 0,2-6 0</inkml:trace>
</inkml:ink>
</file>

<file path=xl/ink/ink3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8 12287,'-3'-4'0,"-3"1"0,-1 2 0,2 1 0,-1 1 0,0 2 0,0 1 0,1 4 0,2 0 0,2-2 0,1-1 0,0 1 0,0 1 0,4 1 0,1 1 0,2 1 0,1 1 0,0 0 0,0-1 0,0 2 0,0 0 0,-1-2 0,0 2 0,-3-2 0,0 1 0,-2 0 0,-2-3 0,0 0 0,-1-1 0,0-1 0,-4-2 0,-2 0 0,1-1 0,-5-3 0,2 0 0,1 0 0,0-1 0,0-2 0,0-2 0,3-2 0,0-1 0,2 0 0,1 0 0,1-8 0,1 0 0</inkml:trace>
</inkml:ink>
</file>

<file path=xl/ink/ink3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12287,'5'4'0,"2"-3"0,-2 5 0,2-4 0,1 0 0,0-1 0,0-1 0,0 0 0,1 0 0,2 0 0,-2 3 0,2 0 0,0-2 0,0 0 0,-1-1 0,-2 1 0,0 1 0,0 1 0,0-1 0,0-2 0,0 0 0</inkml:trace>
</inkml:ink>
</file>

<file path=xl/ink/ink3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12287,'1'5'0,"1"-3"0,3-1 0,3-1 0,1 0 0,1 0 0,-1 0 0,3 0 0,-2 0 0,1 0 0,2 0 0,-2 0 0,-1 0 0,-1 0 0,-5 0 0,3 0 0,-2 0 0</inkml:trace>
</inkml:ink>
</file>

<file path=xl/ink/ink3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1 12287,'-5'3'0,"-1"2"0,3 3 0,2-4 0,3-1 0,4-2 0,1-1 0,2 0 0,0 0 0,3 0 0,0 0 0,-1-3 0,2 0 0,-1 1 0,1 2 0,-4-3 0,2-1 0,-2 0 0,3 2 0,0-1 0</inkml:trace>
</inkml:ink>
</file>

<file path=xl/ink/ink3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12287,'-3'8'0,"0"0"0,1 1 0,2 2 0,0 2 0,0 2 0,0 1 0,0 0 0,0 0 0,0 0 0,0 0 0,0-3 0,1-2 0,1-2 0,-1-1 0,2 0 0,1-4 0,-3-4 0,2-6 0,-3-3 0,-3-2 0,2-2 0,-1 2 0,-3-7 0,1 1 0</inkml:trace>
</inkml:ink>
</file>

<file path=xl/ink/ink3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25 12287,'3'-8'0,"-2"0"0,3 2 0,-4 3 0,-1 4 0,-1 7 0,-2 1 0,0 2 0,-1 1 0,-3 4 0,0 0 0,0 0 0,0 0 0,-1 0 0,1 0 0,0-3 0,0 1 0,1-3 0,2-1 0,-2-1 0,2-1 0</inkml:trace>
</inkml:ink>
</file>

<file path=xl/ink/ink3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 12287,'5'-1'0,"1"0"0,0-2 0,1 0 0,1 2 0,0 0 0,0-2 0,0 0 0,0 3 0,0 0 0,0 0 0,0 0 0,0 1 0,0 2 0,-2-1 0,-2 3 0,0 1 0,-2 1 0,-3 1 0,-1 0 0,-3 0 0,-3-2 0,0-1 0,0 1 0,0-1 0,0-1 0,0 0 0,0-2 0,0 1 0,0 0 0,0 3 0,5-5 0,3 3 0,8-1 0,0-2 0,2 2 0,0-2 0,1 2 0,0-1 0,3 2 0,-3 1 0,1-1 0,-3-1 0,1 1 0,-1 1 0,-1-1 0,-3 2 0,-2 2 0,-3 0 0,0 0 0,-3 0 0,-3 0 0,-1 0 0,-3-1 0,-2-1 0,1-1 0,-1-2 0,0 0 0,3-3 0,-2 0 0,1-1 0,5-2 0,1-1 0,4-4 0,0-4 0,0 0 0</inkml:trace>
</inkml:ink>
</file>

<file path=xl/ink/ink3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12287,'-6'3'0,"2"1"0,0 0 0,3 2 0,0 1 0,1 2 0,0 2 0,0 2 0,0 3 0,0 0 0,0 0 0,0 0 0,1 0 0,0 0 0,2 0 0,-1 0 0,-1-4 0,-1-1 0,0-2 0,0-1 0,-4-4 0,3 3 0,-2-2 0</inkml:trace>
</inkml:ink>
</file>

<file path=xl/ink/ink3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57 0 12287,'-8'0'0,"2"3"0,1 1 0,-1 0 0,2-1 0,2 2 0,1 1 0,2-1 0,0 0 0,3 1 0,0 1 0,2 1 0,2 1 0,0 1 0,0 1 0,-1 2 0,-1-1 0,0 0 0,0 3 0,-3-4 0,1 0 0,-1-2 0,-1-1 0,0 2 0,-5 1 0,-2-1 0,-5-5 0,0-2 0,0-2 0,1-1 0,0 0 0,-1-1 0,-1-2 0,3-1 0,3-4 0,0-4 0,-3 0 0</inkml:trace>
</inkml:ink>
</file>

<file path=xl/ink/ink3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12287,'8'0'0,"0"0"0,0 0 0,0 0 0,3 1 0,3 1 0,0 1 0,-1-2 0,3 3 0,-3 0 0,2-1 0,1 1 0,-1 1 0,-1-2 0,1 3 0,-3-2 0</inkml:trace>
</inkml:ink>
</file>

<file path=xl/ink/ink3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12287,'1'5'0,"2"-2"0,1-3 0,4 0 0,0 0 0,0 0 0,3 3 0,0 0 0,0-1 0,0-2 0,-2 0 0,3 0 0,-4 0 0</inkml:trace>
</inkml:ink>
</file>

<file path=xl/ink/ink3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12287,'-4'4'0,"1"2"0,6-3 0,1 0 0,4-3 0,1 0 0,2 0 0,-1 0 0,2 0 0,1 0 0,-1 0 0,-2 0 0,5 0 0,-2 0 0</inkml:trace>
</inkml:ink>
</file>

<file path=xl/ink/ink3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12287,'8'0'0,"-3"-2"0,1-1 0,0 1 0,1 1 0,1 1 0,0 0 0,0 0 0,0 0 0,1 1 0,1 2 0,1 2 0,-1 2 0,-3 1 0,-1 0 0,-4 0 0,-1 3 0,-1 0 0,-1-1 0,-1-2 0,-4 0 0,-3 0 0,-2 1 0,1-1 0,-1 0 0,0-1 0,1-1 0,1-1 0,1 0 0,1 1 0,1-2 0,0 0 0,5 2 0,-2 0 0,2 1 0,1 1 0,4-1 0,1-1 0,2-1 0,1-2 0,3 0 0,-1-3 0,1 0 0,1 0 0,-3 0 0,1 0 0,0 0 0,1 0 0,-2 0 0,1 0 0,-1 0 0,-1-4 0,0 0 0</inkml:trace>
</inkml:ink>
</file>

<file path=xl/ink/ink3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97 12287,'3'-6'0,"-1"1"0,4 2 0,-3-2 0,0 0 0,-1-1 0,1 1 0,-1-1 0,-2-2 0,-1 0 0,-1 0 0,0 1 0,-3 1 0,1 2 0,-1 0 0,3 1 0,-4 2 0,0-1 0,-1 1 0,-1-2 0,0 2 0,0 1 0,0 1 0,1 2 0,2 2 0,-3 2 0,4 1 0,-1 1 0,-1 2 0,4-1 0,-3 3 0,2 0 0,1 0 0,1 2 0,1-2 0,0 3 0,0 0 0,1 0 0,2 0 0,2-1 0,2-2 0,2-1 0,2-4 0,2-1 0,2-2 0,1-1 0,0-4 0,0 0 0,0 0 0,-2-4 0,-2-2 0,1-3 0,-1-2 0,-2-2 0,0 2 0,-4-1 0,-3 0 0,0-2 0,0 2 0,-1-2 0,-2 1 0,0 2 0,-3-1 0,-2 0 0,-3 2 0,0 2 0,0 2 0,0 2 0,0 0 0,3 1 0,0 1 0,-2-1 0,4 0 0,-1 3 0</inkml:trace>
</inkml:ink>
</file>

<file path=xl/ink/ink3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12287,'0'5'0,"0"1"0,0 0 0,0-2 0,0 2 0,0 1 0,0 3 0,0 0 0,0 2 0,0 0 0,0 1 0,0-1 0,0 3 0,0-2 0,3 0 0,2 3 0</inkml:trace>
</inkml:ink>
</file>

<file path=xl/ink/ink3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12287,'8'0'0,"0"0"0,0 0 0,0 1 0,0 1 0,0 1 0,0 3 0,0-1 0,0 2 0,-1 4 0,-1 0 0,-1 2 0,-2 1 0,1 1 0,-2 1 0,0 0 0,0 0 0,-1 0 0,-1-2 0,0-2 0,0 0 0,0-1 0,-1-4 0,-1-2 0,1-1 0,-6-4 0,2 0 0</inkml:trace>
</inkml:ink>
</file>

<file path=xl/ink/ink3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12287,'0'-4'0,"1"0"0,1 4 0,3 0 0,3 0 0,1 0 0,2 0 0,-3 0 0,8 0 0,-4 0 0</inkml:trace>
</inkml:ink>
</file>

<file path=xl/ink/ink3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129 96 12287,'0'-8'0,"0"0"0,0 0 0,0 0 0,0 0 0,0 3 0,0 0 0,0-2 0,-1 1 0,-1 0 0,-2 1 0,0 2 0,1-3 0,-2 3 0,-1-2 0,-1 4 0,-2-2 0,1 2 0,0 1 0,0 4 0,0 1 0,0 2 0,0 1 0,0 1 0,1 2 0,1 2 0,1 2 0,2 1 0,-1 0 0,0 0 0,2 0 0,1 0 0,2 0 0,2 0 0,2-3 0,5 2 0,2-2 0,0-2 0,2-3 0,-1-1 0,-1-4 0,1-1 0,-1-1 0,-1-2 0,1-2 0,-1-2 0,-4-2 0,1-2 0,-3-1 0,-1-2 0,-1 0 0,-2 2 0,-1-2 0,-1 2 0,-2-1 0,0 0 0,-4 3 0,2 0 0,-1 0 0,-1-3 0,-1-2 0</inkml:trace>
</inkml:ink>
</file>

<file path=xl/ink/ink3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16 12287,'5'-1'0,"1"-1"0,0 0 0,2-4 0,2 4 0,1 0 0,2 1 0,-4 1 0,3 0 0,-1 1 0,-1 2 0,1-2 0,-3 5 0,-1 0 0,-1 1 0,-3 1 0,-3 0 0,0 0 0,0 0 0,-3 0 0,-3-1 0,-1 0 0,-1-2 0,-3 0 0,1 2 0,0 0 0,1-2 0,1-2 0,0 2 0,1-2 0,1 2 0,6 0 0,6 2 0,1-1 0,1 0 0,1-2 0,1 0 0,0 2 0,2-1 0,-2-1 0,0 1 0,0-1 0,-4-1 0,-1 2 0,-1 0 0,1 0 0,-4 2 0,-1-2 0,-5 3 0,-2-4 0,-1 0 0,0-2 0,0 1 0,0 0 0,0-3 0,0 0 0,0 0 0,3 0 0,0-1 0,2-2 0,1-2 0,1-2 0,1-1 0,0-1 0</inkml:trace>
</inkml:ink>
</file>

<file path=xl/ink/ink3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0 12287,'-8'4'0,"0"-1"0,3-1 0,0 1 0,-2 2 0,4-1 0,0 2 0,2 0 0,1 1 0,0 4 0,0 0 0,1 2 0,2 1 0,1-1 0,4 0 0,1 1 0,2 1 0,-1-1 0,2-2 0,1 0 0,-1-2 0,-2-2 0,1-3 0,-2-2 0,-1-3 0,0 0 0,2 0 0,1 0 0,-1-6 0,-4-2 0,-2-2 0,0-1 0,-1 1 0,-3-2 0,1-1 0,1 1 0,-1 1 0,2-2 0,-2-1 0,-1 2 0,0 0 0,0 4 0,0 0 0,-1 1 0,-2 2 0,1 2 0,-2 6 0,0 2 0,1 2 0,1 2 0,-1 1 0,1 1 0,2 2 0,0-2 0,0 2 0,0 1 0,0 1 0,0 1 0,0 0 0,0-3 0,0 2 0,0-3 0,0 2 0,0-1 0,2-6 0,1 1 0,0-1 0,0-3 0,2 0 0,3-4 0</inkml:trace>
</inkml:ink>
</file>

<file path=xl/ink/ink3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12287,'12'0'0,"-1"0"0,-2 0 0,-1 0 0,0 0 0,0 0 0,0 0 0,0 1 0,0 2 0,0 2 0,-4 2 0,-1 1 0,-2 1 0,-1 2 0,0-2 0,-1 2 0,-2 0 0,-2 0 0,-2 2 0,-1-2 0,0-1 0,0 2 0,1-2 0,1 2 0,1 0 0,2-2 0,-3-2 0,4 0 0,0 0 0,1 1 0,2-2 0,1-1 0,4-2 0,1 0 0,1 1 0,1-2 0,1-1 0,0-1 0,5-1 0,-3 0 0,1-1 0,1-2 0,-1-5 0,3-4 0</inkml:trace>
</inkml:ink>
</file>

<file path=xl/ink/ink3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24 12287,'0'5'0,"0"1"0,0 1 0,0 3 0,4 2 0,0 4 0,2 0 0,-1 0 0,-1 0 0,3 1 0,-3 0 0,0-1 0,1 2 0,-2-6 0,-1 1 0,-2-2 0,0-2 0,-3-2 0,-3-2 0,-1-2 0,-2-2 0,0-1 0,-3 0 0,0 0 0,-1 0 0,0-1 0,2-2 0,2-2 0,2-2 0,2-2 0,2-2 0,4 2 0,3-2 0,5 2 0,3-2 0,1 2 0,3-2 0,0 1 0,0 0 0,0 1 0,0-2 0,-3 2 0,-2 1 0,-3 0 0,-2 0 0,-2 0 0,0 0 0,-1 3 0,-3-1 0,-1 0 0,-2-1 0,-2-1 0,-3 0 0,0 1 0,0 2 0,-2-2 0,-2 5 0,0 0 0,-2-3 0,-2 1 0</inkml:trace>
</inkml:ink>
</file>

<file path=xl/ink/ink3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12287,'1'-6'0,"2"2"0,3 0 0,4 2 0,-1 2 0,4 0 0,-1 0 0,1 0 0,-3 0 0,1 0 0,0 0 0,0 3 0,-3 1 0,-4 2 0,0-1 0,-3 2 0,0 0 0,-2 1 0,-1 0 0,-3 0 0,-3 0 0,0-1 0,0-2 0,0 1 0,0-2 0,0 0 0,0 2 0,5 1 0,3-2 0,4-2 0,3-1 0,2 0 0,1 0 0,1 0 0,2 2 0,-1-1 0,-1 2 0,1 1 0,-2 2 0,-2 2 0,-3-1 0,-2 2 0,-3-2 0,0-1 0,-3-3 0,-2 0 0,-3-1 0,0 1 0,0-3 0,0 0 0,-1-1 0,-1-1 0,1 0 0,-2 0 0,2 0 0,1 0 0,3-3 0,0 0 0,2-2 0,1-1 0,-2-5 0,-1-1 0</inkml:trace>
</inkml:ink>
</file>

<file path=xl/ink/ink3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12287,'-3'5'0,"-1"0"0,1 2 0,-1 0 0,1 1 0,1 0 0,-1 1 0,2 1 0,0 2 0,1 2 0,1-1 0,1 2 0,-1 0 0,3 1 0,-2 0 0,1 0 0,1 0 0,-3-1 0,2-1 0,-1-4 0,1-1 0,0-1 0,-1 0 0,0-3 0,0-3 0,-1-4 0,3-3 0</inkml:trace>
</inkml:ink>
</file>

<file path=xl/ink/ink3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1 12287,'-8'0'0,"0"0"0,0 0 0,0 0 0,0 2 0,0 1 0,0 0 0,0-1 0,0 2 0,0 0 0,3-1 0,3 2 0,1 2 0,5 0 0,4 1 0,5 0 0,2 0 0,1 0 0,0 0 0,1 0 0,2 0 0,-3 0 0,1 0 0,-3 1 0,0 1 0,-2-1 0,-2 2 0,-2-1 0,-2 1 0,-3-3 0,-3 3 0,0-2 0,-6-4 0,-2 0 0,-2-2 0,-1-1 0,-1-1 0,-1-1 0,1 0 0,1 0 0,2-3 0,-2 0 0,2-2 0,1-1 0,0-1 0,0-5 0,0 0 0</inkml:trace>
</inkml:ink>
</file>

<file path=xl/ink/ink3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12287,'5'0'0,"1"0"0,0 0 0,-2 0 0,3 2 0,1 1 0,2-1 0,1 1 0,0 1 0,1-1 0,1 1 0,2-1 0,-3-1 0,2 1 0,-1-1 0,0 2 0,3 1 0</inkml:trace>
</inkml:ink>
</file>

<file path=xl/ink/ink4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12287,'8'0'0,"0"0"0,0 0 0,0 0 0,1 0 0,1 0 0,0 0 0,2 0 0,-2 0 0,0 0 0,5 0 0,-3 0 0</inkml:trace>
</inkml:ink>
</file>

<file path=xl/ink/ink4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12287,'4'4'0,"3"0"0,-1-4 0,1 0 0,1 0 0,1 0 0,1 0 0,4 0 0,1 0 0,4 0 0,2-4 0,3 0 0</inkml:trace>
</inkml:ink>
</file>

<file path=xl/ink/ink4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137 89 12287,'5'-4'0,"0"-1"0,-3 0 0,1 0 0,-2-1 0,-1-1 0,0-1 0,0 0 0,0 0 0,-1 0 0,-2 0 0,-2 3 0,-2-1 0,-1 3 0,0 1 0,0 2 0,-3 0 0,-1 0 0,1 0 0,-1 0 0,1 0 0,1 3 0,-1 3 0,1 4 0,2-1 0,2 3 0,2-1 0,0 3 0,1-2 0,3 1 0,0 1 0,0-2 0,4 3 0,2-2 0,4-1 0,3-1 0,2-5 0,-1-1 0,-1-2 0,1-1 0,1-1 0,-1-1 0,-2-1 0,0-2 0,-1-1 0,-3-4 0,-1 0 0,-2 0 0,1-3 0,-3 1 0,-1 0 0,-1 1 0,-1 1 0,-1 0 0,-1 0 0,-1 0 0,-2 0 0,2 0 0,-3 0 0,2 0 0</inkml:trace>
</inkml:ink>
</file>

<file path=xl/ink/ink4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12287,'-4'8'0,"-3"0"0,5 0 0,0 0 0,1 0 0,1 1 0,0 1 0,0 1 0,0-1 0,1-1 0,1-1 0,1 0 0,2 0 0,-4 0 0,7 0 0,-4 0 0</inkml:trace>
</inkml:ink>
</file>

<file path=xl/ink/ink4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 12287,'8'-5'0,"0"0"0,0 3 0,0-1 0,0 2 0,0 2 0,-2 2 0,-2 2 0,0 2 0,1 2 0,-2 1 0,-1 2 0,-2 0 0,0 2 0,0 1 0,0-1 0,0-1 0,0 0 0,0 0 0,0-1 0,0-1 0,0-2 0,0 2 0,0-6 0,0-1 0,0-4 0</inkml:trace>
</inkml:ink>
</file>

<file path=xl/ink/ink4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12287,'8'0'0,"0"0"0,0 0 0,0 0 0,3 0 0,0 0 0,-1 0 0,2 0 0,-3 0 0,6 0 0,-3 0 0</inkml:trace>
</inkml:ink>
</file>

<file path=xl/ink/ink4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15 12287,'-4'-3'0,"-1"2"0,2-2 0,2 1 0,-5 0 0,4 1 0,-4-2 0,2 3 0,-2 2 0,0 1 0,4 2 0,-3-1 0,1 0 0,-1 2 0,3 0 0,-3 1 0,1 2 0,-1 0 0,3 0 0,-3 2 0,1 2 0,-1-1 0,3 3 0,0-1 0,1 1 0,1 1 0,0-3 0,0 0 0,1 1 0,1-2 0,0-1 0,4-5 0,0 0 0,1 0 0,4-3 0,-1 0 0,0-2 0,-1-1 0,2-1 0,-1-1 0,1-1 0,1-2 0,-3 0 0,1-3 0,-1 0 0,-1 0 0,-3-3 0,0 0 0,-1 2 0,-3 0 0,0 1 0,-2 0 0,-1 0 0,-3 2 0,-3 2 0,-1 0 0,-1 3 0,-2 0 0,-2 1 0,0 0 0,0 0 0,2 0 0,-1 1 0,1 0 0,-1 2 0,3 3 0,0 0 0,5 1 0,5 1 0,7-4 0,6 0 0</inkml:trace>
</inkml:ink>
</file>

<file path=xl/ink/ink4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40 12287,'4'-8'0,"-2"0"0,3 1 0,1 1 0,-2 1 0,3 3 0,-2-1 0,3 2 0,0 5 0,-1 1 0,-1 1 0,-1 0 0,-3 1 0,1-1 0,-1 3 0,0 2 0,-1-1 0,2-1 0,-2-1 0,-1 0 0,-3 0 0,0 2 0,1 1 0,-2-1 0,1-1 0,-4-1 0,3 0 0,0 0 0,-1 0 0,2 0 0,1 0 0,-1 0 0,0 0 0,1-1 0,5-2 0,-1-1 0,3-4 0,1 0 0,2 0 0,0 0 0,0-1 0,0-1 0,0-1 0,0-3 0,3 2 0,2-4 0</inkml:trace>
</inkml:ink>
</file>

<file path=xl/ink/ink4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16 12287,'-8'-4'0,"0"0"0,0 1 0,3 2 0,-1-2 0,0 2 0,-1 1 0,-1 1 0,0 2 0,0 1 0,1 2 0,1-1 0,0 1 0,4 4 0,-3 2 0,1-1 0,-1 1 0,3 1 0,0-2 0,1 0 0,1 0 0,1-1 0,1 2 0,1 0 0,2-2 0,0 1 0,3 0 0,0-2 0,0-3 0,0 1 0,1-5 0,1 0 0,0-1 0,1-1 0,-3 0 0,0-1 0,0-2 0,-1-1 0,-1-5 0,0-1 0,0-1 0,-2 0 0,-2 1 0,-1-2 0,-1 0 0,0 1 0,0-1 0,0 0 0,0 2 0,-1 2 0,0 0 0,-2 0 0,-3 0 0,1-1 0,-3 1 0</inkml:trace>
</inkml:ink>
</file>

<file path=xl/ink/ink4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12287,'-4'4'0,"-1"0"0,4 4 0,-2 1 0,1 2 0,1-1 0,1 3 0,0 0 0,0 0 0,0 1 0,0-2 0,0-1 0,0 1 0,4-1 0,1-3 0,2 0 0,1-4 0,0-1 0,0-2 0,0-1 0,0-1 0,1-2 0,-1-2 0,0-2 0,0-5 0,0 0 0</inkml:trace>
</inkml:ink>
</file>

<file path=xl/ink/ink4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12287,'0'8'0,"-1"0"0,-2 0 0,2 0 0,-1 0 0,1 1 0,1-1 0,-1 0 0,-1 0 0,-1 0 0,1 0 0,2 0 0,0 0 0,0 0 0,0 0 0,0-4 0,3 7 0,2-2 0</inkml:trace>
</inkml:ink>
</file>

<file path=xl/ink/ink4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12287,'7'1'0,"-1"1"0,0 1 0,-1 3 0,2-1 0,-2 2 0,2 1 0,-4 0 0,1 0 0,-1 0 0,0 3 0,-3 1 0,0 0 0,0 2 0,0-1 0,0-1 0,0 0 0,0-2 0,-3 1 0,1 0 0,0-1 0,1-1 0,1-4 0,0 0 0,-4 1 0,0 2 0</inkml:trace>
</inkml:ink>
</file>

<file path=xl/ink/ink4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12287,'5'0'0,"1"0"0,-1 0 0,3 0 0,0 0 0,0 0 0,0 0 0,0 0 0,1 0 0,2 0 0,-2 3 0,2 2 0</inkml:trace>
</inkml:ink>
</file>

<file path=xl/ink/ink4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20 12287,'5'0'0,"1"0"0,-4 0 0,4-1 0,0-2 0,-2 2 0,2-1 0,0 1 0,1-2 0,1 0 0,0 2 0,0 0 0,0 1 0,0-1 0,0-2 0,0 3 0,0 0 0,-3 4 0,-3 4 0,-4 1 0,-4 1 0,-1 0 0,-1 4 0,0-1 0,0-1 0,0 3 0,0-5 0,0 0 0,0-1 0,1 2 0,2-1 0,2 0 0,2-1 0,1-3 0,0-1 0,1 0 0,2 0 0,2-1 0,5-2 0,1 1 0,2-2 0,0-1 0,4-1 0,1-3 0,1 0 0,-1-2 0,-2-2 0,1 0 0,-1-3 0,0-2 0</inkml:trace>
</inkml:ink>
</file>

<file path=xl/ink/ink4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12287,'0'8'0,"-1"0"0,-1 0 0,-1 0 0,2 0 0,0 3 0,1 3 0,0 1 0,0 1 0,0 0 0,0 0 0,0 0 0,0 0 0,2-3 0,1 0 0,-1-1 0,-1-3 0,0-1 0,0-1 0,2-2 0,0-3 0,0-2 0,2-5 0</inkml:trace>
</inkml:ink>
</file>

<file path=xl/ink/ink4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1 12287,'-12'0'0,"0"0"0,1 0 0,1 0 0,-1 1 0,3 0 0,0 3 0,0 0 0,3-1 0,3 2 0,1 2 0,3 0 0,2 1 0,5-1 0,3-2 0,1 5 0,3-2 0,0 1 0,0 0 0,0-1 0,0 1 0,-1 1 0,-1 0 0,0 2 0,-3-2 0,-3 0 0,-1 0 0,-1-1 0,-3-1 0,-2 0 0,-1-3 0,-2-2 0,-5 0 0,-2 0 0,-1-1 0,-3-2 0,1-1 0,-1-1 0,4 0 0,-2-3 0,-2-4 0,1-4 0</inkml:trace>
</inkml:ink>
</file>

<file path=xl/ink/ink4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12287,'8'0'0,"4"0"0,1-1 0,2-1 0,1-1 0,0 1 0,0 2 0,1 0 0,2 0 0,-2 0 0,1 0 0,-1 0 0,-1 3 0,0 2 0</inkml:trace>
</inkml:ink>
</file>

<file path=xl/ink/ink4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12287,'0'5'0,"0"0"0,3-2 0,-1 0 0,3-3 0,1 0 0,2 0 0,2 0 0,2 0 0,0 0 0,2 0 0,2 0 0,0 0 0,0 0 0,0 0 0,0-4 0,0 0 0</inkml:trace>
</inkml:ink>
</file>

<file path=xl/ink/ink4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12287,'0'5'0,"0"1"0,0-4 0,3 0 0,2-1 0,0-1 0,0 0 0,2 0 0,3 0 0,0 0 0,3 0 0,1 0 0,-2 0 0,3 0 0,-1 0 0,4-3 0,3-2 0</inkml:trace>
</inkml:ink>
</file>

<file path=xl/ink/ink4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89 12287,'0'-8'0,"1"1"0,0 1 0,2 0 0,0 1 0,-3-3 0,0 0 0,0 2 0,0 1 0,0-1 0,0 1 0,-1 1 0,-2 0 0,-1-1 0,-4 2 0,0 2 0,2 0 0,1 1 0,-1 0 0,-1 1 0,-1 0 0,0 3 0,0 0 0,1 2 0,0 2 0,2 0 0,-1 0 0,-1 2 0,1 2 0,2 0 0,0-1 0,2 3 0,2 0 0,0 0 0,0-1 0,0 3 0,0-4 0,3 1 0,2 1 0,3-2 0,1 2 0,0-4 0,2-1 0,1-2 0,-3 0 0,2-3 0,-1 0 0,-1-2 0,-1-3 0,0-2 0,0-5 0,-1 0 0,-1-4 0,-1 1 0,-2-3 0,0 2 0,-3-2 0,0 1 0,0 1 0,-1-3 0,-1 5 0,-1 0 0,-2 1 0,3 2 0,-3 1 0,1 1 0,-1 2 0,0-4 0,-3 3 0</inkml:trace>
</inkml:ink>
</file>

<file path=xl/ink/ink4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12287,'0'5'0,"0"0"0,0 2 0,0 2 0,0 2 0,0 0 0,0-3 0,0 1 0,0 1 0,0-1 0,0 2 0,0-2 0,4 2 0,0 2 0</inkml:trace>
</inkml:ink>
</file>

<file path=xl/ink/ink4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12287,'0'-6'0,"0"1"0,1 2 0,2-2 0,1 2 0,4-1 0,0 0 0,0-1 0,4 3 0,1 0 0,2 0 0,1-1 0,-2 2 0,-2-1 0,0 1 0,-2 1 0,-1 1 0,-2 1 0,-2 4 0,-1 1 0,-4 1 0,-1 0 0,-2 0 0,-4 0 0,-4 0 0,0 0 0,0 0 0,1 0 0,-2-1 0,0-2 0,2-2 0,1 1 0,1-2 0,0 0 0,4-1 0,4-1 0,5 0 0,2-1 0,1-2 0,3 3 0,1-3 0,0 2 0,2 1 0,-1 0 0,-1 0 0,0 1 0,-2 2 0,1 0 0,0 3 0,-1 0 0,-1 0 0,-5 1 0,-1 1 0,-1 0 0,0 0 0,-1 0 0,1-1 0,-4-1 0,-3 0 0,-2-2 0,-2 2 0,-1-1 0,-1-1 0,1-2 0,2-2 0,-1 0 0,-2 0 0,2 0 0,-2-1 0,2-1 0,4 0 0,1-4 0,0 0 0,2-1 0,1-1 0,9 0 0,0 0 0</inkml:trace>
</inkml:ink>
</file>

<file path=xl/ink/ink4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65 12287,'0'-8'0,"0"0"0,0 2 0,0 1 0,-1-1 0,-2-1 0,2 1 0,-2 2 0,-1 0 0,-1 3 0,-2-1 0,-2 0 0,-2-1 0,4 1 0,-3 2 0,1 1 0,0 1 0,2 0 0,2 3 0,0 2 0,0 0 0,-1-2 0,3 0 0,2 2 0,0 0 0,1 1 0,0 0 0,0 0 0,0 0 0,3 0 0,3 0 0,1 0 0,1 0 0,1 0 0,0-1 0,2-2 0,0-1 0,-3-4 0,0 0 0,0 0 0,0 0 0,0-1 0,0-2 0,-3 0 0,0-3 0,-1 0 0,1 0 0,-4-1 0,2-1 0,-2 0 0,2 0 0,-1 0 0,1 3 0,-3 3 0,0 4 0,0 4 0,0 2 0,0 1 0,0 3 0,0 1 0,0-3 0,0 4 0,-1-1 0,-2-1 0,3 3 0,-3-4 0,2 1 0,1-1 0,0 3 0,0-4 0,0 0 0,0-1 0,0-1 0,4-3 0,0-2 0</inkml:trace>
</inkml:ink>
</file>

<file path=xl/ink/ink4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12287,'10'-1'0,"-2"-2"0,2 2 0,-5-1 0,3 1 0,3 1 0,-2 1 0,1 0 0,-1 3 0,-1 0 0,0 4 0,-2 4 0,-1 0 0,1-1 0,-2 3 0,-1 0 0,-3 1 0,0 1 0,0 2 0,0-1 0,0-2 0,0 0 0,-2-3 0,-1 1 0,1-2 0,1-1 0,1-1 0,0-2 0,-3-1 0,2 1 0,-3-6 0,4 2 0</inkml:trace>
</inkml:ink>
</file>

<file path=xl/ink/ink4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12287,'4'-4'0,"1"1"0,2 2 0,1-2 0,0 1 0,1 0 0,2 1 0,-2 1 0,1 0 0,-1 0 0,-1 0 0,4 0 0,-3 0 0,2 0 0</inkml:trace>
</inkml:ink>
</file>

<file path=xl/ink/ink4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12287,'-3'5'0,"0"0"0,2 2 0,0 0 0,1 1 0,0 1 0,0 1 0,0 4 0,0 1 0,1 1 0,1 0 0,4 0 0,-2-1 0,1-1 0,2-1 0,0-2 0,1-1 0,0-4 0,0-4 0,0-1 0,0-1 0,0-1 0,0-1 0,0-3 0,-1-3 0,-1 0 0,0 0 0,-2-3 0,2 0 0,-1-1 0,-2 1 0,3-7 0,-1 1 0</inkml:trace>
</inkml:ink>
</file>

<file path=xl/ink/ink4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4 12287,'0'-4'0,"0"4"0,0 5 0,0 2 0,0 2 0,0 1 0,0 0 0,0 4 0,0-3 0,0 2 0,0 1 0,0 0 0,0 0 0,0 0 0,0 0 0,1-2 0,1-2 0,0-1 0,5-1 0,-3-3 0,4-2 0</inkml:trace>
</inkml:ink>
</file>

<file path=xl/ink/ink4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1 12287,'-4'5'0,"1"0"0,2 2 0,1 0 0,0 2 0,0 0 0,0 2 0,0 3 0,0 0 0,0 1 0,0 1 0,0 3 0,0-2 0,0 0 0,0-3 0,1-2 0,1 2 0,1-4 0,-2-1 0,1-2 0,1-1 0,1-3 0,4-3 0</inkml:trace>
</inkml:ink>
</file>

<file path=xl/ink/ink4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12287,'5'-4'0,"2"3"0,-2-2 0,2-1 0,1 3 0,0-2 0,0 3 0,1 3 0,-1 3 0,0 2 0,0 2 0,-3 0 0,-1 3 0,1 2 0,-1 0 0,-2 2 0,1 1 0,-2 0 0,-1 0 0,0-1 0,0-1 0,0-1 0,0-1 0,0 0 0,0-4 0,0 0 0,0-1 0,0-4 0,0 2 0,0-3 0</inkml:trace>
</inkml:ink>
</file>

<file path=xl/ink/ink4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12287,'1'-5'0,"2"3"0,2 1 0,2 1 0,1 0 0,1 0 0,2 0 0,-1 0 0,3 0 0,1 0 0,2 0 0,0 1 0,0 1 0,0-1 0,0 3 0</inkml:trace>
</inkml:ink>
</file>

<file path=xl/ink/ink4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31 12287,'1'4'0,"2"-2"0,2-1 0,4-1 0,2 0 0,3 0 0,2 0 0,3 0 0,0 0 0,4-1 0,-1-1 0,0 0 0,0-2 0,2 0 0,-2 0 0,-4 1 0,0-1 0,-3 1 0,-3-3 0,-1 2 0</inkml:trace>
</inkml:ink>
</file>

<file path=xl/ink/ink4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12287,'0'7'0,"0"1"0,0 0 0,0 2 0,0-2 0,0 5 0,0 2 0,0 2 0,0-1 0,0 4 0,0 0 0,0 2 0,0 1 0,0-1 0,0-2 0,0 0 0,0-1 0,0 0 0,4-1 0,-1-2 0</inkml:trace>
</inkml:ink>
</file>

<file path=xl/ink/ink4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16 112 12287,'-4'4'0,"1"-1"0,-2 1 0,2-4 0,6 3 0,2-3 0,2 0 0,0 0 0,1 0 0,1 0 0,1 0 0,0 0 0,0-1 0,0-3 0,0 1 0,1-1 0,-3-1 0,4 0 0,-2 0 0,0-1 0,0 3 0,-2-8 0,-2 3 0,-1-3 0,1 3 0,-4 1 0,0 0 0,-1 0 0,-4 1 0,-2 1 0,-2 0 0,0 1 0,-3-1 0,-1 5 0,-1-2 0,-1 1 0,0-1 0,2 4 0,-1 1 0,0 1 0,3-1 0,-1 4 0,2-2 0,0 1 0,2 2 0,0 3 0,2-3 0,1 1 0,0 2 0,3-3 0,0 3 0,0-4 0,0 3 0,1 1 0,1 1 0,3-2 0,2 1 0,1-3 0,1 3 0,1-2 0,4-1 0,-3-1 0,3-1 0,1-5 0,-1-1 0,3 0 0,-1-1 0,-1-5 0,-1-2 0,-1-3 0,1-6 0,-3 1 0</inkml:trace>
</inkml:ink>
</file>

<file path=xl/ink/ink4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60 12287,'4'8'0,"-1"0"0,1-1 0,-3-1 0,3 4 0,0-4 0,1 1 0,-4 1 0,2 0 0,-2-1 0,2 1 0,-2 0 0,1-1 0,-1 1 0,-2-2 0,-1-1 0,-3 1 0,1-6 0,-1 2 0,2-4 0,-2-2 0,3-1 0,0-5 0,1 0 0,1 1 0,1-7 0,2 5 0,2-2 0,-1-3 0,1 3 0,0-1 0,2 3 0,1 1 0,2 1 0,0-1 0,-1 4 0,1-1 0,1 3 0,0 2 0,0 0 0,0 2 0,-2 2 0,1 0 0,-1 6 0,1-1 0,-2 7 0,-1-3 0,-1 4 0,-2 1 0,-2-3 0,-1 1 0,-1-3 0,1 1 0,1-1 0,0 1 0,1-3 0,-3-1 0</inkml:trace>
</inkml:ink>
</file>

<file path=xl/ink/ink4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91 12287,'0'8'0,"0"-2"0,0 1 0,1 1 0,1-3 0,1-1 0,1 3 0,-1-2 0,2-2 0,1 0 0,3-1 0,1-1 0,2-1 0,1 0 0,1 0 0,1-3 0,-2 0 0,-1 0 0,2-4 0,-1-1 0,-1-1 0,-2 0 0,-1 0 0,-2-1 0,0 0 0,-2 1 0,-3-3 0,-1 3 0,-1-1 0,0 2 0,0 0 0,-3 0 0,-3 3 0,-2-2 0,-2 6 0,-4-1 0,3 2 0,-2 0 0,1 0 0,2 2 0,-2-1 0,1 6 0,2-2 0,1 4 0,1 3 0,-1-3 0,1 3 0,2-4 0,0 5 0,2 0 0,1-2 0,2 4 0,3-6 0,2 6 0,2-4 0,0-1 0,1 3 0,2-4 0,-1 1 0,4-2 0,-2 0 0,0-3 0,3 2 0,0-2 0,0-2 0,-1-2 0,0-1 0,-2-1 0,2-6 0,1-2 0,-3-3 0</inkml:trace>
</inkml:ink>
</file>

<file path=xl/ink/ink4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76 12287,'0'8'0,"0"3"0,0-4 0,0 2 0,0 1 0,0-3 0,0 0 0,0 1 0,0-1 0,0 0 0,0-1 0,1-1 0,2 1 0,-2-1 0,4-1 0,-3 2 0,1-12 0,-3 2 0,0-5 0,0-2 0,0-2 0,0 2 0,0-2 0,0 1 0,0 1 0,0-4 0,1 2 0,2 4 0,-2-2 0,4 1 0,1 1 0,1 0 0,-2 4 0,0 1 0,0 0 0,2 2 0,1 2 0,1 2 0,-1 2 0,-1 3 0,-2 4 0,3-2 0,-1 4 0,-2 0 0,0 4 0,-2-4 0,-1 0 0,-2-1 0,3 1 0,-1-2 0,0 0 0,-1-3 0,2-1 0,1-3 0,1-4 0,0-4 0,-2-3 0,2-4 0,1 0 0,0 0 0,2-4 0,-1 4 0,1-6 0,-1 4 0,1-1 0,-1-3 0,1 4 0,-1 2 0,1 4 0,-1 0 0,0 3 0,1 4 0,-3-2 0,-1 4 0,0 0 0,0 1 0,-2 8 0,1 2 0,-3 0 0,0 4 0,0-3 0,0 1 0,0 2 0,0-3 0,0-1 0,1 0 0,1 2 0,0-6 0,3-2 0,-1 1 0,0-3 0,2-3 0,0-2 0,2 0 0,-1 0 0,1-2 0,-2-1 0,0-7 0,-1 3 0,3-2 0,4-4 0</inkml:trace>
</inkml:ink>
</file>

<file path=xl/ink/ink4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0 12287,'-7'0'0,"-1"0"0,1 0 0,-1 0 0,1 0 0,-1 0 0,1 0 0,-1 4 0,1 1 0,-1 1 0,1 6 0,0-5 0,2 6 0,2 1 0,0-1 0,2 4 0,-1 2 0,4-2 0,3-2 0,1-1 0,3-5 0,1 3 0,2-7 0,2-1 0,1-4 0,0 0 0,0 0 0,0-2 0,0-3 0,-1-3 0,-1-3 0,0-3 0,-3 3 0,-2-2 0,-2 1 0,-2 3 0,-2-5 0,0 5 0,0-1 0,-4 3 0,-1-1 0,-1 1 0,-4-1 0,-4 0 0</inkml:trace>
</inkml:ink>
</file>

<file path=xl/ink/ink4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 1 12287,'-7'0'0,"2"0"0,1 2 0,0-1 0,2 2 0,2 5 0,0 0 0,0 0 0,1-1 0,1 1 0,3-1 0,2 1 0,1 2 0,1-1 0,1 1 0,0-2 0,-1 1 0,-2 3 0,0-3 0,1 2 0,-4 0 0,-1 2 0,-3-2 0,0 4 0,-5-4 0,-3 1 0,0 0 0,0-5 0,0-2 0,1-2 0,-2-3 0,2 0 0,-1-3 0,1 0 0</inkml:trace>
</inkml:ink>
</file>

<file path=xl/ink/ink4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150 97 12287,'0'-5'0,"0"0"0,0-1 0,0 0 0,0-3 0,1 0 0,1-1 0,3 1 0,4 0 0,2 1 0,0-1 0,0 3 0,1 4 0,-1-1 0,0 3 0,0 3 0,-1 0 0,-4 9 0,-1 2 0,-2 3 0,-2 4 0,-1 0 0,-2 2 0,-3-2 0,0-2 0,-5 1 0,1-3 0,-1-1 0,1-1 0,-4-1 0,0-2 0,-1-2 0,-1 0 0,0-2 0,0-1 0,0 1 0,-2-4 0,-2-2 0,1-2 0,0 0 0,1 0 0,5 0 0,3-2 0,3-3 0,3-5 0,3-2 0,3 1 0,2-3 0,5 5 0,1-3 0,3 1 0,1 2 0,-5 4 0,5 2 0,0 2 0,-1 1 0,0 5 0,-1 1 0,-1 4 0,-2 2 0,0 1 0,-2 5 0,-1-1 0,1 3 0,-3-3 0,-1 5 0,-1-3 0,-1-1 0,0-3 0,0-4 0,3-2 0,2-4 0,0-7 0,0-3 0,-2-4 0,2-8 0,-3-3 0</inkml:trace>
</inkml:ink>
</file>

<file path=xl/ink/ink4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12287,'0'9'0,"0"-2"0,0 3 0,0 4 0,0 1 0,0 3 0,0 3 0,1-6 0,2 3 0,2-3 0,-1-1 0,1 2 0,2-4 0,2-2 0,-1-4 0,2-5 0,-2-1 0,0-5 0,-1-4 0,1-1 0,-1-2 0,-3-4 0,-1 2 0,-2-1 0,2 1 0,-2-2 0,1 1 0,-1 1 0,-1-2 0,0 4 0,1 2 0,1 1 0,0 0 0,4 4 0,-2-2 0</inkml:trace>
</inkml:ink>
</file>

<file path=xl/ink/ink4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51 12287,'0'-6'0,"0"-3"0,0 3 0,-3-2 0,0 3 0,-1-2 0,-2 2 0,-1 3 0,0 1 0,-1-1 0,1 2 0,-1 2 0,0-1 0,-1 4 0,-1 5 0,1 2 0,3-1 0,1 3 0,-1-1 0,3 2 0,1 0 0,1 0 0,1 3 0,0-3 0,0 3 0,1-5 0,1-1 0,2-2 0,4 1 0,0-3 0,2-3 0,2-5 0,2 0 0,1-1 0,-3-4 0,1-4 0,-2 0 0,0-5 0,1 1 0,-2-2 0,-4 0 0,-1 0 0,-2 1 0,-2 0 0,1 3 0,1-3 0,-2 3 0,-1-2 0,-1 3 0,-3 1 0,0 4 0,3 1 0,-2 4 0,2 0 0,1 0 0,0 8 0,0 0 0,0 2 0,0 2 0,0 2 0,0 1 0,0 0 0,3 2 0,0-4 0,1 0 0,2-1 0,0-2 0,0 0 0,1-5 0,1 0 0,2-4 0,-3 3 0,0-4 0,1 0 0,3-4 0,0 1 0</inkml:trace>
</inkml:ink>
</file>

<file path=xl/ink/ink4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56 12287,'0'7'0,"0"1"0,0 0 0,3 0 0,-1 1 0,0 3 0,-1-1 0,-1-2 0,0 4 0,0 0 0,3 2 0,-2-3 0,2 0 0,0-3 0,-1 1 0,1-2 0,-3-2 0,3 1 0,-2-6 0,2-2 0,-3-6 0,-1-1 0,-1-1 0,1-6 0,-2 6 0,3-4 0,0-3 0,0 1 0,0-2 0,0-1 0,0 0 0,0 1 0,3 2 0,1 1 0,0 1 0,3 3 0,-2 2 0,1 3 0,2 1 0,-1 2 0,0 2 0,-1 3 0,-1 5 0,-3 0 0,0 2 0,2 0 0,0-1 0</inkml:trace>
</inkml:ink>
</file>

<file path=xl/ink/ink4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12287,'0'5'0,"0"-1"0,0 3 0,0 1 0,0 3 0,0 1 0,0 2 0,3 1 0,-1 3 0,0-1 0,-1-1 0,0-1 0,0-1 0,2-2 0,-2-1 0,3-4 0,-1 0 0,0 0 0,0-2 0,3-5 0,-1 3 0,1-3 0,2 0 0</inkml:trace>
</inkml:ink>
</file>

<file path=xl/ink/ink4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46 12287,'-1'-8'0,"-2"-1"0,-1 3 0,0-1 0,-3 0 0,2 2 0,-1 2 0,-2 3 0,2 3 0,1 2 0,-1 4 0,3 2 0,-2 1 0,0 1 0,1 0 0,1 4 0,0 0 0,1 1 0,-1-3 0,3-4 0,1 3 0,2-1 0,-2-1 0,4-3 0,1 0 0,1-1 0,3-5 0,1 1 0,-1-4 0,1 0 0,3-4 0,-3-1 0,2-1 0,-1-4 0,-3 0 0,0-2 0,-1-1 0,0 0 0,-3-1 0,-1 3 0,-1-2 0,-1 1 0,-1-1 0,-1 3 0,0 0 0,0 1 0,-1 3 0,-1 1 0,1 3 0,-2 4 0,2 3 0,1 1 0,0 6 0,0 0 0,0 1 0,0 0 0,0 0 0,0 1 0,0 1 0,0 0 0,3-4 0,0 1 0,1-2 0,2 0 0,1-4 0,0 1 0,1-4 0,-1 1 0,1-3 0,-1-2 0,2-4 0,1-5 0,-2-2 0,3-3 0</inkml:trace>
</inkml:ink>
</file>

<file path=xl/ink/ink4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1 12287,'0'7'0,"0"0"0,0 1 0,0 0 0,0 2 0,-3 2 0,1 4 0,0 1 0,1 2 0,1 7 0,0 1 0,0 0 0,0 0 0,0-2 0,0-1 0,0-3 0,0-5 0,0-2 0,1-5 0,2 0 0,-2-5 0,4-2 0,-3-4 0,1-3 0,-2-2 0,2 0 0,-2-3 0,4 0 0,-1 0 0,0-1 0,1 3 0,2-3 0,2 4 0,1-1 0,-2 0 0,3 1 0,-2 4 0,1-1 0,0 1 0,0 0 0,-1 3 0,1 0 0,-2 3 0,-1 2 0,0 0 0,-2 2 0,1 3 0,-4 1 0,0 1 0,-1 1 0,-4-2 0,-2 1 0,-3 0 0,-2 0 0,1-3 0,-4 1 0,0-2 0,-1-1 0,0 0 0,2-1 0,-1-3 0,0 1 0,3-2 0,2-4 0,3-4 0,1-3 0,2-3 0,5-10 0,1 0 0</inkml:trace>
</inkml:ink>
</file>

<file path=xl/ink/ink4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12287,'0'9'0,"0"-2"0,0 3 0,0 0 0,0 4 0,0 5 0,0 2 0,0 3 0,0 6 0,0 0 0,0 3 0,0 2 0,0-3 0,0 0 0,0-2 0,0-3 0,0-2 0,0-3 0,0-3 0,0-3 0,0-3 0,0-3 0,3-4 0,2-6 0,1-3 0,2-5 0</inkml:trace>
</inkml:ink>
</file>

<file path=xl/ink/ink4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30 154 12287,'5'-3'0,"0"0"0,0 2 0,-1-2 0,3 1 0,-2-1 0,2-2 0,-2 2 0,-1 2 0,2-3 0,1 0 0,0 1 0,1-2 0,-1 0 0,1-2 0,-2-1 0,-1 2 0,0-2 0,-4 0 0,2 1 0,-4-1 0,-4 2 0,-2 1 0,0-1 0,-1 3 0,0 3 0,-2-2 0,2 2 0,-2 0 0,2 2 0,0-1 0,1 4 0,-1 3 0,1-2 0,-1 2 0,1 2 0,0 0 0,1 2 0,1 2 0,4-3 0,-2 1 0,2 2 0,1-3 0,1 3 0,2-5 0,2 1 0,5-3 0,0 3 0,4-6 0,-2 2 0,1-2 0,1-4 0,1 0 0,0-4 0,-3-2 0,2 2 0,-2-6 0,-1 1 0,-1-2 0,0 0 0,-1 0 0,-3 2 0,1-2 0,-4 2 0,0 0 0,-2-1 0,-1 3 0,0-1 0,0 0 0,0-1 0,0 0 0,0-2 0,0 1 0,0 0 0,3 2 0,-1-1 0,2 2 0,2 3 0,1-2 0,0 4 0,1 2 0,-1 2 0,1 4 0,-1-2 0,2 6 0,1-1 0,-2 2 0,2 0 0,-2 0 0,0 4 0,-1-1 0,1 0 0,-2-3 0,-1 4 0,1-1 0,-3 0 0,-2-2 0,0 2 0,-4-6 0,-2 3 0,-3-3 0,-2 0 0,1-2 0,-2-3 0,0 0 0,2-2 0,-2-1 0,1 0 0,0-3 0,2 0 0</inkml:trace>
</inkml:ink>
</file>

<file path=xl/ink/ink4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104 15 12287,'5'-3'0,"-1"0"0,0 0 0,-1 0 0,0 0 0,0 4 0,3 4 0,-1 4 0,1 4 0,-2 3 0,0 8 0,0 1 0,0 2 0,-2 5 0,0 2 0,-2 4 0,-2-2 0,-2 4 0,-5 0 0,-1-4 0,-2-3 0,0-3 0,0-1 0,-1-5 0,-2-3 0,3-1 0,0-10 0,2-2 0,0-3 0,2-2 0,1-4 0,2-2 0,0-5 0,3-2 0,-1-5 0,3 0 0,3-2 0,-1 0 0,3 0 0,0 1 0,2 2 0,1 2 0,-1 3 0,1 2 0,-1 5 0,0 2 0,1 2 0,-1 5 0,1 2 0,-1 5 0,1 7 0,-1 4 0,1 4 0,-1 7 0,0 2 0,-1 2 0,-1 2 0,-4-2 0,2-1 0,-2-2 0,-1-2 0,0-3 0,0-4 0,-1-7 0,-2-2 0,3-4 0,-14-3 0,2-1 0</inkml:trace>
</inkml:ink>
</file>

<file path=xl/ink/ink4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12287,'7'1'0,"1"0"0,-1 2 0,-2 3 0,0 1 0,1 3 0,1 2 0,0-2 0,0 2 0,1 1 0,-1 1 0,2 1 0,0 0 0,1-3 0,-1-2 0,-1-3 0,0-2 0,-1-1 0,1-1 0,-1-2 0,-3-1 0,0-4 0</inkml:trace>
</inkml:ink>
</file>

<file path=xl/ink/ink4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1 12287,'-3'7'0,"-2"1"0,-2-1 0,2 1 0,0-1 0,0 2 0,1 1 0,-2 0 0,1 4 0,-1-2 0,1 1 0,-2 1 0,2 1 0,-1 0 0,1-3 0,1 1 0,3-3 0,-2-1 0,-3 0 0,2-2 0</inkml:trace>
</inkml:ink>
</file>

<file path=xl/ink/ink4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1 112 12287,'12'-3'0,"-2"1"0,-5-2 0,0 0 0,1 0 0,0-1 0,0-3 0,-1 1 0,1-1 0,-2 2 0,0 0 0,0 1 0,0-1 0,-2-1 0,1 1 0,0 0 0,-1 1 0,1 1 0,-1-2 0,1 1 0,-1 3 0,-2 0 0,0 4 0,0 3 0,0 2 0,0 1 0,0 1 0,0 2 0,0 1 0,0 1 0,0 4 0,0 0 0,0 0 0,1 1 0,1 0 0,0-2 0,0 0 0,-1-1 0,-1-1 0,0-2 0,3 3 0,1-4 0</inkml:trace>
</inkml:ink>
</file>

<file path=xl/ink/ink4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12287,'6'1'0,"-1"1"0,2-1 0,-3 2 0,1 1 0,0 1 0,0 2 0,2 2 0,-1 3 0,-1 2 0,0-1 0,2 5 0,0-3 0,1 0 0,-1-2 0,1-1 0,-1 1 0,1-2 0,-1-1 0,0-4 0,-1-1 0,-1 1 0,-4-3 0,6 1 0,-3-4 0</inkml:trace>
</inkml:ink>
</file>

<file path=xl/ink/ink4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 12287,'-8'5'0,"1"0"0,-1 0 0,1 2 0,2 1 0,0 0 0,-1 2 0,-1 2 0,0 0 0,0 0 0,0 2 0,2 0 0,-2-2 0,3 0 0,-1 0 0,0-1 0,3-2 0,-3 1 0,3-1 0,-1-2 0</inkml:trace>
</inkml:ink>
</file>

<file path=xl/ink/ink4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53 12287,'5'-3'0,"-1"0"0,1 0 0,-1-1 0,-2-2 0,3 2 0,1-1 0,1 0 0,0 1 0,0-2 0,-1 2 0,-1 1 0,0 0 0,2 3 0,1 0 0,-1 0 0,-2 4 0,-1 3 0,-1 3 0,-1 2 0,-1 0 0,-1 3 0,0 0 0,0 0 0,-1 0 0,-1 0 0,-3 0 0,-2 0 0,0-1 0,-1-1 0,0-1 0,-2-1 0,2-1 0,-2-3 0,1 0 0,2-2 0,-1-2 0,1-3 0,-1 0 0,2-3 0,1-2 0,2-3 0,2-2 0,1 1 0,0-2 0,0 0 0,0 2 0,4 3 0,1 2 0,1 0 0,2 2 0,-1 3 0,1 1 0,-1 3 0,1 2 0,0 0 0,2 1 0,2-1 0,1 1 0,1-1 0,2 0 0,0-2 0,-1 1 0,-2-4 0,-1 0 0,4 2 0,3 0 0</inkml:trace>
</inkml:ink>
</file>

<file path=xl/ink/ink4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24 12287,'-6'-3'0,"2"3"0,0-2 0,0 1 0,-1 1 0,4-2 0,3 0 0,3 1 0,3 0 0,2 1 0,4 0 0,1 0 0,2 0 0,1 0 0,0 0 0,0 0 0,1-2 0,0 1 0,1-1 0,0 1 0,-1 1 0,0 0 0,-3 0 0,-3 0 0,0 0 0,-2-2 0,-1 0 0,-4 0 0,-4 2 0</inkml:trace>
</inkml:ink>
</file>

<file path=xl/ink/ink4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124 1 12287,'-2'6'0,"0"0"0,1 0 0,0 1 0,1 2 0,1 0 0,1 1 0,1 2 0,4-1 0,0 1 0,1 0 0,0 2 0,-2-1 0,0 1 0,-1 0 0,1-1 0,-2 0 0,-1-1 0,0-2 0,-1 1 0,-3-4 0,-1 1 0,-2-2 0,-3-1 0,-3 0 0,-1-2 0,-1 0 0,-2-1 0,-3-2 0,0 0 0,-1 0 0,0-1 0,4-1 0,2-1 0,1 0 0,1-3 0,4 2 0,3-1 0,2-3 0,3 1 0,2-1 0</inkml:trace>
</inkml:ink>
</file>

<file path=xl/ink/ink4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93 112 12287,'3'-3'0,"-2"-1"0,1 2 0,1-2 0,-2-1 0,1-1 0,0 0 0,0 1 0,0-1 0,-2 0 0,0 0 0,0 0 0,0-2 0,0 0 0,0 1 0,0 1 0,-3 2 0,0 0 0,-3-1 0,-2 2 0,1 0 0,-1 0 0,2 2 0,-2 1 0,0 2 0,-1 2 0,1 1 0,0 3 0,2 3 0,0 2 0,0 3 0,2 1 0,1 0 0,0 1 0,2-1 0,1 1 0,2 0 0,3-1 0,2-2 0,1 0 0,3-4 0,1-1 0,1-2 0,-1-4 0,0-1 0,-1 0 0,1-2 0,-1-3 0,-1-2 0,-1-1 0,-1-1 0,-2-2 0,1 0 0,-4-1 0,0-2 0,1 2 0,-2-1 0,-1 1 0,0-1 0,-4 0 0,-1 2 0,-3-2 0,-3 1 0</inkml:trace>
</inkml:ink>
</file>

<file path=xl/ink/ink4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 1 12287,'-3'0'0,"5"0"0,5 0 0,1 0 0,1 2 0,2 0 0,-2-1 0,2 0 0,-2-1 0,1 0 0,0 0 0,-1 0 0,2 0 0,-2 0 0</inkml:trace>
</inkml:ink>
</file>

<file path=xl/ink/ink4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12287,'0'6'0,"0"2"0,0 0 0,0 0 0,0 0 0,0 2 0,0 1 0,0 1 0,0-1 0,0 1 0,0 0 0,0-1 0,2-1 0,0-2 0,2-2 0,-3-3 0,4 3 0,-2-3 0</inkml:trace>
</inkml:ink>
</file>

<file path=xl/ink/ink4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83 12287,'0'-3'0,"0"1"0,0 4 0,0-1 0,0 3 0,0 0 0,0 2 0,0 2 0,0 0 0,0 1 0,0 1 0,1 2 0,0 0 0,1 2 0,1-2 0,-2 0 0,2-2 0,0-2 0,1 0 0,2-3 0,0-1 0,2-2 0,-1-1 0,1-2 0,0-1 0,0-2 0,2-3 0,-4-3 0,2-1 0,-1-1 0,-2 0 0,1 0 0,-1 1 0,-1-1 0,-1 2 0,-3 0 0,0 0 0,0-1 0,-1 1 0,-1 0 0,-2 0 0,-1 1 0,-2 0 0,0 2 0,-1-1 0,-1 1 0,1 1 0,2 1 0,-2 2 0,1 0 0,-1 0 0,0 1 0,2 0 0,-2 2 0,2 2 0,-2 2 0,3 1 0,1 1 0,3 0 0,-2 0 0,1 1 0,0 0 0,0 0 0,2 1 0</inkml:trace>
</inkml:ink>
</file>

<file path=xl/ink/ink4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12287,'3'0'0,"0"0"0,-1 0 0,2 0 0,0 0 0,-1 0 0,2 0 0,0 0 0,2 0 0,-2 0 0,1 0 0,1 0 0,-2 0 0,3 0 0,-1 0 0,2 0 0,-3 0 0,-1 0 0</inkml:trace>
</inkml:ink>
</file>

<file path=xl/ink/ink4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 98 12287,'0'-6'0,"0"0"0,0 0 0,0 1 0,0 1 0,0 0 0,0-1 0,0 0 0,0 1 0,0 0 0,0-1 0,0 0 0,0-1 0,-1 0 0,-1 1 0,-3-1 0,1 0 0,-1 2 0,-1 0 0,1 3 0,0 1 0,1 2 0,0 1 0,-2 1 0,1 4 0,-1 0 0,2 1 0,-1-1 0,1 2 0,0 0 0,0 2 0,-1-1 0,3 1 0,1 0 0,0 0 0,1 1 0,0 0 0,0-1 0,0-1 0,3-4 0,1 1 0,3-2 0,1 0 0,0-3 0,0-1 0,-1-1 0,1-1 0,-2-3 0,0-1 0,0-1 0,0-1 0,0 0 0,-1-2 0,-1-1 0,0 0 0,-2-3 0,0 3 0,-2-2 0,0-1 0,0 1 0,0 0 0,0 2 0,0 1 0,0 0 0,0 2 0,0 0 0</inkml:trace>
</inkml:ink>
</file>

<file path=xl/ink/ink4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12287,'0'4'0,"-1"0"0,0 0 0,-1 1 0,0 2 0,2 0 0,0 2 0,0 0 0,0-1 0,0 1 0,0 0 0,0 0 0,0 0 0,0 1 0,0 1 0,0-2 0</inkml:trace>
</inkml:ink>
</file>

<file path=xl/ink/ink4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98 12287,'1'-4'0,"1"0"0,-1 0 0,3-2 0,1 0 0,-3 0 0,1 0 0,-1 1 0,0-1 0,2-1 0,-2 0 0,-1-1 0,0 1 0,1 0 0,0 1 0,0 1 0,-2 2 0,0 3 0,0 3 0,0 2 0,-1 2 0,-1 1 0,1 0 0,-1 3 0,2-1 0,0 0 0,0-1 0,0 1 0,0 0 0,0-1 0,0-1 0,0-1 0,0 1 0,0 0 0,0 2 0,0-2 0,0-4 0,0 0 0,-3-2 0,0 0 0</inkml:trace>
</inkml:ink>
</file>

<file path=xl/ink/ink4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0 12287,'-4'0'0,"0"0"0,0 0 0,1 0 0,-1 0 0,-1 0 0,2 2 0,-1 1 0,-2 0 0,1 2 0,-1 3 0,0 0 0,0 0 0,1 3 0,-1 3 0,0 1 0,0 1 0,0 0 0,0 1 0,1 6 0,0 1 0,1 2 0,3 4 0,-1 3 0,2 2 0,0 1 0,0 2 0,3-4 0,3-6 0,3-4 0,5-7 0,1-5 0,3-3 0,2-3 0,1-4 0,6-2 0,-1-2 0</inkml:trace>
</inkml:ink>
</file>

<file path=xl/ink/ink4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12287,'4'2'0,"0"2"0,0 2 0,2 0 0,0 2 0,2 2 0,2 3 0,1 3 0,0 4 0,-1 3 0,0 2 0,-3 3 0,1 0 0,-2 0 0,-2-1 0,-1-3 0,-3-5 0,-1 0 0,-1-2 0,-2-2 0,-3-1 0,-2-2 0,0-3 0,2 3 0,-4-6 0,2 3 0</inkml:trace>
</inkml:ink>
</file>

<file path=xl/ink/ink4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13 12287,'4'2'0,"0"0"0,0 0 0,3-2 0,0 0 0,0 0 0,1-1 0,1 0 0,1-1 0,0-1 0,1 2 0,-2-1 0,-1 0 0,0 2 0,1-3 0,0 0 0</inkml:trace>
</inkml:ink>
</file>

<file path=xl/ink/ink4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12287,'5'4'0,"0"0"0,-1-2 0,-1 1 0,4-2 0,0 1 0,1-1 0,2 0 0,-2-1 0,1 0 0,1-3 0,2 0 0</inkml:trace>
</inkml:ink>
</file>

<file path=xl/ink/ink4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18 12287,'0'-6'0,"0"2"0,1 1 0,1 1 0,-1 0 0,2 2 0,0 2 0,1 2 0,-2 5 0,1 2 0,-1 4 0,3 2 0,-2 2 0,1 0 0,-2 3 0,0 0 0,0 0 0,-1 0 0,0 0 0,1 0 0,0-2 0,-1-3 0,0 0 0,-3-2 0,-1-1 0,1-3 0,-1-1 0,1-4 0,0-4 0,1-2 0,-1-3 0,1-3 0,1-3 0,0-2 0,1-3 0,0-2 0,1-1 0,2 0 0,-1-1 0,0 1 0,2 1 0,0 0 0,1 2 0,0 2 0,-1 1 0,1 3 0,1 4 0,0 1 0,1 0 0,0 4 0,-3 3 0,0 3 0,-2 3 0,1 1 0,0 1 0,0 0 0,-2 0 0,1 0 0,-2 1 0,2 1 0,0-1 0,-2-1 0,2 1 0,-1-1 0,0 0 0,0 2 0,0-4 0,0-1 0,-1-2 0,2-1 0,-1-1 0,1-1 0,-1-2 0,3-2 0,-2 0 0</inkml:trace>
</inkml:ink>
</file>

<file path=xl/ink/ink4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 65 12287,'1'-6'0,"1"1"0,-1-1 0,1 0 0,-2 0 0,0 2 0,0 0 0,0-1 0,-2 0 0,0 0 0,-2 1 0,1 0 0,-3 2 0,0 0 0,0 2 0,0 0 0,0 0 0,0 0 0,0 2 0,1 2 0,-1 1 0,0 1 0,0 1 0,1 0 0,0 1 0,1 2 0,3-3 0,-1 3 0,1 0 0,1-1 0,0 2 0,1-3 0,2 1 0,2-1 0,1 0 0,3-2 0,-1-1 0,2-1 0,0-1 0,1-3 0,-1 0 0,0 0 0,-1-3 0,-1-1 0,0-1 0,0-1 0,-1 0 0,-2 0 0,-2 0 0,0 0 0,-2 3 0,-1-2 0,0 2 0</inkml:trace>
</inkml:ink>
</file>

<file path=xl/ink/ink4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12287,'-4'3'0,"-1"-2"0,1 3 0,2-2 0,0 1 0,4 0 0,2-2 0,3 0 0,1-1 0,1 0 0,2 0 0,3 0 0,1 0 0</inkml:trace>
</inkml:ink>
</file>

<file path=xl/ink/ink4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21 1 12287,'-6'0'0,"0"0"0,2 0 0,0 0 0,3 0 0,1 2 0,4 0 0,1-1 0,1 0 0,0-1 0,0 0 0,0 0 0,0 0 0,0 0 0,-1 0 0,1 0 0,0 0 0,0 0 0,0 0 0,0 0 0</inkml:trace>
</inkml:ink>
</file>

<file path=xl/ink/ink4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12287,'0'4'0,"0"0"0,-2-2 0,0 1 0,0 2 0,2-2 0,0 1 0,2 1 0,0 0 0,1 2 0,0 0 0,0 1 0,2 1 0,0 0 0,1 1 0,0-1 0,0-1 0,0-1 0,0 1 0,0-2 0,2-3 0,-2 2 0,3-3 0,-1-1 0,0-3 0,-1-1 0,-1-3 0,0 0 0,0-2 0,-2 1 0,-1-1 0,0 0 0,-2 0 0,0 0 0,-1 0 0,0 1 0,0-1 0,0 2 0,0 0 0,0 0 0,0 3 0,0 3 0,0 4 0,0 1 0,0 1 0,2 2 0,2 2 0,2 1 0,0 1 0,-1 2 0,-1-1 0,0 1 0,1 1 0,0 0 0,0 2 0,0-1 0,-1 0 0,-3-3 0,2 0 0,-1-2 0,0-1 0,-1-3 0,-3 1 0,-2-2 0,-1-3 0,-1-1 0,0-2 0,0-2 0,0-1 0,1-3 0,0 0 0,2 1 0,-1-4 0,-2 3 0,0-3 0</inkml:trace>
</inkml:ink>
</file>

<file path=xl/ink/ink4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80 12287,'0'-4'0,"0"0"0,0 0 0,2 1 0,-1-2 0,2 1 0,-1 0 0,2 0 0,1 1 0,-1-3 0,0 0 0,1 0 0,-2 1 0,1 0 0,1 1 0,-2 1 0,1-1 0,-3 1 0,1 1 0,-1 2 0,-1 0 0,0 2 0,0 4 0,-1 0 0,-1 0 0,1 0 0,-1 0 0,2 0 0,0 0 0,0-1 0,0 2 0,0 0 0,0 1 0,0 0 0,0-2 0,2 2 0,2 1 0,2 0 0,-1-1 0,-1-4 0,0-2 0,1 0 0,0-1 0,-1 0 0,0 0 0,0-2 0,2-2 0,0-3 0</inkml:trace>
</inkml:ink>
</file>

<file path=xl/ink/ink4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124 0 12287,'-6'0'0,"0"0"0,0 0 0,0 0 0,0 1 0,0 1 0,0 0 0,1 3 0,-2 1 0,-1 1 0,2 3 0,-3 2 0,1 3 0,0 4 0,1 3 0,1 6 0,0 4 0,0 4 0,3 2 0,1 3 0,1 1 0,1-1 0,5-5 0,4-3 0,4-4 0,5-3 0,2-4 0,6-6 0,3-4 0,4-4 0</inkml:trace>
</inkml:ink>
</file>

<file path=xl/ink/ink4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12287,'2'-3'0,"0"1"0,2 2 0,0 0 0,1 2 0,-1 3 0,0 2 0,1 5 0,2 3 0,1 2 0,-1 1 0,2 0 0,-1 1 0,1 2 0,-1-1 0,0 1 0,-3 1 0,-1-3 0,-2 0 0,-1-1 0,-1 0 0,-1 1 0,-1-2 0,-2-2 0,-3 1 0,-1-2 0,1-2 0,0-3 0,-1-2 0,1-2 0,-1-4 0,5-5 0,-3 1 0,3-6 0</inkml:trace>
</inkml:ink>
</file>

<file path=xl/ink/ink4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42 30 12287,'3'3'0,"-1"1"0,-2 1 0,-1 1 0,-2 0 0,0-1 0,1 1 0,-1 0 0,-1 0 0,1 0 0,1 0 0,-1 2 0,0 0 0,-1-1 0,3-1 0,-2 0 0,1 0 0,1 0 0,-1 0 0,1-1 0,-1-1 0,1-2 0,-1-4 0,2-2 0,0 0 0,2-1 0,0-2 0,-1 1 0,2-1 0,-2-1 0,1 0 0,1-1 0,0 1 0,1-2 0,0 0 0,-2 1 0,3 0 0,-2 2 0,1-1 0,0 1 0,0 0 0,2 1 0,-1 1 0,1 1 0,0 2 0,0 2 0,0 0 0,-1 0 0,-1 2 0,1 2 0,-1 2 0,0 1 0,-1 1 0,1 3 0,0-2 0,0 2 0,-2 1 0,2-1 0,-1 0 0,-1-2 0,1-1 0,-1 2 0,-1-2 0,0-1 0,1 0 0,0-1 0,-2 0 0,0-1 0,-3-1 0,0-2 0</inkml:trace>
</inkml:ink>
</file>

<file path=xl/ink/ink4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30 12287,'4'-5'0,"0"0"0,-2 1 0,1 3 0,-2-2 0,2 1 0,0 0 0,1 0 0,2 1 0,0-1 0,0 0 0,-1 2 0,1 0 0,0 0 0,-1 0 0,0 2 0,-1 2 0,-2-1 0,1 1 0,0 1 0,-2 0 0,0 1 0,-1 1 0,-1 0 0,-1 1 0,1-1 0,-3-1 0,-1 0 0,0 0 0,-1 2 0,0 0 0,0-2 0,1-1 0,1 0 0,0-1 0,0 1 0,0 1 0,0-2 0,1 0 0,0 1 0,2 0 0,-1 1 0,2-3 0,2-1 0,2-1 0,1-1 0,1 0 0,2 0 0,-1 0 0,1 0 0,-2 0 0,0 0 0,0 0 0,0 0 0,2-1 0,-1 0 0,1-1 0,-4 0 0,0 2 0,0-3 0,2 0 0</inkml:trace>
</inkml:ink>
</file>

<file path=xl/ink/ink4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24 12287,'4'0'0,"0"-2"0,-2 1 0,2-1 0,1 1 0,0 1 0,3 0 0,3 0 0,2 0 0,3 0 0,4 0 0,3 0 0,4 0 0,2 0 0,3 0 0,1 0 0,3 0 0,3 0 0,1 0 0,3 1 0,1 0 0,1 1 0,3 0 0,2-2 0,3 1 0,1 1 0,4-2 0,3 2 0,4-1 0,4-1 0,-3-2 0,4 0 0,-1 1 0,-1 0 0,1 1 0,1-2 0,0 0 0,-4 1 0,-4 0 0,0-1 0,0 0 0,0-2 0,-7 3 0,0-1 0,-5 1 0,-4-1 0,-1 1 0,-5-1 0,-2 2 0,-5 0 0,-2 0 0,-7 0 0,-4 0 0,-3 0 0,-8 0 0,-6 2 0,-4 2 0,-5 1 0,-5 4 0,-4 0 0</inkml:trace>
</inkml:ink>
</file>

<file path=xl/ink/ink4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 24 12287,'0'-5'0,"1"-1"0,1 2 0,3 2 0,2-1 0,1 2 0,3 0 0,1 0 0,1 1 0,-1 0 0,0 0 0,0 0 0,-1 0 0,-2 2 0,-1 2 0,-2 0 0,-2 0 0,1 0 0,-3 3 0,-1 1 0,0-1 0,-2 1 0,-1-1 0,-2 1 0,-1 1 0,-1-1 0,-1 1 0,0 1 0,-3-1 0,-1 0 0,-1 1 0,0-1 0,0 0 0,1 1 0,1-2 0,1-1 0,0-1 0,1-1 0,3 0 0,1-1 0,2-3 0,4 1 0,3-1 0,2-1 0,2 0 0,3-1 0,0 0 0,-1-1 0,2-2 0,0 1 0,1 1 0,-1-1 0,1-1 0,0 2 0,1-1 0,-1 0 0,-1-1 0,-3 0 0,1-1 0,-2-1 0</inkml:trace>
</inkml:ink>
</file>

<file path=xl/ink/ink4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36 12287,'-2'-3'0,"1"3"0,-1 3 0,1 3 0,1 2 0,0-1 0,0 3 0,0 1 0,0 0 0,1 0 0,0 1 0,1-1 0,0-1 0,-2 1 0,0-4 0,0 1 0,0-2 0,0 0 0,0-1 0,-2 0 0,0-1 0,0-3 0,0 0 0,0-2 0,0-2 0,2-3 0,0-1 0,0 0 0,0-1 0,0-3 0,1-2 0,1 1 0,-1-3 0,3 2 0,1-1 0,0 0 0,1 1 0,0 0 0,0 3 0,0 2 0,0 1 0,1 2 0,1 1 0,-1 2 0,0 2 0,-1 1 0,0 2 0,0 3 0,-1 3 0,-1 0 0,0 2 0,1 1 0,-2 1 0,1 0 0,0 0 0,-1 0 0,2 1 0,-3-3 0,1 0 0,0-2 0,0-1 0,-1-1 0,0-1 0,1-2 0,-2-1 0,3-3 0,-2-3 0,1-1 0,1-3 0,-1-1 0,0-2 0,2 0 0,-1-1 0,0-1 0,2 0 0,-1-1 0,1-1 0,0 1 0,0 1 0,0 2 0,0 2 0,0-1 0,0 6 0,-1-1 0,1 2 0,0 2 0,-2 1 0,-1 1 0,1 2 0,-1 4 0,-1 1 0,1 2 0,0-1 0,1 0 0,-2 0 0,2 1 0,0-1 0,-1-2 0,3 0 0,-1 0 0,2-1 0,0-3 0,0 1 0,1-3 0,1-1 0,1 0 0,0-4 0,-2-1 0,2-4 0,-1-1 0</inkml:trace>
</inkml:ink>
</file>

<file path=xl/ink/ink4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1159 165 12287,'4'-6'0,"-2"0"0,-1 1 0,1 2 0,-2-3 0,2 3 0,0-3 0,0 0 0,-2 0 0,2 0 0,-1 0 0,-1-2 0,-3 1 0,-4-1 0,-4-1 0,-4 0 0,-5-1 0,-4 2 0,-6-2 0,-4 4 0,-7-1 0,-5 1 0,-2 0 0,-3 1 0,3 1 0,1 2 0,1 2 0,0 0 0,-1 0 0,2 2 0,1 2 0,0 1 0,2 5 0,-3-1 0,0 2 0,0 3 0,2 1 0,4 3 0,2 0 0,1 3 0,3-1 0,3 3 0,7 1 0,3 2 0,6 1 0,2 3 0,4 2 0,4 0 0,1 3 0,4 1 0,4-3 0,5-3 0,6 2 0,6-2 0,4-4 0,6-3 0,4-4 0,7 0 0,4-3 0,1-2 0,4 0 0,-1-5 0,4 2 0,4-1 0,4-1 0,1-2 0,-2-2 0,-1-2 0,-5-2 0,-1-3 0,0-2 0,-3-4 0,-3-3 0,-5-3 0,-3-1 0,-2-1 0,-3-3 0,-5-2 0,-6 1 0,-6-3 0,-7 0 0,-4-2 0,-5 1 0,-3-1 0,-5-3 0,-5-1 0,-3 2 0,-3-4 0,-3 4 0,0-1 0,0 8 0,0 4 0,2 2 0,2 4 0,2 2 0,2-1 0,3 1 0,2 1 0</inkml:trace>
</inkml:ink>
</file>

<file path=xl/ink/ink4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24 153 12287,'-2'-5'0,"1"-1"0,-3 2 0,2 0 0,0-1 0,0 0 0,-1-1 0,0 0 0,2 2 0,-1 0 0,1 0 0,2-1 0,1-2 0,3 0 0,3-1 0,2 0 0,1 0 0,2 1 0,2-1 0,2 1 0,2 0 0,0-1 0,3 1 0,1 3 0,0 2 0,0 1 0,-1 1 0,-3 0 0,-3 0 0,-2 1 0,-2 1 0,-3-1 0,-1 1 0,-2-2 0,-2 0 0,0 0 0,-5-5 0,0-1 0</inkml:trace>
</inkml:ink>
</file>

<file path=xl/ink/ink4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27 12 12287,'-6'-2'0,"0"0"0,0-2 0,2 3 0,0-1 0,4 2 0,0 0 0,5 0 0,2 0 0,3 0 0,-2 2 0,1 2 0,2 1 0,-1 1 0,1 0 0,-1 0 0,0 0 0,-1 2 0,-2-1 0,0 1 0,-1-2 0,-1 3 0,-1 0 0,-2 1 0,-1-1 0,-2-1 0,-1 1 0,-2 0 0,-1-2 0,-3 0 0,0-2 0,-1-1 0,1-2 0,-2 0 0,2 0 0,1 0 0,3-4 0,1-2 0,3-1 0</inkml:trace>
</inkml:ink>
</file>

<file path=xl/ink/ink4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24 12287,'-6'-3'0,"0"-3"0,0 3 0,0 0 0,-2 1 0,-1-1 0,0 1 0,0 1 0,1 0 0,0 1 0,-1 1 0,-1 0 0,1 1 0,2 2 0,3-2 0,3 3 0,-1-1 0,2 1 0,2 2 0,3 0 0,2 1 0,1 2 0,3 0 0,0 1 0,2 1 0,0 0 0,-2 1 0,-1 1 0,0-1 0,0-1 0,2 0 0,-3-1 0,-1-1 0,-2 0 0,0-1 0,-1-1 0,-1 1 0,-1-3 0,-4-2 0,-1 0 0,-4-1 0,-1 1 0,-3-2 0,1 0 0,0-2 0,-3 0 0,3 0 0,0 0 0,1-2 0,2 0 0,1-3 0,1-3 0,2 0 0,1 0 0,1-2 0,1 1 0,1-1 0,2 0 0,3 1 0,3 1 0,-1-1 0,2 2 0,-1 0 0,1 0 0,0-1 0,3 0 0,0 2 0,0 0 0,0 1 0,-2 1 0,2 2 0,-2 0 0,-2 0 0,-2 0 0,-2 4 0,-1 2 0,-1 2 0,1 0 0,-3 2 0,-1 1 0,0 0 0,-2 2 0,0-2 0,-1 1 0,0 0 0,2-3 0,0 2 0,0-1 0,0 1 0,0 1 0,2-5 0,2-3 0,2-1 0,-1-1 0,1 0 0,0-1 0,1-1 0,1-2 0,-2-1 0,3-1 0,-2-1 0,1-1 0,0-3 0,-1 1 0,0-1 0,1 0 0,-2 1 0,-3 0 0,1 0 0,0 1 0,-2-1 0,-2 2 0,0 1 0,0 0 0,0 4 0,-2 1 0,-2 4 0,1 4 0,0 1 0,2 2 0,-1 0 0,0 0 0,2 1 0,0 2 0,0-1 0,0-1 0,0 0 0,0-1 0,0-1 0,2 1 0,2 0 0,3-1 0,1-2 0,-1-2 0,3-3 0,-1 1 0,2-1 0,-1-1 0,1-3 0,-2-1 0,3-3 0,-1-2 0</inkml:trace>
</inkml:ink>
</file>

<file path=xl/ink/ink4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30 12287,'-2'4'0,"-1"0"0,0 0 0,1 2 0,-2 0 0,2-1 0,1 2 0,0 1 0,-1-1 0,0 2 0,1 0 0,0 0 0,1-1 0,0 1 0,0 1 0,0-1 0,0-2 0,0 1 0,0-2 0,0 0 0,0-3 0,0-3 0,0-3 0,0-3 0,0 0 0,0-2 0,0 1 0,0-3 0,1-1 0,1 0 0,1 0 0,3-1 0,0 0 0,0 0 0,-1 1 0,2 1 0,0 1 0,1 3 0,0-1 0,-2 3 0,2 1 0,-1 1 0,1 4 0,-2 2 0,0 2 0,0 2 0,-2-1 0,-1 3 0,0 0 0,-2 1 0,0 1 0,-1 0 0,0-1 0,0-1 0,0 0 0,0-2 0,0-1 0,0 0 0,0-1 0,0-5 0,2-2 0,0-3 0,2-4 0,0-1 0,1-1 0,1-1 0,0 0 0,1 1 0,0 0 0,0 0 0,1-2 0,-2 1 0,0 2 0,0-2 0,1 3 0,0 2 0,1 1 0,0 1 0,-3 2 0,1 0 0,-2 4 0,-1 2 0,1 2 0,-1 2 0,-2-1 0,1 3 0,-1 1 0,-1 2 0,0-1 0,0 2 0,0-1 0,0-2 0,0 2 0,1-1 0,1 1 0,1-2 0,1-3 0,0-1 0,1-1 0,2-2 0,0-1 0,2-3 0,1-1 0,-1-1 0,0-1 0,3-3 0,-2-1 0,0 0 0,-1 0 0,1-1 0,0 0 0,-2 0 0,1-2 0,-2 2 0,1 0 0,-1 0 0,-1 1 0,0-3 0,-2 0 0,0 1 0,-3 0 0,1 2 0,-1-2 0,-1 0 0,-1 2 0,-1 0 0,-2 1 0,-1 3 0,-3 1 0,0 0 0,1 2 0,-2 0 0,2 3 0,-2 2 0,0 3 0,0 1 0,1-1 0,1 2 0,0 0 0,1 1 0,0-1 0,1 0 0,1 0 0,2 1 0,1 1 0,1-2 0,1 0 0,1 0 0,2-2 0,3-1 0,2-3 0,0-2 0,1 0 0,1-3 0,-1 0 0,0-3 0,-2-2 0,1 0 0,-1-2 0,0-2 0,-2 1 0,-1 0 0,0 0 0,-1 2 0,-3 1 0,1 0 0,-1 3 0,-1 3 0,0 3 0,0 3 0,0 2 0,2 1 0,2 0 0,2 3 0,2-3 0,3 0 0,2-1 0,0-4 0,2 0 0,2-2 0,2 0 0,2-2 0</inkml:trace>
</inkml:ink>
</file>

<file path=xl/ink/ink4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773 165 12287,'3'0'0,"1"0"0,1 0 0,0 0 0,1-2 0,0 0 0,0 1 0,0 0 0,0 1 0,-1 0 0,1-2 0,0 0 0,-2 0 0,-1 2 0,1-2 0,-1 0 0,-1 0 0,1-1 0,0 0 0,-1 0 0,-2-1 0,-1-1 0,-1 0 0,-1-1 0,-4 0 0,-1-1 0,-1 0 0,-5 0 0,-2-3 0,-1-1 0,0 0 0,-4 1 0,0-1 0,-3 1 0,-1-1 0,-3 3 0,-3 3 0,-3 2 0,-3 2 0,-2 3 0,-3 2 0,-1 4 0,3 2 0,-1 2 0,4 1 0,1 2 0,0 0 0,3 1 0,2 1 0,1 1 0,3 2 0,1 1 0,3 2 0,2 2 0,3 0 0,6-1 0,5 2 0,3 1 0,6 0 0,7-2 0,10-1 0,4-4 0,3-1 0,6-4 0,4 0 0,2-3 0,3-3 0,0-2 0,1-3 0,1-2 0,4-2 0,1-1 0,1-3 0,0-5 0,0-3 0,-2-4 0,-3-3 0,-2 0 0,-4 0 0,-4-2 0,-5 0 0,-3 0 0,-4-4 0,-6 5 0,-6-3 0,-7 2 0,-5 2 0,-6 4 0,-8 3 0,-4 0 0,-4 5 0,-3 2 0,-3 3 0,1 2 0,0 0 0</inkml:trace>
</inkml:ink>
</file>

<file path=xl/ink/ink4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29 11 12287,'-9'0'0,"3"-1"0,-2-2 0,4-1 0,2 4 0,6-2 0,2 1 0,5 1 0,2 0 0,1 0 0,2 5 0,2 1 0,1 5 0,1 1 0,2 4 0,-2 3 0,3 4 0,1 3 0,-3 8 0,-2 5 0,-1 5 0,-2 7 0,-5 2 0,-5 2 0,-4 0 0,-4 0 0,-2 0 0,-3-4 0,-1-4 0,1-6 0,-2-8 0,-1-5 0,-1-1 0,-1-2 0,-1-2 0,-2-2 0,0-3 0,-1-4 0,2-3 0,1-3 0,3-4 0,2-8 0,4-4 0,2-5 0,2-2 0,0-2 0,0-4 0,2 1 0,2-1 0,2-2 0,1 4 0,1 1 0,-1 1 0,-1 3 0,0 2 0,-1 1 0,-1 1 0,1 2 0,-2 6 0,1 4 0,-2 7 0,-2 8 0,0 2 0,-2 2 0,-1 1 0,-1 1 0,1-1 0,1-2 0,1 0 0,-1-3 0,2-2 0,0-4 0,2-3 0,2-2 0,2-3 0,2-2 0,1-2 0,3-6 0,-1 0 0,-1-4 0,1 5 0,-1-4 0,0 2 0,0 2 0,0-4 0,-2 2 0,3-5 0,-2 1 0</inkml:trace>
</inkml:ink>
</file>

<file path=xl/ink/ink4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109 45 12287,'0'-7'0,"0"3"0,0 0 0,0-1 0,0 1 0,0 0 0,0 2 0,0-2 0,2 1 0,1 0 0,0 0 0,2 2 0,-1 2 0,0 3 0,0 1 0,0 2 0,1 3 0,-1 2 0,0 2 0,0 3 0,-2 2 0,0 1 0,-1 2 0,-1 1 0,0 0 0,0 2 0,0-2 0,0-1 0,-3-3 0,-1-2 0,-2-2 0,0-2 0,-1-4 0,1-2 0,-1-5 0,-2-1 0,1-1 0,-1-1 0,-1-1 0,0-5 0,1-2 0,-1-4 0,-1 1 0,1-1 0,0 0 0,3 0 0,0 1 0,1-1 0,4-2 0,0 0 0,1 1 0,1 1 0,6-1 0,3 0 0,3-2 0,3 0 0,1 2 0,3-2 0</inkml:trace>
</inkml:ink>
</file>

<file path=xl/ink/ink4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58 0 12287,'4'0'0,"0"0"0,1 0 0,1 0 0,1 0 0,2 0 0,1 0 0,2 0 0,1 0 0,-1 0 0,-1 0 0,0 0 0,-3 0 0,0 0 0,-7 0 0,-5 1 0,-6 1 0,-4 2 0,-3 0 0,-3-1 0,0 0 0,-1-2 0,0 2 0,5-1 0,3 0 0,4-1 0,2-4 0,3-1 0,2-2 0</inkml:trace>
</inkml:ink>
</file>

<file path=xl/ink/ink4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64 166 12287,'0'7'0,"-2"-1"0,0 0 0,0-2 0,4-9 0,3-6 0,0-1 0,1-4 0,-1 0 0,-1 1 0,1-1 0,-2 1 0,-1 3 0,-1-1 0,-1 0 0,-1 0 0,-1 1 0,-2 3 0,-2 2 0,-1 4 0,-1 3 0,-1 1 0,-1 3 0,2 3 0,-1 7 0,1 1 0,2 2 0,-2 3 0,5 1 0,-1 0 0,2-1 0,1-3 0,1 0 0,1 0 0,1-1 0,4-1 0,3-5 0,1-2 0,1-3 0,1-2 0,1-3 0,0-1 0,-1-1 0,1-4 0,0-5 0,-1-2 0,-2-1 0,0-3 0,-2-2 0,0 0 0,-2 0 0,0 1 0,-2 0 0,-1 2 0,-1 3 0,-1-1 0,-4 7 0,0-3 0</inkml:trace>
</inkml:ink>
</file>

<file path=xl/ink/ink4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12287,'-4'3'0,"2"2"0,2-2 0,0 1 0,2-2 0,3 1 0,3-3 0,3 0 0,1 0 0,1 0 0,2-3 0,1-1 0</inkml:trace>
</inkml:ink>
</file>

<file path=xl/ink/ink4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1 12287,'-1'5'0,"-1"0"0,2 0 0,-2 0 0,1 2 0,1 2 0,0 0 0,0-1 0,-1 3 0,-1 1 0,1 0 0,-1-1 0,1-1 0,1 0 0,0 0 0,-2-1 0,0 1 0,1-1 0,-3-1 0,1-1 0</inkml:trace>
</inkml:ink>
</file>

<file path=xl/ink/ink4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20 209 12287,'0'6'0,"0"1"0,0-1 0,0 0 0,0 1 0,0-1 0,0 0 0,0 1 0,2-1 0,1 1 0,0-1 0,0 0 0,2-2 0,-1-2 0,2-1 0,3-1 0,-2-1 0,3-2 0,0-3 0,0-4 0,0-3 0,1-2 0,-1-1 0,-1 0 0,-1-3 0,-3 2 0,-1-1 0,-1-1 0,-1 2 0,-2 0 0,0 0 0,0 1 0,-4-2 0,-2 3 0,-2 2 0,-2 1 0,2 6 0,-3 3 0,0 1 0,-1 0 0,1 2 0,1 3 0,0 2 0,0 2 0,3 2 0,-2-1 0,2 3 0,1 1 0,2-1 0,1-1 0,1 2 0,0 0 0,0-2 0,3 0 0,1-1 0,1 3 0,4-2 0</inkml:trace>
</inkml:ink>
</file>

<file path=xl/ink/ink4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33 12287,'-4'-5'0,"-1"1"0,4 3 0,-1-2 0,4 3 0,2-1 0,2-1 0,2 1 0,1-1 0,1 2 0,2 0 0,0-3 0,0 1 0,1 1 0,0-3 0,0 1 0</inkml:trace>
</inkml:ink>
</file>

<file path=xl/ink/ink4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12287,'3'3'0,"-3"4"0,3-2 0,-3 4 0,0 1 0,0 0 0,0 3 0,0 0 0,0 0 0,0 1 0,0 1 0,0-3 0,0 0 0,0-5 0,0 2 0,0-2 0,0-1 0,0-2 0,0-1 0,0-3 0</inkml:trace>
</inkml:ink>
</file>

<file path=xl/ink/ink4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1 12287,'-3'9'0,"0"-2"0,-2 2 0,1 0 0,-1-1 0,-1 3 0,0-2 0,-1 0 0,1 1 0,2-2 0,-1-2 0,-2 4 0,-3 0 0</inkml:trace>
</inkml:ink>
</file>

<file path=xl/ink/ink4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140 1 12287,'-8'0'0,"-1"0"0,2 2 0,-1 3 0,0 0 0,-1 2 0,0 0 0,-1 1 0,1 6 0,1 5 0,-1 5 0,-1 5 0,3 3 0,-2 8 0,2 2 0,1 2 0,2 0 0,2-3 0,2-2 0,2-3 0,4-6 0,6-3 0,2-3 0,2 4 0,3-2 0</inkml:trace>
</inkml:ink>
</file>

<file path=xl/ink/ink4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12287,'4'0'0,"0"2"0,0 3 0,1 0 0,0 2 0,4 2 0,-1 2 0,0 3 0,0 3 0,2 5 0,-1 2 0,-1 3 0,-3-1 0,-2 4 0,0 0 0,-1-1 0,-2 2 0,-3-2 0,-1-1 0,-1-2 0,-1-4 0,1-5 0,1-2 0,-1-2 0,-1-4 0,0-2 0,-1-1 0,1-3 0</inkml:trace>
</inkml:ink>
</file>

<file path=xl/ink/ink4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12287,'5'2'0,"-1"0"0,-2 1 0,2-1 0,2 0 0,2-1 0,0 2 0,2-1 0,1 3 0,2-1 0</inkml:trace>
</inkml:ink>
</file>

<file path=xl/ink/ink5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12287,'0'6'0,"1"-1"0,1-2 0,2 0 0,2-2 0,3 2 0,2-1 0,1 0 0,3-2 0,0 0 0,3 0 0,-1-2 0,6-2 0,-3-2 0</inkml:trace>
</inkml:ink>
</file>

<file path=xl/ink/ink5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26 12287,'0'-5'0,"0"1"0,2-1 0,2 2 0,3 1 0,1-1 0,0 1 0,4 0 0,-2 2 0,2 1 0,1 1 0,-3 2 0,-2 4 0,-1 1 0,0 1 0,-4 1 0,-1 1 0,-1 2 0,-1 1 0,-3-1 0,-1 2 0,-2 0 0,-3 1 0,1-3 0,-1 1 0,-1-2 0,3 0 0,2-3 0,1-1 0,1 0 0,2-2 0,3 1 0,2-2 0,2-2 0,3-3 0,2 1 0,1-4 0,0-2 0,1-2 0,0-3 0,0-1 0,-1 0 0,-2-2 0,-1 3 0,-2-4 0</inkml:trace>
</inkml:ink>
</file>

<file path=xl/ink/ink5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 0 12287,'-2'4'0,"-1"0"0,-1-1 0,3 2 0,-1 2 0,1 3 0,1 2 0,0 1 0,0 1 0,0 2 0,0 0 0,0 0 0,0 2 0,1-2 0,1 0 0,-1-3 0,3-3 0,1-2 0,1 1 0</inkml:trace>
</inkml:ink>
</file>

<file path=xl/ink/ink5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 12287,'6'-3'0,"0"1"0,-1-1 0,-1 0 0,1 1 0,1 2 0,0 0 0,0 0 0,1 0 0,0 1 0,1 3 0,0 3 0,0 2 0,-2 2 0,-1 2 0,-1 2 0,-1 2 0,-1 1 0,-2 2 0,0 1 0,0 0 0,-3 0 0,-1-3 0,0-1 0,0-2 0,0-2 0,-3-3 0,1-4 0,-1-2 0,1-7 0,0-1 0</inkml:trace>
</inkml:ink>
</file>

<file path=xl/ink/ink5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12287,'-4'5'0,"2"-1"0,1 1 0,2-2 0,1-1 0,2-1 0,2-1 0,3 0 0,2 0 0,1 0 0,1 0 0,-1 0 0,1 0 0,0 0 0,0 0 0,-1-3 0,1-1 0</inkml:trace>
</inkml:ink>
</file>

<file path=xl/ink/ink5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12287,'4'-1'0,"0"-1"0,0 1 0,3-1 0,-1 4 0,0 3 0,-1 0 0,-1 2 0,-2 1 0,2 1 0,-2 1 0,0-1 0,-2 2 0,0 0 0,0 1 0,0 0 0,-2-1 0,-2-1 0,0-1 0,0-1 0,2-1 0,0-1 0,1 1 0,2-4 0,1-1 0,2-1 0,4-1 0,1 1 0,1 0 0,-1 1 0,2 1 0,-1-1 0,1 0 0,-1 2 0,-2 0 0,1 3 0,-3 0 0,-2 1 0,1 0 0,-3 2 0,0-1 0,-2-1 0,-2 1 0,-3 0 0,-1-2 0,-3 0 0,2-1 0,-3-2 0,0-2 0,0-1 0,-1-1 0,1 0 0,1 0 0</inkml:trace>
</inkml:ink>
</file>

<file path=xl/ink/ink5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7 12287,'4'-2'0,"0"-1"0,-3 2 0,-1 3 0,-3 2 0,-3 2 0,-1 1 0,-2 2 0,2 1 0,-1 5 0,0 3 0,2 2 0,-2 6 0,2 4 0,2 3 0,3 1 0,1 2 0,1-2 0,4 0 0,3-1 0,7-5 0,3-8 0,4-3 0,0-4 0,7-1 0,4-2 0</inkml:trace>
</inkml:ink>
</file>

<file path=xl/ink/ink5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12287,'3'4'0,"0"0"0,3 1 0,-1 2 0,6 1 0,0 1 0,1 1 0,2 3 0,1 4 0,-1 2 0,0 2 0,-1-1 0,-4 1 0,-1-1 0,-3-1 0,-2 1 0,-3-1 0,0-1 0,0-1 0,-5-4 0,-2-2 0,-2 0 0,0-1 0,-2-1 0,2-4 0,-2 0 0,0 0 0,0-1 0</inkml:trace>
</inkml:ink>
</file>

<file path=xl/ink/ink5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19 12287,'6'-5'0,"1"0"0,-1 3 0,-2 1 0,1-1 0,0 0 0,0 1 0,2 2 0,-2 3 0,0 1 0,-3 2 0,1 1 0,-1 1 0,-1 1 0,0 2 0,-3 2 0,-1 0 0,-1 2 0,-4 0 0,2-1 0,-2 1 0,1 0 0,0-2 0,4-2 0,1-1 0,1-2 0,1 0 0,3-4 0,4 1 0,5-2 0,5-3 0,2-3 0,2-2 0,2-5 0,2-1 0</inkml:trace>
</inkml:ink>
</file>

<file path=xl/ink/ink5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12 147 12287,'-5'0'0,"1"0"0,3 0 0,-1 2 0,4 0 0,2 0 0,5-2 0,2 0 0,3 0 0,9 0 0,6 0 0,7-1 0,6-1 0,8-1 0,9-4 0,7 0 0,5-1 0,0-1 0,3-3 0,-1 2 0,1-2 0,0 0 0,1 0 0,-2 0 0,-3 1 0,-6 1 0,-2 3 0,-3 0 0,-5 1 0,-8 4 0,-8 0 0,-9 2 0,-6 2 0,-5 2 0,-10 5 0,-3 1 0</inkml:trace>
</inkml:ink>
</file>

<file path=xl/ink/ink5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7 12287,'7'0'0,"-1"0"0,1-1 0,-1-1 0,1 1 0,1-1 0,1 1 0,1 1 0,-2 0 0,2 0 0,0 1 0,0 1 0,-2 2 0,0 2 0,-3 1 0,0-1 0,-4 1 0,1 1 0,-2 3 0,-2 1 0,-2 1 0,-3 0 0,0 0 0,-2 2 0,0-2 0,1 1 0,0-2 0,3-4 0,-1 1 0,4 0 0,0-1 0,7-4 0,2-3 0,3-2 0,3-3 0,1-3 0,3-1 0,2-2 0,4-3 0</inkml:trace>
</inkml:ink>
</file>

<file path=xl/ink/ink5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0 12287,'-7'0'0,"1"0"0,2 0 0,-1 0 0,1 0 0</inkml:trace>
</inkml:ink>
</file>

<file path=xl/ink/ink5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12287,'0'6'0,"0"1"0,0 0 0,0 1 0,0 0 0,0 0 0,2 2 0,0 0 0,2 0 0,1 1 0,1-2 0,0 0 0,0-2 0,1-1 0,0-2 0,1 1 0,1-3 0,1-2 0,-2-2 0,3-3 0,-1-3 0,0-3 0,0-1 0,-1 0 0,1-1 0</inkml:trace>
</inkml:ink>
</file>

<file path=xl/ink/ink5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1 12287,'0'6'0,"0"0"0,0 2 0,0 0 0,-1 2 0,0 3 0,-2 0 0,-1 2 0,2 1 0,-1 3 0,0 0 0,1 1 0,-1-2 0,1-1 0,1-1 0,0-1 0,4-4 0,1 1 0</inkml:trace>
</inkml:ink>
</file>

<file path=xl/ink/ink5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17 145 12287,'-5'1'0,"3"2"0,-2 1 0,1 4 0,2 0 0,0 0 0,1 4 0,0 1 0,0 3 0,0 0 0,1 3 0,1 2 0,4 0 0,1-3 0,1-2 0,1-2 0,1-3 0,0-2 0,5-2 0,-2-2 0,2-3 0,2-4 0,2-7 0,2-7 0,0-5 0,1-2 0,-5-5 0,0 0 0,-4-2 0,-1 1 0,-5 3 0,-4-1 0,-3 2 0,-3 1 0,-5 2 0,-5 3 0,-4 2 0,-1 4 0,0 4 0,-3 4 0,1 2 0,-1 2 0,3 5 0,-1 2 0,3 4 0,3 3 0,-2 2 0,5 2 0,1-1 0,2 0 0,4 0 0,3 0 0,-4 0 0,0 0 0</inkml:trace>
</inkml:ink>
</file>

<file path=xl/ink/ink5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12287,'8'1'0,"0"0"0,1 2 0,2-1 0,1-1 0,4-1 0,1 0 0,2 0 0,1-4 0,2 0 0,0-1 0,-1-2 0,3 3 0</inkml:trace>
</inkml:ink>
</file>

<file path=xl/ink/ink5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90 32 12287,'5'0'0,"0"0"0,-3 0 0,2 0 0,-4 0 0,0-4 0,0 1 0,-1-4 0,-2 0 0,-2 2 0,0 3 0,0 0 0,-1 1 0,-2 1 0,0 0 0,3 0 0,0 1 0,-2 1 0,0 3 0,-1 3 0,0 0 0,3 3 0,0-1 0,1 0 0,-1-1 0,4 2 0,-2 0 0,2 1 0,1 0 0,0-2 0,0 0 0,1-1 0,1 3 0,0-5 0,4-1 0,0-1 0,1-1 0,1 0 0,1-4 0,1 0 0,1 0 0,-1 0 0,-2-2 0,0 0 0,-3-3 0,2-2 0,-2-1 0,-1 0 0,1 0 0,-4 1 0,2-3 0,-1 3 0,-1-3 0,-2 3 0,-1-1 0,-1 0 0,1 0 0,1 0 0,-1 0 0,-1 0 0,-3 1 0,1-3 0,-2 6 0,-2 1 0</inkml:trace>
</inkml:ink>
</file>

<file path=xl/ink/ink5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12287,'-5'5'0,"3"-2"0,4-3 0,4 0 0,1 0 0,4 0 0,0 0 0,1 0 0,0 0 0,1 0 0,-1 0 0,0 0 0,2-3 0,2-2 0</inkml:trace>
</inkml:ink>
</file>

<file path=xl/ink/ink5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12287,'0'6'0,"0"-1"0,0-2 0,0 2 0,1-3 0,2 1 0,2-3 0,2 0 0,-1 0 0,2 0 0,1 0 0,0 0 0,3 0 0,1 0 0,3 0 0</inkml:trace>
</inkml:ink>
</file>

<file path=xl/ink/ink5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17 145 12287,'4'-4'0,"0"3"0,-4-2 0,0 6 0,0 3 0,-3 1 0,1 1 0,-1 1 0,-1 1 0,3 2 0,-2 2 0,0 0 0,0 0 0,1-1 0,2-1 0,1 0 0,1-2 0,0 1 0,3-1 0,3-3 0,1-3 0,4-3 0,3-1 0,0-1 0,0-2 0,0-5 0,1-5 0,-1-3 0,0 0 0,0-2 0,-1-2 0,-2 0 0,-5 1 0,-1-3 0,-4 2 0,1 1 0,0-1 0,-5 1 0,-5 3 0,-1 0 0,-1 0 0,-4 4 0,-1 3 0,-2 4 0,-1 1 0,0 3 0,-1 2 0,-1 3 0,-1 0 0,1 4 0,5 3 0,2-1 0,2-1 0,2 2 0,1-1 0,5 0 0,2-1 0,4-1 0,3 0 0,0 4 0,0 1 0</inkml:trace>
</inkml:ink>
</file>

<file path=xl/ink/ink5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25 12287,'-6'0'0,"1"0"0,4 3 0,2 0 0,6-2 0,5 0 0,4-2 0,0 0 0,0-2 0,3-3 0,0 1 0,-1 1 0,2-4 0,1 4 0</inkml:trace>
</inkml:ink>
</file>

<file path=xl/ink/ink5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33 12287,'-4'0'0,"0"0"0,5-3 0,1-1 0,1 0 0,-1 1 0,-2-2 0,-3 2 0,-3-2 0,2 3 0,-1-1 0,-2 2 0,3 1 0,-1 1 0,1 1 0,-1 1 0,1 3 0,-2-1 0,0 2 0,0 2 0,2 1 0,-1 2 0,1 0 0,-1-1 0,3 4 0,0-3 0,1 1 0,1 1 0,0-4 0,0 0 0,0-1 0,0-1 0,3 0 0,3-2 0,1-1 0,-2-3 0,1 1 0,0-2 0,1-1 0,-2-3 0,1-1 0,-1 0 0,0-2 0,2-4 0,-3-1 0,2 0 0,-1 0 0,-1 1 0,3-3 0,-3 2 0,0 1 0,-1-2 0,-1 1 0,1 2 0,-1 0 0,-2 1 0,0 0 0,0-1 0,4 1 0,1 0 0</inkml:trace>
</inkml:ink>
</file>

<file path=xl/ink/ink5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12287,'5'3'0,"0"-1"0,2 0 0,0-1 0,1-1 0,0 0 0,0 0 0,3 0 0,0 0 0,1 0 0,0 0 0,-2-4 0,2 4 0,1-4 0</inkml:trace>
</inkml:ink>
</file>

<file path=xl/ink/ink5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234 0 12287,'-1'7'0,"-1"0"0,0-2 0,-4 0 0,4 3 0,-1 1 0,-1-1 0,4 2 0,-4 2 0,1 0 0,1-1 0,-2 3 0,2-3 0,-1 1 0,-2 0 0,2 1 0,-2-1 0,-1-1 0,-1 1 0,-2 1 0,-1-1 0,-1 0 0,1-1 0,-1-3 0,-1-2 0,0-1 0,1-1 0,-1 0 0,2-4 0,0 0 0,0 0 0,2-1 0,1-2 0,2-2 0,-1-2 0,0-2 0,0-1 0,3-2 0,3 0 0,0-1 0,0-1 0,0 1 0,3-2 0,2 3 0,4-1 0,0 2 0,2 1 0,3 1 0,-3 1 0,2 1 0,1 1 0,1 0 0,0 3 0,0 2 0,-2 0 0,0 4 0,1 3 0,-1 1 0,-2 1 0,3 3 0,-4 0 0,-1 2 0,-2 1 0,0-1 0,-3-1 0,2 0 0,-1-2 0,-2-1 0,1-1 0,0 0 0,-2-4 0,-2 0 0</inkml:trace>
</inkml:ink>
</file>

<file path=xl/ink/ink5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73 1 12287,'-9'1'0,"2"1"0,1 4 0,1 1 0,0 5 0,-1 5 0,1 3 0,-2 3 0,1 4 0,0 1 0,1 0 0,2 0 0,0-2 0,3-2 0,1-3 0,2-2 0,1-3 0,4-3 0,0-2 0,0-2 0,0-2 0,0-1 0,4 1 0,1-3 0</inkml:trace>
</inkml:ink>
</file>

<file path=xl/ink/ink5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73 0 12287,'-1'8'0,"-1"0"0,0 0 0,0 0 0,1 1 0,1 1 0,1 3 0,2 2 0,-2 0 0,4 7 0,-1-1 0,1 0 0,-3 2 0,3-2 0,-1 3 0,1 0 0,-3-4 0,0-1 0,-1-2 0,-1-1 0,-1-3 0,-1-2 0,-4-2 0,-2-5 0,-2-1 0,0-2 0,0-1 0,1-4 0,1-2 0,0-3 0,0-2 0,1-3 0,0 0 0,2-1 0,3-5 0,-1 0 0</inkml:trace>
</inkml:ink>
</file>

<file path=xl/ink/ink5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12287,'5'0'0,"0"-1"0,-1-1 0,1 0 0,1-1 0,4 3 0,1 0 0,2 0 0,0 0 0,3 0 0,0 0 0,1 0 0,-1 0 0</inkml:trace>
</inkml:ink>
</file>

<file path=xl/ink/ink5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12287,'0'5'0,"0"1"0,0-4 0,1 3 0,2-2 0,2-1 0,2-1 0,1-1 0,0 0 0,8-3 0,1-2 0</inkml:trace>
</inkml:ink>
</file>

<file path=xl/ink/ink5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12287,'4'4'0,"2"-2"0,-2 2 0,1 0 0,-1-1 0,2-1 0,0 1 0,0-1 0,1-1 0,1-1 0,1 0 0,2 0 0,-1 0 0,3 0 0,0 0 0,0 0 0,1 0 0,-2 0 0,0 0 0,-1 0 0,4-8 0,-3-1 0</inkml:trace>
</inkml:ink>
</file>

<file path=xl/ink/ink5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12287,'6'-8'0,"-1"1"0,0 1 0,0 0 0,2 4 0,-6 0 0,2 4 0,-3 6 0,-2 2 0,-1 1 0,1 1 0,1-2 0,-1 2 0,-1 1 0,1-1 0,1-2 0,1 2 0,0-2 0,0 1 0,4-3 0,1-2 0,0-1 0,0-1 0,3 0 0,3-4 0,0-1 0,0-2 0,-1-4 0,3-4 0,-1-2 0,1-1 0,-3-1 0,0-2 0,-4 1 0,-4 0 0,-1 3 0,-1 0 0,-1 2 0,-1 1 0,-6 2 0,-6 2 0,-1 4 0,-1 1 0,-3 1 0,0 1 0,2 0 0,3 2 0,-1 3 0,2-1 0</inkml:trace>
</inkml:ink>
</file>

<file path=xl/ink/ink5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12287,'8'8'0,"1"0"0,1 0 0,2 0 0,0 0 0,-1 4 0,2 2 0,1 3 0,-2 2 0,0 3 0,-4 0 0,-1 1 0,-2 1 0,2 0 0,-5 1 0,-1-1 0,-3 0 0,-3-3 0,-5-1 0,-1-3 0,-3 1 0,2-6 0</inkml:trace>
</inkml:ink>
</file>

<file path=xl/ink/ink5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25 12287,'5'3'0,"1"-1"0,-4 1 0,4-3 0,0 0 0,1 0 0,1 0 0,1 0 0,2 0 0,1-1 0,5-1 0,-1-1 0,0-2 0,0 3 0,0-3 0,-1 1 0,-1-1 0,0 3 0,-3 0 0,-2 1 0,-4 1 0,-5 1 0,-5 1 0,-3 0 0,-2 3 0,-3-1 0,1 1 0,-4-4 0,4 2 0,-2-1 0,1 1 0,0-2 0,-3 6 0,-1-3 0</inkml:trace>
</inkml:ink>
</file>

<file path=xl/ink/ink5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12287,'11'0'0,"0"0"0,-1 0 0,-2 0 0,0 0 0,0 0 0,1 0 0,-1 0 0,0 0 0,0 1 0,0 0 0,1 2 0,1-1 0,-3-1 0,1-1 0,-1 0 0,0 0 0,-3 0 0,-4 0 0,-5 0 0,-5 2 0,-1 1 0,-1-1 0,0-1 0,-1-1 0,1 0 0,1 0 0,-1 0 0,-2 0 0,1 0 0</inkml:trace>
</inkml:ink>
</file>

<file path=xl/ink/ink5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57 65 12287,'0'-6'0,"0"1"0,0 3 0,-4-2 0,0 5 0,-1 2 0,-2 1 0,3 5 0,-2-1 0,1 0 0,0 3 0,0 3 0,1 1 0,1 1 0,2-2 0,-2 2 0,2 1 0,1 0 0,4 0 0,1-1 0,2-1 0,1-2 0,4-1 0,2-5 0,2-2 0,2-2 0,0-6 0,4-5 0,-1-3 0,0-4 0,-2-1 0,-6-4 0,-2 0 0,-2 2 0,-2-2 0,-2 2 0,-2 0 0,-2 1 0,-7 3 0,-3 1 0,-3-1 0,-2-2 0,-2 4 0,-1 1 0,0 2 0,1 1 0,-3 4 0,5 1 0,3 2 0,1 1 0,2 7 0,0-1 0,0 5 0</inkml:trace>
</inkml:ink>
</file>

<file path=xl/ink/ink5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12287,'8'0'0,"0"0"0,0 0 0,0 0 0,0 0 0,3 0 0,0 0 0,-2-1 0,0-1 0,-1 1 0,0-2 0,-3 2 0,-2 1 0,-6 0 0,-2 0 0,-3 0 0,-2 3 0,-1 0 0,1-1 0,1 2 0,1-3 0,0 1 0,0-1 0,0-1 0,3 0 0,-2 4 0,3 0 0</inkml:trace>
</inkml:ink>
</file>

<file path=xl/ink/ink5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1 105 12287,'5'-2'0,"0"-2"0,2 0 0,-3-3 0,2-1 0,-1 0 0,0 0 0,2 0 0,-2 0 0,0 0 0,1 0 0,-5 0 0,2 1 0,1 0 0,-3 2 0,2 2 0,-3 2 0,0 2 0,0 6 0,-3 1 0,2 3 0,-3 2 0,1 2 0,2 1 0,-2 0 0,1 1 0,-1-1 0,3 0 0,-3 0 0,3-1 0,0-2 0,0 2 0,0-4 0,0-2 0,0 1 0,0-2 0,0 0 0,0-4 0,0 0 0</inkml:trace>
</inkml:ink>
</file>

<file path=xl/ink/ink5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9 12287,'-9'4'0,"1"-1"0,4-1 0,1 0 0,7-1 0,3 2 0,4-2 0,1-1 0,-1-3 0,2 1 0,2-1 0,0-1 0,-2 3 0,0-2 0,-1 0 0,-3 0 0,4 1 0,-1 2 0</inkml:trace>
</inkml:ink>
</file>

<file path=xl/ink/ink5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1 12287,'-6'7'0,"1"-2"0,4 1 0,1-3 0,4-1 0,4-1 0,0-1 0,2 0 0,1 0 0,3-3 0,-1 0 0,-1 2 0,4-4 0,-4 1 0</inkml:trace>
</inkml:ink>
</file>

<file path=xl/ink/ink5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40 169 12287,'-5'4'0,"1"-2"0,1 2 0,-2 0 0,1 2 0,1-2 0,0 2 0,0-1 0,1 0 0,2 4 0,0-1 0,0 0 0,0 0 0,0 0 0,0 1 0,0 1 0,3-1 0,3 2 0,1-2 0,1-1 0,1-2 0,1-2 0,1 0 0,2-3 0,-3 0 0,4-2 0,-1-2 0,0-5 0,2-4 0,-2-4 0,0-1 0,0-2 0,-2 1 0,2-3 0,-3-1 0,-2 2 0,-1-3 0,-5 4 0,0-1 0,-1 0 0,-5 2 0,-4 1 0,-5 2 0,-2 2 0,-1 2 0,0 6 0,0 2 0,-1 2 0,1 5 0,0 1 0,0 3 0,0 3 0,3 1 0,2 4 0,1 1 0,2-1 0,-2-3 0,6 0 0,-1-1 0,2 1 0,6-3 0,5 5 0,5-3 0</inkml:trace>
</inkml:ink>
</file>

<file path=xl/ink/ink5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12287,'0'9'0,"3"-5"0,3-1 0,2-2 0,3-1 0,1-4 0,4-1 0,0-3 0,0 0 0</inkml:trace>
</inkml:ink>
</file>

<file path=xl/ink/ink5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1 109 12287,'0'8'0,"3"-3"0,-2-2 0,4-5 0,-3 1 0,4-4 0,-2-3 0,1 0 0,-1-1 0,1 1 0,-1-2 0,2-1 0,-1 1 0,-2 2 0,1 0 0,-2 0 0,1 0 0,0-1 0,-1 5 0,1-1 0,-1 3 0,-2 2 0,-2 2 0,-1 3 0,0 1 0,0 4 0,2 0 0,-3 1 0,1-1 0,1 1 0,-1 2 0,2-1 0,-1 1 0,0 1 0,-1-1 0,3-1 0,0 1 0,0-2 0,0 1 0,0-1 0,0 1 0,0-4 0,1 2 0,2-4 0,1-3 0,4-3 0</inkml:trace>
</inkml:ink>
</file>

<file path=xl/ink/ink5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12287,'0'6'0,"1"-2"0,2 0 0,-2 2 0,5 0 0,-4-3 0,4 0 0,0-2 0,1-1 0,-1 0 0,2 0 0,1 0 0,0 0 0,-1-1 0,1-2 0,-1-1 0,0-1 0,3-6 0,2 2 0</inkml:trace>
</inkml:ink>
</file>

<file path=xl/ink/ink5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178 97 12287,'4'-4'0,"0"-3"0,4 1 0,-1-1 0,0 0 0,-3 1 0,0 0 0,-1 4 0,-1-4 0,1 0 0,-1-1 0,-2-1 0,0 0 0,-1 3 0,-1 2 0,-4 0 0,-1 0 0,-1 1 0,0 2 0,-1 0 0,-2 0 0,0 3 0,-4 3 0,2 1 0,-1 1 0,-2 1 0,1 1 0,1 1 0,1 2 0,0-2 0,0 2 0,2 0 0,2 0 0,2 2 0,1-1 0,4 0 0,1-1 0,2 2 0,1-5 0,5 0 0,2-1 0,1-4 0,4-3 0,0-2 0,1-2 0,4-3 0,0-4 0,0-1 0,0 0 0,-2-5 0,2 1 0,-1-3 0,1-2 0,-2 1 0,1 4 0,-4 1 0,-3-2 0,-1 4 0,-1 0 0,0 2 0,-2 1 0,-5 3 0,1-1 0,-6 4 0,-1-1 0</inkml:trace>
</inkml:ink>
</file>

<file path=xl/ink/ink5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12287,'-4'4'0,"1"3"0,-4-1 0,2 1 0,3 1 0,0 1 0,1 1 0,1 1 0,3 3 0,3-1 0,2 3 0,2 0 0,3-3 0,3 0 0,0-2 0,0-1 0,3-2 0,1-3 0,-1-2 0,1-2 0,2-2 0,-1-2 0,0-5 0,2-4 0,-3-4 0</inkml:trace>
</inkml:ink>
</file>

<file path=xl/ink/ink5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90 9 12287,'0'-5'0,"-1"2"0,-2 3 0,1 0 0,-3 0 0,-1 3 0,-1 3 0,2 1 0,-2 1 0,2 0 0,0 3 0,-1 3 0,1 1 0,-2 2 0,1 2 0,0 1 0,2 5 0,-2-1 0,4 0 0,1-1 0,1 2 0,1-4 0,1-3 0,4-5 0,2 0 0,2-9 0,1 0 0,2-4 0,0 0 0,3 0 0,1-7 0,-1-3 0</inkml:trace>
</inkml:ink>
</file>

<file path=xl/ink/ink5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81 0 12287,'0'9'0,"0"-2"0,1 1 0,1-1 0,0 2 0,1 2 0,-3 1 0,0 0 0,0 3 0,3 2 0,-1 3 0,1 0 0,1 0 0,-4-2 0,4-2 0,-1 1 0,-1-1 0,1-4 0,-3 3 0,0-5 0,0 1 0,0-3 0,-3-3 0,-3-2 0,-1-3 0,-4 0 0,0 0 0,2 0 0,0 0 0,1 0 0,0-3 0,0-2 0,-1 1 0,1-4 0,0 3 0,0-2 0</inkml:trace>
</inkml:ink>
</file>

<file path=xl/ink/ink5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12287,'0'0'0</inkml:trace>
</inkml:ink>
</file>

<file path=xl/ink/ink5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12287,'0'5'0,"0"1"0,1-4 0,2 0 0,2-1 0,2-1 0,1 0 0,0 0 0,0 0 0,0 0 0,0 0 0,0 0 0,1 0 0</inkml:trace>
</inkml:ink>
</file>

<file path=xl/ink/ink5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12287,'0'8'0,"0"-3"0,1-1 0,2 0 0,-2-1 0,5-3 0,0 0 0,1 0 0,1 0 0,1 0 0,2 0 0,2-4 0,3 0 0</inkml:trace>
</inkml:ink>
</file>

<file path=xl/ink/ink5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1 177 12287,'8'0'0,"0"0"0,0 0 0,0-1 0,0-2 0,0-2 0,0-3 0,0 0 0,-1 0 0,-1-1 0,0-1 0,-2 1 0,3-3 0,-3 1 0,0 1 0,-1-4 0,-1 3 0,1 1 0,-2-2 0,0 3 0,-2-2 0,-1 2 0,0 5 0,-3 1 0,3 3 0,-1 3 0,2 4 0,1 4 0,0 0 0,0 0 0,-2 2 0,-1 3 0,1 0 0,1 0 0,1 0 0,0 0 0,0 0 0,0 1 0,0-4 0,1-1 0,1 0 0,1-2 0,-1-1 0,2-1 0,0 0 0</inkml:trace>
</inkml:ink>
</file>

<file path=xl/ink/ink5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33 12287,'-8'0'0,"4"3"0,1-2 0,6 2 0,3-2 0,4-1 0,0-1 0,2-1 0,1-2 0,-1 0 0,2 2 0,1-1 0,-1 0 0,0 0 0,-2 0 0,2 1 0,-1-1 0,-1 1 0,-2 1 0,-2-2 0,-3 2 0,-2-3 0</inkml:trace>
</inkml:ink>
</file>

<file path=xl/ink/ink5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12287,'0'9'0,"0"-1"0,0 0 0,0 0 0,0 0 0,0 3 0,-1 2 0,-1 0 0,-1 1 0,1-2 0,2 3 0,0-3 0,0 0 0,0-2 0,3 2 0,2 1 0</inkml:trace>
</inkml:ink>
</file>

<file path=xl/ink/ink5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12287,'11'0'0,"-2"3"0,1 0 0,-3 3 0,-1 3 0,-4 0 0,3 5 0,-1 2 0,-3 2 0,0 3 0,-1-2 0,0 0 0,0 1 0,-1-2 0,0 2 0,-3 0 0,-1-2 0,0-1 0,-3-1 0,0-1 0,0-1 0,0-3 0,0-3 0</inkml:trace>
</inkml:ink>
</file>

<file path=xl/ink/ink5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90 12287,'8'0'0,"-3"0"0,1 0 0,-4 0 0,0 3 0,-1-2 0,-1 6 0,-2-2 0,-1 3 0,-3-3 0,3 0 0,-2 2 0,4 0 0,-2 1 0,1 0 0,-1 0 0,3 1 0,-3 1 0,2 1 0,1-2 0,0 1 0,0 0 0,1 0 0,2-3 0,0 1 0,4-3 0,0-1 0,2-1 0,1-2 0,-1-2 0,1-2 0,1-2 0,3-3 0,-1-3 0,-1-2 0,-1 1 0,-2-3 0,-1 1 0,0-1 0,0-1 0,-3 0 0,0 1 0,-2 0 0,-1 2 0,-1-1 0,-2-1 0,-1 1 0,-4 0 0,-1 6 0,-1-1 0,0 3 0,0 3 0,-3 0 0,0 3 0,2 0 0,0 0 0,1 1 0,2 1 0,1 1 0,-1 2 0,2 0 0,0 3 0,2 0 0,-1 0 0,0 0 0,3 0 0,0 0 0,0 4 0,0 1 0</inkml:trace>
</inkml:ink>
</file>

<file path=xl/ink/ink5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12287,'0'5'0,"0"1"0,-3-4 0,0 4 0,1-5 0,2 3 0,-4-4 0,0 0 0</inkml:trace>
</inkml:ink>
</file>

<file path=xl/ink/ink5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12287,'8'0'0,"-2"0"0,-1 0 0,1 0 0,1 1 0,-1 0 0,-1 2 0,1-1 0,2-1 0,1-1 0,0 0 0,2 0 0,-3 0 0,-2 0 0,0 0 0,1 3 0,1-1 0,-4 1 0,-1-3 0,-6 0 0,-2 0 0,2 0 0,-5-4 0,4 0 0</inkml:trace>
</inkml:ink>
</file>

<file path=xl/ink/ink5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12287,'8'-5'0,"0"2"0,0-2 0,0 5 0,0-2 0,0 1 0,0 1 0,0 3 0,0 3 0,-3 1 0,1 1 0,-3 0 0,-1 1 0,-1 2 0,-2-2 0,-2 2 0,-2 0 0,-2 0 0,1 2 0,1-1 0,-1 0 0,2-1 0,-2 0 0,3-3 0,1 0 0,1 0 0,1 0 0,1-1 0,2 0 0,4-5 0,5-2 0,-1-1 0,1 0 0,2-5 0,0-2 0,1-3 0,1-2 0</inkml:trace>
</inkml:ink>
</file>

<file path=xl/ink/ink5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12287,'0'4'0,"1"0"0,2-4 0,2 0 0,5 0 0,1 0 0,-2-1 0,0-2 0,2 2 0,0-1 0,-1 1 0,-1 1 0,-1-3 0,0 0 0,0 2 0,-1-1 0,-2-1 0,3 2 0,-4-2 0</inkml:trace>
</inkml:ink>
</file>

<file path=xl/ink/ink5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8 12287,'-4'8'0,"4"1"0,-3-1 0,3-1 0,3-2 0,2-2 0,3-2 0,2-1 0,1 0 0,-2 0 0,3-1 0,0-2 0,-1-2 0,1-2 0,-1 1 0,-3 1 0,0-4 0,0-4 0</inkml:trace>
</inkml:ink>
</file>

<file path=xl/ink/ink5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24 121 12287,'5'-3'0,"-1"2"0,-2-3 0,1 1 0,0 2 0,-1-3 0,1 0 0,-1 4 0,1-5 0,0 2 0,0 3 0,-3 0 0,0 5 0,0 2 0,-1 1 0,-1 0 0,-1 0 0,0 1 0,3 1 0,0 1 0,0-1 0,0 1 0,0 0 0,0-1 0,0-1 0,4-2 0,1-2 0,3-2 0,3-2 0,-1-1 0,3-1 0,-1-3 0,1-4 0,-3-1 0,3-4 0,-1-1 0,1-2 0,-6 0 0,1 1 0,-2 1 0,-1 0 0,-2 1 0,-3-2 0,0 0 0,-3 2 0,-4 3 0,-5-1 0,0 2 0,-3 1 0,3 4 0,-2 1 0,0 2 0,-1 1 0,1 4 0,1 1 0,0 3 0,0 3 0,1-2 0,4 2 0,0-1 0,0 0 0,4-1 0,1 2 0,2-2 0,2-4 0,2 0 0,2-2 0,2 4 0,1-3 0</inkml:trace>
</inkml:ink>
</file>

<file path=xl/ink/ink5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12287,'0'5'0,"2"-2"0,1 1 0,1-3 0,-2 1 0,4-1 0,1-1 0,1 0 0,0 0 0,3-1 0,0 0 0,1-3 0,-1 0 0,4-2 0,-3-2 0</inkml:trace>
</inkml:ink>
</file>

<file path=xl/ink/ink5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12287,'0'5'0,"1"-2"0,2-3 0,2 0 0,2 0 0,1-1 0,0-1 0,0 1 0,0-2 0,0 6 0,0 2 0,-3 2 0,-2 1 0,-3 1 0,0-1 0,-3 0 0,-2 0 0,1 0 0,-3 0 0,1 0 0,-1 0 0,-1 0 0,0 0 0,0 0 0,0 0 0,3-3 0,0 1 0,2 0 0,0-1 0,3 0 0,1-2 0,2 1 0,2 0 0,2-2 0,1-2 0,0 0 0,0-3 0,0 1 0,1-2 0,1-1 0,1 1 0,0-1 0,-3-1 0,0 0 0,0 1 0,0-3 0</inkml:trace>
</inkml:ink>
</file>

<file path=xl/ink/ink5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33 12287,'1'5'0,"1"0"0,0 2 0,5-4 0,-2 0 0,2-2 0,1-1 0,1 0 0,2 0 0,-1-3 0,3-1 0,2 0 0,0-2 0,1-1 0,0-2 0,4-2 0,0-2 0</inkml:trace>
</inkml:ink>
</file>

<file path=xl/ink/ink5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129 73 12287,'8'0'0,"-1"-1"0,-1-1 0,-3 0 0,-4-3 0,-1 2 0,0 0 0,-3 2 0,-2-2 0,3 3 0,-2-3 0,0 2 0,-1 1 0,-1 0 0,0 1 0,0 1 0,0 0 0,0 5 0,0-3 0,0 1 0,0 1 0,0-1 0,-1 3 0,2 0 0,2 0 0,-2 0 0,2 0 0,1 1 0,1-1 0,2 0 0,2 0 0,2 0 0,1-4 0,5-1 0,2-2 0,2-1 0,3-1 0,0-3 0,0-3 0,0-3 0,0-1 0,1 0 0,1-2 0,1 1 0,-1-2 0,-4 2 0,-1 0 0,2 1 0,-4 0 0,-1 3 0,-3 1 0,-1 1 0,-4-1 0,-2 3 0,-5-4 0</inkml:trace>
</inkml:ink>
</file>

<file path=xl/ink/ink5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12287,'0'8'0,"0"0"0,0 0 0,0 0 0,0 0 0,0 1 0,1 1 0,2 2 0,2 0 0,2-2 0,2 1 0,1-2 0,1-1 0,3 0 0,0-1 0,1-1 0,1 0 0,0-5 0,0 2 0,-1-2 0,-1-1 0,1 0 0,-6-4 0,3 0 0</inkml:trace>
</inkml:ink>
</file>

<file path=xl/ink/ink5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 12287,'-3'4'0,"1"3"0,-3-2 0,-1 0 0,2 0 0,-2 4 0,2 2 0,0 2 0,-3 1 0,3 1 0,-1 2 0,2 1 0,1 1 0,-2 5 0,2-2 0,0 1 0,1 0 0,1-3 0,1-1 0,2-3 0,2-3 0,0 1 0,3-6 0,-1 5 0,4-4 0</inkml:trace>
</inkml:ink>
</file>

<file path=xl/ink/ink5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12287,'8'0'0,"-3"1"0,-3 2 0,-1 2 0,2-1 0,0 2 0,-2 0 0,0 1 0,-1 1 0,1 1 0,1 1 0,1 1 0,-1 3 0,-2-1 0,0-1 0,0-1 0,0 1 0,0-2 0,0 0 0,0-1 0,0-2 0,-2 0 0,-1-2 0,-3-3 0,0 0 0,-1-1 0,-4-4 0,-2-2 0</inkml:trace>
</inkml:ink>
</file>

<file path=xl/ink/ink5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12287,'1'4'0,"0"0"0,3-2 0,0 1 0,-1 0 0,3-3 0,1 0 0,3 0 0,-1 0 0,5 0 0,1 0 0,3 0 0,-1-3 0,2-1 0,-3 1 0,-3-1 0,-1 2 0,0 2 0,0 0 0</inkml:trace>
</inkml:ink>
</file>

<file path=xl/ink/ink5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 0 0,1-2 0,2 1 0,2-1 0,2-2 0,2-2 0,1-1 0,1-1 0,0 0 0,-3-3 0,0 2 0,3-3 0,2 1 0</inkml:trace>
</inkml:ink>
</file>

<file path=xl/ink/ink5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12287,'6'0'0,"-1"0"0,1 0 0,2 0 0,0 0 0,3 0 0,2 0 0</inkml:trace>
</inkml:ink>
</file>

<file path=xl/ink/ink5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12287,'8'0'0,"-3"-3"0,1-1 0,0 0 0,1 2 0,1-1 0,0 2 0,0 1 0,-2 0 0,-1 0 0,0 1 0,0 2 0,1 1 0,-3 5 0,-1-1 0,2 0 0,-3 0 0,2 0 0,-2 0 0,-1 0 0,-4 3 0,-1-1 0,0 1 0,0 1 0,-1-2 0,-1 2 0,1 0 0,1-2 0,0-1 0,0-1 0,1 2 0,1 1 0,2 0 0,-2-3 0,6-4 0,2-1 0,3-2 0,3-1 0,0-1 0,4-2 0,-2-3 0,2-4 0,3 1 0,3-2 0</inkml:trace>
</inkml:ink>
</file>

<file path=xl/ink/ink5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12287,'1'7'0,"1"0"0,1-2 0,-1 1 0,-1 1 0,1 2 0,2 1 0,0 1 0,-1 4 0,2 0 0,1 4 0,-2 2 0,2 1 0,-3 4 0,0 2 0,0 0 0,-2-4 0,2-1 0,-3-3 0,-3-5 0,2 1 0,-9-3 0,1 3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8E9-5C23-4762-A2B0-B041A785F441}">
  <dimension ref="A6:S128"/>
  <sheetViews>
    <sheetView topLeftCell="A10" workbookViewId="0">
      <selection activeCell="I26" sqref="I26"/>
    </sheetView>
  </sheetViews>
  <sheetFormatPr baseColWidth="10" defaultRowHeight="14.4" x14ac:dyDescent="0.3"/>
  <cols>
    <col min="3" max="3" width="11.88671875" bestFit="1" customWidth="1"/>
    <col min="4" max="4" width="11.44140625" customWidth="1"/>
    <col min="12" max="12" width="11.88671875" bestFit="1" customWidth="1"/>
  </cols>
  <sheetData>
    <row r="6" spans="1:17" x14ac:dyDescent="0.3">
      <c r="B6" s="1"/>
      <c r="C6" s="11" t="s">
        <v>71</v>
      </c>
      <c r="D6" s="11" t="s">
        <v>72</v>
      </c>
      <c r="E6" s="11" t="s">
        <v>73</v>
      </c>
      <c r="F6" s="11" t="s">
        <v>74</v>
      </c>
      <c r="G6" s="11" t="s">
        <v>75</v>
      </c>
      <c r="H6" s="11" t="s">
        <v>76</v>
      </c>
      <c r="I6" s="11" t="s">
        <v>77</v>
      </c>
      <c r="J6" s="11" t="s">
        <v>78</v>
      </c>
      <c r="L6" s="1"/>
      <c r="M6" s="11" t="s">
        <v>35</v>
      </c>
      <c r="N6" s="11" t="s">
        <v>36</v>
      </c>
      <c r="O6" s="11" t="s">
        <v>37</v>
      </c>
      <c r="P6" s="11" t="s">
        <v>38</v>
      </c>
      <c r="Q6" s="11" t="s">
        <v>39</v>
      </c>
    </row>
    <row r="7" spans="1:17" x14ac:dyDescent="0.3">
      <c r="A7">
        <v>1</v>
      </c>
      <c r="B7" s="11" t="s">
        <v>35</v>
      </c>
      <c r="C7" s="31">
        <v>1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1</v>
      </c>
      <c r="L7" s="1" t="s">
        <v>42</v>
      </c>
      <c r="M7" s="1" cm="1">
        <f t="array" ref="M7:Q14">TRANSPOSE(C7:J11)</f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3">
      <c r="A8">
        <v>1</v>
      </c>
      <c r="B8" s="11" t="s">
        <v>36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L8" s="1" t="s">
        <v>43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x14ac:dyDescent="0.3">
      <c r="A9">
        <v>1</v>
      </c>
      <c r="B9" s="11" t="s">
        <v>37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L9" s="1" t="s">
        <v>44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x14ac:dyDescent="0.3">
      <c r="A10">
        <v>1</v>
      </c>
      <c r="B10" s="11" t="s">
        <v>38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L10" s="1" t="s">
        <v>45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3">
      <c r="A11">
        <v>1</v>
      </c>
      <c r="B11" s="11" t="s">
        <v>39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1</v>
      </c>
      <c r="L11" s="1" t="s">
        <v>46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3">
      <c r="A12">
        <v>0</v>
      </c>
      <c r="B12" s="23" t="s">
        <v>40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1</v>
      </c>
      <c r="L12" s="1" t="s">
        <v>47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3">
      <c r="A13">
        <v>0</v>
      </c>
      <c r="B13" s="23" t="s">
        <v>41</v>
      </c>
      <c r="C13" s="31">
        <v>1</v>
      </c>
      <c r="D13" s="31">
        <v>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1</v>
      </c>
      <c r="L13" s="1" t="s">
        <v>48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7" x14ac:dyDescent="0.3">
      <c r="B14" s="11" t="s">
        <v>50</v>
      </c>
      <c r="C14" s="1">
        <f>SUM(C7:C13)</f>
        <v>7</v>
      </c>
      <c r="D14" s="1">
        <f t="shared" ref="D14:J14" si="0">SUM(D7:D11)</f>
        <v>5</v>
      </c>
      <c r="E14" s="1">
        <f t="shared" si="0"/>
        <v>5</v>
      </c>
      <c r="F14" s="1">
        <f t="shared" si="0"/>
        <v>5</v>
      </c>
      <c r="G14" s="1">
        <f t="shared" si="0"/>
        <v>5</v>
      </c>
      <c r="H14" s="1">
        <f t="shared" si="0"/>
        <v>5</v>
      </c>
      <c r="I14" s="1">
        <f t="shared" si="0"/>
        <v>5</v>
      </c>
      <c r="J14" s="1">
        <f t="shared" si="0"/>
        <v>5</v>
      </c>
      <c r="L14" s="1" t="s">
        <v>49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6" spans="1:17" x14ac:dyDescent="0.3">
      <c r="B16" s="37" t="s">
        <v>61</v>
      </c>
      <c r="C16" s="37"/>
      <c r="D16" s="37"/>
      <c r="E16" s="37"/>
      <c r="F16" s="37"/>
      <c r="G16" s="37"/>
    </row>
    <row r="18" spans="2:10" x14ac:dyDescent="0.3">
      <c r="B18" s="11" t="s">
        <v>34</v>
      </c>
      <c r="C18" s="31">
        <f>SUM(A7:A11)</f>
        <v>5</v>
      </c>
    </row>
    <row r="19" spans="2:10" x14ac:dyDescent="0.3">
      <c r="G19" s="15"/>
      <c r="H19" s="15"/>
      <c r="I19" s="15"/>
    </row>
    <row r="20" spans="2:10" x14ac:dyDescent="0.3">
      <c r="C20" s="1" t="s">
        <v>51</v>
      </c>
      <c r="D20" s="1" t="s">
        <v>52</v>
      </c>
    </row>
    <row r="21" spans="2:10" x14ac:dyDescent="0.3">
      <c r="B21" s="24" t="str">
        <f>C6</f>
        <v>Digital</v>
      </c>
      <c r="C21" s="1">
        <f>C14</f>
        <v>7</v>
      </c>
      <c r="D21" s="25">
        <f>LOG10($C$18/C21)</f>
        <v>-0.14612803567823801</v>
      </c>
    </row>
    <row r="22" spans="2:10" x14ac:dyDescent="0.3">
      <c r="B22" s="24" t="str">
        <f>D6</f>
        <v>Filtering</v>
      </c>
      <c r="C22" s="1">
        <f>D14</f>
        <v>5</v>
      </c>
      <c r="D22" s="25">
        <f>LOG10($C18/C22)</f>
        <v>0</v>
      </c>
    </row>
    <row r="23" spans="2:10" x14ac:dyDescent="0.3">
      <c r="B23" s="24" t="str">
        <f>E6</f>
        <v>Information</v>
      </c>
      <c r="C23" s="1">
        <f>E14</f>
        <v>5</v>
      </c>
      <c r="D23" s="25">
        <f>LOG10($C18/C23)</f>
        <v>0</v>
      </c>
    </row>
    <row r="24" spans="2:10" x14ac:dyDescent="0.3">
      <c r="B24" s="24" t="str">
        <f>F6</f>
        <v>Retrieval</v>
      </c>
      <c r="C24" s="1">
        <f>F14</f>
        <v>5</v>
      </c>
      <c r="D24" s="25">
        <f>LOG10($C18/C24)</f>
        <v>0</v>
      </c>
    </row>
    <row r="25" spans="2:10" x14ac:dyDescent="0.3">
      <c r="B25" s="24" t="str">
        <f>G6</f>
        <v>Speech</v>
      </c>
      <c r="C25" s="1">
        <f>G14</f>
        <v>5</v>
      </c>
      <c r="D25" s="25">
        <f>LOG10($C18/C25)</f>
        <v>0</v>
      </c>
    </row>
    <row r="26" spans="2:10" x14ac:dyDescent="0.3">
      <c r="B26" s="24" t="str">
        <f>H6</f>
        <v>Storaged</v>
      </c>
      <c r="C26" s="1">
        <f>H14</f>
        <v>5</v>
      </c>
      <c r="D26" s="25">
        <f>LOG10($C18/C26)</f>
        <v>0</v>
      </c>
    </row>
    <row r="27" spans="2:10" x14ac:dyDescent="0.3">
      <c r="B27" s="24" t="str">
        <f>I6</f>
        <v>Synth</v>
      </c>
      <c r="C27" s="1">
        <f>I14</f>
        <v>5</v>
      </c>
      <c r="D27" s="25">
        <f>LOG10($C18/C27)</f>
        <v>0</v>
      </c>
    </row>
    <row r="28" spans="2:10" x14ac:dyDescent="0.3">
      <c r="B28" s="24" t="str">
        <f>J6</f>
        <v>Systems</v>
      </c>
      <c r="C28" s="1">
        <f>J14</f>
        <v>5</v>
      </c>
      <c r="D28" s="25">
        <f>LOG10($C18/C28)</f>
        <v>0</v>
      </c>
    </row>
    <row r="32" spans="2:10" x14ac:dyDescent="0.3">
      <c r="B32" s="1"/>
      <c r="C32" s="11" t="str">
        <f t="shared" ref="C32:J32" si="1">C6</f>
        <v>Digital</v>
      </c>
      <c r="D32" s="11" t="str">
        <f t="shared" si="1"/>
        <v>Filtering</v>
      </c>
      <c r="E32" s="11" t="str">
        <f t="shared" si="1"/>
        <v>Information</v>
      </c>
      <c r="F32" s="11" t="str">
        <f t="shared" si="1"/>
        <v>Retrieval</v>
      </c>
      <c r="G32" s="11" t="str">
        <f t="shared" si="1"/>
        <v>Speech</v>
      </c>
      <c r="H32" s="11" t="str">
        <f t="shared" si="1"/>
        <v>Storaged</v>
      </c>
      <c r="I32" s="11" t="str">
        <f t="shared" si="1"/>
        <v>Synth</v>
      </c>
      <c r="J32" s="11" t="str">
        <f t="shared" si="1"/>
        <v>Systems</v>
      </c>
    </row>
    <row r="33" spans="2:10" x14ac:dyDescent="0.3">
      <c r="B33" s="11" t="s">
        <v>35</v>
      </c>
      <c r="C33" s="25">
        <f>C7*$D$21</f>
        <v>-0.14612803567823801</v>
      </c>
      <c r="D33" s="25">
        <f>$D$22*D7</f>
        <v>0</v>
      </c>
      <c r="E33" s="25">
        <f>$D$23*E7</f>
        <v>0</v>
      </c>
      <c r="F33" s="25">
        <f>$D$24*F7</f>
        <v>0</v>
      </c>
      <c r="G33" s="25">
        <f>$D$25*G7</f>
        <v>0</v>
      </c>
      <c r="H33" s="25">
        <f>$D$26*H7</f>
        <v>0</v>
      </c>
      <c r="I33" s="25">
        <f>I7*$D$27</f>
        <v>0</v>
      </c>
      <c r="J33" s="25">
        <f>$D$28*J7</f>
        <v>0</v>
      </c>
    </row>
    <row r="34" spans="2:10" x14ac:dyDescent="0.3">
      <c r="B34" s="11" t="s">
        <v>36</v>
      </c>
      <c r="C34" s="25">
        <f t="shared" ref="C34:C39" si="2">C8*$D$21</f>
        <v>-0.14612803567823801</v>
      </c>
      <c r="D34" s="25">
        <f t="shared" ref="D34:D39" si="3">$D$22*D8</f>
        <v>0</v>
      </c>
      <c r="E34" s="25">
        <f t="shared" ref="E34:E39" si="4">$D$23*E8</f>
        <v>0</v>
      </c>
      <c r="F34" s="25">
        <f t="shared" ref="F34:F39" si="5">$D$24*F8</f>
        <v>0</v>
      </c>
      <c r="G34" s="25">
        <f t="shared" ref="G34:G39" si="6">$D$25*G8</f>
        <v>0</v>
      </c>
      <c r="H34" s="25">
        <f t="shared" ref="H34:H39" si="7">$D$26*H8</f>
        <v>0</v>
      </c>
      <c r="I34" s="25">
        <f t="shared" ref="I34:I39" si="8">I8*$D$27</f>
        <v>0</v>
      </c>
      <c r="J34" s="25">
        <f t="shared" ref="J34:J39" si="9">$D$28*J8</f>
        <v>0</v>
      </c>
    </row>
    <row r="35" spans="2:10" x14ac:dyDescent="0.3">
      <c r="B35" s="11" t="s">
        <v>37</v>
      </c>
      <c r="C35" s="25">
        <f t="shared" si="2"/>
        <v>-0.14612803567823801</v>
      </c>
      <c r="D35" s="25">
        <f t="shared" si="3"/>
        <v>0</v>
      </c>
      <c r="E35" s="25">
        <f t="shared" si="4"/>
        <v>0</v>
      </c>
      <c r="F35" s="25">
        <f t="shared" si="5"/>
        <v>0</v>
      </c>
      <c r="G35" s="25">
        <f t="shared" si="6"/>
        <v>0</v>
      </c>
      <c r="H35" s="25">
        <f t="shared" si="7"/>
        <v>0</v>
      </c>
      <c r="I35" s="25">
        <f t="shared" si="8"/>
        <v>0</v>
      </c>
      <c r="J35" s="25">
        <f t="shared" si="9"/>
        <v>0</v>
      </c>
    </row>
    <row r="36" spans="2:10" x14ac:dyDescent="0.3">
      <c r="B36" s="11" t="s">
        <v>38</v>
      </c>
      <c r="C36" s="25">
        <f t="shared" si="2"/>
        <v>-0.14612803567823801</v>
      </c>
      <c r="D36" s="25">
        <f t="shared" si="3"/>
        <v>0</v>
      </c>
      <c r="E36" s="25">
        <f t="shared" si="4"/>
        <v>0</v>
      </c>
      <c r="F36" s="25">
        <f t="shared" si="5"/>
        <v>0</v>
      </c>
      <c r="G36" s="25">
        <f t="shared" si="6"/>
        <v>0</v>
      </c>
      <c r="H36" s="25">
        <f t="shared" si="7"/>
        <v>0</v>
      </c>
      <c r="I36" s="25">
        <f t="shared" si="8"/>
        <v>0</v>
      </c>
      <c r="J36" s="25">
        <f t="shared" si="9"/>
        <v>0</v>
      </c>
    </row>
    <row r="37" spans="2:10" x14ac:dyDescent="0.3">
      <c r="B37" s="11" t="s">
        <v>39</v>
      </c>
      <c r="C37" s="25">
        <f t="shared" si="2"/>
        <v>-0.14612803567823801</v>
      </c>
      <c r="D37" s="25">
        <f t="shared" si="3"/>
        <v>0</v>
      </c>
      <c r="E37" s="25">
        <f t="shared" si="4"/>
        <v>0</v>
      </c>
      <c r="F37" s="25">
        <f t="shared" si="5"/>
        <v>0</v>
      </c>
      <c r="G37" s="25">
        <f t="shared" si="6"/>
        <v>0</v>
      </c>
      <c r="H37" s="25">
        <f t="shared" si="7"/>
        <v>0</v>
      </c>
      <c r="I37" s="25">
        <f t="shared" si="8"/>
        <v>0</v>
      </c>
      <c r="J37" s="25">
        <f t="shared" si="9"/>
        <v>0</v>
      </c>
    </row>
    <row r="38" spans="2:10" x14ac:dyDescent="0.3">
      <c r="B38" s="23" t="s">
        <v>40</v>
      </c>
      <c r="C38" s="23">
        <f>C12*$D$21</f>
        <v>-0.14612803567823801</v>
      </c>
      <c r="D38" s="23">
        <f t="shared" si="3"/>
        <v>0</v>
      </c>
      <c r="E38" s="23">
        <f t="shared" si="4"/>
        <v>0</v>
      </c>
      <c r="F38" s="23">
        <f t="shared" si="5"/>
        <v>0</v>
      </c>
      <c r="G38" s="23">
        <f t="shared" si="6"/>
        <v>0</v>
      </c>
      <c r="H38" s="23">
        <f t="shared" si="7"/>
        <v>0</v>
      </c>
      <c r="I38" s="23">
        <f t="shared" si="8"/>
        <v>0</v>
      </c>
      <c r="J38" s="23">
        <f t="shared" si="9"/>
        <v>0</v>
      </c>
    </row>
    <row r="39" spans="2:10" x14ac:dyDescent="0.3">
      <c r="B39" s="23" t="s">
        <v>41</v>
      </c>
      <c r="C39" s="23">
        <f t="shared" si="2"/>
        <v>-0.14612803567823801</v>
      </c>
      <c r="D39" s="23">
        <f t="shared" si="3"/>
        <v>0</v>
      </c>
      <c r="E39" s="23">
        <f t="shared" si="4"/>
        <v>0</v>
      </c>
      <c r="F39" s="23">
        <f t="shared" si="5"/>
        <v>0</v>
      </c>
      <c r="G39" s="23">
        <f t="shared" si="6"/>
        <v>0</v>
      </c>
      <c r="H39" s="23">
        <f t="shared" si="7"/>
        <v>0</v>
      </c>
      <c r="I39" s="23">
        <f t="shared" si="8"/>
        <v>0</v>
      </c>
      <c r="J39" s="23">
        <f t="shared" si="9"/>
        <v>0</v>
      </c>
    </row>
    <row r="41" spans="2:10" x14ac:dyDescent="0.3">
      <c r="B41" s="37" t="s">
        <v>53</v>
      </c>
      <c r="C41" s="37"/>
      <c r="D41" s="37"/>
      <c r="E41" s="37"/>
      <c r="F41" s="37"/>
      <c r="G41" s="37"/>
    </row>
    <row r="43" spans="2:10" x14ac:dyDescent="0.3">
      <c r="B43" s="1" t="s">
        <v>54</v>
      </c>
      <c r="C43" s="25">
        <f>SQRT(C33^2+D33^2+E33^2+F33^2+G33^2+H33^2+I33^2+J33^2)</f>
        <v>0.14612803567823801</v>
      </c>
    </row>
    <row r="44" spans="2:10" x14ac:dyDescent="0.3">
      <c r="B44" s="1" t="s">
        <v>55</v>
      </c>
      <c r="C44" s="25">
        <f t="shared" ref="C44:C49" si="10">SQRT(C34^2+D34^2+E34^2+F34^2+G34^2+H34^2+I34^2+J34^2)</f>
        <v>0.14612803567823801</v>
      </c>
    </row>
    <row r="45" spans="2:10" x14ac:dyDescent="0.3">
      <c r="B45" s="1" t="s">
        <v>56</v>
      </c>
      <c r="C45" s="25">
        <f t="shared" si="10"/>
        <v>0.14612803567823801</v>
      </c>
    </row>
    <row r="46" spans="2:10" x14ac:dyDescent="0.3">
      <c r="B46" s="1" t="s">
        <v>57</v>
      </c>
      <c r="C46" s="25">
        <f t="shared" si="10"/>
        <v>0.14612803567823801</v>
      </c>
    </row>
    <row r="47" spans="2:10" x14ac:dyDescent="0.3">
      <c r="B47" s="1" t="s">
        <v>58</v>
      </c>
      <c r="C47" s="25">
        <f t="shared" si="10"/>
        <v>0.14612803567823801</v>
      </c>
    </row>
    <row r="48" spans="2:10" x14ac:dyDescent="0.3">
      <c r="B48" s="23" t="s">
        <v>59</v>
      </c>
      <c r="C48" s="23">
        <f t="shared" si="10"/>
        <v>0.14612803567823801</v>
      </c>
    </row>
    <row r="49" spans="2:12" x14ac:dyDescent="0.3">
      <c r="B49" s="23" t="s">
        <v>60</v>
      </c>
      <c r="C49" s="23">
        <f t="shared" si="10"/>
        <v>0.14612803567823801</v>
      </c>
    </row>
    <row r="51" spans="2:12" x14ac:dyDescent="0.3">
      <c r="B51" s="37" t="s">
        <v>62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3" spans="2:12" x14ac:dyDescent="0.3">
      <c r="B53" s="176" t="s">
        <v>63</v>
      </c>
      <c r="C53" s="176"/>
      <c r="D53" s="176"/>
      <c r="E53" s="176"/>
      <c r="F53" s="176"/>
    </row>
    <row r="55" spans="2:12" x14ac:dyDescent="0.3">
      <c r="B55" s="1" t="s">
        <v>64</v>
      </c>
      <c r="C55" s="1" t="s">
        <v>65</v>
      </c>
      <c r="D55" s="1" t="s">
        <v>66</v>
      </c>
    </row>
    <row r="56" spans="2:12" x14ac:dyDescent="0.3">
      <c r="B56" s="1" t="str">
        <f>B21</f>
        <v>Digital</v>
      </c>
      <c r="C56" s="1">
        <v>0</v>
      </c>
      <c r="D56" s="1"/>
    </row>
    <row r="57" spans="2:12" x14ac:dyDescent="0.3">
      <c r="B57" s="1" t="str">
        <f>B22</f>
        <v>Filtering</v>
      </c>
      <c r="C57" s="1">
        <v>1</v>
      </c>
      <c r="D57" s="1"/>
    </row>
    <row r="58" spans="2:12" x14ac:dyDescent="0.3">
      <c r="B58" s="1" t="str">
        <f t="shared" ref="B58:B63" si="11">B23</f>
        <v>Information</v>
      </c>
      <c r="C58" s="1">
        <v>1</v>
      </c>
      <c r="D58" s="1"/>
    </row>
    <row r="59" spans="2:12" x14ac:dyDescent="0.3">
      <c r="B59" s="1" t="str">
        <f t="shared" si="11"/>
        <v>Retrieval</v>
      </c>
      <c r="C59" s="1">
        <v>1</v>
      </c>
      <c r="D59" s="1"/>
    </row>
    <row r="60" spans="2:12" x14ac:dyDescent="0.3">
      <c r="B60" s="1" t="str">
        <f t="shared" si="11"/>
        <v>Speech</v>
      </c>
      <c r="C60" s="1">
        <v>2</v>
      </c>
      <c r="D60" s="1">
        <v>2</v>
      </c>
    </row>
    <row r="61" spans="2:12" x14ac:dyDescent="0.3">
      <c r="B61" s="1" t="str">
        <f t="shared" si="11"/>
        <v>Storaged</v>
      </c>
      <c r="C61" s="1">
        <v>0</v>
      </c>
      <c r="D61" s="1"/>
    </row>
    <row r="62" spans="2:12" x14ac:dyDescent="0.3">
      <c r="B62" s="1" t="str">
        <f t="shared" si="11"/>
        <v>Synth</v>
      </c>
      <c r="C62" s="1">
        <v>0</v>
      </c>
      <c r="D62" s="1"/>
    </row>
    <row r="63" spans="2:12" x14ac:dyDescent="0.3">
      <c r="B63" s="1" t="str">
        <f t="shared" si="11"/>
        <v>Systems</v>
      </c>
      <c r="C63" s="1">
        <v>0</v>
      </c>
      <c r="D63" s="1"/>
    </row>
    <row r="66" spans="2:19" x14ac:dyDescent="0.3">
      <c r="B66" s="1"/>
      <c r="C66" s="1" t="s">
        <v>67</v>
      </c>
    </row>
    <row r="67" spans="2:19" x14ac:dyDescent="0.3">
      <c r="B67" s="1" t="str">
        <f>B56</f>
        <v>Digital</v>
      </c>
      <c r="C67" s="25">
        <f>(C56/$D$60)*D21</f>
        <v>0</v>
      </c>
    </row>
    <row r="68" spans="2:19" x14ac:dyDescent="0.3">
      <c r="B68" s="1" t="str">
        <f t="shared" ref="B68:B74" si="12">B57</f>
        <v>Filtering</v>
      </c>
      <c r="C68" s="25">
        <f t="shared" ref="C68:C74" si="13">(C57/$D$60)*D22</f>
        <v>0</v>
      </c>
    </row>
    <row r="69" spans="2:19" x14ac:dyDescent="0.3">
      <c r="B69" s="1" t="str">
        <f t="shared" si="12"/>
        <v>Information</v>
      </c>
      <c r="C69" s="25">
        <f t="shared" si="13"/>
        <v>0</v>
      </c>
    </row>
    <row r="70" spans="2:19" x14ac:dyDescent="0.3">
      <c r="B70" s="1" t="str">
        <f t="shared" si="12"/>
        <v>Retrieval</v>
      </c>
      <c r="C70" s="25">
        <f t="shared" si="13"/>
        <v>0</v>
      </c>
    </row>
    <row r="71" spans="2:19" x14ac:dyDescent="0.3">
      <c r="B71" s="1" t="str">
        <f t="shared" si="12"/>
        <v>Speech</v>
      </c>
      <c r="C71" s="25">
        <f t="shared" si="13"/>
        <v>0</v>
      </c>
    </row>
    <row r="72" spans="2:19" x14ac:dyDescent="0.3">
      <c r="B72" s="1" t="str">
        <f t="shared" si="12"/>
        <v>Storaged</v>
      </c>
      <c r="C72" s="25">
        <f t="shared" si="13"/>
        <v>0</v>
      </c>
    </row>
    <row r="73" spans="2:19" x14ac:dyDescent="0.3">
      <c r="B73" s="1" t="str">
        <f t="shared" si="12"/>
        <v>Synth</v>
      </c>
      <c r="C73" s="25">
        <f t="shared" si="13"/>
        <v>0</v>
      </c>
    </row>
    <row r="74" spans="2:19" x14ac:dyDescent="0.3">
      <c r="B74" s="1" t="str">
        <f t="shared" si="12"/>
        <v>Systems</v>
      </c>
      <c r="C74" s="25">
        <f t="shared" si="13"/>
        <v>0</v>
      </c>
    </row>
    <row r="76" spans="2:19" x14ac:dyDescent="0.3">
      <c r="B76" s="37" t="s">
        <v>68</v>
      </c>
      <c r="C76" s="37"/>
    </row>
    <row r="78" spans="2:19" x14ac:dyDescent="0.3">
      <c r="B78" s="1" t="s">
        <v>69</v>
      </c>
      <c r="C78" s="25">
        <f>SQRT(C67^2+C68^2+C69^2+C70^2+C71^2+C72^2+C73^2+C74^2)</f>
        <v>0</v>
      </c>
    </row>
    <row r="80" spans="2:19" x14ac:dyDescent="0.3">
      <c r="B80" s="37" t="s">
        <v>70</v>
      </c>
      <c r="C80" s="37"/>
      <c r="D80" s="37"/>
      <c r="E80" s="37"/>
      <c r="F80" s="37"/>
      <c r="G80" s="37"/>
      <c r="L80" s="1"/>
      <c r="M80" s="11" t="s">
        <v>35</v>
      </c>
      <c r="N80" s="11" t="s">
        <v>36</v>
      </c>
      <c r="O80" s="11" t="s">
        <v>37</v>
      </c>
      <c r="P80" s="11" t="s">
        <v>38</v>
      </c>
      <c r="Q80" s="11" t="s">
        <v>39</v>
      </c>
      <c r="R80" s="23" t="s">
        <v>40</v>
      </c>
      <c r="S80" s="26" t="s">
        <v>41</v>
      </c>
    </row>
    <row r="81" spans="2:19" x14ac:dyDescent="0.3">
      <c r="L81" s="11" t="str">
        <f>B67</f>
        <v>Digital</v>
      </c>
      <c r="M81" s="25">
        <f t="shared" ref="M81:M88" si="14">M7*D21</f>
        <v>-0.14612803567823801</v>
      </c>
      <c r="N81" s="25">
        <f t="shared" ref="N81:N88" si="15">D21*N7</f>
        <v>-0.14612803567823801</v>
      </c>
      <c r="O81" s="25">
        <f t="shared" ref="O81:O88" si="16">O7*D21</f>
        <v>-0.14612803567823801</v>
      </c>
      <c r="P81" s="25">
        <f t="shared" ref="P81:P88" si="17">P7*D21</f>
        <v>-0.14612803567823801</v>
      </c>
      <c r="Q81" s="25">
        <f t="shared" ref="Q81:Q88" si="18">Q7*D21</f>
        <v>-0.14612803567823801</v>
      </c>
      <c r="R81" s="27"/>
      <c r="S81" s="27"/>
    </row>
    <row r="82" spans="2:19" x14ac:dyDescent="0.3">
      <c r="B82" s="30" t="s">
        <v>35</v>
      </c>
      <c r="C82" s="29" t="e">
        <f>((M81*$C$67)+(M82*$C$68)+(M83*$C$69)+(M84*$C$70)+(M85*$C$71)+(M86*$C$72)+(M87*$C$73)+(M88*$C$74))/(C43*$C$78)</f>
        <v>#DIV/0!</v>
      </c>
      <c r="L82" s="11" t="str">
        <f t="shared" ref="L82:L88" si="19">B68</f>
        <v>Filtering</v>
      </c>
      <c r="M82" s="25">
        <f t="shared" si="14"/>
        <v>0</v>
      </c>
      <c r="N82" s="25">
        <f t="shared" si="15"/>
        <v>0</v>
      </c>
      <c r="O82" s="25">
        <f t="shared" si="16"/>
        <v>0</v>
      </c>
      <c r="P82" s="25">
        <f t="shared" si="17"/>
        <v>0</v>
      </c>
      <c r="Q82" s="25">
        <f t="shared" si="18"/>
        <v>0</v>
      </c>
      <c r="R82" s="27"/>
      <c r="S82" s="27"/>
    </row>
    <row r="83" spans="2:19" x14ac:dyDescent="0.3">
      <c r="B83" s="30" t="s">
        <v>36</v>
      </c>
      <c r="C83" s="29" t="e">
        <f>((N81*$C$67)+(N82*$C$68)+(N83*$C$69)+(N84*$C$70)+(N85*$C$71)+(N86*$C$72)+(N87*$C$73)+(N88*$C$74))/(C44*$C$78)</f>
        <v>#DIV/0!</v>
      </c>
      <c r="L83" s="11" t="str">
        <f t="shared" si="19"/>
        <v>Information</v>
      </c>
      <c r="M83" s="25">
        <f t="shared" si="14"/>
        <v>0</v>
      </c>
      <c r="N83" s="25">
        <f t="shared" si="15"/>
        <v>0</v>
      </c>
      <c r="O83" s="25">
        <f t="shared" si="16"/>
        <v>0</v>
      </c>
      <c r="P83" s="25">
        <f t="shared" si="17"/>
        <v>0</v>
      </c>
      <c r="Q83" s="25">
        <f t="shared" si="18"/>
        <v>0</v>
      </c>
      <c r="R83" s="27"/>
      <c r="S83" s="27"/>
    </row>
    <row r="84" spans="2:19" x14ac:dyDescent="0.3">
      <c r="B84" s="30" t="s">
        <v>37</v>
      </c>
      <c r="C84" s="29" t="e">
        <f>((O81*$C$67)+(O82*$C$68)+(O83*$C$69)+(O84*$C$70)+(O85*$C$71)+(O86*$C$72)+(O87*$C$73)+(O88*$C$74))/(C45*$C$78)</f>
        <v>#DIV/0!</v>
      </c>
      <c r="L84" s="11" t="str">
        <f t="shared" si="19"/>
        <v>Retrieval</v>
      </c>
      <c r="M84" s="25">
        <f t="shared" si="14"/>
        <v>0</v>
      </c>
      <c r="N84" s="25">
        <f t="shared" si="15"/>
        <v>0</v>
      </c>
      <c r="O84" s="25">
        <f t="shared" si="16"/>
        <v>0</v>
      </c>
      <c r="P84" s="25">
        <f t="shared" si="17"/>
        <v>0</v>
      </c>
      <c r="Q84" s="25">
        <f t="shared" si="18"/>
        <v>0</v>
      </c>
      <c r="R84" s="27"/>
      <c r="S84" s="27"/>
    </row>
    <row r="85" spans="2:19" x14ac:dyDescent="0.3">
      <c r="B85" s="30" t="s">
        <v>38</v>
      </c>
      <c r="C85" s="29" t="e">
        <f>((P81*$C$67)+(P82*$C$68)+(P83*$C$69)+(P84*$C$70)+(P85*$C$71)+(P86*$C$72)+(P87*$C$73)+(P88*$C$74))/(C46*$C$78)</f>
        <v>#DIV/0!</v>
      </c>
      <c r="L85" s="11" t="str">
        <f t="shared" si="19"/>
        <v>Speech</v>
      </c>
      <c r="M85" s="25">
        <f t="shared" si="14"/>
        <v>0</v>
      </c>
      <c r="N85" s="25">
        <f t="shared" si="15"/>
        <v>0</v>
      </c>
      <c r="O85" s="25">
        <f t="shared" si="16"/>
        <v>0</v>
      </c>
      <c r="P85" s="25">
        <f t="shared" si="17"/>
        <v>0</v>
      </c>
      <c r="Q85" s="25">
        <f t="shared" si="18"/>
        <v>0</v>
      </c>
      <c r="R85" s="27"/>
      <c r="S85" s="27"/>
    </row>
    <row r="86" spans="2:19" x14ac:dyDescent="0.3">
      <c r="B86" s="30" t="s">
        <v>39</v>
      </c>
      <c r="C86" s="29" t="e">
        <f>((Q81*$C$67)+(Q82*$C$68)+(Q83*$C$69)+(Q84*$C$70)+(Q85*$C$71)+(Q86*$C$72)+(Q87*$C$73)+(Q88*$C$74))/(C47*$C$78)</f>
        <v>#DIV/0!</v>
      </c>
      <c r="L86" s="11" t="str">
        <f t="shared" si="19"/>
        <v>Storaged</v>
      </c>
      <c r="M86" s="25">
        <f t="shared" si="14"/>
        <v>0</v>
      </c>
      <c r="N86" s="25">
        <f t="shared" si="15"/>
        <v>0</v>
      </c>
      <c r="O86" s="25">
        <f t="shared" si="16"/>
        <v>0</v>
      </c>
      <c r="P86" s="25">
        <f t="shared" si="17"/>
        <v>0</v>
      </c>
      <c r="Q86" s="25">
        <f t="shared" si="18"/>
        <v>0</v>
      </c>
      <c r="R86" s="23"/>
      <c r="S86" s="23"/>
    </row>
    <row r="87" spans="2:19" x14ac:dyDescent="0.3">
      <c r="L87" s="11" t="str">
        <f t="shared" si="19"/>
        <v>Synth</v>
      </c>
      <c r="M87" s="25">
        <f t="shared" si="14"/>
        <v>0</v>
      </c>
      <c r="N87" s="25">
        <f t="shared" si="15"/>
        <v>0</v>
      </c>
      <c r="O87" s="25">
        <f t="shared" si="16"/>
        <v>0</v>
      </c>
      <c r="P87" s="25">
        <f t="shared" si="17"/>
        <v>0</v>
      </c>
      <c r="Q87" s="25">
        <f t="shared" si="18"/>
        <v>0</v>
      </c>
      <c r="R87" s="23"/>
      <c r="S87" s="23"/>
    </row>
    <row r="88" spans="2:19" x14ac:dyDescent="0.3">
      <c r="L88" s="11" t="str">
        <f t="shared" si="19"/>
        <v>Systems</v>
      </c>
      <c r="M88" s="25">
        <f t="shared" si="14"/>
        <v>0</v>
      </c>
      <c r="N88" s="25">
        <f t="shared" si="15"/>
        <v>0</v>
      </c>
      <c r="O88" s="25">
        <f t="shared" si="16"/>
        <v>0</v>
      </c>
      <c r="P88" s="25">
        <f t="shared" si="17"/>
        <v>0</v>
      </c>
      <c r="Q88" s="25">
        <f t="shared" si="18"/>
        <v>0</v>
      </c>
      <c r="R88" s="23"/>
      <c r="S88" s="23"/>
    </row>
    <row r="90" spans="2:19" x14ac:dyDescent="0.3">
      <c r="B90" s="1"/>
      <c r="C90" s="11" t="s">
        <v>71</v>
      </c>
      <c r="D90" s="11" t="s">
        <v>72</v>
      </c>
      <c r="E90" s="11" t="s">
        <v>73</v>
      </c>
      <c r="F90" s="11" t="s">
        <v>74</v>
      </c>
      <c r="G90" s="11" t="s">
        <v>75</v>
      </c>
      <c r="H90" s="11" t="s">
        <v>126</v>
      </c>
      <c r="I90" s="11" t="s">
        <v>127</v>
      </c>
      <c r="J90" s="11" t="s">
        <v>78</v>
      </c>
    </row>
    <row r="91" spans="2:19" x14ac:dyDescent="0.3">
      <c r="B91" s="11" t="s">
        <v>35</v>
      </c>
      <c r="C91" s="25">
        <v>0</v>
      </c>
      <c r="D91" s="25">
        <v>0</v>
      </c>
      <c r="E91" s="25">
        <v>0.39800000000000002</v>
      </c>
      <c r="F91" s="25">
        <v>0.39800000000000002</v>
      </c>
      <c r="G91" s="25">
        <v>0</v>
      </c>
      <c r="H91" s="25">
        <v>0</v>
      </c>
      <c r="I91" s="25">
        <v>0</v>
      </c>
      <c r="J91" s="25">
        <v>0.39800000000000002</v>
      </c>
    </row>
    <row r="92" spans="2:19" x14ac:dyDescent="0.3">
      <c r="B92" s="11" t="s">
        <v>36</v>
      </c>
      <c r="C92" s="25">
        <v>0</v>
      </c>
      <c r="D92" s="25">
        <v>0</v>
      </c>
      <c r="E92" s="25">
        <v>0.39800000000000002</v>
      </c>
      <c r="F92" s="25">
        <v>0</v>
      </c>
      <c r="G92" s="25">
        <v>0</v>
      </c>
      <c r="H92" s="25">
        <v>0.69899999999999995</v>
      </c>
      <c r="I92" s="25">
        <v>0</v>
      </c>
      <c r="J92" s="25">
        <v>0</v>
      </c>
    </row>
    <row r="93" spans="2:19" x14ac:dyDescent="0.3">
      <c r="B93" s="11" t="s">
        <v>37</v>
      </c>
      <c r="C93" s="25">
        <v>0.69899999999999995</v>
      </c>
      <c r="D93" s="25">
        <v>0</v>
      </c>
      <c r="E93" s="25">
        <v>0</v>
      </c>
      <c r="F93" s="25">
        <v>0</v>
      </c>
      <c r="G93" s="25">
        <v>0.222</v>
      </c>
      <c r="H93" s="25">
        <v>0</v>
      </c>
      <c r="I93" s="25">
        <v>0.69899999999999995</v>
      </c>
      <c r="J93" s="25">
        <v>0.39800000000000002</v>
      </c>
    </row>
    <row r="94" spans="2:19" x14ac:dyDescent="0.3">
      <c r="B94" s="11" t="s">
        <v>38</v>
      </c>
      <c r="C94" s="25">
        <v>0</v>
      </c>
      <c r="D94" s="25">
        <v>0.69899999999999995</v>
      </c>
      <c r="E94" s="25">
        <v>0</v>
      </c>
      <c r="F94" s="25">
        <v>0</v>
      </c>
      <c r="G94" s="25">
        <v>0.222</v>
      </c>
      <c r="H94" s="25">
        <v>0</v>
      </c>
      <c r="I94" s="25">
        <v>0</v>
      </c>
      <c r="J94" s="25">
        <v>0</v>
      </c>
    </row>
    <row r="95" spans="2:19" x14ac:dyDescent="0.3">
      <c r="B95" s="11" t="s">
        <v>39</v>
      </c>
      <c r="C95" s="25">
        <v>0</v>
      </c>
      <c r="D95" s="25">
        <v>0</v>
      </c>
      <c r="E95" s="25">
        <v>0</v>
      </c>
      <c r="F95" s="25">
        <v>0.39800000000000002</v>
      </c>
      <c r="G95" s="25">
        <v>0.222</v>
      </c>
      <c r="H95" s="25">
        <v>0</v>
      </c>
      <c r="I95" s="25">
        <v>0</v>
      </c>
      <c r="J95" s="25">
        <v>0</v>
      </c>
    </row>
    <row r="96" spans="2:19" x14ac:dyDescent="0.3">
      <c r="B96" s="23" t="s">
        <v>40</v>
      </c>
      <c r="C96" s="23"/>
      <c r="D96" s="23"/>
      <c r="E96" s="23"/>
      <c r="F96" s="23"/>
      <c r="G96" s="23"/>
      <c r="H96" s="23"/>
      <c r="I96" s="23"/>
      <c r="J96" s="23"/>
    </row>
    <row r="97" spans="2:10" x14ac:dyDescent="0.3">
      <c r="B97" s="23" t="s">
        <v>41</v>
      </c>
      <c r="C97" s="23"/>
      <c r="D97" s="23"/>
      <c r="E97" s="23"/>
      <c r="F97" s="23"/>
      <c r="G97" s="23"/>
      <c r="H97" s="23"/>
      <c r="I97" s="23"/>
      <c r="J97" s="23"/>
    </row>
    <row r="99" spans="2:10" x14ac:dyDescent="0.3">
      <c r="B99" s="37" t="s">
        <v>53</v>
      </c>
      <c r="C99" s="37"/>
      <c r="D99" s="37"/>
      <c r="E99" s="37"/>
      <c r="F99" s="37"/>
      <c r="G99" s="37"/>
    </row>
    <row r="101" spans="2:10" x14ac:dyDescent="0.3">
      <c r="B101" s="1" t="s">
        <v>54</v>
      </c>
      <c r="C101" s="25">
        <v>0.68899999999999995</v>
      </c>
    </row>
    <row r="102" spans="2:10" x14ac:dyDescent="0.3">
      <c r="B102" s="1" t="s">
        <v>55</v>
      </c>
      <c r="C102" s="25">
        <v>0.80400000000000005</v>
      </c>
    </row>
    <row r="103" spans="2:10" x14ac:dyDescent="0.3">
      <c r="B103" s="1" t="s">
        <v>56</v>
      </c>
      <c r="C103" s="25">
        <v>1.0880000000000001</v>
      </c>
    </row>
    <row r="104" spans="2:10" x14ac:dyDescent="0.3">
      <c r="B104" s="1" t="s">
        <v>57</v>
      </c>
      <c r="C104" s="25">
        <v>0.73299999999999998</v>
      </c>
    </row>
    <row r="105" spans="2:10" x14ac:dyDescent="0.3">
      <c r="B105" s="1" t="s">
        <v>58</v>
      </c>
      <c r="C105" s="25">
        <v>0.45600000000000002</v>
      </c>
    </row>
    <row r="106" spans="2:10" x14ac:dyDescent="0.3">
      <c r="B106" s="23" t="s">
        <v>59</v>
      </c>
      <c r="C106" s="23"/>
    </row>
    <row r="107" spans="2:10" x14ac:dyDescent="0.3">
      <c r="B107" s="23" t="s">
        <v>60</v>
      </c>
      <c r="C107" s="23"/>
    </row>
    <row r="109" spans="2:10" x14ac:dyDescent="0.3">
      <c r="B109" s="37" t="s">
        <v>128</v>
      </c>
      <c r="C109" s="37"/>
    </row>
    <row r="111" spans="2:10" x14ac:dyDescent="0.3">
      <c r="B111" t="s">
        <v>129</v>
      </c>
    </row>
    <row r="113" spans="2:9" x14ac:dyDescent="0.3">
      <c r="B113" s="1" t="s">
        <v>134</v>
      </c>
      <c r="C113" s="177" t="s">
        <v>135</v>
      </c>
      <c r="D113" s="178"/>
      <c r="E113" s="179"/>
    </row>
    <row r="115" spans="2:9" x14ac:dyDescent="0.3">
      <c r="B115" s="1"/>
      <c r="C115" s="1" t="s">
        <v>67</v>
      </c>
      <c r="E115" s="1" t="s">
        <v>130</v>
      </c>
      <c r="F115" s="1" t="s">
        <v>131</v>
      </c>
      <c r="G115" s="1" t="s">
        <v>132</v>
      </c>
    </row>
    <row r="116" spans="2:9" x14ac:dyDescent="0.3">
      <c r="B116" s="1" t="str">
        <f>C90</f>
        <v>Digital</v>
      </c>
      <c r="C116" s="46">
        <f>(G116/I119)*C93</f>
        <v>0</v>
      </c>
      <c r="E116" s="1" t="str">
        <f>B116</f>
        <v>Digital</v>
      </c>
      <c r="F116" s="32"/>
      <c r="G116" s="1">
        <v>0</v>
      </c>
    </row>
    <row r="117" spans="2:9" x14ac:dyDescent="0.3">
      <c r="B117" s="1" t="str">
        <f>D90</f>
        <v>Filtering</v>
      </c>
      <c r="C117" s="46">
        <f t="shared" ref="C117:C123" si="20">(C102/$D$60)*D67</f>
        <v>0</v>
      </c>
      <c r="E117" s="1" t="str">
        <f t="shared" ref="E117:E123" si="21">B117</f>
        <v>Filtering</v>
      </c>
      <c r="F117" s="32"/>
      <c r="G117" s="1">
        <v>1</v>
      </c>
    </row>
    <row r="118" spans="2:9" x14ac:dyDescent="0.3">
      <c r="B118" s="1" t="str">
        <f>E90</f>
        <v>Information</v>
      </c>
      <c r="C118" s="46">
        <f t="shared" si="20"/>
        <v>0</v>
      </c>
      <c r="E118" s="1" t="str">
        <f t="shared" si="21"/>
        <v>Information</v>
      </c>
      <c r="F118" s="32"/>
      <c r="G118" s="1">
        <v>1</v>
      </c>
      <c r="I118" s="1" t="s">
        <v>133</v>
      </c>
    </row>
    <row r="119" spans="2:9" x14ac:dyDescent="0.3">
      <c r="B119" s="1" t="str">
        <f>F90</f>
        <v>Retrieval</v>
      </c>
      <c r="C119" s="46">
        <f t="shared" si="20"/>
        <v>0</v>
      </c>
      <c r="E119" s="1" t="str">
        <f t="shared" si="21"/>
        <v>Retrieval</v>
      </c>
      <c r="F119" s="32"/>
      <c r="G119" s="1">
        <v>1</v>
      </c>
      <c r="I119" s="32">
        <v>2</v>
      </c>
    </row>
    <row r="120" spans="2:9" x14ac:dyDescent="0.3">
      <c r="B120" s="1" t="str">
        <f>G90</f>
        <v>Speech</v>
      </c>
      <c r="C120" s="46">
        <f t="shared" si="20"/>
        <v>0</v>
      </c>
      <c r="E120" s="1" t="str">
        <f t="shared" si="21"/>
        <v>Speech</v>
      </c>
      <c r="F120" s="32"/>
      <c r="G120" s="1">
        <v>2</v>
      </c>
    </row>
    <row r="121" spans="2:9" x14ac:dyDescent="0.3">
      <c r="B121" s="1" t="str">
        <f>H90</f>
        <v>Storage</v>
      </c>
      <c r="C121" s="46">
        <f t="shared" si="20"/>
        <v>0</v>
      </c>
      <c r="E121" s="1" t="str">
        <f t="shared" si="21"/>
        <v>Storage</v>
      </c>
      <c r="F121" s="32"/>
      <c r="G121" s="1">
        <v>0</v>
      </c>
    </row>
    <row r="122" spans="2:9" x14ac:dyDescent="0.3">
      <c r="B122" s="1" t="str">
        <f>I90</f>
        <v>Synthesis</v>
      </c>
      <c r="C122" s="46">
        <f t="shared" si="20"/>
        <v>0</v>
      </c>
      <c r="E122" s="1" t="str">
        <f t="shared" si="21"/>
        <v>Synthesis</v>
      </c>
      <c r="F122" s="32"/>
      <c r="G122" s="1">
        <v>0</v>
      </c>
    </row>
    <row r="123" spans="2:9" x14ac:dyDescent="0.3">
      <c r="B123" s="1" t="str">
        <f>J90</f>
        <v>Systems</v>
      </c>
      <c r="C123" s="46">
        <f t="shared" si="20"/>
        <v>0</v>
      </c>
      <c r="E123" s="1" t="str">
        <f t="shared" si="21"/>
        <v>Systems</v>
      </c>
      <c r="F123" s="32"/>
      <c r="G123" s="1">
        <v>0</v>
      </c>
    </row>
    <row r="125" spans="2:9" x14ac:dyDescent="0.3">
      <c r="B125" s="180" t="s">
        <v>136</v>
      </c>
      <c r="C125" s="180"/>
      <c r="D125" s="180"/>
    </row>
    <row r="126" spans="2:9" x14ac:dyDescent="0.3">
      <c r="B126" s="180"/>
      <c r="C126" s="180"/>
      <c r="D126" s="180"/>
    </row>
    <row r="127" spans="2:9" x14ac:dyDescent="0.3">
      <c r="B127" s="180"/>
      <c r="C127" s="180"/>
      <c r="D127" s="180"/>
    </row>
    <row r="128" spans="2:9" x14ac:dyDescent="0.3">
      <c r="B128" s="180"/>
      <c r="C128" s="180"/>
      <c r="D128" s="180"/>
    </row>
  </sheetData>
  <mergeCells count="3">
    <mergeCell ref="B53:F53"/>
    <mergeCell ref="C113:E113"/>
    <mergeCell ref="B125:D128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7DD-5099-4934-A4B3-A65D9542561E}">
  <dimension ref="B3:O61"/>
  <sheetViews>
    <sheetView topLeftCell="A37" workbookViewId="0">
      <selection activeCell="K34" sqref="K34"/>
    </sheetView>
  </sheetViews>
  <sheetFormatPr baseColWidth="10" defaultRowHeight="14.4" x14ac:dyDescent="0.3"/>
  <sheetData>
    <row r="3" spans="2:9" x14ac:dyDescent="0.3">
      <c r="C3" s="181" t="s">
        <v>97</v>
      </c>
      <c r="D3" s="181"/>
      <c r="E3" s="181"/>
      <c r="F3" s="181"/>
      <c r="G3" s="181"/>
      <c r="H3" s="181"/>
    </row>
    <row r="4" spans="2:9" x14ac:dyDescent="0.3">
      <c r="B4" s="33"/>
      <c r="C4" s="36" t="s">
        <v>79</v>
      </c>
      <c r="D4" s="183" t="s">
        <v>80</v>
      </c>
      <c r="E4" s="183"/>
      <c r="F4" s="183"/>
      <c r="G4" s="183"/>
      <c r="H4" s="11" t="s">
        <v>81</v>
      </c>
    </row>
    <row r="5" spans="2:9" x14ac:dyDescent="0.3">
      <c r="B5" s="35"/>
      <c r="C5" s="40">
        <v>1</v>
      </c>
      <c r="D5" s="41" t="s">
        <v>82</v>
      </c>
      <c r="E5" s="41" t="s">
        <v>89</v>
      </c>
      <c r="F5" s="41" t="s">
        <v>90</v>
      </c>
      <c r="G5" s="41"/>
      <c r="H5" s="41" t="s">
        <v>92</v>
      </c>
      <c r="I5" s="22" t="s">
        <v>95</v>
      </c>
    </row>
    <row r="6" spans="2:9" x14ac:dyDescent="0.3">
      <c r="B6" s="35"/>
      <c r="C6" s="40">
        <v>2</v>
      </c>
      <c r="D6" s="41" t="s">
        <v>83</v>
      </c>
      <c r="E6" s="41" t="s">
        <v>88</v>
      </c>
      <c r="F6" s="41"/>
      <c r="G6" s="41"/>
      <c r="H6" s="41" t="s">
        <v>92</v>
      </c>
    </row>
    <row r="7" spans="2:9" x14ac:dyDescent="0.3">
      <c r="B7" s="35"/>
      <c r="C7" s="40">
        <v>3</v>
      </c>
      <c r="D7" s="41" t="s">
        <v>84</v>
      </c>
      <c r="E7" s="41" t="s">
        <v>87</v>
      </c>
      <c r="F7" s="41" t="s">
        <v>91</v>
      </c>
      <c r="G7" s="41"/>
      <c r="H7" s="41" t="s">
        <v>92</v>
      </c>
    </row>
    <row r="8" spans="2:9" x14ac:dyDescent="0.3">
      <c r="B8" s="35"/>
      <c r="C8" s="42">
        <v>4</v>
      </c>
      <c r="D8" s="43" t="s">
        <v>85</v>
      </c>
      <c r="E8" s="43" t="s">
        <v>86</v>
      </c>
      <c r="F8" s="43" t="s">
        <v>82</v>
      </c>
      <c r="G8" s="43"/>
      <c r="H8" s="43" t="s">
        <v>93</v>
      </c>
    </row>
    <row r="9" spans="2:9" x14ac:dyDescent="0.3">
      <c r="B9" s="33"/>
      <c r="C9" s="181" t="s">
        <v>96</v>
      </c>
      <c r="D9" s="181"/>
      <c r="E9" s="181"/>
      <c r="F9" s="181"/>
      <c r="G9" s="181"/>
      <c r="H9" s="181"/>
    </row>
    <row r="10" spans="2:9" x14ac:dyDescent="0.3">
      <c r="B10" s="34"/>
      <c r="C10" s="36">
        <v>5</v>
      </c>
      <c r="D10" s="1" t="s">
        <v>94</v>
      </c>
      <c r="E10" s="1" t="s">
        <v>86</v>
      </c>
      <c r="F10" s="1" t="s">
        <v>86</v>
      </c>
      <c r="G10" s="1"/>
      <c r="H10" s="1"/>
    </row>
    <row r="13" spans="2:9" x14ac:dyDescent="0.3">
      <c r="C13" s="39" t="s">
        <v>98</v>
      </c>
      <c r="D13" s="39"/>
    </row>
    <row r="15" spans="2:9" x14ac:dyDescent="0.3">
      <c r="C15" t="s">
        <v>99</v>
      </c>
    </row>
    <row r="17" spans="3:10" x14ac:dyDescent="0.3">
      <c r="C17" s="1" t="s">
        <v>103</v>
      </c>
      <c r="D17" s="1" t="s">
        <v>102</v>
      </c>
      <c r="F17" s="1" t="s">
        <v>104</v>
      </c>
    </row>
    <row r="18" spans="3:10" x14ac:dyDescent="0.3">
      <c r="C18" s="1" t="s">
        <v>92</v>
      </c>
      <c r="D18" s="32">
        <v>3</v>
      </c>
      <c r="F18" s="1">
        <f>SUM(D18:D19)</f>
        <v>4</v>
      </c>
    </row>
    <row r="19" spans="3:10" x14ac:dyDescent="0.3">
      <c r="C19" s="1" t="s">
        <v>93</v>
      </c>
      <c r="D19" s="32">
        <v>1</v>
      </c>
    </row>
    <row r="21" spans="3:10" x14ac:dyDescent="0.3">
      <c r="C21" s="1" t="s">
        <v>100</v>
      </c>
      <c r="D21" s="1">
        <f>D18/F18</f>
        <v>0.75</v>
      </c>
    </row>
    <row r="22" spans="3:10" x14ac:dyDescent="0.3">
      <c r="C22" s="1" t="s">
        <v>101</v>
      </c>
      <c r="D22" s="1">
        <f>D19/F18</f>
        <v>0.25</v>
      </c>
    </row>
    <row r="24" spans="3:10" x14ac:dyDescent="0.3">
      <c r="C24" s="39" t="s">
        <v>105</v>
      </c>
      <c r="D24" s="39"/>
      <c r="E24" s="38"/>
      <c r="F24" s="38"/>
    </row>
    <row r="26" spans="3:10" x14ac:dyDescent="0.3">
      <c r="C26" s="182" t="s">
        <v>106</v>
      </c>
      <c r="D26" s="182"/>
      <c r="F26" s="1" t="s">
        <v>116</v>
      </c>
      <c r="G26" s="32">
        <v>10</v>
      </c>
    </row>
    <row r="28" spans="3:10" x14ac:dyDescent="0.3">
      <c r="C28" t="s">
        <v>114</v>
      </c>
      <c r="H28" t="s">
        <v>115</v>
      </c>
    </row>
    <row r="29" spans="3:10" x14ac:dyDescent="0.3">
      <c r="C29" s="1" t="s">
        <v>112</v>
      </c>
      <c r="D29" s="32">
        <v>8</v>
      </c>
      <c r="H29" s="1" t="s">
        <v>113</v>
      </c>
      <c r="I29" s="32">
        <v>3</v>
      </c>
    </row>
    <row r="31" spans="3:10" x14ac:dyDescent="0.3">
      <c r="C31" s="176" t="s">
        <v>107</v>
      </c>
      <c r="D31" s="176"/>
      <c r="E31" s="176"/>
      <c r="H31" s="1" t="s">
        <v>108</v>
      </c>
      <c r="I31" s="1"/>
    </row>
    <row r="32" spans="3:10" x14ac:dyDescent="0.3">
      <c r="C32" s="1" t="s">
        <v>109</v>
      </c>
      <c r="D32" s="1" t="s">
        <v>110</v>
      </c>
      <c r="E32" s="1" t="s">
        <v>111</v>
      </c>
      <c r="H32" s="1" t="s">
        <v>109</v>
      </c>
      <c r="I32" s="1" t="s">
        <v>110</v>
      </c>
      <c r="J32" s="1" t="s">
        <v>111</v>
      </c>
    </row>
    <row r="33" spans="3:10" x14ac:dyDescent="0.3">
      <c r="C33" s="1" t="str">
        <f>D5</f>
        <v>madrid</v>
      </c>
      <c r="D33" s="1">
        <v>1</v>
      </c>
      <c r="E33" s="1">
        <f>(D33+1)/($D$29+$G$26)</f>
        <v>0.1111111111111111</v>
      </c>
      <c r="H33" s="1" t="str">
        <f>D8</f>
        <v>ramblas</v>
      </c>
      <c r="I33" s="1">
        <v>1</v>
      </c>
      <c r="J33" s="1">
        <f>(I33+1)/($I$29+$G$26)</f>
        <v>0.15384615384615385</v>
      </c>
    </row>
    <row r="34" spans="3:10" x14ac:dyDescent="0.3">
      <c r="C34" s="1" t="str">
        <f>D6</f>
        <v>atlético</v>
      </c>
      <c r="D34" s="1">
        <v>1</v>
      </c>
      <c r="E34" s="1">
        <f t="shared" ref="E34:E40" si="0">(D34+1)/($D$29+$G$26)</f>
        <v>0.1111111111111111</v>
      </c>
      <c r="H34" s="1" t="str">
        <f>E8</f>
        <v>diagonal</v>
      </c>
      <c r="I34" s="1">
        <v>1</v>
      </c>
      <c r="J34" s="1">
        <f t="shared" ref="J34:J35" si="1">(I34+1)/($I$29+$G$26)</f>
        <v>0.15384615384615385</v>
      </c>
    </row>
    <row r="35" spans="3:10" x14ac:dyDescent="0.3">
      <c r="C35" s="1" t="str">
        <f>D7</f>
        <v>bernabeu</v>
      </c>
      <c r="D35" s="1">
        <v>1</v>
      </c>
      <c r="E35" s="1">
        <f t="shared" si="0"/>
        <v>0.1111111111111111</v>
      </c>
      <c r="H35" s="1" t="str">
        <f>F8</f>
        <v>madrid</v>
      </c>
      <c r="I35" s="1">
        <v>1</v>
      </c>
      <c r="J35" s="1">
        <f t="shared" si="1"/>
        <v>0.15384615384615385</v>
      </c>
    </row>
    <row r="36" spans="3:10" x14ac:dyDescent="0.3">
      <c r="C36" s="1" t="str">
        <f>E5</f>
        <v>cielo</v>
      </c>
      <c r="D36" s="1">
        <v>1</v>
      </c>
      <c r="E36" s="1">
        <f t="shared" si="0"/>
        <v>0.1111111111111111</v>
      </c>
      <c r="H36" s="1">
        <f>G8</f>
        <v>0</v>
      </c>
      <c r="I36" s="1">
        <v>1</v>
      </c>
      <c r="J36" s="1"/>
    </row>
    <row r="37" spans="3:10" x14ac:dyDescent="0.3">
      <c r="C37" s="1" t="str">
        <f>E6</f>
        <v>calderon</v>
      </c>
      <c r="D37" s="1">
        <v>1</v>
      </c>
      <c r="E37" s="1">
        <f t="shared" si="0"/>
        <v>0.1111111111111111</v>
      </c>
      <c r="H37" s="1"/>
      <c r="I37" s="1">
        <v>1</v>
      </c>
      <c r="J37" s="1"/>
    </row>
    <row r="38" spans="3:10" x14ac:dyDescent="0.3">
      <c r="C38" s="1" t="str">
        <f>E7</f>
        <v>mayor</v>
      </c>
      <c r="D38" s="1">
        <v>1</v>
      </c>
      <c r="E38" s="1">
        <f t="shared" si="0"/>
        <v>0.1111111111111111</v>
      </c>
      <c r="H38" s="1"/>
      <c r="I38" s="1">
        <v>1</v>
      </c>
      <c r="J38" s="1"/>
    </row>
    <row r="39" spans="3:10" x14ac:dyDescent="0.3">
      <c r="C39" s="1" t="str">
        <f>F5</f>
        <v>real</v>
      </c>
      <c r="D39" s="1">
        <v>1</v>
      </c>
      <c r="E39" s="1">
        <f t="shared" si="0"/>
        <v>0.1111111111111111</v>
      </c>
      <c r="H39" s="1"/>
      <c r="I39" s="1">
        <v>1</v>
      </c>
      <c r="J39" s="1"/>
    </row>
    <row r="40" spans="3:10" x14ac:dyDescent="0.3">
      <c r="C40" s="1" t="str">
        <f>F7</f>
        <v>sol</v>
      </c>
      <c r="D40" s="1">
        <v>1</v>
      </c>
      <c r="E40" s="1">
        <f t="shared" si="0"/>
        <v>0.1111111111111111</v>
      </c>
      <c r="H40" s="1"/>
      <c r="I40" s="1">
        <v>1</v>
      </c>
      <c r="J40" s="1"/>
    </row>
    <row r="41" spans="3:10" x14ac:dyDescent="0.3">
      <c r="C41" s="1">
        <f>F6</f>
        <v>0</v>
      </c>
      <c r="D41" s="1"/>
      <c r="E41" s="1"/>
      <c r="H41" s="1"/>
      <c r="I41" s="1"/>
      <c r="J41" s="1"/>
    </row>
    <row r="44" spans="3:10" x14ac:dyDescent="0.3">
      <c r="C44" s="37" t="s">
        <v>117</v>
      </c>
      <c r="D44" s="37"/>
      <c r="E44" s="37"/>
      <c r="F44" s="37"/>
    </row>
    <row r="46" spans="3:10" x14ac:dyDescent="0.3">
      <c r="C46" s="181" t="s">
        <v>96</v>
      </c>
      <c r="D46" s="181"/>
      <c r="E46" s="181"/>
      <c r="F46" s="181"/>
      <c r="G46" s="181"/>
      <c r="H46" s="181"/>
    </row>
    <row r="47" spans="3:10" x14ac:dyDescent="0.3">
      <c r="C47" s="11">
        <v>5</v>
      </c>
      <c r="D47" s="1" t="s">
        <v>94</v>
      </c>
      <c r="E47" s="1" t="s">
        <v>86</v>
      </c>
      <c r="F47" s="1" t="s">
        <v>86</v>
      </c>
      <c r="G47" s="1"/>
      <c r="H47" s="1"/>
    </row>
    <row r="49" spans="2:15" x14ac:dyDescent="0.3">
      <c r="C49" t="s">
        <v>118</v>
      </c>
      <c r="G49" s="45" t="s">
        <v>121</v>
      </c>
      <c r="H49" s="45"/>
      <c r="I49" s="45"/>
      <c r="J49" s="45"/>
      <c r="K49" s="45"/>
    </row>
    <row r="50" spans="2:15" x14ac:dyDescent="0.3">
      <c r="C50" s="1" t="s">
        <v>100</v>
      </c>
      <c r="D50" s="1">
        <f>D18/$F$18</f>
        <v>0.75</v>
      </c>
      <c r="H50" s="44" t="s">
        <v>107</v>
      </c>
      <c r="I50" s="44"/>
      <c r="J50" s="22"/>
      <c r="M50" s="1" t="s">
        <v>108</v>
      </c>
      <c r="N50" s="1"/>
    </row>
    <row r="51" spans="2:15" x14ac:dyDescent="0.3">
      <c r="C51" s="1" t="s">
        <v>101</v>
      </c>
      <c r="D51" s="1">
        <f>D19/$F$18</f>
        <v>0.25</v>
      </c>
      <c r="G51" s="1" t="s">
        <v>120</v>
      </c>
      <c r="H51" s="1" t="s">
        <v>109</v>
      </c>
      <c r="I51" s="9" t="s">
        <v>110</v>
      </c>
      <c r="J51" s="1" t="s">
        <v>111</v>
      </c>
      <c r="L51" s="1" t="s">
        <v>122</v>
      </c>
      <c r="M51" s="1" t="s">
        <v>109</v>
      </c>
      <c r="N51" s="1" t="s">
        <v>110</v>
      </c>
      <c r="O51" s="1" t="s">
        <v>111</v>
      </c>
    </row>
    <row r="52" spans="2:15" x14ac:dyDescent="0.3">
      <c r="G52" s="32">
        <v>1</v>
      </c>
      <c r="H52" s="1" t="str">
        <f t="shared" ref="H52:H60" si="2">C33</f>
        <v>madrid</v>
      </c>
      <c r="I52" s="9">
        <v>1</v>
      </c>
      <c r="J52" s="1">
        <f t="shared" ref="J52:J59" si="3">(I52+1)/($D$29+$G$26)</f>
        <v>0.1111111111111111</v>
      </c>
      <c r="L52" s="32">
        <v>0</v>
      </c>
      <c r="M52" s="1" t="str">
        <f>H33</f>
        <v>ramblas</v>
      </c>
      <c r="N52" s="1">
        <v>1</v>
      </c>
      <c r="O52" s="1">
        <f>(N52+1)/($I$29+$G$26)</f>
        <v>0.15384615384615385</v>
      </c>
    </row>
    <row r="53" spans="2:15" x14ac:dyDescent="0.3">
      <c r="B53" s="180" t="s">
        <v>124</v>
      </c>
      <c r="C53" s="180"/>
      <c r="D53" s="180"/>
      <c r="E53" s="180"/>
      <c r="G53" s="32">
        <v>0</v>
      </c>
      <c r="H53" s="1" t="str">
        <f t="shared" si="2"/>
        <v>atlético</v>
      </c>
      <c r="I53" s="9">
        <v>1</v>
      </c>
      <c r="J53" s="1">
        <f t="shared" si="3"/>
        <v>0.1111111111111111</v>
      </c>
      <c r="L53" s="32">
        <v>2</v>
      </c>
      <c r="M53" s="1" t="str">
        <f t="shared" ref="M53:M55" si="4">H34</f>
        <v>diagonal</v>
      </c>
      <c r="N53" s="1">
        <v>1</v>
      </c>
      <c r="O53" s="1">
        <f t="shared" ref="O53:O54" si="5">(N53+1)/($I$29+$G$26)</f>
        <v>0.15384615384615385</v>
      </c>
    </row>
    <row r="54" spans="2:15" x14ac:dyDescent="0.3">
      <c r="B54" s="180"/>
      <c r="C54" s="180"/>
      <c r="D54" s="180"/>
      <c r="E54" s="180"/>
      <c r="G54" s="32">
        <v>0</v>
      </c>
      <c r="H54" s="1" t="str">
        <f t="shared" si="2"/>
        <v>bernabeu</v>
      </c>
      <c r="I54" s="9">
        <v>1</v>
      </c>
      <c r="J54" s="1">
        <f t="shared" si="3"/>
        <v>0.1111111111111111</v>
      </c>
      <c r="L54" s="32">
        <v>1</v>
      </c>
      <c r="M54" s="1" t="str">
        <f t="shared" si="4"/>
        <v>madrid</v>
      </c>
      <c r="N54" s="1">
        <v>1</v>
      </c>
      <c r="O54" s="1">
        <f t="shared" si="5"/>
        <v>0.15384615384615385</v>
      </c>
    </row>
    <row r="55" spans="2:15" x14ac:dyDescent="0.3">
      <c r="B55" s="180"/>
      <c r="C55" s="180"/>
      <c r="D55" s="180"/>
      <c r="E55" s="180"/>
      <c r="G55" s="32">
        <v>0</v>
      </c>
      <c r="H55" s="1" t="str">
        <f t="shared" si="2"/>
        <v>cielo</v>
      </c>
      <c r="I55" s="9">
        <v>1</v>
      </c>
      <c r="J55" s="1">
        <f t="shared" si="3"/>
        <v>0.1111111111111111</v>
      </c>
      <c r="L55" s="32"/>
      <c r="M55" s="1">
        <f t="shared" si="4"/>
        <v>0</v>
      </c>
      <c r="N55" s="1">
        <v>1</v>
      </c>
      <c r="O55" s="1"/>
    </row>
    <row r="56" spans="2:15" x14ac:dyDescent="0.3">
      <c r="B56" s="180"/>
      <c r="C56" s="180"/>
      <c r="D56" s="180"/>
      <c r="E56" s="180"/>
      <c r="G56" s="32">
        <v>0</v>
      </c>
      <c r="H56" s="1" t="str">
        <f t="shared" si="2"/>
        <v>calderon</v>
      </c>
      <c r="I56" s="9">
        <v>1</v>
      </c>
      <c r="J56" s="1">
        <f t="shared" si="3"/>
        <v>0.1111111111111111</v>
      </c>
      <c r="L56" s="32"/>
      <c r="M56" s="1"/>
      <c r="N56" s="1">
        <v>1</v>
      </c>
      <c r="O56" s="1"/>
    </row>
    <row r="57" spans="2:15" x14ac:dyDescent="0.3">
      <c r="B57" s="180"/>
      <c r="C57" s="180"/>
      <c r="D57" s="180"/>
      <c r="E57" s="180"/>
      <c r="G57" s="32">
        <v>0</v>
      </c>
      <c r="H57" s="1" t="str">
        <f t="shared" si="2"/>
        <v>mayor</v>
      </c>
      <c r="I57" s="9">
        <v>1</v>
      </c>
      <c r="J57" s="1">
        <f t="shared" si="3"/>
        <v>0.1111111111111111</v>
      </c>
      <c r="L57" s="32"/>
      <c r="M57" s="1"/>
      <c r="N57" s="1">
        <v>1</v>
      </c>
      <c r="O57" s="1"/>
    </row>
    <row r="58" spans="2:15" x14ac:dyDescent="0.3">
      <c r="B58" s="180"/>
      <c r="C58" s="180"/>
      <c r="D58" s="180"/>
      <c r="E58" s="180"/>
      <c r="G58" s="32">
        <v>0</v>
      </c>
      <c r="H58" s="1" t="str">
        <f t="shared" si="2"/>
        <v>real</v>
      </c>
      <c r="I58" s="9">
        <v>1</v>
      </c>
      <c r="J58" s="1">
        <f t="shared" si="3"/>
        <v>0.1111111111111111</v>
      </c>
      <c r="L58" s="32"/>
      <c r="M58" s="1"/>
      <c r="N58" s="1">
        <v>1</v>
      </c>
      <c r="O58" s="1"/>
    </row>
    <row r="59" spans="2:15" x14ac:dyDescent="0.3">
      <c r="G59" s="32">
        <v>0</v>
      </c>
      <c r="H59" s="1" t="str">
        <f t="shared" si="2"/>
        <v>sol</v>
      </c>
      <c r="I59" s="9">
        <v>1</v>
      </c>
      <c r="J59" s="1">
        <f t="shared" si="3"/>
        <v>0.1111111111111111</v>
      </c>
      <c r="L59" s="32"/>
      <c r="M59" s="1"/>
      <c r="N59" s="1">
        <v>1</v>
      </c>
      <c r="O59" s="1"/>
    </row>
    <row r="60" spans="2:15" x14ac:dyDescent="0.3">
      <c r="C60" t="s">
        <v>119</v>
      </c>
      <c r="D60" s="28">
        <f>D50*J52^G52</f>
        <v>8.3333333333333329E-2</v>
      </c>
      <c r="E60" t="s">
        <v>125</v>
      </c>
      <c r="H60" s="1">
        <f t="shared" si="2"/>
        <v>0</v>
      </c>
      <c r="I60" s="9"/>
      <c r="J60" s="1"/>
      <c r="L60" s="32"/>
      <c r="M60" s="1"/>
      <c r="N60" s="1"/>
      <c r="O60" s="1"/>
    </row>
    <row r="61" spans="2:15" x14ac:dyDescent="0.3">
      <c r="C61" t="s">
        <v>123</v>
      </c>
      <c r="D61" s="28">
        <f>D51*O54^L54*O53^L53</f>
        <v>9.1033227127901696E-4</v>
      </c>
    </row>
  </sheetData>
  <mergeCells count="7">
    <mergeCell ref="C3:H3"/>
    <mergeCell ref="C26:D26"/>
    <mergeCell ref="B53:E58"/>
    <mergeCell ref="C31:E31"/>
    <mergeCell ref="C46:H46"/>
    <mergeCell ref="D4:G4"/>
    <mergeCell ref="C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AF2F-657B-43EC-9D0A-B8E239FE9E32}">
  <dimension ref="A2:L62"/>
  <sheetViews>
    <sheetView showGridLines="0" topLeftCell="A20" workbookViewId="0">
      <selection activeCell="B20" sqref="B20"/>
    </sheetView>
  </sheetViews>
  <sheetFormatPr baseColWidth="10" defaultRowHeight="14.4" x14ac:dyDescent="0.3"/>
  <sheetData>
    <row r="2" spans="1:4" x14ac:dyDescent="0.3">
      <c r="B2" s="47" t="s">
        <v>156</v>
      </c>
      <c r="C2" s="47" t="s">
        <v>155</v>
      </c>
      <c r="D2" s="5" t="s">
        <v>154</v>
      </c>
    </row>
    <row r="3" spans="1:4" x14ac:dyDescent="0.3">
      <c r="B3" s="57" t="s">
        <v>153</v>
      </c>
      <c r="C3" s="57" t="s">
        <v>152</v>
      </c>
      <c r="D3" s="57" t="s">
        <v>151</v>
      </c>
    </row>
    <row r="4" spans="1:4" x14ac:dyDescent="0.3">
      <c r="B4" s="47" t="s">
        <v>146</v>
      </c>
      <c r="C4" s="5">
        <v>3</v>
      </c>
      <c r="D4" s="5">
        <v>8</v>
      </c>
    </row>
    <row r="5" spans="1:4" x14ac:dyDescent="0.3">
      <c r="B5" s="47" t="s">
        <v>116</v>
      </c>
      <c r="C5" s="5">
        <v>5</v>
      </c>
      <c r="D5" s="5">
        <v>5</v>
      </c>
    </row>
    <row r="6" spans="1:4" x14ac:dyDescent="0.3">
      <c r="B6" s="47" t="s">
        <v>144</v>
      </c>
      <c r="C6" s="5">
        <v>4</v>
      </c>
      <c r="D6" s="5">
        <v>5</v>
      </c>
    </row>
    <row r="7" spans="1:4" x14ac:dyDescent="0.3">
      <c r="B7" s="47" t="s">
        <v>143</v>
      </c>
      <c r="C7" s="5">
        <v>4</v>
      </c>
      <c r="D7" s="5">
        <v>7</v>
      </c>
    </row>
    <row r="8" spans="1:4" x14ac:dyDescent="0.3">
      <c r="B8" s="47" t="s">
        <v>142</v>
      </c>
      <c r="C8" s="5">
        <v>3</v>
      </c>
      <c r="D8" s="5">
        <v>4</v>
      </c>
    </row>
    <row r="9" spans="1:4" x14ac:dyDescent="0.3">
      <c r="B9" s="47" t="s">
        <v>141</v>
      </c>
      <c r="C9" s="5">
        <v>2</v>
      </c>
      <c r="D9" s="5">
        <v>2</v>
      </c>
    </row>
    <row r="10" spans="1:4" x14ac:dyDescent="0.3">
      <c r="B10" s="47" t="s">
        <v>140</v>
      </c>
      <c r="C10" s="5">
        <v>5</v>
      </c>
      <c r="D10" s="5">
        <v>7</v>
      </c>
    </row>
    <row r="11" spans="1:4" x14ac:dyDescent="0.3">
      <c r="B11" s="47" t="s">
        <v>139</v>
      </c>
      <c r="C11" s="5">
        <v>6</v>
      </c>
      <c r="D11" s="5">
        <v>3</v>
      </c>
    </row>
    <row r="13" spans="1:4" x14ac:dyDescent="0.3">
      <c r="B13" s="64" t="s">
        <v>164</v>
      </c>
      <c r="C13" s="63">
        <f>'k-MEANS'!C43</f>
        <v>4</v>
      </c>
      <c r="D13" s="62">
        <f>'k-MEANS'!D43</f>
        <v>3.5</v>
      </c>
    </row>
    <row r="14" spans="1:4" x14ac:dyDescent="0.3">
      <c r="B14" s="64" t="s">
        <v>163</v>
      </c>
      <c r="C14" s="63">
        <f>'k-MEANS'!G43</f>
        <v>4</v>
      </c>
      <c r="D14" s="62">
        <f>'k-MEANS'!H43</f>
        <v>6.75</v>
      </c>
    </row>
    <row r="16" spans="1:4" x14ac:dyDescent="0.3">
      <c r="A16" s="61" t="s">
        <v>162</v>
      </c>
    </row>
    <row r="17" spans="1:4" x14ac:dyDescent="0.3">
      <c r="A17" s="3"/>
      <c r="B17" s="60" t="e">
        <f>#REF!</f>
        <v>#REF!</v>
      </c>
      <c r="C17" s="60" t="e">
        <f>#REF!</f>
        <v>#REF!</v>
      </c>
    </row>
    <row r="18" spans="1:4" x14ac:dyDescent="0.3">
      <c r="A18" s="3"/>
      <c r="B18" s="54" t="s">
        <v>161</v>
      </c>
      <c r="C18" s="54" t="s">
        <v>160</v>
      </c>
      <c r="D18" s="54" t="s">
        <v>159</v>
      </c>
    </row>
    <row r="19" spans="1:4" x14ac:dyDescent="0.3">
      <c r="A19" s="47" t="s">
        <v>146</v>
      </c>
      <c r="B19" s="59">
        <f>'k-MEANS'!C50</f>
        <v>4.6097722286464435</v>
      </c>
      <c r="C19" s="59">
        <f>'k-MEANS'!D50</f>
        <v>1.6007810593582121</v>
      </c>
      <c r="D19" s="59" t="str">
        <f>'k-MEANS'!E50</f>
        <v>β</v>
      </c>
    </row>
    <row r="20" spans="1:4" x14ac:dyDescent="0.3">
      <c r="A20" s="47" t="s">
        <v>116</v>
      </c>
      <c r="B20" s="59" t="s">
        <v>198</v>
      </c>
      <c r="C20" s="59">
        <f>'k-MEANS'!D51</f>
        <v>2.0155644370746373</v>
      </c>
      <c r="D20" s="59" t="str">
        <f>'k-MEANS'!E51</f>
        <v>α</v>
      </c>
    </row>
    <row r="21" spans="1:4" x14ac:dyDescent="0.3">
      <c r="A21" s="47" t="s">
        <v>144</v>
      </c>
      <c r="B21" s="59">
        <f>'k-MEANS'!C52</f>
        <v>1.5</v>
      </c>
      <c r="C21" s="59">
        <f>'k-MEANS'!D52</f>
        <v>1.75</v>
      </c>
      <c r="D21" s="59" t="str">
        <f>'k-MEANS'!E52</f>
        <v>α</v>
      </c>
    </row>
    <row r="22" spans="1:4" x14ac:dyDescent="0.3">
      <c r="A22" s="47" t="s">
        <v>143</v>
      </c>
      <c r="B22" s="59">
        <f>'k-MEANS'!C53</f>
        <v>3.5</v>
      </c>
      <c r="C22" s="59">
        <f>'k-MEANS'!D53</f>
        <v>0.25</v>
      </c>
      <c r="D22" s="59" t="str">
        <f>'k-MEANS'!E53</f>
        <v>β</v>
      </c>
    </row>
    <row r="23" spans="1:4" x14ac:dyDescent="0.3">
      <c r="A23" s="47" t="s">
        <v>142</v>
      </c>
      <c r="B23" s="59">
        <f>'k-MEANS'!C54</f>
        <v>1.1180339887498949</v>
      </c>
      <c r="C23" s="59">
        <f>'k-MEANS'!D54</f>
        <v>2.9261749776799064</v>
      </c>
      <c r="D23" s="59" t="str">
        <f>'k-MEANS'!E54</f>
        <v>α</v>
      </c>
    </row>
    <row r="24" spans="1:4" x14ac:dyDescent="0.3">
      <c r="A24" s="47" t="s">
        <v>141</v>
      </c>
      <c r="B24" s="59">
        <f>'k-MEANS'!C55</f>
        <v>2.5</v>
      </c>
      <c r="C24" s="59">
        <f>'k-MEANS'!D55</f>
        <v>5.153882032022076</v>
      </c>
      <c r="D24" s="59" t="str">
        <f>'k-MEANS'!E55</f>
        <v>α</v>
      </c>
    </row>
    <row r="25" spans="1:4" x14ac:dyDescent="0.3">
      <c r="A25" s="47" t="s">
        <v>140</v>
      </c>
      <c r="B25" s="59">
        <f>'k-MEANS'!C56</f>
        <v>3.640054944640259</v>
      </c>
      <c r="C25" s="59">
        <f>'k-MEANS'!D56</f>
        <v>1.0307764064044151</v>
      </c>
      <c r="D25" s="59" t="str">
        <f>'k-MEANS'!E56</f>
        <v>β</v>
      </c>
    </row>
    <row r="26" spans="1:4" x14ac:dyDescent="0.3">
      <c r="A26" s="47" t="s">
        <v>139</v>
      </c>
      <c r="B26" s="59">
        <f>'k-MEANS'!C57</f>
        <v>2.0615528128088303</v>
      </c>
      <c r="C26" s="59">
        <f>'k-MEANS'!D57</f>
        <v>4.25</v>
      </c>
      <c r="D26" s="59" t="str">
        <f>'k-MEANS'!E57</f>
        <v>α</v>
      </c>
    </row>
    <row r="28" spans="1:4" x14ac:dyDescent="0.3">
      <c r="A28" t="s">
        <v>158</v>
      </c>
    </row>
    <row r="30" spans="1:4" x14ac:dyDescent="0.3">
      <c r="A30" s="47" t="s">
        <v>156</v>
      </c>
      <c r="B30" s="47" t="s">
        <v>155</v>
      </c>
      <c r="C30" s="5" t="s">
        <v>154</v>
      </c>
    </row>
    <row r="31" spans="1:4" x14ac:dyDescent="0.3">
      <c r="A31" s="57" t="s">
        <v>153</v>
      </c>
      <c r="B31" s="57" t="s">
        <v>152</v>
      </c>
      <c r="C31" s="57" t="s">
        <v>151</v>
      </c>
    </row>
    <row r="32" spans="1:4" x14ac:dyDescent="0.3">
      <c r="A32" s="47" t="s">
        <v>157</v>
      </c>
      <c r="B32" s="5">
        <v>8</v>
      </c>
      <c r="C32" s="5">
        <v>8</v>
      </c>
    </row>
    <row r="35" spans="1:5" x14ac:dyDescent="0.3">
      <c r="A35" s="3"/>
      <c r="B35" s="54" t="s">
        <v>157</v>
      </c>
      <c r="C35" s="53" t="s">
        <v>149</v>
      </c>
      <c r="D35" s="52" t="s">
        <v>148</v>
      </c>
      <c r="E35" s="52" t="s">
        <v>147</v>
      </c>
    </row>
    <row r="36" spans="1:5" x14ac:dyDescent="0.3">
      <c r="A36" s="47" t="s">
        <v>146</v>
      </c>
      <c r="B36" s="58">
        <f t="shared" ref="B36:B43" si="0">SQRT(($B$32-C4)^2+($C$32-D4)^2)</f>
        <v>5</v>
      </c>
      <c r="C36" s="5"/>
      <c r="D36" s="1"/>
      <c r="E36" s="1"/>
    </row>
    <row r="37" spans="1:5" x14ac:dyDescent="0.3">
      <c r="A37" s="47" t="s">
        <v>116</v>
      </c>
      <c r="B37" s="58">
        <f t="shared" si="0"/>
        <v>4.2426406871192848</v>
      </c>
      <c r="C37" s="5"/>
      <c r="D37" s="1"/>
      <c r="E37" s="1" t="str">
        <f>D20</f>
        <v>α</v>
      </c>
    </row>
    <row r="38" spans="1:5" x14ac:dyDescent="0.3">
      <c r="A38" s="47" t="s">
        <v>144</v>
      </c>
      <c r="B38" s="58">
        <f t="shared" si="0"/>
        <v>5</v>
      </c>
      <c r="C38" s="5"/>
      <c r="D38" s="1"/>
      <c r="E38" s="1"/>
    </row>
    <row r="39" spans="1:5" x14ac:dyDescent="0.3">
      <c r="A39" s="47" t="s">
        <v>143</v>
      </c>
      <c r="B39" s="58">
        <f t="shared" si="0"/>
        <v>4.1231056256176606</v>
      </c>
      <c r="C39" s="5"/>
      <c r="D39" s="1"/>
      <c r="E39" s="1"/>
    </row>
    <row r="40" spans="1:5" x14ac:dyDescent="0.3">
      <c r="A40" s="47" t="s">
        <v>142</v>
      </c>
      <c r="B40" s="58">
        <f t="shared" si="0"/>
        <v>6.4031242374328485</v>
      </c>
      <c r="C40" s="5"/>
      <c r="D40" s="1" t="str">
        <f>D23</f>
        <v>α</v>
      </c>
      <c r="E40" s="1" t="str">
        <f>D40</f>
        <v>α</v>
      </c>
    </row>
    <row r="41" spans="1:5" x14ac:dyDescent="0.3">
      <c r="A41" s="47" t="s">
        <v>141</v>
      </c>
      <c r="B41" s="58">
        <f t="shared" si="0"/>
        <v>8.4852813742385695</v>
      </c>
      <c r="C41" s="5"/>
      <c r="D41" s="1"/>
      <c r="E41" s="1" t="str">
        <f>D24</f>
        <v>α</v>
      </c>
    </row>
    <row r="42" spans="1:5" x14ac:dyDescent="0.3">
      <c r="A42" s="47" t="s">
        <v>140</v>
      </c>
      <c r="B42" s="58">
        <f t="shared" si="0"/>
        <v>3.1622776601683795</v>
      </c>
      <c r="C42" s="5"/>
      <c r="D42" s="1"/>
      <c r="E42" s="1"/>
    </row>
    <row r="43" spans="1:5" x14ac:dyDescent="0.3">
      <c r="A43" s="47" t="s">
        <v>139</v>
      </c>
      <c r="B43" s="58">
        <f t="shared" si="0"/>
        <v>5.3851648071345037</v>
      </c>
      <c r="C43" s="5" t="str">
        <f>D26</f>
        <v>α</v>
      </c>
      <c r="D43" s="1" t="str">
        <f>C43</f>
        <v>α</v>
      </c>
      <c r="E43" s="1" t="str">
        <f>D43</f>
        <v>α</v>
      </c>
    </row>
    <row r="44" spans="1:5" x14ac:dyDescent="0.3">
      <c r="B44" s="47" t="s">
        <v>138</v>
      </c>
      <c r="C44" s="47">
        <f>MIN(B36:B43)</f>
        <v>3.1622776601683795</v>
      </c>
      <c r="D44" s="47">
        <f>B40</f>
        <v>6.4031242374328485</v>
      </c>
      <c r="E44" s="47">
        <f>B41</f>
        <v>8.4852813742385695</v>
      </c>
    </row>
    <row r="45" spans="1:5" x14ac:dyDescent="0.3">
      <c r="B45" s="47" t="s">
        <v>137</v>
      </c>
      <c r="C45" s="47" t="s">
        <v>139</v>
      </c>
      <c r="D45" s="47" t="s">
        <v>142</v>
      </c>
      <c r="E45" s="47" t="str">
        <f>A41</f>
        <v>F</v>
      </c>
    </row>
    <row r="48" spans="1:5" x14ac:dyDescent="0.3">
      <c r="A48" s="47" t="s">
        <v>156</v>
      </c>
      <c r="B48" s="47" t="s">
        <v>155</v>
      </c>
      <c r="C48" s="5" t="s">
        <v>154</v>
      </c>
    </row>
    <row r="49" spans="1:12" x14ac:dyDescent="0.3">
      <c r="A49" s="57" t="s">
        <v>153</v>
      </c>
      <c r="B49" s="57" t="s">
        <v>152</v>
      </c>
      <c r="C49" s="57" t="s">
        <v>151</v>
      </c>
    </row>
    <row r="50" spans="1:12" x14ac:dyDescent="0.3">
      <c r="A50" s="47" t="s">
        <v>150</v>
      </c>
      <c r="B50" s="56">
        <v>2</v>
      </c>
      <c r="C50" s="56">
        <v>6</v>
      </c>
      <c r="L50" s="55"/>
    </row>
    <row r="52" spans="1:12" x14ac:dyDescent="0.3">
      <c r="A52" s="3"/>
      <c r="B52" s="54" t="s">
        <v>150</v>
      </c>
      <c r="C52" s="53" t="s">
        <v>149</v>
      </c>
      <c r="D52" s="52" t="s">
        <v>148</v>
      </c>
      <c r="E52" s="52" t="s">
        <v>147</v>
      </c>
      <c r="F52" s="48"/>
      <c r="G52" s="48"/>
    </row>
    <row r="53" spans="1:12" x14ac:dyDescent="0.3">
      <c r="A53" s="51" t="s">
        <v>146</v>
      </c>
      <c r="B53" s="50">
        <f t="shared" ref="B53:B60" si="1">SQRT(($B$50-C4)^2+($C$50-D4)^2)</f>
        <v>2.2360679774997898</v>
      </c>
      <c r="C53" s="49" t="s">
        <v>145</v>
      </c>
      <c r="D53" s="49"/>
      <c r="E53" s="49"/>
      <c r="F53" s="48"/>
      <c r="G53" s="48"/>
    </row>
    <row r="54" spans="1:12" x14ac:dyDescent="0.3">
      <c r="A54" s="51" t="s">
        <v>116</v>
      </c>
      <c r="B54" s="50">
        <f t="shared" si="1"/>
        <v>3.1622776601683795</v>
      </c>
      <c r="C54" s="49"/>
      <c r="D54" s="49"/>
      <c r="E54" s="49"/>
      <c r="F54" s="48"/>
      <c r="G54" s="48"/>
    </row>
    <row r="55" spans="1:12" x14ac:dyDescent="0.3">
      <c r="A55" s="51" t="s">
        <v>144</v>
      </c>
      <c r="B55" s="50">
        <f t="shared" si="1"/>
        <v>2.2360679774997898</v>
      </c>
      <c r="C55" s="49"/>
      <c r="D55" s="49"/>
      <c r="E55" s="49" t="str">
        <f>D21</f>
        <v>α</v>
      </c>
      <c r="F55" s="48"/>
      <c r="G55" s="48"/>
    </row>
    <row r="56" spans="1:12" x14ac:dyDescent="0.3">
      <c r="A56" s="51" t="s">
        <v>143</v>
      </c>
      <c r="B56" s="50">
        <f t="shared" si="1"/>
        <v>2.2360679774997898</v>
      </c>
      <c r="C56" s="49"/>
      <c r="D56" s="49" t="str">
        <f>D22</f>
        <v>β</v>
      </c>
      <c r="E56" s="49" t="str">
        <f>D56</f>
        <v>β</v>
      </c>
      <c r="F56" s="48"/>
      <c r="G56" s="48"/>
    </row>
    <row r="57" spans="1:12" x14ac:dyDescent="0.3">
      <c r="A57" s="51" t="s">
        <v>142</v>
      </c>
      <c r="B57" s="50">
        <f t="shared" si="1"/>
        <v>2.2360679774997898</v>
      </c>
      <c r="C57" s="49"/>
      <c r="D57" s="49"/>
      <c r="E57" s="49"/>
      <c r="F57" s="48"/>
      <c r="G57" s="48"/>
    </row>
    <row r="58" spans="1:12" x14ac:dyDescent="0.3">
      <c r="A58" s="51" t="s">
        <v>141</v>
      </c>
      <c r="B58" s="50">
        <f t="shared" si="1"/>
        <v>4</v>
      </c>
      <c r="C58" s="49"/>
      <c r="D58" s="49"/>
      <c r="E58" s="49"/>
      <c r="F58" s="48"/>
      <c r="G58" s="48"/>
    </row>
    <row r="59" spans="1:12" x14ac:dyDescent="0.3">
      <c r="A59" s="51" t="s">
        <v>140</v>
      </c>
      <c r="B59" s="50">
        <f t="shared" si="1"/>
        <v>3.1622776601683795</v>
      </c>
      <c r="C59" s="49" t="str">
        <f>D25</f>
        <v>β</v>
      </c>
      <c r="D59" s="49" t="str">
        <f>C59</f>
        <v>β</v>
      </c>
      <c r="E59" s="49" t="str">
        <f>D59</f>
        <v>β</v>
      </c>
      <c r="F59" s="48"/>
      <c r="G59" s="48"/>
    </row>
    <row r="60" spans="1:12" x14ac:dyDescent="0.3">
      <c r="A60" s="51" t="s">
        <v>139</v>
      </c>
      <c r="B60" s="50">
        <f t="shared" si="1"/>
        <v>5</v>
      </c>
      <c r="C60" s="49"/>
      <c r="D60" s="49"/>
      <c r="E60" s="49"/>
      <c r="F60" s="48"/>
      <c r="G60" s="48"/>
    </row>
    <row r="61" spans="1:12" x14ac:dyDescent="0.3">
      <c r="B61" s="47" t="s">
        <v>138</v>
      </c>
      <c r="C61" s="47"/>
      <c r="D61" s="47"/>
      <c r="E61" s="47"/>
      <c r="F61" s="48"/>
      <c r="G61" s="48"/>
    </row>
    <row r="62" spans="1:12" x14ac:dyDescent="0.3">
      <c r="B62" s="47" t="s">
        <v>137</v>
      </c>
      <c r="C62" s="47"/>
      <c r="D62" s="47"/>
      <c r="E62" s="47"/>
      <c r="F62" s="48"/>
      <c r="G62" s="48"/>
    </row>
  </sheetData>
  <conditionalFormatting sqref="B20:B26 B53:C58 C59">
    <cfRule type="expression" priority="5">
      <formula>"&lt;L25"</formula>
    </cfRule>
  </conditionalFormatting>
  <conditionalFormatting sqref="B37:B43">
    <cfRule type="expression" priority="3">
      <formula>"&lt;L25"</formula>
    </cfRule>
  </conditionalFormatting>
  <conditionalFormatting sqref="B54:B60">
    <cfRule type="expression" priority="1">
      <formula>"&lt;L25"</formula>
    </cfRule>
  </conditionalFormatting>
  <conditionalFormatting sqref="B36:C43">
    <cfRule type="expression" priority="2">
      <formula>"&lt;L25"</formula>
    </cfRule>
  </conditionalFormatting>
  <conditionalFormatting sqref="B19:D26">
    <cfRule type="expression" priority="4">
      <formula>"&lt;L25"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65B8-A706-4B2E-986A-128058AB965A}">
  <dimension ref="A5:O73"/>
  <sheetViews>
    <sheetView showGridLines="0" topLeftCell="A13" zoomScale="90" zoomScaleNormal="90" workbookViewId="0">
      <selection activeCell="D47" sqref="D47"/>
    </sheetView>
  </sheetViews>
  <sheetFormatPr baseColWidth="10" defaultRowHeight="14.4" x14ac:dyDescent="0.3"/>
  <cols>
    <col min="1" max="1" width="6.33203125" customWidth="1"/>
    <col min="2" max="2" width="18.33203125" style="3" customWidth="1"/>
    <col min="3" max="3" width="12.33203125" bestFit="1" customWidth="1"/>
    <col min="6" max="6" width="14.6640625" customWidth="1"/>
  </cols>
  <sheetData>
    <row r="5" spans="1:15" x14ac:dyDescent="0.3">
      <c r="A5" s="186" t="s">
        <v>176</v>
      </c>
      <c r="B5" s="186"/>
      <c r="C5" s="186"/>
      <c r="D5" s="186"/>
      <c r="E5" s="186"/>
      <c r="F5" s="186"/>
      <c r="G5" s="186"/>
      <c r="H5" s="186"/>
      <c r="I5" s="186"/>
      <c r="J5" s="95"/>
      <c r="K5" s="95"/>
    </row>
    <row r="6" spans="1:15" x14ac:dyDescent="0.3">
      <c r="D6" s="47" t="s">
        <v>156</v>
      </c>
      <c r="E6" s="47" t="s">
        <v>155</v>
      </c>
      <c r="F6" s="5" t="s">
        <v>154</v>
      </c>
      <c r="H6" s="182"/>
      <c r="I6" s="182"/>
      <c r="J6" s="182"/>
      <c r="K6" s="182"/>
      <c r="L6" s="182"/>
      <c r="M6" s="182"/>
      <c r="N6" s="182"/>
      <c r="O6" s="182"/>
    </row>
    <row r="7" spans="1:15" x14ac:dyDescent="0.3">
      <c r="D7" s="57" t="s">
        <v>153</v>
      </c>
      <c r="E7" s="57" t="s">
        <v>152</v>
      </c>
      <c r="F7" s="57" t="s">
        <v>151</v>
      </c>
      <c r="G7" s="60"/>
      <c r="H7" s="187"/>
      <c r="I7" s="187"/>
      <c r="J7" s="187"/>
      <c r="K7" s="187"/>
      <c r="L7" s="182"/>
      <c r="M7" s="182"/>
      <c r="N7" s="182"/>
      <c r="O7" s="182"/>
    </row>
    <row r="8" spans="1:15" x14ac:dyDescent="0.3">
      <c r="D8" s="47" t="s">
        <v>146</v>
      </c>
      <c r="E8" s="5">
        <v>3</v>
      </c>
      <c r="F8" s="5">
        <v>8</v>
      </c>
      <c r="G8" s="77"/>
      <c r="H8" s="3"/>
      <c r="I8" s="3"/>
      <c r="J8" s="3"/>
      <c r="K8" s="3"/>
      <c r="L8" s="3"/>
      <c r="M8" s="3"/>
      <c r="N8" s="3"/>
      <c r="O8" s="3"/>
    </row>
    <row r="9" spans="1:15" x14ac:dyDescent="0.3">
      <c r="D9" s="47" t="s">
        <v>116</v>
      </c>
      <c r="E9" s="5">
        <v>5</v>
      </c>
      <c r="F9" s="5">
        <v>5</v>
      </c>
      <c r="G9" s="77"/>
      <c r="H9" s="3"/>
      <c r="I9" s="3"/>
      <c r="J9" s="3"/>
      <c r="K9" s="3"/>
      <c r="L9" s="3"/>
      <c r="M9" s="3"/>
      <c r="N9" s="3"/>
      <c r="O9" s="3"/>
    </row>
    <row r="10" spans="1:15" x14ac:dyDescent="0.3">
      <c r="D10" s="47" t="s">
        <v>144</v>
      </c>
      <c r="E10" s="5">
        <v>4</v>
      </c>
      <c r="F10" s="5">
        <v>5</v>
      </c>
      <c r="G10" s="77"/>
      <c r="H10" s="3"/>
      <c r="I10" s="3"/>
      <c r="J10" s="3"/>
      <c r="K10" s="3"/>
      <c r="L10" s="3"/>
      <c r="M10" s="3"/>
      <c r="N10" s="3"/>
      <c r="O10" s="3"/>
    </row>
    <row r="11" spans="1:15" x14ac:dyDescent="0.3">
      <c r="D11" s="47" t="s">
        <v>143</v>
      </c>
      <c r="E11" s="5">
        <v>4</v>
      </c>
      <c r="F11" s="5">
        <v>7</v>
      </c>
      <c r="G11" s="77"/>
      <c r="H11" s="3"/>
      <c r="I11" s="3"/>
      <c r="J11" s="3"/>
      <c r="K11" s="3"/>
      <c r="L11" s="3"/>
      <c r="M11" s="3"/>
      <c r="N11" s="3"/>
      <c r="O11" s="3"/>
    </row>
    <row r="12" spans="1:15" x14ac:dyDescent="0.3">
      <c r="D12" s="47" t="s">
        <v>142</v>
      </c>
      <c r="E12" s="5">
        <v>3</v>
      </c>
      <c r="F12" s="5">
        <v>4</v>
      </c>
      <c r="G12" s="77"/>
      <c r="H12" s="3"/>
      <c r="I12" s="3"/>
      <c r="J12" s="3"/>
      <c r="K12" s="3"/>
      <c r="L12" s="3"/>
      <c r="M12" s="3"/>
      <c r="N12" s="3"/>
      <c r="O12" s="3"/>
    </row>
    <row r="13" spans="1:15" x14ac:dyDescent="0.3">
      <c r="D13" s="47" t="s">
        <v>141</v>
      </c>
      <c r="E13" s="5">
        <v>2</v>
      </c>
      <c r="F13" s="5">
        <v>2</v>
      </c>
      <c r="G13" s="77"/>
      <c r="H13" s="3"/>
      <c r="I13" s="3"/>
      <c r="J13" s="3"/>
      <c r="K13" s="3"/>
      <c r="L13" s="3"/>
      <c r="M13" s="3"/>
      <c r="N13" s="3"/>
      <c r="O13" s="3"/>
    </row>
    <row r="14" spans="1:15" x14ac:dyDescent="0.3">
      <c r="D14" s="47" t="s">
        <v>140</v>
      </c>
      <c r="E14" s="5">
        <v>5</v>
      </c>
      <c r="F14" s="5">
        <v>7</v>
      </c>
      <c r="G14" s="77"/>
      <c r="H14" s="3"/>
      <c r="I14" s="3"/>
      <c r="J14" s="3"/>
      <c r="K14" s="3"/>
      <c r="L14" s="3"/>
      <c r="M14" s="3"/>
      <c r="N14" s="3"/>
      <c r="O14" s="3"/>
    </row>
    <row r="15" spans="1:15" x14ac:dyDescent="0.3">
      <c r="D15" s="47" t="s">
        <v>139</v>
      </c>
      <c r="E15" s="5">
        <v>6</v>
      </c>
      <c r="F15" s="5">
        <v>3</v>
      </c>
      <c r="G15" s="77"/>
      <c r="H15" s="3"/>
      <c r="I15" s="3"/>
      <c r="J15" s="3"/>
      <c r="K15" s="3"/>
      <c r="L15" s="3"/>
      <c r="M15" s="3"/>
      <c r="N15" s="3"/>
      <c r="O15" s="3"/>
    </row>
    <row r="16" spans="1:15" x14ac:dyDescent="0.3">
      <c r="B16" s="77"/>
      <c r="C16" t="s">
        <v>175</v>
      </c>
      <c r="D16" s="64" t="s">
        <v>164</v>
      </c>
      <c r="E16" s="63">
        <v>3</v>
      </c>
      <c r="F16" s="62">
        <v>3</v>
      </c>
      <c r="H16" s="3"/>
      <c r="I16" s="3"/>
      <c r="J16" s="3"/>
      <c r="K16" s="3"/>
      <c r="L16" s="3"/>
      <c r="M16" s="3"/>
      <c r="N16" s="3"/>
      <c r="O16" s="3"/>
    </row>
    <row r="17" spans="1:8" x14ac:dyDescent="0.3">
      <c r="B17" s="77"/>
      <c r="C17" t="s">
        <v>175</v>
      </c>
      <c r="D17" s="64" t="s">
        <v>163</v>
      </c>
      <c r="E17" s="63">
        <v>2</v>
      </c>
      <c r="F17" s="62">
        <v>5.5</v>
      </c>
    </row>
    <row r="18" spans="1:8" x14ac:dyDescent="0.3">
      <c r="B18" s="77"/>
    </row>
    <row r="19" spans="1:8" x14ac:dyDescent="0.3">
      <c r="B19" s="77"/>
    </row>
    <row r="20" spans="1:8" ht="15" thickBot="1" x14ac:dyDescent="0.35">
      <c r="B20" s="61" t="s">
        <v>174</v>
      </c>
    </row>
    <row r="21" spans="1:8" ht="15" thickBot="1" x14ac:dyDescent="0.35">
      <c r="C21" s="184" t="s">
        <v>173</v>
      </c>
      <c r="D21" s="185"/>
      <c r="E21" s="94"/>
    </row>
    <row r="22" spans="1:8" x14ac:dyDescent="0.3">
      <c r="B22" s="93"/>
      <c r="C22" s="92" t="s">
        <v>161</v>
      </c>
      <c r="D22" s="91" t="s">
        <v>160</v>
      </c>
      <c r="E22" s="90" t="s">
        <v>159</v>
      </c>
    </row>
    <row r="23" spans="1:8" x14ac:dyDescent="0.3">
      <c r="A23" s="65"/>
      <c r="B23" s="86" t="s">
        <v>146</v>
      </c>
      <c r="C23" s="59">
        <f t="shared" ref="C23:C30" si="0">SQRT((E8-$E$16)^2+(F8-$F$16)^2)</f>
        <v>5</v>
      </c>
      <c r="D23" s="59">
        <f t="shared" ref="D23:D30" si="1">SQRT((E8-$E$17)^2+(F8-$F$17)^2)</f>
        <v>2.6925824035672519</v>
      </c>
      <c r="E23" s="87" t="str">
        <f t="shared" ref="E23:E30" si="2">IF(C23&lt;D23,$C$22,$D$22)</f>
        <v>β</v>
      </c>
      <c r="G23" s="85">
        <f t="shared" ref="G23:G28" si="3">(F25-1)*-1</f>
        <v>1</v>
      </c>
    </row>
    <row r="24" spans="1:8" ht="15" thickBot="1" x14ac:dyDescent="0.35">
      <c r="A24" s="65"/>
      <c r="B24" s="86" t="s">
        <v>116</v>
      </c>
      <c r="C24" s="59">
        <f t="shared" si="0"/>
        <v>2.8284271247461903</v>
      </c>
      <c r="D24" s="59">
        <f t="shared" si="1"/>
        <v>3.0413812651491097</v>
      </c>
      <c r="E24" s="89" t="str">
        <f t="shared" si="2"/>
        <v>α</v>
      </c>
      <c r="G24" s="85">
        <f t="shared" si="3"/>
        <v>0</v>
      </c>
    </row>
    <row r="25" spans="1:8" x14ac:dyDescent="0.3">
      <c r="A25" s="65"/>
      <c r="B25" s="86" t="s">
        <v>144</v>
      </c>
      <c r="C25" s="59">
        <f t="shared" si="0"/>
        <v>2.2360679774997898</v>
      </c>
      <c r="D25" s="59">
        <f t="shared" si="1"/>
        <v>2.0615528128088303</v>
      </c>
      <c r="E25" s="69" t="str">
        <f t="shared" si="2"/>
        <v>β</v>
      </c>
      <c r="F25" s="85">
        <f t="shared" ref="F25:F30" si="4">IF(E23=$C$22,1,0)</f>
        <v>0</v>
      </c>
      <c r="G25" s="85">
        <f t="shared" si="3"/>
        <v>1</v>
      </c>
    </row>
    <row r="26" spans="1:8" ht="15" thickBot="1" x14ac:dyDescent="0.35">
      <c r="A26" s="65"/>
      <c r="B26" s="86" t="s">
        <v>143</v>
      </c>
      <c r="C26" s="59">
        <f t="shared" si="0"/>
        <v>4.1231056256176606</v>
      </c>
      <c r="D26" s="59">
        <f t="shared" si="1"/>
        <v>2.5</v>
      </c>
      <c r="E26" s="68" t="str">
        <f t="shared" si="2"/>
        <v>β</v>
      </c>
      <c r="F26" s="85">
        <f t="shared" si="4"/>
        <v>1</v>
      </c>
      <c r="G26" s="85">
        <f t="shared" si="3"/>
        <v>1</v>
      </c>
    </row>
    <row r="27" spans="1:8" x14ac:dyDescent="0.3">
      <c r="A27" s="65"/>
      <c r="B27" s="86" t="s">
        <v>142</v>
      </c>
      <c r="C27" s="59">
        <f t="shared" si="0"/>
        <v>1</v>
      </c>
      <c r="D27" s="59">
        <f t="shared" si="1"/>
        <v>1.8027756377319946</v>
      </c>
      <c r="E27" s="88" t="str">
        <f t="shared" si="2"/>
        <v>α</v>
      </c>
      <c r="F27" s="85">
        <f t="shared" si="4"/>
        <v>0</v>
      </c>
      <c r="G27" s="85">
        <f t="shared" si="3"/>
        <v>0</v>
      </c>
    </row>
    <row r="28" spans="1:8" x14ac:dyDescent="0.3">
      <c r="A28" s="65"/>
      <c r="B28" s="86" t="s">
        <v>141</v>
      </c>
      <c r="C28" s="59">
        <f t="shared" si="0"/>
        <v>1.4142135623730951</v>
      </c>
      <c r="D28" s="59">
        <f t="shared" si="1"/>
        <v>3.5</v>
      </c>
      <c r="E28" s="87" t="str">
        <f t="shared" si="2"/>
        <v>α</v>
      </c>
      <c r="F28" s="85">
        <f t="shared" si="4"/>
        <v>0</v>
      </c>
      <c r="G28" s="85">
        <f t="shared" si="3"/>
        <v>0</v>
      </c>
    </row>
    <row r="29" spans="1:8" x14ac:dyDescent="0.3">
      <c r="A29" s="65"/>
      <c r="B29" s="86" t="s">
        <v>140</v>
      </c>
      <c r="C29" s="59">
        <f t="shared" si="0"/>
        <v>4.4721359549995796</v>
      </c>
      <c r="D29" s="59">
        <f t="shared" si="1"/>
        <v>3.3541019662496847</v>
      </c>
      <c r="E29" s="87" t="str">
        <f t="shared" si="2"/>
        <v>β</v>
      </c>
      <c r="F29" s="85">
        <f t="shared" si="4"/>
        <v>1</v>
      </c>
      <c r="G29" s="85" t="e">
        <f>(#REF!-1)*-1</f>
        <v>#REF!</v>
      </c>
    </row>
    <row r="30" spans="1:8" ht="15" thickBot="1" x14ac:dyDescent="0.35">
      <c r="A30" s="65"/>
      <c r="B30" s="86" t="s">
        <v>139</v>
      </c>
      <c r="C30" s="59">
        <f t="shared" si="0"/>
        <v>3</v>
      </c>
      <c r="D30" s="59">
        <f t="shared" si="1"/>
        <v>4.7169905660283016</v>
      </c>
      <c r="E30" s="68" t="str">
        <f t="shared" si="2"/>
        <v>α</v>
      </c>
      <c r="F30" s="85">
        <f t="shared" si="4"/>
        <v>1</v>
      </c>
      <c r="G30" s="85" t="e">
        <f>(#REF!-1)*-1</f>
        <v>#REF!</v>
      </c>
    </row>
    <row r="32" spans="1:8" ht="15.6" x14ac:dyDescent="0.35">
      <c r="C32" s="84" t="s">
        <v>172</v>
      </c>
      <c r="D32" s="84" t="s">
        <v>171</v>
      </c>
      <c r="F32" s="3"/>
      <c r="G32" s="84" t="s">
        <v>170</v>
      </c>
      <c r="H32" s="84" t="s">
        <v>169</v>
      </c>
    </row>
    <row r="33" spans="2:8" x14ac:dyDescent="0.3">
      <c r="B33" s="83" t="s">
        <v>146</v>
      </c>
      <c r="C33" s="1">
        <f t="shared" ref="C33:C40" si="5">IF(E23=$C$22,E8,0)</f>
        <v>0</v>
      </c>
      <c r="D33" s="1">
        <f t="shared" ref="D33:D40" si="6">IF(E23=$C$22,F8,0)</f>
        <v>0</v>
      </c>
      <c r="F33" s="47" t="s">
        <v>146</v>
      </c>
      <c r="G33" s="1">
        <f t="shared" ref="G33:G40" si="7">IF(E23=$D$22,E8,0)</f>
        <v>3</v>
      </c>
      <c r="H33" s="1">
        <f t="shared" ref="H33:H40" si="8">IF(E23=$D$22,F8,0)</f>
        <v>8</v>
      </c>
    </row>
    <row r="34" spans="2:8" x14ac:dyDescent="0.3">
      <c r="B34" s="83" t="s">
        <v>116</v>
      </c>
      <c r="C34" s="1">
        <f t="shared" si="5"/>
        <v>5</v>
      </c>
      <c r="D34" s="1">
        <f t="shared" si="6"/>
        <v>5</v>
      </c>
      <c r="F34" s="47" t="s">
        <v>116</v>
      </c>
      <c r="G34" s="1">
        <f t="shared" si="7"/>
        <v>0</v>
      </c>
      <c r="H34" s="1">
        <f t="shared" si="8"/>
        <v>0</v>
      </c>
    </row>
    <row r="35" spans="2:8" x14ac:dyDescent="0.3">
      <c r="B35" s="83" t="s">
        <v>144</v>
      </c>
      <c r="C35" s="1">
        <f t="shared" si="5"/>
        <v>0</v>
      </c>
      <c r="D35" s="1">
        <f t="shared" si="6"/>
        <v>0</v>
      </c>
      <c r="F35" s="47" t="s">
        <v>144</v>
      </c>
      <c r="G35" s="1">
        <f t="shared" si="7"/>
        <v>4</v>
      </c>
      <c r="H35" s="1">
        <f t="shared" si="8"/>
        <v>5</v>
      </c>
    </row>
    <row r="36" spans="2:8" x14ac:dyDescent="0.3">
      <c r="B36" s="83" t="s">
        <v>143</v>
      </c>
      <c r="C36" s="1">
        <f t="shared" si="5"/>
        <v>0</v>
      </c>
      <c r="D36" s="1">
        <f t="shared" si="6"/>
        <v>0</v>
      </c>
      <c r="F36" s="47" t="s">
        <v>143</v>
      </c>
      <c r="G36" s="1">
        <f t="shared" si="7"/>
        <v>4</v>
      </c>
      <c r="H36" s="1">
        <f t="shared" si="8"/>
        <v>7</v>
      </c>
    </row>
    <row r="37" spans="2:8" x14ac:dyDescent="0.3">
      <c r="B37" s="83" t="s">
        <v>142</v>
      </c>
      <c r="C37" s="1">
        <f t="shared" si="5"/>
        <v>3</v>
      </c>
      <c r="D37" s="1">
        <f t="shared" si="6"/>
        <v>4</v>
      </c>
      <c r="F37" s="47" t="s">
        <v>142</v>
      </c>
      <c r="G37" s="1">
        <f t="shared" si="7"/>
        <v>0</v>
      </c>
      <c r="H37" s="1">
        <f t="shared" si="8"/>
        <v>0</v>
      </c>
    </row>
    <row r="38" spans="2:8" x14ac:dyDescent="0.3">
      <c r="B38" s="83" t="s">
        <v>141</v>
      </c>
      <c r="C38" s="1">
        <f t="shared" si="5"/>
        <v>2</v>
      </c>
      <c r="D38" s="1">
        <f t="shared" si="6"/>
        <v>2</v>
      </c>
      <c r="F38" s="47" t="s">
        <v>141</v>
      </c>
      <c r="G38" s="1">
        <f t="shared" si="7"/>
        <v>0</v>
      </c>
      <c r="H38" s="1">
        <f t="shared" si="8"/>
        <v>0</v>
      </c>
    </row>
    <row r="39" spans="2:8" x14ac:dyDescent="0.3">
      <c r="B39" s="83" t="s">
        <v>140</v>
      </c>
      <c r="C39" s="1">
        <f t="shared" si="5"/>
        <v>0</v>
      </c>
      <c r="D39" s="1">
        <f t="shared" si="6"/>
        <v>0</v>
      </c>
      <c r="F39" s="47" t="s">
        <v>140</v>
      </c>
      <c r="G39" s="1">
        <f t="shared" si="7"/>
        <v>5</v>
      </c>
      <c r="H39" s="1">
        <f t="shared" si="8"/>
        <v>7</v>
      </c>
    </row>
    <row r="40" spans="2:8" ht="15" thickBot="1" x14ac:dyDescent="0.35">
      <c r="B40" s="82" t="s">
        <v>139</v>
      </c>
      <c r="C40" s="81">
        <f t="shared" si="5"/>
        <v>6</v>
      </c>
      <c r="D40" s="81">
        <f t="shared" si="6"/>
        <v>3</v>
      </c>
      <c r="F40" s="70" t="s">
        <v>139</v>
      </c>
      <c r="G40" s="81">
        <f t="shared" si="7"/>
        <v>0</v>
      </c>
      <c r="H40" s="81">
        <f t="shared" si="8"/>
        <v>0</v>
      </c>
    </row>
    <row r="41" spans="2:8" x14ac:dyDescent="0.3">
      <c r="B41" s="80" t="s">
        <v>50</v>
      </c>
      <c r="C41" s="79">
        <f>SUM(C33:C40)</f>
        <v>16</v>
      </c>
      <c r="D41" s="78">
        <f>SUM(D33:D40)</f>
        <v>14</v>
      </c>
      <c r="E41" s="77"/>
      <c r="F41" s="80" t="s">
        <v>50</v>
      </c>
      <c r="G41" s="79">
        <f>SUM(G33:G40)</f>
        <v>16</v>
      </c>
      <c r="H41" s="78">
        <f>SUM(H33:H40)</f>
        <v>27</v>
      </c>
    </row>
    <row r="42" spans="2:8" ht="15" thickBot="1" x14ac:dyDescent="0.35">
      <c r="B42" s="76" t="s">
        <v>168</v>
      </c>
      <c r="C42" s="75">
        <f>(COUNT(C33:C40)-COUNTIF(C33:C40,0))</f>
        <v>4</v>
      </c>
      <c r="D42" s="74">
        <f>(COUNT(D33:D40)-COUNTIF(D33:D40,0))</f>
        <v>4</v>
      </c>
      <c r="E42" s="77"/>
      <c r="F42" s="76" t="s">
        <v>167</v>
      </c>
      <c r="G42" s="75">
        <f>(COUNT(G33:G40)-COUNTIF(G33:G40,0))</f>
        <v>4</v>
      </c>
      <c r="H42" s="74">
        <f>(COUNT(H33:H40)-COUNTIF(H33:H40,0))</f>
        <v>4</v>
      </c>
    </row>
    <row r="43" spans="2:8" ht="16.2" thickBot="1" x14ac:dyDescent="0.4">
      <c r="B43" s="73" t="s">
        <v>166</v>
      </c>
      <c r="C43" s="72">
        <f>SUM(C33:C40)/(COUNT(C33:C40)-COUNTIF(C33:C40,0))</f>
        <v>4</v>
      </c>
      <c r="D43" s="71">
        <f>SUM(D33:D40)/(COUNT(D33:D40)-COUNTIF(D33:D40,0))</f>
        <v>3.5</v>
      </c>
      <c r="F43" s="73" t="s">
        <v>165</v>
      </c>
      <c r="G43" s="72">
        <f>SUM(G33:G40)/(COUNT(G33:G40)-COUNTIF(G33:G40,0))</f>
        <v>4</v>
      </c>
      <c r="H43" s="71">
        <f>SUM(H33:H40)/(COUNT(H33:H40)-COUNTIF(H33:H40,0))</f>
        <v>6.75</v>
      </c>
    </row>
    <row r="47" spans="2:8" x14ac:dyDescent="0.3">
      <c r="B47" s="61" t="s">
        <v>162</v>
      </c>
    </row>
    <row r="48" spans="2:8" x14ac:dyDescent="0.3">
      <c r="C48" s="60" t="e">
        <f>#REF!</f>
        <v>#REF!</v>
      </c>
      <c r="D48" s="60" t="e">
        <f>#REF!</f>
        <v>#REF!</v>
      </c>
    </row>
    <row r="49" spans="1:5" x14ac:dyDescent="0.3">
      <c r="C49" s="54" t="s">
        <v>161</v>
      </c>
      <c r="D49" s="54" t="s">
        <v>160</v>
      </c>
      <c r="E49" s="54" t="s">
        <v>159</v>
      </c>
    </row>
    <row r="50" spans="1:5" x14ac:dyDescent="0.3">
      <c r="A50" s="60">
        <f t="shared" ref="A50:A57" si="9">A23</f>
        <v>0</v>
      </c>
      <c r="B50" s="47" t="s">
        <v>146</v>
      </c>
      <c r="C50" s="59">
        <f t="shared" ref="C50:C57" si="10">SQRT((E8-$C$43)^2+(F8-$D$43)^2)</f>
        <v>4.6097722286464435</v>
      </c>
      <c r="D50" s="59">
        <f t="shared" ref="D50:D57" si="11">SQRT((E8-$G$43)^2+(F8-$H$43)^2)</f>
        <v>1.6007810593582121</v>
      </c>
      <c r="E50" s="47" t="str">
        <f t="shared" ref="E50:E57" si="12">IF(C50&lt;D50,$C$22,$D$22)</f>
        <v>β</v>
      </c>
    </row>
    <row r="51" spans="1:5" ht="15" thickBot="1" x14ac:dyDescent="0.35">
      <c r="A51" s="60">
        <f t="shared" si="9"/>
        <v>0</v>
      </c>
      <c r="B51" s="47" t="s">
        <v>116</v>
      </c>
      <c r="C51" s="59">
        <f t="shared" si="10"/>
        <v>1.8027756377319946</v>
      </c>
      <c r="D51" s="59">
        <f t="shared" si="11"/>
        <v>2.0155644370746373</v>
      </c>
      <c r="E51" s="70" t="str">
        <f t="shared" si="12"/>
        <v>α</v>
      </c>
    </row>
    <row r="52" spans="1:5" x14ac:dyDescent="0.3">
      <c r="A52" s="60">
        <f t="shared" si="9"/>
        <v>0</v>
      </c>
      <c r="B52" s="47" t="s">
        <v>144</v>
      </c>
      <c r="C52" s="59">
        <f t="shared" si="10"/>
        <v>1.5</v>
      </c>
      <c r="D52" s="59">
        <f t="shared" si="11"/>
        <v>1.75</v>
      </c>
      <c r="E52" s="69" t="str">
        <f t="shared" si="12"/>
        <v>α</v>
      </c>
    </row>
    <row r="53" spans="1:5" ht="15" thickBot="1" x14ac:dyDescent="0.35">
      <c r="A53" s="60">
        <f t="shared" si="9"/>
        <v>0</v>
      </c>
      <c r="B53" s="47" t="s">
        <v>143</v>
      </c>
      <c r="C53" s="59">
        <f t="shared" si="10"/>
        <v>3.5</v>
      </c>
      <c r="D53" s="59">
        <f t="shared" si="11"/>
        <v>0.25</v>
      </c>
      <c r="E53" s="68" t="str">
        <f t="shared" si="12"/>
        <v>β</v>
      </c>
    </row>
    <row r="54" spans="1:5" x14ac:dyDescent="0.3">
      <c r="A54" s="60">
        <f t="shared" si="9"/>
        <v>0</v>
      </c>
      <c r="B54" s="47" t="s">
        <v>142</v>
      </c>
      <c r="C54" s="59">
        <f t="shared" si="10"/>
        <v>1.1180339887498949</v>
      </c>
      <c r="D54" s="59">
        <f t="shared" si="11"/>
        <v>2.9261749776799064</v>
      </c>
      <c r="E54" s="67" t="str">
        <f t="shared" si="12"/>
        <v>α</v>
      </c>
    </row>
    <row r="55" spans="1:5" x14ac:dyDescent="0.3">
      <c r="A55" s="60">
        <f t="shared" si="9"/>
        <v>0</v>
      </c>
      <c r="B55" s="47" t="s">
        <v>141</v>
      </c>
      <c r="C55" s="59">
        <f t="shared" si="10"/>
        <v>2.5</v>
      </c>
      <c r="D55" s="59">
        <f t="shared" si="11"/>
        <v>5.153882032022076</v>
      </c>
      <c r="E55" s="47" t="str">
        <f t="shared" si="12"/>
        <v>α</v>
      </c>
    </row>
    <row r="56" spans="1:5" x14ac:dyDescent="0.3">
      <c r="A56" s="60">
        <f t="shared" si="9"/>
        <v>0</v>
      </c>
      <c r="B56" s="47" t="s">
        <v>140</v>
      </c>
      <c r="C56" s="59">
        <f t="shared" si="10"/>
        <v>3.640054944640259</v>
      </c>
      <c r="D56" s="59">
        <f t="shared" si="11"/>
        <v>1.0307764064044151</v>
      </c>
      <c r="E56" s="47" t="str">
        <f t="shared" si="12"/>
        <v>β</v>
      </c>
    </row>
    <row r="57" spans="1:5" x14ac:dyDescent="0.3">
      <c r="A57" s="60">
        <f t="shared" si="9"/>
        <v>0</v>
      </c>
      <c r="B57" s="47" t="s">
        <v>139</v>
      </c>
      <c r="C57" s="59">
        <f t="shared" si="10"/>
        <v>2.0615528128088303</v>
      </c>
      <c r="D57" s="59">
        <f t="shared" si="11"/>
        <v>4.25</v>
      </c>
      <c r="E57" s="47" t="str">
        <f t="shared" si="12"/>
        <v>α</v>
      </c>
    </row>
    <row r="58" spans="1:5" x14ac:dyDescent="0.3">
      <c r="B58" s="66"/>
    </row>
    <row r="59" spans="1:5" x14ac:dyDescent="0.3">
      <c r="B59" s="65"/>
    </row>
    <row r="60" spans="1:5" x14ac:dyDescent="0.3">
      <c r="B60" s="60"/>
    </row>
    <row r="61" spans="1:5" x14ac:dyDescent="0.3">
      <c r="B61" s="66"/>
    </row>
    <row r="62" spans="1:5" x14ac:dyDescent="0.3">
      <c r="B62" s="66"/>
    </row>
    <row r="63" spans="1:5" x14ac:dyDescent="0.3">
      <c r="B63" s="65"/>
    </row>
    <row r="64" spans="1:5" x14ac:dyDescent="0.3">
      <c r="B64" s="60"/>
    </row>
    <row r="65" spans="2:2" x14ac:dyDescent="0.3">
      <c r="B65" s="66"/>
    </row>
    <row r="66" spans="2:2" x14ac:dyDescent="0.3">
      <c r="B66" s="66"/>
    </row>
    <row r="67" spans="2:2" x14ac:dyDescent="0.3">
      <c r="B67" s="65"/>
    </row>
    <row r="68" spans="2:2" x14ac:dyDescent="0.3">
      <c r="B68" s="60"/>
    </row>
    <row r="69" spans="2:2" x14ac:dyDescent="0.3">
      <c r="B69" s="66"/>
    </row>
    <row r="70" spans="2:2" x14ac:dyDescent="0.3">
      <c r="B70" s="66"/>
    </row>
    <row r="71" spans="2:2" x14ac:dyDescent="0.3">
      <c r="B71" s="65"/>
    </row>
    <row r="72" spans="2:2" x14ac:dyDescent="0.3">
      <c r="B72" s="65"/>
    </row>
    <row r="73" spans="2:2" x14ac:dyDescent="0.3">
      <c r="B73" s="65"/>
    </row>
  </sheetData>
  <mergeCells count="10">
    <mergeCell ref="C21:D21"/>
    <mergeCell ref="N6:O6"/>
    <mergeCell ref="N7:O7"/>
    <mergeCell ref="A5:I5"/>
    <mergeCell ref="H7:I7"/>
    <mergeCell ref="J7:K7"/>
    <mergeCell ref="L7:M7"/>
    <mergeCell ref="H6:I6"/>
    <mergeCell ref="J6:K6"/>
    <mergeCell ref="L6:M6"/>
  </mergeCells>
  <conditionalFormatting sqref="C23:D30">
    <cfRule type="expression" priority="2">
      <formula>"&lt;L25"</formula>
    </cfRule>
  </conditionalFormatting>
  <conditionalFormatting sqref="C50:D57">
    <cfRule type="expression" priority="1">
      <formula>"&lt;L25"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61C1-8434-4F16-A428-BA2BB28CA8BB}">
  <sheetPr>
    <pageSetUpPr fitToPage="1"/>
  </sheetPr>
  <dimension ref="B1:Q56"/>
  <sheetViews>
    <sheetView showGridLines="0" topLeftCell="D19" zoomScale="130" zoomScaleNormal="130" workbookViewId="0">
      <selection activeCell="K8" sqref="K8"/>
    </sheetView>
  </sheetViews>
  <sheetFormatPr baseColWidth="10" defaultRowHeight="14.4" x14ac:dyDescent="0.3"/>
  <cols>
    <col min="4" max="4" width="25.6640625" customWidth="1"/>
    <col min="5" max="5" width="3.44140625" customWidth="1"/>
    <col min="6" max="6" width="12.6640625" bestFit="1" customWidth="1"/>
    <col min="7" max="7" width="5.6640625" customWidth="1"/>
    <col min="8" max="8" width="12.6640625" bestFit="1" customWidth="1"/>
    <col min="9" max="9" width="6.44140625" bestFit="1" customWidth="1"/>
    <col min="10" max="10" width="8" customWidth="1"/>
    <col min="11" max="11" width="13.109375" bestFit="1" customWidth="1"/>
    <col min="12" max="12" width="11.6640625" customWidth="1"/>
    <col min="13" max="13" width="2.6640625" customWidth="1"/>
    <col min="14" max="14" width="7.44140625" bestFit="1" customWidth="1"/>
    <col min="15" max="15" width="8" bestFit="1" customWidth="1"/>
    <col min="16" max="16" width="12.6640625" bestFit="1" customWidth="1"/>
    <col min="17" max="17" width="14.44140625" customWidth="1"/>
  </cols>
  <sheetData>
    <row r="1" spans="2:11" x14ac:dyDescent="0.3">
      <c r="B1" t="s">
        <v>192</v>
      </c>
      <c r="H1" s="139" t="s">
        <v>191</v>
      </c>
    </row>
    <row r="2" spans="2:11" x14ac:dyDescent="0.3">
      <c r="H2" s="139" t="s">
        <v>190</v>
      </c>
    </row>
    <row r="3" spans="2:11" x14ac:dyDescent="0.3">
      <c r="B3" t="s">
        <v>189</v>
      </c>
    </row>
    <row r="10" spans="2:11" x14ac:dyDescent="0.3">
      <c r="J10" s="189" t="s">
        <v>188</v>
      </c>
      <c r="K10" s="189"/>
    </row>
    <row r="11" spans="2:11" x14ac:dyDescent="0.3">
      <c r="H11" s="1" t="s">
        <v>0</v>
      </c>
      <c r="I11" s="1" t="s">
        <v>1</v>
      </c>
      <c r="J11" s="138" t="s">
        <v>19</v>
      </c>
      <c r="K11" s="138" t="s">
        <v>187</v>
      </c>
    </row>
    <row r="12" spans="2:11" x14ac:dyDescent="0.3">
      <c r="H12" s="1">
        <v>2013</v>
      </c>
      <c r="I12" s="9">
        <v>460</v>
      </c>
      <c r="J12" s="138">
        <f>H12/H16</f>
        <v>1</v>
      </c>
      <c r="K12" s="138">
        <f>I12/I16</f>
        <v>1</v>
      </c>
    </row>
    <row r="13" spans="2:11" x14ac:dyDescent="0.3">
      <c r="H13" s="1">
        <v>1416</v>
      </c>
      <c r="I13" s="9">
        <v>232</v>
      </c>
      <c r="J13" s="138">
        <f>H13/H16</f>
        <v>0.70342771982116248</v>
      </c>
      <c r="K13" s="138">
        <f>I13/I16</f>
        <v>0.5043478260869565</v>
      </c>
    </row>
    <row r="14" spans="2:11" x14ac:dyDescent="0.3">
      <c r="H14" s="1">
        <v>1534</v>
      </c>
      <c r="I14" s="9">
        <v>315</v>
      </c>
      <c r="J14" s="138">
        <f>H14/H16</f>
        <v>0.762046696472926</v>
      </c>
      <c r="K14" s="138">
        <f>I14/I16</f>
        <v>0.68478260869565222</v>
      </c>
    </row>
    <row r="15" spans="2:11" x14ac:dyDescent="0.3">
      <c r="H15" s="1">
        <v>800</v>
      </c>
      <c r="I15" s="9">
        <v>200</v>
      </c>
      <c r="J15" s="138">
        <f>H15/H16</f>
        <v>0.39741679085941384</v>
      </c>
      <c r="K15" s="138">
        <f>I15/I16</f>
        <v>0.43478260869565216</v>
      </c>
    </row>
    <row r="16" spans="2:11" x14ac:dyDescent="0.3">
      <c r="G16" t="s">
        <v>186</v>
      </c>
      <c r="H16" s="11">
        <f>MAX(H12:H15)</f>
        <v>2013</v>
      </c>
      <c r="I16" s="11">
        <f>MAX(I12:I15)</f>
        <v>460</v>
      </c>
    </row>
    <row r="18" spans="2:17" x14ac:dyDescent="0.3">
      <c r="H18" t="s">
        <v>33</v>
      </c>
    </row>
    <row r="19" spans="2:17" x14ac:dyDescent="0.3">
      <c r="B19" s="188" t="s">
        <v>11</v>
      </c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4"/>
      <c r="N19" s="14"/>
    </row>
    <row r="20" spans="2:17" x14ac:dyDescent="0.3">
      <c r="H20" s="3" t="s">
        <v>182</v>
      </c>
      <c r="I20" s="3" t="s">
        <v>5</v>
      </c>
      <c r="J20" s="3"/>
      <c r="K20" s="3"/>
      <c r="L20" s="3"/>
      <c r="M20" s="3"/>
      <c r="N20" s="3"/>
      <c r="P20" s="5" t="s">
        <v>12</v>
      </c>
      <c r="Q20" s="5" t="s">
        <v>13</v>
      </c>
    </row>
    <row r="21" spans="2:17" ht="15.6" x14ac:dyDescent="0.35">
      <c r="E21" s="2" t="s">
        <v>6</v>
      </c>
      <c r="F21" s="137">
        <v>0</v>
      </c>
      <c r="H21" s="1" t="s">
        <v>19</v>
      </c>
      <c r="I21" s="1" t="s">
        <v>181</v>
      </c>
      <c r="J21" s="5" t="s">
        <v>15</v>
      </c>
      <c r="K21" s="5" t="s">
        <v>16</v>
      </c>
      <c r="L21" s="5" t="s">
        <v>17</v>
      </c>
      <c r="M21" s="3"/>
      <c r="N21" s="3"/>
      <c r="O21" s="1" t="s">
        <v>0</v>
      </c>
      <c r="P21" s="5" t="s">
        <v>8</v>
      </c>
      <c r="Q21" s="5" t="s">
        <v>180</v>
      </c>
    </row>
    <row r="22" spans="2:17" ht="16.2" thickBot="1" x14ac:dyDescent="0.4">
      <c r="E22" s="2" t="s">
        <v>7</v>
      </c>
      <c r="F22" s="137">
        <v>0.19</v>
      </c>
      <c r="H22" s="1">
        <f t="shared" ref="H22:I25" si="0">J12</f>
        <v>1</v>
      </c>
      <c r="I22" s="1">
        <f t="shared" si="0"/>
        <v>1</v>
      </c>
      <c r="J22" s="10">
        <f>H22*$F$22+$F$21</f>
        <v>0.19</v>
      </c>
      <c r="K22" s="10">
        <f>J22-I22</f>
        <v>-0.81</v>
      </c>
      <c r="L22" s="10">
        <f>K22^2</f>
        <v>0.65610000000000013</v>
      </c>
      <c r="M22" s="7"/>
      <c r="N22" s="7"/>
      <c r="O22" s="1">
        <f>H22</f>
        <v>1</v>
      </c>
      <c r="P22" s="1">
        <f>K22</f>
        <v>-0.81</v>
      </c>
      <c r="Q22" s="1">
        <f>K22*H22</f>
        <v>-0.81</v>
      </c>
    </row>
    <row r="23" spans="2:17" ht="15" thickBot="1" x14ac:dyDescent="0.35">
      <c r="H23" s="1">
        <f t="shared" si="0"/>
        <v>0.70342771982116248</v>
      </c>
      <c r="I23" s="1">
        <f t="shared" si="0"/>
        <v>0.5043478260869565</v>
      </c>
      <c r="J23" s="136">
        <f>H23*F22+F21</f>
        <v>0.13365126676602088</v>
      </c>
      <c r="K23" s="135">
        <f>J23-I23</f>
        <v>-0.37069655932093559</v>
      </c>
      <c r="L23" s="113">
        <f>K23^2</f>
        <v>0.13741593909237992</v>
      </c>
      <c r="M23" s="13"/>
      <c r="N23" s="13"/>
      <c r="O23" s="134">
        <f>H23</f>
        <v>0.70342771982116248</v>
      </c>
      <c r="P23" s="1">
        <f>K23</f>
        <v>-0.37069655932093559</v>
      </c>
      <c r="Q23" s="132">
        <f>P23*O23</f>
        <v>-0.26075823546867599</v>
      </c>
    </row>
    <row r="24" spans="2:17" x14ac:dyDescent="0.3">
      <c r="H24" s="1">
        <f t="shared" si="0"/>
        <v>0.762046696472926</v>
      </c>
      <c r="I24" s="1">
        <f t="shared" si="0"/>
        <v>0.68478260869565222</v>
      </c>
      <c r="J24" s="123">
        <f>H24*$F$22+$F$21</f>
        <v>0.14478887232985593</v>
      </c>
      <c r="K24" s="123">
        <f>J24-I24</f>
        <v>-0.53999373636579628</v>
      </c>
      <c r="L24" s="123">
        <f>K24^2</f>
        <v>0.2915932353142931</v>
      </c>
      <c r="M24" s="7"/>
      <c r="N24" s="7"/>
      <c r="O24" s="1">
        <f>H24</f>
        <v>0.762046696472926</v>
      </c>
      <c r="P24" s="1">
        <f>K24</f>
        <v>-0.53999373636579628</v>
      </c>
      <c r="Q24" s="1">
        <f>K24*H24</f>
        <v>-0.4115004429136272</v>
      </c>
    </row>
    <row r="25" spans="2:17" x14ac:dyDescent="0.3">
      <c r="H25" s="1">
        <f t="shared" si="0"/>
        <v>0.39741679085941384</v>
      </c>
      <c r="I25" s="1">
        <f t="shared" si="0"/>
        <v>0.43478260869565216</v>
      </c>
      <c r="J25" s="6">
        <f>H25*$F$22+$F$21</f>
        <v>7.5509190263288631E-2</v>
      </c>
      <c r="K25" s="6">
        <f>J25-I25</f>
        <v>-0.35927341843236354</v>
      </c>
      <c r="L25" s="6">
        <f>K25^2</f>
        <v>0.12907738919207618</v>
      </c>
      <c r="M25" s="7"/>
      <c r="N25" s="7"/>
      <c r="O25" s="1">
        <f>H25</f>
        <v>0.39741679085941384</v>
      </c>
      <c r="P25" s="1">
        <f>K25</f>
        <v>-0.35927341843236354</v>
      </c>
      <c r="Q25" s="1">
        <f>K25*H25</f>
        <v>-0.14278128899448131</v>
      </c>
    </row>
    <row r="26" spans="2:17" ht="15" thickBot="1" x14ac:dyDescent="0.35">
      <c r="J26" s="6" t="s">
        <v>9</v>
      </c>
      <c r="K26" s="133">
        <f>SUM(K22:K25)</f>
        <v>-2.0799637141190952</v>
      </c>
      <c r="L26" s="10">
        <f>SUM(L22:L25)</f>
        <v>1.2141865635987494</v>
      </c>
      <c r="M26" s="7"/>
      <c r="N26" s="7"/>
      <c r="O26" t="s">
        <v>18</v>
      </c>
      <c r="P26" s="132">
        <f>(1/H27)*K26</f>
        <v>-0.5199909285297738</v>
      </c>
      <c r="Q26" s="132">
        <f>(1/H27)*SUM(Q22:Q25)</f>
        <v>-0.40625999184419609</v>
      </c>
    </row>
    <row r="27" spans="2:17" ht="16.2" thickBot="1" x14ac:dyDescent="0.4">
      <c r="F27" t="s">
        <v>3</v>
      </c>
      <c r="G27" t="s">
        <v>2</v>
      </c>
      <c r="H27">
        <f>COUNT(H22:H25)</f>
        <v>4</v>
      </c>
      <c r="K27" s="9" t="s">
        <v>10</v>
      </c>
      <c r="L27" s="131">
        <f>L26/(2*H27)</f>
        <v>0.15177332044984368</v>
      </c>
      <c r="M27" s="12"/>
      <c r="N27" s="12"/>
      <c r="P27" s="81" t="s">
        <v>14</v>
      </c>
      <c r="Q27" s="120">
        <v>0.01</v>
      </c>
    </row>
    <row r="28" spans="2:17" ht="16.2" thickBot="1" x14ac:dyDescent="0.4">
      <c r="F28" t="s">
        <v>4</v>
      </c>
      <c r="H28" t="s">
        <v>178</v>
      </c>
      <c r="P28" s="190" t="s">
        <v>185</v>
      </c>
      <c r="Q28" s="191"/>
    </row>
    <row r="29" spans="2:17" ht="16.2" thickBot="1" x14ac:dyDescent="0.4">
      <c r="P29" s="130" t="s">
        <v>6</v>
      </c>
      <c r="Q29" s="126">
        <f>F21-Q27*P26</f>
        <v>5.1999092852977385E-3</v>
      </c>
    </row>
    <row r="30" spans="2:17" ht="16.2" thickBot="1" x14ac:dyDescent="0.4">
      <c r="P30" s="118" t="s">
        <v>7</v>
      </c>
      <c r="Q30" s="117">
        <f>F22-Q27*Q26</f>
        <v>0.19406259991844196</v>
      </c>
    </row>
    <row r="31" spans="2:17" x14ac:dyDescent="0.3">
      <c r="G31" s="4"/>
      <c r="H31" s="129"/>
    </row>
    <row r="32" spans="2:17" x14ac:dyDescent="0.3">
      <c r="B32" s="188" t="s">
        <v>184</v>
      </c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4"/>
      <c r="N32" s="14"/>
    </row>
    <row r="33" spans="2:17" x14ac:dyDescent="0.3">
      <c r="H33" s="3" t="s">
        <v>182</v>
      </c>
      <c r="I33" s="3" t="s">
        <v>5</v>
      </c>
      <c r="J33" s="3"/>
      <c r="K33" s="3"/>
      <c r="L33" s="3"/>
      <c r="M33" s="3"/>
      <c r="N33" s="3"/>
      <c r="P33" s="5" t="s">
        <v>12</v>
      </c>
      <c r="Q33" s="5" t="s">
        <v>13</v>
      </c>
    </row>
    <row r="34" spans="2:17" ht="16.2" thickBot="1" x14ac:dyDescent="0.4">
      <c r="E34" s="2" t="s">
        <v>6</v>
      </c>
      <c r="F34" s="128">
        <f>Q29</f>
        <v>5.1999092852977385E-3</v>
      </c>
      <c r="H34" s="1" t="s">
        <v>19</v>
      </c>
      <c r="I34" s="1" t="s">
        <v>181</v>
      </c>
      <c r="J34" s="5" t="s">
        <v>15</v>
      </c>
      <c r="K34" s="5" t="s">
        <v>16</v>
      </c>
      <c r="L34" s="5" t="s">
        <v>17</v>
      </c>
      <c r="M34" s="3"/>
      <c r="N34" s="3"/>
      <c r="P34" s="5" t="s">
        <v>8</v>
      </c>
      <c r="Q34" s="5" t="s">
        <v>180</v>
      </c>
    </row>
    <row r="35" spans="2:17" ht="16.2" thickBot="1" x14ac:dyDescent="0.4">
      <c r="E35" s="127" t="s">
        <v>7</v>
      </c>
      <c r="F35" s="126">
        <f>Q30</f>
        <v>0.19406259991844196</v>
      </c>
      <c r="H35" s="1">
        <f t="shared" ref="H35:I38" si="1">H22</f>
        <v>1</v>
      </c>
      <c r="I35" s="1">
        <f t="shared" si="1"/>
        <v>1</v>
      </c>
      <c r="J35" s="6">
        <f>H35*$F$35+$F$34</f>
        <v>0.1992625092037397</v>
      </c>
      <c r="K35" s="6">
        <f>J35-I35</f>
        <v>-0.80073749079626033</v>
      </c>
      <c r="L35" s="6">
        <f>K35^2</f>
        <v>0.6411805291666911</v>
      </c>
      <c r="M35" s="7"/>
      <c r="N35" s="7"/>
      <c r="O35" s="1">
        <f>H35</f>
        <v>1</v>
      </c>
      <c r="P35" s="6">
        <f>K35</f>
        <v>-0.80073749079626033</v>
      </c>
      <c r="Q35" s="10">
        <f>K35*H35</f>
        <v>-0.80073749079626033</v>
      </c>
    </row>
    <row r="36" spans="2:17" ht="15" thickBot="1" x14ac:dyDescent="0.35">
      <c r="H36" s="1">
        <f t="shared" si="1"/>
        <v>0.70342771982116248</v>
      </c>
      <c r="I36" s="1">
        <f t="shared" si="1"/>
        <v>0.5043478260869565</v>
      </c>
      <c r="J36" s="6">
        <f>H36*$F$35+$F$34</f>
        <v>0.14170892144849387</v>
      </c>
      <c r="K36" s="6">
        <f>J36-I36</f>
        <v>-0.3626389046384626</v>
      </c>
      <c r="L36" s="6">
        <f>K36^2</f>
        <v>0.13150697515738397</v>
      </c>
      <c r="M36" s="7"/>
      <c r="N36" s="7"/>
      <c r="O36" s="1">
        <f>H36</f>
        <v>0.70342771982116248</v>
      </c>
      <c r="P36" s="125">
        <f>K36</f>
        <v>-0.3626389046384626</v>
      </c>
      <c r="Q36" s="124">
        <f>K36*H36</f>
        <v>-0.25509025780827771</v>
      </c>
    </row>
    <row r="37" spans="2:17" x14ac:dyDescent="0.3">
      <c r="H37" s="1">
        <f t="shared" si="1"/>
        <v>0.762046696472926</v>
      </c>
      <c r="I37" s="1">
        <f t="shared" si="1"/>
        <v>0.68478260869565222</v>
      </c>
      <c r="J37" s="6">
        <f>H37*$F$35+$F$34</f>
        <v>0.15308467246209356</v>
      </c>
      <c r="K37" s="6">
        <f>J37-I37</f>
        <v>-0.53169793623355865</v>
      </c>
      <c r="L37" s="6">
        <f>K37^2</f>
        <v>0.28270269539502541</v>
      </c>
      <c r="M37" s="7"/>
      <c r="N37" s="7"/>
      <c r="O37" s="1">
        <f>H37</f>
        <v>0.762046696472926</v>
      </c>
      <c r="P37" s="6">
        <f>K37</f>
        <v>-0.53169793623355865</v>
      </c>
      <c r="Q37" s="123">
        <f>K37*H37</f>
        <v>-0.40517865582825585</v>
      </c>
    </row>
    <row r="38" spans="2:17" ht="15" thickBot="1" x14ac:dyDescent="0.35">
      <c r="H38" s="1">
        <f t="shared" si="1"/>
        <v>0.39741679085941384</v>
      </c>
      <c r="I38" s="1">
        <f t="shared" si="1"/>
        <v>0.43478260869565216</v>
      </c>
      <c r="J38" s="6">
        <f>H38*$F$35+$F$34</f>
        <v>8.2323644970719284E-2</v>
      </c>
      <c r="K38" s="6">
        <f>J38-I38</f>
        <v>-0.35245896372493291</v>
      </c>
      <c r="L38" s="6">
        <f>K38^2</f>
        <v>0.12422732111005357</v>
      </c>
      <c r="M38" s="7"/>
      <c r="N38" s="7"/>
      <c r="O38" s="1">
        <f>H38</f>
        <v>0.39741679085941384</v>
      </c>
      <c r="P38" s="6">
        <f>K38</f>
        <v>-0.35245896372493291</v>
      </c>
      <c r="Q38" s="6">
        <f>K38*H38</f>
        <v>-0.14007311027319738</v>
      </c>
    </row>
    <row r="39" spans="2:17" ht="15" thickBot="1" x14ac:dyDescent="0.35">
      <c r="J39" s="6" t="s">
        <v>9</v>
      </c>
      <c r="K39" s="8">
        <f>SUM(K35:K38)</f>
        <v>-2.0475332953932144</v>
      </c>
      <c r="L39" s="6">
        <f>SUM(L35:L38)</f>
        <v>1.1796175208291539</v>
      </c>
      <c r="M39" s="7"/>
      <c r="N39" s="7"/>
      <c r="O39" t="s">
        <v>18</v>
      </c>
      <c r="P39" s="122">
        <f>K39/H41</f>
        <v>-0.5118833238483036</v>
      </c>
      <c r="Q39" s="113">
        <f>SUM(Q35:Q38)/(H41)</f>
        <v>-0.40026987867649777</v>
      </c>
    </row>
    <row r="40" spans="2:17" ht="16.2" thickBot="1" x14ac:dyDescent="0.4">
      <c r="J40" s="7"/>
      <c r="K40" s="1" t="s">
        <v>10</v>
      </c>
      <c r="L40" s="121"/>
      <c r="M40" s="7"/>
      <c r="N40" s="7"/>
      <c r="P40" s="22" t="s">
        <v>14</v>
      </c>
      <c r="Q40" s="120">
        <f>Q27</f>
        <v>0.01</v>
      </c>
    </row>
    <row r="41" spans="2:17" x14ac:dyDescent="0.3">
      <c r="F41" t="s">
        <v>3</v>
      </c>
      <c r="G41" t="s">
        <v>2</v>
      </c>
      <c r="H41">
        <f>COUNT(H35:H38)</f>
        <v>4</v>
      </c>
      <c r="M41" s="103"/>
      <c r="N41" s="103"/>
      <c r="P41" s="190" t="s">
        <v>184</v>
      </c>
      <c r="Q41" s="192"/>
    </row>
    <row r="42" spans="2:17" ht="16.2" thickBot="1" x14ac:dyDescent="0.4">
      <c r="F42" t="s">
        <v>4</v>
      </c>
      <c r="H42" t="s">
        <v>178</v>
      </c>
      <c r="P42" s="99" t="s">
        <v>6</v>
      </c>
      <c r="Q42" s="119">
        <f>F34-Q40*P39</f>
        <v>1.0318742523780775E-2</v>
      </c>
    </row>
    <row r="43" spans="2:17" ht="16.2" thickBot="1" x14ac:dyDescent="0.4">
      <c r="P43" s="118" t="s">
        <v>7</v>
      </c>
      <c r="Q43" s="117">
        <f>F35-Q40*Q39</f>
        <v>0.19806529870520695</v>
      </c>
    </row>
    <row r="45" spans="2:17" x14ac:dyDescent="0.3">
      <c r="B45" s="188" t="s">
        <v>183</v>
      </c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4"/>
      <c r="N45" s="14"/>
    </row>
    <row r="46" spans="2:17" x14ac:dyDescent="0.3">
      <c r="H46" s="3" t="s">
        <v>182</v>
      </c>
      <c r="I46" s="3" t="s">
        <v>5</v>
      </c>
      <c r="J46" s="3"/>
      <c r="K46" s="3"/>
      <c r="L46" s="3"/>
      <c r="M46" s="3"/>
      <c r="N46" s="3"/>
      <c r="P46" s="5" t="s">
        <v>12</v>
      </c>
      <c r="Q46" s="5" t="s">
        <v>13</v>
      </c>
    </row>
    <row r="47" spans="2:17" ht="15.6" x14ac:dyDescent="0.35">
      <c r="E47" s="2" t="s">
        <v>6</v>
      </c>
      <c r="F47" s="116">
        <f>Q42</f>
        <v>1.0318742523780775E-2</v>
      </c>
      <c r="H47" s="1" t="s">
        <v>19</v>
      </c>
      <c r="I47" s="1" t="s">
        <v>181</v>
      </c>
      <c r="J47" s="5" t="s">
        <v>15</v>
      </c>
      <c r="K47" s="5" t="s">
        <v>16</v>
      </c>
      <c r="L47" s="5" t="s">
        <v>17</v>
      </c>
      <c r="M47" s="3"/>
      <c r="N47" s="3"/>
      <c r="O47" s="1" t="s">
        <v>0</v>
      </c>
      <c r="P47" s="5" t="s">
        <v>8</v>
      </c>
      <c r="Q47" s="5" t="s">
        <v>180</v>
      </c>
    </row>
    <row r="48" spans="2:17" ht="16.2" thickBot="1" x14ac:dyDescent="0.4">
      <c r="E48" s="2" t="s">
        <v>7</v>
      </c>
      <c r="F48" s="116">
        <f>Q43</f>
        <v>0.19806529870520695</v>
      </c>
      <c r="H48" s="1">
        <f t="shared" ref="H48:I51" si="2">H35</f>
        <v>1</v>
      </c>
      <c r="I48" s="1">
        <f t="shared" si="2"/>
        <v>1</v>
      </c>
      <c r="J48" s="10">
        <f>H48*$F$48+$F$47</f>
        <v>0.20838404122898774</v>
      </c>
      <c r="K48" s="10">
        <f>J48-I48</f>
        <v>-0.79161595877101232</v>
      </c>
      <c r="L48" s="10">
        <f>K48^2</f>
        <v>0.62665582618094906</v>
      </c>
      <c r="M48" s="7"/>
      <c r="N48" s="7"/>
      <c r="O48" s="1">
        <f>H48</f>
        <v>1</v>
      </c>
      <c r="P48" s="81">
        <f>K48</f>
        <v>-0.79161595877101232</v>
      </c>
      <c r="Q48" s="81">
        <f>K48*H48</f>
        <v>-0.79161595877101232</v>
      </c>
    </row>
    <row r="49" spans="6:17" ht="15" thickBot="1" x14ac:dyDescent="0.35">
      <c r="H49" s="1">
        <f t="shared" si="2"/>
        <v>0.70342771982116248</v>
      </c>
      <c r="I49" s="1">
        <f t="shared" si="2"/>
        <v>0.5043478260869565</v>
      </c>
      <c r="J49" s="115">
        <f>H49*$F$48+$F$47</f>
        <v>0.14964336396768196</v>
      </c>
      <c r="K49" s="114">
        <f>J49-I49</f>
        <v>-0.35470446211927453</v>
      </c>
      <c r="L49" s="113">
        <f>K49^2</f>
        <v>0.12581525544732386</v>
      </c>
      <c r="M49" s="7"/>
      <c r="N49" s="7"/>
      <c r="O49" s="1">
        <f>H49</f>
        <v>0.70342771982116248</v>
      </c>
      <c r="P49" s="112">
        <f>K49</f>
        <v>-0.35470446211927453</v>
      </c>
      <c r="Q49" s="111">
        <f>K49*H49</f>
        <v>-0.24950895099895318</v>
      </c>
    </row>
    <row r="50" spans="6:17" x14ac:dyDescent="0.3">
      <c r="H50" s="1">
        <f t="shared" si="2"/>
        <v>0.762046696472926</v>
      </c>
      <c r="I50" s="1">
        <f t="shared" si="2"/>
        <v>0.68478260869565222</v>
      </c>
      <c r="J50" s="110">
        <f>H50*$F$48+$F$47</f>
        <v>0.16125374908800705</v>
      </c>
      <c r="K50" s="110">
        <f>J50-I50</f>
        <v>-0.52352885960764517</v>
      </c>
      <c r="L50" s="110">
        <f>K50^2</f>
        <v>0.27408246684208143</v>
      </c>
      <c r="M50" s="7"/>
      <c r="N50" s="7"/>
      <c r="O50" s="1">
        <f>H50</f>
        <v>0.762046696472926</v>
      </c>
      <c r="P50" s="44">
        <f>K50</f>
        <v>-0.52352885960764517</v>
      </c>
      <c r="Q50" s="44">
        <f>K50*H50</f>
        <v>-0.39895343797224425</v>
      </c>
    </row>
    <row r="51" spans="6:17" x14ac:dyDescent="0.3">
      <c r="H51" s="1">
        <f t="shared" si="2"/>
        <v>0.39741679085941384</v>
      </c>
      <c r="I51" s="1">
        <f t="shared" si="2"/>
        <v>0.43478260869565216</v>
      </c>
      <c r="J51" s="109">
        <f>H51*$F$48+$F$47</f>
        <v>8.9033217915815338E-2</v>
      </c>
      <c r="K51" s="109">
        <f>J51-I51</f>
        <v>-0.3457493907798368</v>
      </c>
      <c r="L51" s="109">
        <f>K51^2</f>
        <v>0.11954264122462829</v>
      </c>
      <c r="M51" s="7"/>
      <c r="N51" s="7"/>
      <c r="O51" s="1">
        <f>H51</f>
        <v>0.39741679085941384</v>
      </c>
      <c r="P51" s="1">
        <f>K51</f>
        <v>-0.3457493907798368</v>
      </c>
      <c r="Q51" s="1">
        <f>K51*H51</f>
        <v>-0.13740661332532014</v>
      </c>
    </row>
    <row r="52" spans="6:17" ht="15" thickBot="1" x14ac:dyDescent="0.35">
      <c r="J52" s="109" t="s">
        <v>9</v>
      </c>
      <c r="K52" s="108">
        <f>SUM(K48:K51)</f>
        <v>-2.0155986712777691</v>
      </c>
      <c r="L52" s="107">
        <f>SUM(L48:L51)</f>
        <v>1.1460961896949826</v>
      </c>
      <c r="M52" s="7"/>
      <c r="N52" s="7"/>
      <c r="O52" t="s">
        <v>18</v>
      </c>
      <c r="P52" s="1">
        <f>(1/H53)*K52</f>
        <v>-0.50389966781944229</v>
      </c>
      <c r="Q52" s="1">
        <f>(1/H53)*SUM(Q48:Q51)</f>
        <v>-0.39437124026688253</v>
      </c>
    </row>
    <row r="53" spans="6:17" ht="16.2" thickBot="1" x14ac:dyDescent="0.4">
      <c r="F53" t="s">
        <v>3</v>
      </c>
      <c r="G53" t="s">
        <v>2</v>
      </c>
      <c r="H53">
        <f>COUNT(H48:H51)</f>
        <v>4</v>
      </c>
      <c r="J53" s="106"/>
      <c r="K53" s="105" t="s">
        <v>179</v>
      </c>
      <c r="L53" s="104"/>
      <c r="M53" s="103"/>
      <c r="N53" s="103"/>
      <c r="P53" s="81" t="s">
        <v>14</v>
      </c>
      <c r="Q53" s="102">
        <f>Q40</f>
        <v>0.01</v>
      </c>
    </row>
    <row r="54" spans="6:17" ht="15.6" x14ac:dyDescent="0.35">
      <c r="F54" t="s">
        <v>4</v>
      </c>
      <c r="H54" t="s">
        <v>178</v>
      </c>
      <c r="P54" s="101" t="s">
        <v>177</v>
      </c>
      <c r="Q54" s="100"/>
    </row>
    <row r="55" spans="6:17" ht="15.6" x14ac:dyDescent="0.35">
      <c r="P55" s="99" t="s">
        <v>6</v>
      </c>
      <c r="Q55" s="98">
        <f>F47-Q53*P52</f>
        <v>1.5357739201975197E-2</v>
      </c>
    </row>
    <row r="56" spans="6:17" ht="16.2" thickBot="1" x14ac:dyDescent="0.4">
      <c r="P56" s="97" t="s">
        <v>7</v>
      </c>
      <c r="Q56" s="96">
        <f>F48-Q53*Q52</f>
        <v>0.20200901110787578</v>
      </c>
    </row>
  </sheetData>
  <mergeCells count="6">
    <mergeCell ref="B45:L45"/>
    <mergeCell ref="J10:K10"/>
    <mergeCell ref="B19:L19"/>
    <mergeCell ref="P28:Q28"/>
    <mergeCell ref="B32:L32"/>
    <mergeCell ref="P41:Q41"/>
  </mergeCells>
  <pageMargins left="0.7" right="0.7" top="0.75" bottom="0.75" header="0.3" footer="0.3"/>
  <pageSetup paperSize="9" scale="6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9E82-00AA-41F5-B099-75E089AFA1B4}">
  <sheetPr>
    <pageSetUpPr fitToPage="1"/>
  </sheetPr>
  <dimension ref="B1:T57"/>
  <sheetViews>
    <sheetView showGridLines="0" tabSelected="1" topLeftCell="E19" zoomScaleNormal="100" workbookViewId="0">
      <selection activeCell="K22" sqref="K22"/>
    </sheetView>
  </sheetViews>
  <sheetFormatPr baseColWidth="10" defaultRowHeight="14.4" x14ac:dyDescent="0.3"/>
  <cols>
    <col min="4" max="4" width="19.33203125" customWidth="1"/>
    <col min="5" max="5" width="3.44140625" customWidth="1"/>
    <col min="6" max="6" width="12.6640625" bestFit="1" customWidth="1"/>
    <col min="7" max="7" width="3" customWidth="1"/>
    <col min="8" max="13" width="9.44140625" customWidth="1"/>
    <col min="14" max="14" width="2.6640625" customWidth="1"/>
    <col min="15" max="15" width="7.44140625" bestFit="1" customWidth="1"/>
    <col min="16" max="18" width="10.109375" customWidth="1"/>
    <col min="19" max="19" width="12.6640625" customWidth="1"/>
    <col min="20" max="20" width="10.109375" customWidth="1"/>
  </cols>
  <sheetData>
    <row r="1" spans="2:13" x14ac:dyDescent="0.3">
      <c r="B1" t="s">
        <v>192</v>
      </c>
      <c r="H1" t="s">
        <v>197</v>
      </c>
    </row>
    <row r="2" spans="2:13" x14ac:dyDescent="0.3">
      <c r="H2" t="s">
        <v>196</v>
      </c>
    </row>
    <row r="3" spans="2:13" x14ac:dyDescent="0.3">
      <c r="B3" t="s">
        <v>189</v>
      </c>
      <c r="H3" t="s">
        <v>195</v>
      </c>
    </row>
    <row r="4" spans="2:13" x14ac:dyDescent="0.3">
      <c r="H4" t="s">
        <v>194</v>
      </c>
    </row>
    <row r="5" spans="2:13" ht="15.6" x14ac:dyDescent="0.35">
      <c r="H5" s="15" t="s">
        <v>21</v>
      </c>
    </row>
    <row r="9" spans="2:13" x14ac:dyDescent="0.3">
      <c r="H9" t="s">
        <v>26</v>
      </c>
    </row>
    <row r="10" spans="2:13" x14ac:dyDescent="0.3">
      <c r="H10" s="1" t="s">
        <v>0</v>
      </c>
      <c r="I10" s="1" t="s">
        <v>20</v>
      </c>
      <c r="J10" s="9" t="s">
        <v>1</v>
      </c>
      <c r="K10" s="11" t="s">
        <v>19</v>
      </c>
      <c r="L10" s="11" t="s">
        <v>24</v>
      </c>
      <c r="M10" s="11" t="s">
        <v>25</v>
      </c>
    </row>
    <row r="11" spans="2:13" x14ac:dyDescent="0.3">
      <c r="H11" s="1">
        <v>1900</v>
      </c>
      <c r="I11" s="1">
        <v>5</v>
      </c>
      <c r="J11" s="9">
        <v>460</v>
      </c>
      <c r="K11" s="11">
        <f>H11/$H$15</f>
        <v>1</v>
      </c>
      <c r="L11" s="11">
        <f>I11/$I$15</f>
        <v>1</v>
      </c>
      <c r="M11" s="11">
        <f>J11/$J$15</f>
        <v>1</v>
      </c>
    </row>
    <row r="12" spans="2:13" x14ac:dyDescent="0.3">
      <c r="H12" s="1">
        <v>1600</v>
      </c>
      <c r="I12" s="9">
        <v>3</v>
      </c>
      <c r="J12" s="9">
        <v>232</v>
      </c>
      <c r="K12" s="11">
        <f>H12/$H$15</f>
        <v>0.84210526315789469</v>
      </c>
      <c r="L12" s="11">
        <f>I12/$I$15</f>
        <v>0.6</v>
      </c>
      <c r="M12" s="11">
        <f>J12/$J$15</f>
        <v>0.5043478260869565</v>
      </c>
    </row>
    <row r="13" spans="2:13" x14ac:dyDescent="0.3">
      <c r="H13" s="1">
        <v>1500</v>
      </c>
      <c r="I13" s="1">
        <v>3</v>
      </c>
      <c r="J13" s="9">
        <v>315</v>
      </c>
      <c r="K13" s="11">
        <f>H13/$H$15</f>
        <v>0.78947368421052633</v>
      </c>
      <c r="L13" s="11">
        <f>I13/$I$15</f>
        <v>0.6</v>
      </c>
      <c r="M13" s="11">
        <f>J13/$J$15</f>
        <v>0.68478260869565222</v>
      </c>
    </row>
    <row r="14" spans="2:13" x14ac:dyDescent="0.3">
      <c r="H14" s="1">
        <v>800</v>
      </c>
      <c r="I14" s="1">
        <v>2</v>
      </c>
      <c r="J14" s="9">
        <v>200</v>
      </c>
      <c r="K14" s="11">
        <f>H14/$H$15</f>
        <v>0.42105263157894735</v>
      </c>
      <c r="L14" s="11">
        <f>I14/$I$15</f>
        <v>0.4</v>
      </c>
      <c r="M14" s="11">
        <f>J14/$J$15</f>
        <v>0.43478260869565216</v>
      </c>
    </row>
    <row r="15" spans="2:13" x14ac:dyDescent="0.3">
      <c r="F15" t="s">
        <v>23</v>
      </c>
      <c r="H15">
        <f>MAX(H11:H14)</f>
        <v>1900</v>
      </c>
      <c r="I15">
        <f>MAX(I11:I14)</f>
        <v>5</v>
      </c>
      <c r="J15">
        <f>MAX(J11:J14)</f>
        <v>460</v>
      </c>
    </row>
    <row r="16" spans="2:13" x14ac:dyDescent="0.3">
      <c r="H16" s="15" t="s">
        <v>33</v>
      </c>
    </row>
    <row r="17" spans="2:20" x14ac:dyDescent="0.3">
      <c r="B17" s="188" t="s">
        <v>11</v>
      </c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4"/>
      <c r="O17" s="14"/>
    </row>
    <row r="18" spans="2:20" x14ac:dyDescent="0.3">
      <c r="E18" t="s">
        <v>193</v>
      </c>
      <c r="H18" s="3" t="s">
        <v>27</v>
      </c>
      <c r="I18" s="3" t="s">
        <v>28</v>
      </c>
      <c r="J18" s="3" t="s">
        <v>5</v>
      </c>
      <c r="K18" s="3"/>
      <c r="L18" s="3"/>
      <c r="M18" s="3"/>
      <c r="N18" s="3"/>
      <c r="O18" s="3"/>
      <c r="R18" s="5" t="s">
        <v>12</v>
      </c>
      <c r="S18" s="5" t="s">
        <v>13</v>
      </c>
      <c r="T18" s="5" t="s">
        <v>30</v>
      </c>
    </row>
    <row r="19" spans="2:20" ht="15.6" x14ac:dyDescent="0.35">
      <c r="E19" s="2" t="s">
        <v>6</v>
      </c>
      <c r="F19" s="137">
        <v>0.75</v>
      </c>
      <c r="H19" s="1" t="s">
        <v>19</v>
      </c>
      <c r="I19" s="1" t="s">
        <v>24</v>
      </c>
      <c r="J19" s="1" t="s">
        <v>29</v>
      </c>
      <c r="K19" s="5" t="s">
        <v>15</v>
      </c>
      <c r="L19" s="5" t="s">
        <v>16</v>
      </c>
      <c r="M19" s="5" t="s">
        <v>17</v>
      </c>
      <c r="N19" s="3"/>
      <c r="O19" s="3"/>
      <c r="P19" s="1" t="s">
        <v>0</v>
      </c>
      <c r="Q19" s="1" t="str">
        <f>I19</f>
        <v>nrooms</v>
      </c>
      <c r="R19" s="5" t="s">
        <v>8</v>
      </c>
      <c r="S19" s="5" t="s">
        <v>31</v>
      </c>
      <c r="T19" s="5" t="s">
        <v>32</v>
      </c>
    </row>
    <row r="20" spans="2:20" ht="16.2" thickBot="1" x14ac:dyDescent="0.4">
      <c r="E20" s="2" t="s">
        <v>7</v>
      </c>
      <c r="F20" s="137">
        <v>-1.52</v>
      </c>
      <c r="H20" s="1">
        <f t="shared" ref="H20:J23" si="0">K11</f>
        <v>1</v>
      </c>
      <c r="I20" s="1">
        <f t="shared" si="0"/>
        <v>1</v>
      </c>
      <c r="J20" s="1">
        <f t="shared" si="0"/>
        <v>1</v>
      </c>
      <c r="K20" s="10">
        <f>$F19+$F20*H20+F21*I20</f>
        <v>1</v>
      </c>
      <c r="L20" s="10">
        <f>K20-J20</f>
        <v>0</v>
      </c>
      <c r="M20" s="10">
        <f>L20^2</f>
        <v>0</v>
      </c>
      <c r="N20" s="7"/>
      <c r="O20" s="7"/>
      <c r="P20" s="16">
        <f>H20</f>
        <v>1</v>
      </c>
      <c r="Q20" s="17">
        <f>I20</f>
        <v>1</v>
      </c>
      <c r="R20" s="17">
        <f>L20</f>
        <v>0</v>
      </c>
      <c r="S20" s="17">
        <f>L20*H20</f>
        <v>0</v>
      </c>
      <c r="T20" s="17">
        <f>R20*Q20</f>
        <v>0</v>
      </c>
    </row>
    <row r="21" spans="2:20" ht="15" thickBot="1" x14ac:dyDescent="0.35">
      <c r="E21" s="2" t="s">
        <v>22</v>
      </c>
      <c r="F21" s="137">
        <v>1.77</v>
      </c>
      <c r="H21" s="1">
        <f t="shared" si="0"/>
        <v>0.84210526315789469</v>
      </c>
      <c r="I21" s="1">
        <f t="shared" si="0"/>
        <v>0.6</v>
      </c>
      <c r="J21" s="1">
        <f t="shared" si="0"/>
        <v>0.5043478260869565</v>
      </c>
      <c r="K21" s="175">
        <f>F19+F20*H21+F21*I21</f>
        <v>0.53200000000000003</v>
      </c>
      <c r="L21" s="135">
        <f>K21-J21</f>
        <v>2.7652173913043532E-2</v>
      </c>
      <c r="M21" s="174">
        <f>L21^2</f>
        <v>7.6464272211720528E-4</v>
      </c>
      <c r="N21" s="13"/>
      <c r="O21" s="13"/>
      <c r="P21" s="173">
        <f>H21</f>
        <v>0.84210526315789469</v>
      </c>
      <c r="Q21" s="172">
        <f>I21</f>
        <v>0.6</v>
      </c>
      <c r="R21" s="172">
        <f>L21</f>
        <v>2.7652173913043532E-2</v>
      </c>
      <c r="S21" s="172">
        <f>L21*H21</f>
        <v>2.3286041189931394E-2</v>
      </c>
      <c r="T21" s="172">
        <f>R21*Q21</f>
        <v>1.659130434782612E-2</v>
      </c>
    </row>
    <row r="22" spans="2:20" x14ac:dyDescent="0.3">
      <c r="H22" s="1">
        <f t="shared" si="0"/>
        <v>0.78947368421052633</v>
      </c>
      <c r="I22" s="1">
        <f t="shared" si="0"/>
        <v>0.6</v>
      </c>
      <c r="J22" s="1">
        <f t="shared" si="0"/>
        <v>0.68478260869565222</v>
      </c>
      <c r="K22" s="10">
        <f>$F19+$F20*H22+F21*I22</f>
        <v>0.6120000000000001</v>
      </c>
      <c r="L22" s="123">
        <f>K22-J22</f>
        <v>-7.2782608695652118E-2</v>
      </c>
      <c r="M22" s="123">
        <f>L22^2</f>
        <v>5.2973081285444153E-3</v>
      </c>
      <c r="N22" s="7"/>
      <c r="O22" s="7"/>
      <c r="P22" s="16">
        <f>H22</f>
        <v>0.78947368421052633</v>
      </c>
      <c r="Q22" s="154">
        <f>I22</f>
        <v>0.6</v>
      </c>
      <c r="R22" s="154">
        <f>L22</f>
        <v>-7.2782608695652118E-2</v>
      </c>
      <c r="S22" s="154">
        <f>L22*H22</f>
        <v>-5.745995423340957E-2</v>
      </c>
      <c r="T22" s="165">
        <f>R22*Q22</f>
        <v>-4.3669565217391272E-2</v>
      </c>
    </row>
    <row r="23" spans="2:20" x14ac:dyDescent="0.3">
      <c r="H23" s="1">
        <f t="shared" si="0"/>
        <v>0.42105263157894735</v>
      </c>
      <c r="I23" s="1">
        <f t="shared" si="0"/>
        <v>0.4</v>
      </c>
      <c r="J23" s="1">
        <f t="shared" si="0"/>
        <v>0.43478260869565216</v>
      </c>
      <c r="K23" s="10">
        <f>$F19+$F20*H23+F21*I23</f>
        <v>0.81800000000000006</v>
      </c>
      <c r="L23" s="6">
        <f>K23-J23</f>
        <v>0.3832173913043479</v>
      </c>
      <c r="M23" s="6">
        <f>L23^2</f>
        <v>0.1468555689981097</v>
      </c>
      <c r="N23" s="7"/>
      <c r="O23" s="7"/>
      <c r="P23" s="16">
        <f>H23</f>
        <v>0.42105263157894735</v>
      </c>
      <c r="Q23" s="16">
        <f>I23</f>
        <v>0.4</v>
      </c>
      <c r="R23" s="16">
        <f>L23</f>
        <v>0.3832173913043479</v>
      </c>
      <c r="S23" s="16">
        <f>L23*H23</f>
        <v>0.16135469107551489</v>
      </c>
      <c r="T23" s="17">
        <f>R23*Q23</f>
        <v>0.15328695652173918</v>
      </c>
    </row>
    <row r="24" spans="2:20" ht="15" thickBot="1" x14ac:dyDescent="0.35">
      <c r="K24" s="6" t="s">
        <v>9</v>
      </c>
      <c r="L24" s="8">
        <f>SUM(L20:L23)</f>
        <v>0.33808695652173931</v>
      </c>
      <c r="M24" s="10">
        <f>SUM(M20:M23)</f>
        <v>0.15291751984877133</v>
      </c>
      <c r="N24" s="7"/>
      <c r="O24" s="7"/>
      <c r="P24" s="19" t="s">
        <v>18</v>
      </c>
      <c r="Q24" s="19"/>
      <c r="R24" s="172">
        <f>(1/H25)*L24</f>
        <v>8.4521739130434828E-2</v>
      </c>
      <c r="S24" s="172">
        <f>(1/H25)*SUM(S20:S23)</f>
        <v>3.1795194508009175E-2</v>
      </c>
      <c r="T24" s="172">
        <f>(1/H25)*SUM(T20:T23)</f>
        <v>3.1552173913043505E-2</v>
      </c>
    </row>
    <row r="25" spans="2:20" ht="16.2" thickBot="1" x14ac:dyDescent="0.4">
      <c r="F25" t="s">
        <v>3</v>
      </c>
      <c r="G25" t="s">
        <v>2</v>
      </c>
      <c r="H25">
        <f>COUNT(H20:H23)</f>
        <v>4</v>
      </c>
      <c r="L25" s="9" t="s">
        <v>10</v>
      </c>
      <c r="M25" s="171">
        <f>M24/2*H25</f>
        <v>0.30583503969754267</v>
      </c>
      <c r="N25" s="12"/>
      <c r="O25" s="12"/>
      <c r="P25" s="19"/>
      <c r="Q25" s="19"/>
      <c r="R25" s="17" t="s">
        <v>14</v>
      </c>
      <c r="S25" s="170">
        <v>0.01</v>
      </c>
      <c r="T25" s="19"/>
    </row>
    <row r="26" spans="2:20" ht="16.2" thickBot="1" x14ac:dyDescent="0.4">
      <c r="F26" t="s">
        <v>4</v>
      </c>
      <c r="H26" s="15" t="s">
        <v>21</v>
      </c>
      <c r="P26" s="19"/>
      <c r="Q26" s="19"/>
      <c r="R26" s="193" t="s">
        <v>185</v>
      </c>
      <c r="S26" s="194"/>
      <c r="T26" s="194"/>
    </row>
    <row r="27" spans="2:20" ht="16.2" thickBot="1" x14ac:dyDescent="0.4">
      <c r="P27" s="19"/>
      <c r="Q27" s="19"/>
      <c r="R27" s="169" t="s">
        <v>6</v>
      </c>
      <c r="S27" s="162">
        <f>F19-S25*R24</f>
        <v>0.74915478260869561</v>
      </c>
      <c r="T27" s="19"/>
    </row>
    <row r="28" spans="2:20" ht="16.2" thickBot="1" x14ac:dyDescent="0.4">
      <c r="P28" s="19"/>
      <c r="Q28" s="19"/>
      <c r="R28" s="141" t="s">
        <v>7</v>
      </c>
      <c r="S28" s="162">
        <f>F20-S25*S24</f>
        <v>-1.52031795194508</v>
      </c>
      <c r="T28" s="19"/>
    </row>
    <row r="29" spans="2:20" ht="15" thickBot="1" x14ac:dyDescent="0.35">
      <c r="G29" s="4"/>
      <c r="H29" s="129"/>
      <c r="I29" s="129"/>
      <c r="P29" s="19"/>
      <c r="Q29" s="19"/>
      <c r="R29" s="141" t="s">
        <v>22</v>
      </c>
      <c r="S29" s="162">
        <f>F21-S25*T24</f>
        <v>1.7696844782608696</v>
      </c>
      <c r="T29" s="19"/>
    </row>
    <row r="30" spans="2:20" x14ac:dyDescent="0.3">
      <c r="G30" s="4"/>
      <c r="H30" s="129"/>
      <c r="I30" s="129"/>
    </row>
    <row r="31" spans="2:20" x14ac:dyDescent="0.3">
      <c r="B31" s="188" t="s">
        <v>184</v>
      </c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4"/>
      <c r="O31" s="14"/>
    </row>
    <row r="32" spans="2:20" x14ac:dyDescent="0.3">
      <c r="H32" s="3" t="s">
        <v>182</v>
      </c>
      <c r="I32" s="3"/>
      <c r="J32" s="3" t="s">
        <v>5</v>
      </c>
      <c r="K32" s="3"/>
      <c r="L32" s="3"/>
      <c r="M32" s="3"/>
      <c r="N32" s="3"/>
      <c r="O32" s="3"/>
      <c r="R32" s="5" t="s">
        <v>12</v>
      </c>
      <c r="S32" s="5" t="s">
        <v>13</v>
      </c>
      <c r="T32" s="5" t="s">
        <v>30</v>
      </c>
    </row>
    <row r="33" spans="2:20" ht="16.2" thickBot="1" x14ac:dyDescent="0.4">
      <c r="E33" s="2" t="s">
        <v>6</v>
      </c>
      <c r="F33" s="168">
        <f>S27</f>
        <v>0.74915478260869561</v>
      </c>
      <c r="H33" s="1" t="s">
        <v>19</v>
      </c>
      <c r="I33" s="1" t="s">
        <v>24</v>
      </c>
      <c r="J33" s="1" t="s">
        <v>29</v>
      </c>
      <c r="K33" s="5" t="s">
        <v>15</v>
      </c>
      <c r="L33" s="5" t="s">
        <v>16</v>
      </c>
      <c r="M33" s="5" t="s">
        <v>17</v>
      </c>
      <c r="N33" s="3"/>
      <c r="O33" s="3"/>
      <c r="P33" s="1" t="str">
        <f>I33</f>
        <v>nrooms</v>
      </c>
      <c r="Q33" s="1" t="str">
        <f>J33</f>
        <v>n price$</v>
      </c>
      <c r="R33" s="5" t="s">
        <v>8</v>
      </c>
      <c r="S33" s="5" t="s">
        <v>180</v>
      </c>
      <c r="T33" s="5" t="s">
        <v>32</v>
      </c>
    </row>
    <row r="34" spans="2:20" ht="16.2" thickBot="1" x14ac:dyDescent="0.4">
      <c r="E34" s="127" t="s">
        <v>7</v>
      </c>
      <c r="F34" s="167">
        <f>S28</f>
        <v>-1.52031795194508</v>
      </c>
      <c r="H34" s="16">
        <f t="shared" ref="H34:J37" si="1">H20</f>
        <v>1</v>
      </c>
      <c r="I34" s="16">
        <f t="shared" si="1"/>
        <v>1</v>
      </c>
      <c r="J34" s="16">
        <f t="shared" si="1"/>
        <v>1</v>
      </c>
      <c r="K34" s="16">
        <f>F33+F34*H34+F35*I34</f>
        <v>0.99852130892448521</v>
      </c>
      <c r="L34" s="16">
        <f>K34-J34</f>
        <v>-1.4786910755147931E-3</v>
      </c>
      <c r="M34" s="16">
        <f>L34^2</f>
        <v>2.1865272968070954E-6</v>
      </c>
      <c r="N34" s="7"/>
      <c r="O34" s="7"/>
      <c r="P34" s="25">
        <f>H34</f>
        <v>1</v>
      </c>
      <c r="Q34" s="25">
        <f>J34</f>
        <v>1</v>
      </c>
      <c r="R34" s="6">
        <f>L34</f>
        <v>-1.4786910755147931E-3</v>
      </c>
      <c r="S34" s="17">
        <f>L34*H34</f>
        <v>-1.4786910755147931E-3</v>
      </c>
      <c r="T34" s="17">
        <f>R34*Q34</f>
        <v>-1.4786910755147931E-3</v>
      </c>
    </row>
    <row r="35" spans="2:20" ht="15" thickBot="1" x14ac:dyDescent="0.35">
      <c r="E35" s="2" t="s">
        <v>22</v>
      </c>
      <c r="F35" s="159">
        <f>S29</f>
        <v>1.7696844782608696</v>
      </c>
      <c r="H35" s="16">
        <f t="shared" si="1"/>
        <v>0.84210526315789469</v>
      </c>
      <c r="I35" s="16">
        <f t="shared" si="1"/>
        <v>0.6</v>
      </c>
      <c r="J35" s="16">
        <f t="shared" si="1"/>
        <v>0.5043478260869565</v>
      </c>
      <c r="K35" s="16">
        <f>F33+F34*H35+F35*I35</f>
        <v>0.53069772055883424</v>
      </c>
      <c r="L35" s="16">
        <f>K35-J35</f>
        <v>2.6349894471877744E-2</v>
      </c>
      <c r="M35" s="16">
        <f>L35^2</f>
        <v>6.9431693867909327E-4</v>
      </c>
      <c r="N35" s="7"/>
      <c r="O35" s="7"/>
      <c r="P35" s="25">
        <f>H35</f>
        <v>0.84210526315789469</v>
      </c>
      <c r="Q35" s="25">
        <f>J35</f>
        <v>0.5043478260869565</v>
      </c>
      <c r="R35" s="125">
        <f>L35</f>
        <v>2.6349894471877744E-2</v>
      </c>
      <c r="S35" s="166">
        <f>L35*H35</f>
        <v>2.2189384818423363E-2</v>
      </c>
      <c r="T35" s="17">
        <f>R35*Q35</f>
        <v>1.3289511994512252E-2</v>
      </c>
    </row>
    <row r="36" spans="2:20" x14ac:dyDescent="0.3">
      <c r="H36" s="16">
        <f t="shared" si="1"/>
        <v>0.78947368421052633</v>
      </c>
      <c r="I36" s="16">
        <f t="shared" si="1"/>
        <v>0.6</v>
      </c>
      <c r="J36" s="16">
        <f t="shared" si="1"/>
        <v>0.68478260869565222</v>
      </c>
      <c r="K36" s="16">
        <f>F33+F34*H36+F35*I36</f>
        <v>0.61071445487173326</v>
      </c>
      <c r="L36" s="16">
        <f>K36-J36</f>
        <v>-7.4068153823918959E-2</v>
      </c>
      <c r="M36" s="16">
        <f>L36^2</f>
        <v>5.4860914108837205E-3</v>
      </c>
      <c r="N36" s="7"/>
      <c r="O36" s="7"/>
      <c r="P36" s="25">
        <f>H36</f>
        <v>0.78947368421052633</v>
      </c>
      <c r="Q36" s="25">
        <f>J36</f>
        <v>0.68478260869565222</v>
      </c>
      <c r="R36" s="6">
        <f>L36</f>
        <v>-7.4068153823918959E-2</v>
      </c>
      <c r="S36" s="154">
        <f>L36*H36</f>
        <v>-5.8474858282041284E-2</v>
      </c>
      <c r="T36" s="17">
        <f>R36*Q36</f>
        <v>-5.072058359681407E-2</v>
      </c>
    </row>
    <row r="37" spans="2:20" ht="15" thickBot="1" x14ac:dyDescent="0.35">
      <c r="H37" s="16">
        <f t="shared" si="1"/>
        <v>0.42105263157894735</v>
      </c>
      <c r="I37" s="16">
        <f t="shared" si="1"/>
        <v>0.4</v>
      </c>
      <c r="J37" s="16">
        <f t="shared" si="1"/>
        <v>0.43478260869565216</v>
      </c>
      <c r="K37" s="16">
        <f>F33+F34*H37+F35*I37</f>
        <v>0.81689469940985193</v>
      </c>
      <c r="L37" s="16">
        <f>K37-J37</f>
        <v>0.38211209071419977</v>
      </c>
      <c r="M37" s="16">
        <f>L37^2</f>
        <v>0.14600964986997683</v>
      </c>
      <c r="N37" s="7"/>
      <c r="O37" s="7"/>
      <c r="P37" s="25">
        <f>H37</f>
        <v>0.42105263157894735</v>
      </c>
      <c r="Q37" s="25">
        <f>J37</f>
        <v>0.43478260869565216</v>
      </c>
      <c r="R37" s="6">
        <f>L37</f>
        <v>0.38211209071419977</v>
      </c>
      <c r="S37" s="16">
        <f>L37*H37</f>
        <v>0.16088930135334725</v>
      </c>
      <c r="T37" s="17">
        <f>R37*Q37</f>
        <v>0.16613569161486946</v>
      </c>
    </row>
    <row r="38" spans="2:20" ht="15" thickBot="1" x14ac:dyDescent="0.35">
      <c r="H38" s="19"/>
      <c r="I38" s="19"/>
      <c r="J38" s="19"/>
      <c r="K38" s="16" t="s">
        <v>9</v>
      </c>
      <c r="L38" s="165">
        <f>SUM(L34:L37)</f>
        <v>0.33291514028664376</v>
      </c>
      <c r="M38" s="16">
        <f>SUM(M34:M37)</f>
        <v>0.15219224474683646</v>
      </c>
      <c r="N38" s="7"/>
      <c r="O38" s="7"/>
      <c r="P38" t="s">
        <v>18</v>
      </c>
      <c r="R38" s="136">
        <f>SUM(R34:R37)/H40</f>
        <v>8.3228785071660941E-2</v>
      </c>
      <c r="S38" s="156">
        <f>SUM(S34:S37)/H40</f>
        <v>3.0781284203553635E-2</v>
      </c>
      <c r="T38" s="18">
        <f>(1/H40)*SUM(T34:T37)</f>
        <v>3.1806482234263217E-2</v>
      </c>
    </row>
    <row r="39" spans="2:20" ht="16.2" thickBot="1" x14ac:dyDescent="0.4">
      <c r="H39" s="19"/>
      <c r="I39" s="19"/>
      <c r="J39" s="19"/>
      <c r="K39" s="19"/>
      <c r="L39" s="16" t="s">
        <v>10</v>
      </c>
      <c r="M39" s="164">
        <f>M38/(2*H40)</f>
        <v>1.9024030593354557E-2</v>
      </c>
      <c r="N39" s="7"/>
      <c r="O39" s="7"/>
      <c r="R39" s="22" t="s">
        <v>14</v>
      </c>
      <c r="S39" s="22">
        <f>S25</f>
        <v>0.01</v>
      </c>
    </row>
    <row r="40" spans="2:20" x14ac:dyDescent="0.3">
      <c r="F40" t="s">
        <v>3</v>
      </c>
      <c r="G40" t="s">
        <v>2</v>
      </c>
      <c r="H40">
        <f>COUNT(H34:H37)</f>
        <v>4</v>
      </c>
      <c r="N40" s="103"/>
      <c r="O40" s="103"/>
      <c r="R40" s="190" t="s">
        <v>184</v>
      </c>
      <c r="S40" s="192"/>
    </row>
    <row r="41" spans="2:20" ht="16.2" thickBot="1" x14ac:dyDescent="0.4">
      <c r="F41" t="s">
        <v>4</v>
      </c>
      <c r="H41" s="15" t="s">
        <v>21</v>
      </c>
      <c r="R41" s="99" t="s">
        <v>6</v>
      </c>
      <c r="S41" s="163">
        <f>F33-S39*R38</f>
        <v>0.74832249475797896</v>
      </c>
    </row>
    <row r="42" spans="2:20" ht="16.2" thickBot="1" x14ac:dyDescent="0.4">
      <c r="R42" s="118" t="s">
        <v>7</v>
      </c>
      <c r="S42" s="162">
        <f>F34-S39*S38</f>
        <v>-1.5206257647871155</v>
      </c>
    </row>
    <row r="43" spans="2:20" ht="15" thickBot="1" x14ac:dyDescent="0.35">
      <c r="R43" s="118" t="s">
        <v>22</v>
      </c>
      <c r="S43" s="140">
        <f>F35-S39*T38</f>
        <v>1.769366413438527</v>
      </c>
    </row>
    <row r="44" spans="2:20" x14ac:dyDescent="0.3">
      <c r="R44" s="4"/>
      <c r="S44" s="161"/>
    </row>
    <row r="45" spans="2:20" x14ac:dyDescent="0.3">
      <c r="B45" s="188" t="s">
        <v>183</v>
      </c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4"/>
      <c r="O45" s="14"/>
    </row>
    <row r="46" spans="2:20" x14ac:dyDescent="0.3">
      <c r="H46" s="3" t="s">
        <v>182</v>
      </c>
      <c r="I46" s="3"/>
      <c r="J46" s="3" t="s">
        <v>5</v>
      </c>
      <c r="K46" s="3"/>
      <c r="L46" s="3"/>
      <c r="M46" s="3"/>
      <c r="N46" s="3"/>
      <c r="O46" s="3"/>
      <c r="R46" s="5" t="s">
        <v>12</v>
      </c>
      <c r="S46" s="5" t="s">
        <v>13</v>
      </c>
      <c r="T46" s="5" t="s">
        <v>30</v>
      </c>
    </row>
    <row r="47" spans="2:20" ht="15.6" x14ac:dyDescent="0.35">
      <c r="E47" s="2" t="s">
        <v>6</v>
      </c>
      <c r="F47" s="20">
        <f>S41</f>
        <v>0.74832249475797896</v>
      </c>
      <c r="H47" s="1" t="s">
        <v>19</v>
      </c>
      <c r="I47" s="1" t="s">
        <v>24</v>
      </c>
      <c r="J47" s="1" t="s">
        <v>29</v>
      </c>
      <c r="K47" s="5" t="s">
        <v>15</v>
      </c>
      <c r="L47" s="5" t="s">
        <v>16</v>
      </c>
      <c r="M47" s="5" t="s">
        <v>17</v>
      </c>
      <c r="N47" s="3"/>
      <c r="O47" s="3"/>
      <c r="P47" s="1" t="str">
        <f t="shared" ref="P47:Q51" si="2">H47</f>
        <v>nfeet ^2</v>
      </c>
      <c r="Q47" s="1" t="str">
        <f t="shared" si="2"/>
        <v>nrooms</v>
      </c>
      <c r="R47" s="5" t="s">
        <v>8</v>
      </c>
      <c r="S47" s="5" t="s">
        <v>180</v>
      </c>
      <c r="T47" s="5" t="s">
        <v>32</v>
      </c>
    </row>
    <row r="48" spans="2:20" ht="16.2" thickBot="1" x14ac:dyDescent="0.4">
      <c r="E48" s="2" t="s">
        <v>7</v>
      </c>
      <c r="F48" s="160">
        <f>S42</f>
        <v>-1.5206257647871155</v>
      </c>
      <c r="H48" s="16">
        <f t="shared" ref="H48:J51" si="3">H34</f>
        <v>1</v>
      </c>
      <c r="I48" s="16">
        <f t="shared" si="3"/>
        <v>1</v>
      </c>
      <c r="J48" s="16">
        <f t="shared" si="3"/>
        <v>1</v>
      </c>
      <c r="K48" s="17">
        <f>F47+F48*H48+F49*I48</f>
        <v>0.9970631434093904</v>
      </c>
      <c r="L48" s="17">
        <f>K48-J48</f>
        <v>-2.9368565906096045E-3</v>
      </c>
      <c r="M48" s="17">
        <f>L48^2</f>
        <v>8.6251266338070693E-6</v>
      </c>
      <c r="N48" s="7"/>
      <c r="O48" s="7"/>
      <c r="P48" s="16">
        <f t="shared" si="2"/>
        <v>1</v>
      </c>
      <c r="Q48" s="17">
        <f t="shared" si="2"/>
        <v>1</v>
      </c>
      <c r="R48" s="17">
        <f>L48</f>
        <v>-2.9368565906096045E-3</v>
      </c>
      <c r="S48" s="17">
        <f>L48*H48</f>
        <v>-2.9368565906096045E-3</v>
      </c>
      <c r="T48" s="17">
        <f>R48*Q48</f>
        <v>-2.9368565906096045E-3</v>
      </c>
    </row>
    <row r="49" spans="5:20" ht="15" thickBot="1" x14ac:dyDescent="0.35">
      <c r="E49" s="2" t="s">
        <v>22</v>
      </c>
      <c r="F49" s="159">
        <f>S43</f>
        <v>1.769366413438527</v>
      </c>
      <c r="H49" s="16">
        <f t="shared" si="3"/>
        <v>0.84210526315789469</v>
      </c>
      <c r="I49" s="16">
        <f t="shared" si="3"/>
        <v>0.6</v>
      </c>
      <c r="J49" s="16">
        <f t="shared" si="3"/>
        <v>0.5043478260869565</v>
      </c>
      <c r="K49" s="17">
        <f>F47+F48*H49+F49*I49</f>
        <v>0.52941538300036628</v>
      </c>
      <c r="L49" s="158">
        <f>K49-J49</f>
        <v>2.5067556913409783E-2</v>
      </c>
      <c r="M49" s="156">
        <f>L49^2</f>
        <v>6.2838240960703864E-4</v>
      </c>
      <c r="N49" s="7"/>
      <c r="O49" s="7"/>
      <c r="P49" s="16">
        <f t="shared" si="2"/>
        <v>0.84210526315789469</v>
      </c>
      <c r="Q49" s="17">
        <f t="shared" si="2"/>
        <v>0.6</v>
      </c>
      <c r="R49" s="157">
        <f>L49</f>
        <v>2.5067556913409783E-2</v>
      </c>
      <c r="S49" s="156">
        <f>L49*H49</f>
        <v>2.1109521611292446E-2</v>
      </c>
      <c r="T49" s="17">
        <f>L49*I50</f>
        <v>1.5040534148045868E-2</v>
      </c>
    </row>
    <row r="50" spans="5:20" x14ac:dyDescent="0.3">
      <c r="H50" s="16">
        <f t="shared" si="3"/>
        <v>0.78947368421052633</v>
      </c>
      <c r="I50" s="16">
        <f t="shared" si="3"/>
        <v>0.6</v>
      </c>
      <c r="J50" s="16">
        <f t="shared" si="3"/>
        <v>0.68478260869565222</v>
      </c>
      <c r="K50" s="17">
        <f>F47+F48*H50+F49*I50</f>
        <v>0.60944831798916166</v>
      </c>
      <c r="L50" s="155">
        <f>K50-J50</f>
        <v>-7.5334290706490559E-2</v>
      </c>
      <c r="M50" s="155">
        <f>L50^2</f>
        <v>5.6752553562500301E-3</v>
      </c>
      <c r="N50" s="7"/>
      <c r="O50" s="7"/>
      <c r="P50" s="16">
        <f t="shared" si="2"/>
        <v>0.78947368421052633</v>
      </c>
      <c r="Q50" s="17">
        <f t="shared" si="2"/>
        <v>0.6</v>
      </c>
      <c r="R50" s="154">
        <f>L50</f>
        <v>-7.5334290706490559E-2</v>
      </c>
      <c r="S50" s="154">
        <f>L50*H50</f>
        <v>-5.9474440031439917E-2</v>
      </c>
      <c r="T50" s="17">
        <f>R50*Q50</f>
        <v>-4.5200574423894337E-2</v>
      </c>
    </row>
    <row r="51" spans="5:20" x14ac:dyDescent="0.3">
      <c r="H51" s="16">
        <f t="shared" si="3"/>
        <v>0.42105263157894735</v>
      </c>
      <c r="I51" s="16">
        <f t="shared" si="3"/>
        <v>0.4</v>
      </c>
      <c r="J51" s="16">
        <f t="shared" si="3"/>
        <v>0.43478260869565216</v>
      </c>
      <c r="K51" s="17">
        <f>F47+F48*H51+F49*I51</f>
        <v>0.81580558022302541</v>
      </c>
      <c r="L51" s="153">
        <f>K51-J51</f>
        <v>0.38102297152737324</v>
      </c>
      <c r="M51" s="153">
        <f>L51^2</f>
        <v>0.14517850483154948</v>
      </c>
      <c r="N51" s="7"/>
      <c r="O51" s="7"/>
      <c r="P51" s="16">
        <f t="shared" si="2"/>
        <v>0.42105263157894735</v>
      </c>
      <c r="Q51" s="17">
        <f t="shared" si="2"/>
        <v>0.4</v>
      </c>
      <c r="R51" s="16">
        <f>L51</f>
        <v>0.38102297152737324</v>
      </c>
      <c r="S51" s="16">
        <f>L51*H51</f>
        <v>0.16043072485363083</v>
      </c>
      <c r="T51" s="17">
        <f>R51*Q51</f>
        <v>0.15240918861094932</v>
      </c>
    </row>
    <row r="52" spans="5:20" ht="15" thickBot="1" x14ac:dyDescent="0.35">
      <c r="H52" s="19"/>
      <c r="I52" s="19"/>
      <c r="J52" s="19"/>
      <c r="K52" s="153" t="s">
        <v>9</v>
      </c>
      <c r="L52" s="152">
        <f>SUM(L48:L51)</f>
        <v>0.32781938114368286</v>
      </c>
      <c r="M52" s="151">
        <f>SUM(M48:M51)</f>
        <v>0.15149076772404035</v>
      </c>
      <c r="N52" s="7"/>
      <c r="O52" s="7"/>
      <c r="P52" s="19" t="s">
        <v>18</v>
      </c>
      <c r="Q52" s="19"/>
      <c r="R52" s="16">
        <f>(1/H53)*L52</f>
        <v>8.1954845285920716E-2</v>
      </c>
      <c r="S52" s="16">
        <f>(1/H53)*SUM(S48:S51)</f>
        <v>2.9782237460718439E-2</v>
      </c>
      <c r="T52" s="18">
        <f>(1/H53)*SUM(T48:T51)</f>
        <v>2.9828072936122812E-2</v>
      </c>
    </row>
    <row r="53" spans="5:20" ht="16.2" thickBot="1" x14ac:dyDescent="0.4">
      <c r="F53" t="s">
        <v>3</v>
      </c>
      <c r="G53" t="s">
        <v>2</v>
      </c>
      <c r="H53" s="19">
        <f>COUNT(H48:H51)</f>
        <v>4</v>
      </c>
      <c r="I53" s="19"/>
      <c r="J53" s="19"/>
      <c r="K53" s="21"/>
      <c r="L53" s="150" t="s">
        <v>179</v>
      </c>
      <c r="M53" s="149"/>
      <c r="N53" s="103"/>
      <c r="O53" s="103"/>
      <c r="P53" s="19"/>
      <c r="Q53" s="19"/>
      <c r="R53" s="17" t="s">
        <v>14</v>
      </c>
      <c r="S53" s="148">
        <f>S39</f>
        <v>0.01</v>
      </c>
      <c r="T53" s="19"/>
    </row>
    <row r="54" spans="5:20" ht="15.6" x14ac:dyDescent="0.35">
      <c r="F54" t="s">
        <v>4</v>
      </c>
      <c r="H54" s="15" t="s">
        <v>21</v>
      </c>
      <c r="P54" s="19"/>
      <c r="Q54" s="19"/>
      <c r="R54" s="147" t="s">
        <v>177</v>
      </c>
      <c r="S54" s="146"/>
      <c r="T54" s="19"/>
    </row>
    <row r="55" spans="5:20" ht="15.6" x14ac:dyDescent="0.35">
      <c r="P55" s="19"/>
      <c r="Q55" s="19"/>
      <c r="R55" s="145" t="s">
        <v>6</v>
      </c>
      <c r="S55" s="144">
        <f>F47</f>
        <v>0.74832249475797896</v>
      </c>
      <c r="T55" s="19"/>
    </row>
    <row r="56" spans="5:20" ht="16.2" thickBot="1" x14ac:dyDescent="0.4">
      <c r="P56" s="19"/>
      <c r="Q56" s="19"/>
      <c r="R56" s="143" t="s">
        <v>7</v>
      </c>
      <c r="S56" s="142">
        <f>F48</f>
        <v>-1.5206257647871155</v>
      </c>
      <c r="T56" s="19"/>
    </row>
    <row r="57" spans="5:20" ht="15" thickBot="1" x14ac:dyDescent="0.35">
      <c r="P57" s="19"/>
      <c r="Q57" s="19"/>
      <c r="R57" s="141" t="s">
        <v>22</v>
      </c>
      <c r="S57" s="140">
        <f>F49</f>
        <v>1.769366413438527</v>
      </c>
      <c r="T57" s="19"/>
    </row>
  </sheetData>
  <mergeCells count="5">
    <mergeCell ref="B17:M17"/>
    <mergeCell ref="B31:M31"/>
    <mergeCell ref="R40:S40"/>
    <mergeCell ref="B45:M45"/>
    <mergeCell ref="R26:T26"/>
  </mergeCells>
  <pageMargins left="0.7" right="0.7" top="0.75" bottom="0.75" header="0.3" footer="0.3"/>
  <pageSetup paperSize="9" scale="6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BB40F873D7CA4AAA443A89F227A504" ma:contentTypeVersion="10" ma:contentTypeDescription="Crear nuevo documento." ma:contentTypeScope="" ma:versionID="c47c083aada422594260028d0d6f8b29">
  <xsd:schema xmlns:xsd="http://www.w3.org/2001/XMLSchema" xmlns:xs="http://www.w3.org/2001/XMLSchema" xmlns:p="http://schemas.microsoft.com/office/2006/metadata/properties" xmlns:ns3="03cb8c1e-a8b6-4456-b297-b83df85101aa" targetNamespace="http://schemas.microsoft.com/office/2006/metadata/properties" ma:root="true" ma:fieldsID="2c30336c257defd21c4fd9677a515393" ns3:_="">
    <xsd:import namespace="03cb8c1e-a8b6-4456-b297-b83df85101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8c1e-a8b6-4456-b297-b83df8510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3A833A-CFCD-4820-BA61-40B73723E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73086-D8CB-4ED5-A8D8-48F1ACB81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b8c1e-a8b6-4456-b297-b83df8510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C9820E-8DD5-4B93-BAF2-23A50BFF1E6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03cb8c1e-a8b6-4456-b297-b83df85101a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Vector Space</vt:lpstr>
      <vt:lpstr>Naive Bayes</vt:lpstr>
      <vt:lpstr>KNN</vt:lpstr>
      <vt:lpstr>k-MEANS</vt:lpstr>
      <vt:lpstr>gradient descent NORMALIZATION</vt:lpstr>
      <vt:lpstr>gradient descent MULTIVARIANT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moreno pascual</dc:creator>
  <cp:lastModifiedBy>Marina Pinto Martínez</cp:lastModifiedBy>
  <cp:lastPrinted>2019-04-27T05:35:35Z</cp:lastPrinted>
  <dcterms:created xsi:type="dcterms:W3CDTF">2019-04-25T11:44:08Z</dcterms:created>
  <dcterms:modified xsi:type="dcterms:W3CDTF">2024-02-23T16:55:45Z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0x01010054BB40F873D7CA4AAA443A89F227A504</vt:lpwstr>
  </property>
</Properties>
</file>