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rady\OneDrive\Documents\ECE 202\Excel Documents\E7\"/>
    </mc:Choice>
  </mc:AlternateContent>
  <xr:revisionPtr revIDLastSave="0" documentId="13_ncr:1_{9B21C333-0101-4BB3-9EBF-44C549592ED4}" xr6:coauthVersionLast="45" xr6:coauthVersionMax="45" xr10:uidLastSave="{00000000-0000-0000-0000-000000000000}"/>
  <bookViews>
    <workbookView xWindow="384" yWindow="384" windowWidth="13452" windowHeight="110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9" i="1" l="1"/>
  <c r="H6" i="1" l="1"/>
  <c r="I6" i="1" s="1"/>
  <c r="J6" i="1" s="1"/>
  <c r="K6" i="1" s="1"/>
  <c r="L6" i="1" s="1"/>
  <c r="M6" i="1" s="1"/>
  <c r="M7" i="1" s="1"/>
  <c r="G7" i="1"/>
  <c r="G8" i="1" s="1"/>
  <c r="G9" i="1" s="1"/>
  <c r="G10" i="1" s="1"/>
  <c r="G11" i="1" s="1"/>
  <c r="G12" i="1" s="1"/>
  <c r="M11" i="1" l="1"/>
  <c r="M8" i="1"/>
  <c r="M9" i="1"/>
  <c r="L10" i="1"/>
  <c r="K7" i="1"/>
  <c r="L9" i="1"/>
  <c r="K11" i="1"/>
  <c r="I7" i="1"/>
  <c r="J9" i="1"/>
  <c r="I11" i="1"/>
  <c r="H11" i="1"/>
  <c r="M10" i="1"/>
  <c r="K10" i="1"/>
  <c r="L7" i="1"/>
  <c r="L11" i="1"/>
  <c r="J7" i="1"/>
  <c r="K9" i="1"/>
  <c r="J11" i="1"/>
  <c r="I9" i="1"/>
  <c r="H9" i="1"/>
  <c r="M12" i="1"/>
  <c r="L12" i="1"/>
  <c r="L8" i="1"/>
  <c r="J8" i="1"/>
  <c r="I8" i="1"/>
  <c r="K12" i="1"/>
  <c r="K8" i="1"/>
  <c r="J12" i="1"/>
  <c r="J10" i="1"/>
  <c r="H7" i="1"/>
  <c r="I12" i="1"/>
  <c r="I10" i="1"/>
  <c r="H12" i="1"/>
  <c r="H10" i="1"/>
  <c r="H8" i="1"/>
  <c r="C9" i="1"/>
  <c r="D9" i="1"/>
  <c r="E9" i="1"/>
  <c r="E8" i="1"/>
  <c r="D8" i="1"/>
  <c r="C8" i="1"/>
  <c r="B8" i="1"/>
  <c r="B12" i="1" l="1"/>
  <c r="C12" i="1" s="1"/>
  <c r="B13" i="1"/>
  <c r="C13" i="1" s="1"/>
  <c r="B14" i="1" l="1"/>
  <c r="C14" i="1" l="1"/>
  <c r="B15" i="1"/>
  <c r="C15" i="1" s="1"/>
  <c r="B16" i="1" l="1"/>
  <c r="C16" i="1" s="1"/>
  <c r="B17" i="1" l="1"/>
  <c r="C17" i="1" s="1"/>
  <c r="B19" i="1"/>
  <c r="C19" i="1" s="1"/>
  <c r="B18" i="1"/>
  <c r="C18" i="1" s="1"/>
  <c r="B20" i="1" l="1"/>
  <c r="C20" i="1" s="1"/>
  <c r="B21" i="1" l="1"/>
  <c r="B23" i="1" l="1"/>
  <c r="C23" i="1" s="1"/>
  <c r="C21" i="1"/>
  <c r="B22" i="1" l="1"/>
  <c r="C22" i="1" s="1"/>
  <c r="C25" i="1" s="1"/>
  <c r="B25" i="1" l="1"/>
  <c r="B26" i="1" s="1"/>
</calcChain>
</file>

<file path=xl/sharedStrings.xml><?xml version="1.0" encoding="utf-8"?>
<sst xmlns="http://schemas.openxmlformats.org/spreadsheetml/2006/main" count="14" uniqueCount="14">
  <si>
    <t>Grady Sullivan</t>
  </si>
  <si>
    <t>number of dice (N)</t>
  </si>
  <si>
    <t>number of sides (S)</t>
  </si>
  <si>
    <t>number of microstates (S^N)</t>
  </si>
  <si>
    <t>number of macrostates (S+(S-1)(N-1))</t>
  </si>
  <si>
    <t>Probability P(n)</t>
  </si>
  <si>
    <t>Macrostates</t>
  </si>
  <si>
    <t>Microstates</t>
  </si>
  <si>
    <t>die 1</t>
  </si>
  <si>
    <t>die 2</t>
  </si>
  <si>
    <t>Total</t>
  </si>
  <si>
    <t>Check (should be zero)</t>
  </si>
  <si>
    <t>ECE 202 - E7</t>
  </si>
  <si>
    <t>Dice Probability with Varying Numbers of Dice and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</si>
</sst>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4" workbookViewId="0">
      <selection activeCell="A12" sqref="A12"/>
    </sheetView>
  </sheetViews>
  <sheetFormatPr defaultRowHeight="14.4" x14ac:dyDescent="0.3"/>
  <cols>
    <col min="1" max="1" width="31.77734375" bestFit="1" customWidth="1"/>
    <col min="2" max="2" width="11.5546875" bestFit="1" customWidth="1"/>
    <col min="3" max="3" width="8.109375" bestFit="1" customWidth="1"/>
    <col min="4" max="4" width="8.21875" bestFit="1" customWidth="1"/>
    <col min="5" max="5" width="7.88671875" bestFit="1" customWidth="1"/>
    <col min="7" max="7" width="17.109375" bestFit="1" customWidth="1"/>
    <col min="8" max="8" width="10.5546875" bestFit="1" customWidth="1"/>
    <col min="9" max="9" width="20" bestFit="1" customWidth="1"/>
    <col min="10" max="10" width="18.5546875" bestFit="1" customWidth="1"/>
    <col min="11" max="11" width="18.77734375" bestFit="1" customWidth="1"/>
    <col min="12" max="12" width="19.5546875" bestFit="1" customWidth="1"/>
    <col min="13" max="13" width="19.33203125" bestFit="1" customWidth="1"/>
  </cols>
  <sheetData>
    <row r="1" spans="1:13" x14ac:dyDescent="0.3">
      <c r="A1" t="s">
        <v>0</v>
      </c>
    </row>
    <row r="2" spans="1:13" x14ac:dyDescent="0.3">
      <c r="A2" s="1">
        <v>43782</v>
      </c>
    </row>
    <row r="3" spans="1:13" x14ac:dyDescent="0.3">
      <c r="A3" t="s">
        <v>12</v>
      </c>
    </row>
    <row r="4" spans="1:13" x14ac:dyDescent="0.3">
      <c r="A4" t="s">
        <v>13</v>
      </c>
    </row>
    <row r="5" spans="1:13" x14ac:dyDescent="0.3">
      <c r="H5" t="s">
        <v>9</v>
      </c>
    </row>
    <row r="6" spans="1:13" x14ac:dyDescent="0.3">
      <c r="A6" t="s">
        <v>1</v>
      </c>
      <c r="B6" s="2">
        <v>2</v>
      </c>
      <c r="C6">
        <v>2</v>
      </c>
      <c r="D6">
        <v>1</v>
      </c>
      <c r="E6">
        <v>2</v>
      </c>
      <c r="G6" t="s">
        <v>8</v>
      </c>
      <c r="H6">
        <f>IF(B6=1,0,IF(B7&gt;1,1,""))</f>
        <v>1</v>
      </c>
      <c r="I6">
        <f>IF(OR(H6="",H6=0 ),"",IF(H6+1&lt;=$B7,H6+1,""))</f>
        <v>2</v>
      </c>
      <c r="J6">
        <f t="shared" ref="J6:M6" si="0">IF(OR(I6="",I6=0 ),"",IF(I6+1&lt;=$B7,I6+1,""))</f>
        <v>3</v>
      </c>
      <c r="K6">
        <f t="shared" si="0"/>
        <v>4</v>
      </c>
      <c r="L6" t="str">
        <f t="shared" si="0"/>
        <v/>
      </c>
      <c r="M6" t="str">
        <f t="shared" si="0"/>
        <v/>
      </c>
    </row>
    <row r="7" spans="1:13" x14ac:dyDescent="0.3">
      <c r="A7" t="s">
        <v>2</v>
      </c>
      <c r="B7" s="2">
        <v>4</v>
      </c>
      <c r="C7">
        <v>6</v>
      </c>
      <c r="D7">
        <v>4</v>
      </c>
      <c r="E7">
        <v>4</v>
      </c>
      <c r="G7">
        <f>IF(B7&gt;=1,1,"")</f>
        <v>1</v>
      </c>
      <c r="H7">
        <f>IFERROR(H$6+$G7,"")</f>
        <v>2</v>
      </c>
      <c r="I7">
        <f t="shared" ref="I7:M12" si="1">IFERROR(I$6+$G7,"")</f>
        <v>3</v>
      </c>
      <c r="J7">
        <f t="shared" si="1"/>
        <v>4</v>
      </c>
      <c r="K7">
        <f t="shared" si="1"/>
        <v>5</v>
      </c>
      <c r="L7" t="str">
        <f t="shared" si="1"/>
        <v/>
      </c>
      <c r="M7" t="str">
        <f t="shared" si="1"/>
        <v/>
      </c>
    </row>
    <row r="8" spans="1:13" x14ac:dyDescent="0.3">
      <c r="A8" t="s">
        <v>3</v>
      </c>
      <c r="B8">
        <f>B7^B6</f>
        <v>16</v>
      </c>
      <c r="C8">
        <f>C7^C6</f>
        <v>36</v>
      </c>
      <c r="D8">
        <f>D7^D6</f>
        <v>4</v>
      </c>
      <c r="E8">
        <f>E7^E6</f>
        <v>16</v>
      </c>
      <c r="G8">
        <f t="shared" ref="G8:G11" si="2">IF(G7="","",IF(G7+1&lt;=B$7,G7+1,""))</f>
        <v>2</v>
      </c>
      <c r="H8">
        <f t="shared" ref="H8:H12" si="3">IFERROR(H$6+$G8,"")</f>
        <v>3</v>
      </c>
      <c r="I8">
        <f t="shared" si="1"/>
        <v>4</v>
      </c>
      <c r="J8">
        <f t="shared" si="1"/>
        <v>5</v>
      </c>
      <c r="K8">
        <f t="shared" si="1"/>
        <v>6</v>
      </c>
      <c r="L8" t="str">
        <f t="shared" si="1"/>
        <v/>
      </c>
      <c r="M8" t="str">
        <f t="shared" si="1"/>
        <v/>
      </c>
    </row>
    <row r="9" spans="1:13" x14ac:dyDescent="0.3">
      <c r="A9" t="s">
        <v>4</v>
      </c>
      <c r="B9" s="3">
        <f>B7+(B7-1)*(B6-1)</f>
        <v>7</v>
      </c>
      <c r="C9">
        <f>C7+(C7-1)*(C6-1)</f>
        <v>11</v>
      </c>
      <c r="D9">
        <f>D7+(D7-1)*(D6-1)</f>
        <v>4</v>
      </c>
      <c r="E9">
        <f>E7+(E7-1)*(E6-1)</f>
        <v>7</v>
      </c>
      <c r="G9">
        <f t="shared" si="2"/>
        <v>3</v>
      </c>
      <c r="H9">
        <f t="shared" si="3"/>
        <v>4</v>
      </c>
      <c r="I9">
        <f t="shared" si="1"/>
        <v>5</v>
      </c>
      <c r="J9">
        <f t="shared" si="1"/>
        <v>6</v>
      </c>
      <c r="K9">
        <f t="shared" si="1"/>
        <v>7</v>
      </c>
      <c r="L9" t="str">
        <f t="shared" si="1"/>
        <v/>
      </c>
      <c r="M9" t="str">
        <f t="shared" si="1"/>
        <v/>
      </c>
    </row>
    <row r="10" spans="1:13" x14ac:dyDescent="0.3">
      <c r="G10">
        <f t="shared" si="2"/>
        <v>4</v>
      </c>
      <c r="H10">
        <f t="shared" si="3"/>
        <v>5</v>
      </c>
      <c r="I10">
        <f t="shared" si="1"/>
        <v>6</v>
      </c>
      <c r="J10">
        <f t="shared" si="1"/>
        <v>7</v>
      </c>
      <c r="K10">
        <f t="shared" si="1"/>
        <v>8</v>
      </c>
      <c r="L10" t="str">
        <f t="shared" si="1"/>
        <v/>
      </c>
      <c r="M10" t="str">
        <f t="shared" si="1"/>
        <v/>
      </c>
    </row>
    <row r="11" spans="1:13" x14ac:dyDescent="0.3">
      <c r="A11" t="s">
        <v>6</v>
      </c>
      <c r="B11" t="s">
        <v>7</v>
      </c>
      <c r="C11" t="s">
        <v>5</v>
      </c>
      <c r="G11" t="str">
        <f t="shared" si="2"/>
        <v/>
      </c>
      <c r="H11" t="str">
        <f t="shared" si="3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</row>
    <row r="12" spans="1:13" x14ac:dyDescent="0.3">
      <c r="A12" s="3">
        <f>B6</f>
        <v>2</v>
      </c>
      <c r="B12" s="3">
        <f t="shared" ref="B12:B21" si="4">IF(A12="","",COUNTIF(H$7:M$12,A12))</f>
        <v>1</v>
      </c>
      <c r="C12" s="4">
        <f>IF(B12="","",B12/B$8)</f>
        <v>6.25E-2</v>
      </c>
      <c r="G12" t="str">
        <f>IF(G11="","",IF(G11+1&lt;=B$7,G11+1,""))</f>
        <v/>
      </c>
      <c r="H12" t="str">
        <f t="shared" si="3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</row>
    <row r="13" spans="1:13" x14ac:dyDescent="0.3">
      <c r="A13" s="3">
        <f>IF(A12&lt;B$7*B$6,A12+1,"")</f>
        <v>3</v>
      </c>
      <c r="B13" s="3">
        <f t="shared" si="4"/>
        <v>2</v>
      </c>
      <c r="C13" s="4">
        <f t="shared" ref="C13:C23" si="5">IF(B13="","",B13/B$8)</f>
        <v>0.125</v>
      </c>
    </row>
    <row r="14" spans="1:13" x14ac:dyDescent="0.3">
      <c r="A14" s="3">
        <f t="shared" ref="A14:A23" si="6">IF(A13&lt;B$7*B$6,A13+1,"")</f>
        <v>4</v>
      </c>
      <c r="B14" s="3">
        <f t="shared" si="4"/>
        <v>3</v>
      </c>
      <c r="C14" s="4">
        <f t="shared" si="5"/>
        <v>0.1875</v>
      </c>
    </row>
    <row r="15" spans="1:13" x14ac:dyDescent="0.3">
      <c r="A15" s="3">
        <f t="shared" si="6"/>
        <v>5</v>
      </c>
      <c r="B15" s="3">
        <f t="shared" si="4"/>
        <v>4</v>
      </c>
      <c r="C15" s="4">
        <f t="shared" si="5"/>
        <v>0.25</v>
      </c>
    </row>
    <row r="16" spans="1:13" x14ac:dyDescent="0.3">
      <c r="A16" s="3">
        <f t="shared" si="6"/>
        <v>6</v>
      </c>
      <c r="B16" s="3">
        <f t="shared" si="4"/>
        <v>3</v>
      </c>
      <c r="C16" s="4">
        <f t="shared" si="5"/>
        <v>0.1875</v>
      </c>
    </row>
    <row r="17" spans="1:3" x14ac:dyDescent="0.3">
      <c r="A17" s="3">
        <f t="shared" si="6"/>
        <v>7</v>
      </c>
      <c r="B17" s="3">
        <f t="shared" si="4"/>
        <v>2</v>
      </c>
      <c r="C17" s="4">
        <f t="shared" si="5"/>
        <v>0.125</v>
      </c>
    </row>
    <row r="18" spans="1:3" x14ac:dyDescent="0.3">
      <c r="A18" s="3">
        <f t="shared" si="6"/>
        <v>8</v>
      </c>
      <c r="B18" s="3">
        <f t="shared" si="4"/>
        <v>1</v>
      </c>
      <c r="C18" s="4">
        <f t="shared" si="5"/>
        <v>6.25E-2</v>
      </c>
    </row>
    <row r="19" spans="1:3" x14ac:dyDescent="0.3">
      <c r="A19" s="3" t="str">
        <f t="shared" si="6"/>
        <v/>
      </c>
      <c r="B19" s="3" t="str">
        <f t="shared" si="4"/>
        <v/>
      </c>
      <c r="C19" s="4" t="str">
        <f t="shared" si="5"/>
        <v/>
      </c>
    </row>
    <row r="20" spans="1:3" x14ac:dyDescent="0.3">
      <c r="A20" s="3" t="str">
        <f t="shared" si="6"/>
        <v/>
      </c>
      <c r="B20" s="3" t="str">
        <f t="shared" si="4"/>
        <v/>
      </c>
      <c r="C20" s="4" t="str">
        <f t="shared" si="5"/>
        <v/>
      </c>
    </row>
    <row r="21" spans="1:3" x14ac:dyDescent="0.3">
      <c r="A21" s="3" t="str">
        <f t="shared" si="6"/>
        <v/>
      </c>
      <c r="B21" s="3" t="str">
        <f t="shared" si="4"/>
        <v/>
      </c>
      <c r="C21" s="4" t="str">
        <f t="shared" si="5"/>
        <v/>
      </c>
    </row>
    <row r="22" spans="1:3" x14ac:dyDescent="0.3">
      <c r="A22" s="3" t="str">
        <f t="shared" si="6"/>
        <v/>
      </c>
      <c r="B22" s="3" t="str">
        <f>IF(A22="","",COUNTIF(H$7:M$12,A22))</f>
        <v/>
      </c>
      <c r="C22" s="4" t="str">
        <f t="shared" si="5"/>
        <v/>
      </c>
    </row>
    <row r="23" spans="1:3" x14ac:dyDescent="0.3">
      <c r="A23" s="3" t="str">
        <f t="shared" si="6"/>
        <v/>
      </c>
      <c r="B23" s="3" t="str">
        <f>IF(A23="","",COUNTIF(H$7:M$12,A23))</f>
        <v/>
      </c>
      <c r="C23" s="4" t="str">
        <f t="shared" si="5"/>
        <v/>
      </c>
    </row>
    <row r="25" spans="1:3" x14ac:dyDescent="0.3">
      <c r="A25" t="s">
        <v>10</v>
      </c>
      <c r="B25" s="3">
        <f>SUM(B12:B23)</f>
        <v>16</v>
      </c>
      <c r="C25" s="4">
        <f>SUM(C12:C23)</f>
        <v>1</v>
      </c>
    </row>
    <row r="26" spans="1:3" x14ac:dyDescent="0.3">
      <c r="A26" t="s">
        <v>11</v>
      </c>
      <c r="B26" s="3">
        <f>B25-B8</f>
        <v>0</v>
      </c>
    </row>
  </sheetData>
  <printOptions headings="1" gridLines="1"/>
  <pageMargins left="0.7" right="0.7" top="0.75" bottom="0.75" header="0.3" footer="0.3"/>
  <pageSetup scale="3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Sullivan</dc:creator>
  <cp:lastModifiedBy>Grady Sullivan</cp:lastModifiedBy>
  <cp:lastPrinted>2019-11-14T20:48:42Z</cp:lastPrinted>
  <dcterms:created xsi:type="dcterms:W3CDTF">2015-06-05T18:17:20Z</dcterms:created>
  <dcterms:modified xsi:type="dcterms:W3CDTF">2019-12-06T15:32:45Z</dcterms:modified>
</cp:coreProperties>
</file>