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2" l="1"/>
  <c r="E13" i="2"/>
  <c r="E12" i="2"/>
  <c r="E10" i="2"/>
  <c r="E9" i="2"/>
  <c r="E8" i="2"/>
  <c r="E5" i="2"/>
  <c r="E6" i="2"/>
  <c r="F10" i="1"/>
  <c r="F14" i="1" l="1"/>
  <c r="F11" i="1"/>
  <c r="F16" i="1" s="1"/>
  <c r="F9" i="1"/>
  <c r="F6" i="1"/>
  <c r="F5" i="1"/>
  <c r="F13" i="1"/>
  <c r="C29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5" i="1"/>
</calcChain>
</file>

<file path=xl/sharedStrings.xml><?xml version="1.0" encoding="utf-8"?>
<sst xmlns="http://schemas.openxmlformats.org/spreadsheetml/2006/main" count="64" uniqueCount="31">
  <si>
    <t>Activity 3.5</t>
  </si>
  <si>
    <t>Devon Ely</t>
  </si>
  <si>
    <t>Height of Student</t>
  </si>
  <si>
    <t>feet</t>
  </si>
  <si>
    <t>inches</t>
  </si>
  <si>
    <t>decimal feet</t>
  </si>
  <si>
    <t>Sum =</t>
  </si>
  <si>
    <t>Mean</t>
  </si>
  <si>
    <t>Mode</t>
  </si>
  <si>
    <t>Standard Deviation (P)</t>
  </si>
  <si>
    <t>Minimum</t>
  </si>
  <si>
    <t>Median</t>
  </si>
  <si>
    <t>Maximum</t>
  </si>
  <si>
    <t>Range</t>
  </si>
  <si>
    <t>Bins</t>
  </si>
  <si>
    <t>Bin</t>
  </si>
  <si>
    <t>More</t>
  </si>
  <si>
    <t>Frequency</t>
  </si>
  <si>
    <t>Standard Deviation (S)</t>
  </si>
  <si>
    <t>Column1</t>
  </si>
  <si>
    <t>Standard Error</t>
  </si>
  <si>
    <t>Standard Deviation</t>
  </si>
  <si>
    <t>Sample Variance</t>
  </si>
  <si>
    <t>Kurtosis</t>
  </si>
  <si>
    <t>Skewness</t>
  </si>
  <si>
    <t>Sum</t>
  </si>
  <si>
    <t>Count</t>
  </si>
  <si>
    <t>Activity 3.6</t>
  </si>
  <si>
    <t>Distance of Cotton Ball</t>
  </si>
  <si>
    <t>Distance (Feet)</t>
  </si>
  <si>
    <t>Attempts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</si>
</sst>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Sheet1!$F$29:$F$34</c:f>
              <c:strCache>
                <c:ptCount val="6"/>
                <c:pt idx="0">
                  <c:v>5.25</c:v>
                </c:pt>
                <c:pt idx="1">
                  <c:v>5.5</c:v>
                </c:pt>
                <c:pt idx="2">
                  <c:v>5.75</c:v>
                </c:pt>
                <c:pt idx="3">
                  <c:v>6</c:v>
                </c:pt>
                <c:pt idx="4">
                  <c:v>6.25</c:v>
                </c:pt>
                <c:pt idx="5">
                  <c:v>More</c:v>
                </c:pt>
              </c:strCache>
            </c:strRef>
          </c:cat>
          <c:val>
            <c:numRef>
              <c:f>Sheet1!$G$29:$G$34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0-4967-B98A-96586B7D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44888104"/>
        <c:axId val="212734472"/>
      </c:barChart>
      <c:catAx>
        <c:axId val="34488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34472"/>
        <c:crosses val="autoZero"/>
        <c:auto val="1"/>
        <c:lblAlgn val="ctr"/>
        <c:lblOffset val="100"/>
        <c:noMultiLvlLbl val="0"/>
      </c:catAx>
      <c:valAx>
        <c:axId val="212734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4888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Fling Machine Distances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Sheet2!$I$6:$I$11</c:f>
              <c:strCach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More</c:v>
                </c:pt>
              </c:strCache>
            </c:strRef>
          </c:cat>
          <c:val>
            <c:numRef>
              <c:f>Sheet2!$J$6:$J$11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9-4A9D-9257-C847AF816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95111104"/>
        <c:axId val="395114712"/>
      </c:barChart>
      <c:catAx>
        <c:axId val="39511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114712"/>
        <c:crosses val="autoZero"/>
        <c:auto val="1"/>
        <c:lblAlgn val="ctr"/>
        <c:lblOffset val="100"/>
        <c:noMultiLvlLbl val="0"/>
      </c:catAx>
      <c:valAx>
        <c:axId val="395114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11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22</xdr:row>
      <xdr:rowOff>180975</xdr:rowOff>
    </xdr:from>
    <xdr:to>
      <xdr:col>16</xdr:col>
      <xdr:colOff>590550</xdr:colOff>
      <xdr:row>37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9525</xdr:rowOff>
    </xdr:from>
    <xdr:to>
      <xdr:col>17</xdr:col>
      <xdr:colOff>0</xdr:colOff>
      <xdr:row>14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L19" sqref="L19"/>
    </sheetView>
  </sheetViews>
  <sheetFormatPr defaultRowHeight="15" x14ac:dyDescent="0.25"/>
  <cols>
    <col min="1" max="1" width="9.5703125" customWidth="1"/>
    <col min="3" max="3" width="12" customWidth="1"/>
    <col min="5" max="5" width="20.5703125" customWidth="1"/>
    <col min="8" max="8" width="17.570312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s="1" t="s">
        <v>2</v>
      </c>
    </row>
    <row r="4" spans="1:9" ht="15.75" thickBot="1" x14ac:dyDescent="0.3">
      <c r="A4" t="s">
        <v>3</v>
      </c>
      <c r="B4" t="s">
        <v>4</v>
      </c>
      <c r="C4" t="s">
        <v>5</v>
      </c>
    </row>
    <row r="5" spans="1:9" x14ac:dyDescent="0.25">
      <c r="A5">
        <v>5</v>
      </c>
      <c r="B5">
        <v>7</v>
      </c>
      <c r="C5" s="2">
        <f>B5/12+A5</f>
        <v>5.583333333333333</v>
      </c>
      <c r="E5" t="s">
        <v>7</v>
      </c>
      <c r="F5" s="2">
        <f>AVERAGE(C5:C28)</f>
        <v>5.7152777777777786</v>
      </c>
      <c r="H5" s="7" t="s">
        <v>19</v>
      </c>
      <c r="I5" s="7"/>
    </row>
    <row r="6" spans="1:9" x14ac:dyDescent="0.25">
      <c r="A6">
        <v>5</v>
      </c>
      <c r="B6">
        <v>2</v>
      </c>
      <c r="C6" s="2">
        <f t="shared" ref="C6:C28" si="0">B6/12+A6</f>
        <v>5.166666666666667</v>
      </c>
      <c r="E6" t="s">
        <v>8</v>
      </c>
      <c r="F6" s="2">
        <f>MODE(C5:C28)</f>
        <v>5.583333333333333</v>
      </c>
      <c r="H6" s="4"/>
      <c r="I6" s="4"/>
    </row>
    <row r="7" spans="1:9" x14ac:dyDescent="0.25">
      <c r="A7">
        <v>5</v>
      </c>
      <c r="B7">
        <v>8</v>
      </c>
      <c r="C7" s="2">
        <f t="shared" si="0"/>
        <v>5.666666666666667</v>
      </c>
      <c r="H7" s="4" t="s">
        <v>7</v>
      </c>
      <c r="I7" s="4">
        <v>5.7152777777777786</v>
      </c>
    </row>
    <row r="8" spans="1:9" x14ac:dyDescent="0.25">
      <c r="A8">
        <v>5</v>
      </c>
      <c r="B8">
        <v>10</v>
      </c>
      <c r="C8" s="2">
        <f t="shared" si="0"/>
        <v>5.833333333333333</v>
      </c>
      <c r="H8" s="4" t="s">
        <v>20</v>
      </c>
      <c r="I8" s="4">
        <v>4.6223271715603073E-2</v>
      </c>
    </row>
    <row r="9" spans="1:9" x14ac:dyDescent="0.25">
      <c r="A9">
        <v>5</v>
      </c>
      <c r="B9">
        <v>6</v>
      </c>
      <c r="C9" s="2">
        <f t="shared" si="0"/>
        <v>5.5</v>
      </c>
      <c r="E9" t="s">
        <v>9</v>
      </c>
      <c r="F9" s="2">
        <f>_xlfn.STDEV.P(C5:C28)</f>
        <v>0.22167902360433842</v>
      </c>
      <c r="H9" s="4" t="s">
        <v>11</v>
      </c>
      <c r="I9" s="4">
        <v>5.666666666666667</v>
      </c>
    </row>
    <row r="10" spans="1:9" x14ac:dyDescent="0.25">
      <c r="A10">
        <v>5</v>
      </c>
      <c r="B10">
        <v>9</v>
      </c>
      <c r="C10" s="2">
        <f t="shared" si="0"/>
        <v>5.75</v>
      </c>
      <c r="E10" t="s">
        <v>18</v>
      </c>
      <c r="F10" s="2">
        <f>_xlfn.STDEV.S(C5:C28)</f>
        <v>0.22644685989049904</v>
      </c>
      <c r="H10" s="4" t="s">
        <v>8</v>
      </c>
      <c r="I10" s="4">
        <v>5.583333333333333</v>
      </c>
    </row>
    <row r="11" spans="1:9" x14ac:dyDescent="0.25">
      <c r="A11">
        <v>5</v>
      </c>
      <c r="B11">
        <v>7</v>
      </c>
      <c r="C11" s="2">
        <f t="shared" si="0"/>
        <v>5.583333333333333</v>
      </c>
      <c r="E11" t="s">
        <v>10</v>
      </c>
      <c r="F11" s="2">
        <f>MIN(C5:C28)</f>
        <v>5.166666666666667</v>
      </c>
      <c r="H11" s="4" t="s">
        <v>21</v>
      </c>
      <c r="I11" s="4">
        <v>0.22644685989049904</v>
      </c>
    </row>
    <row r="12" spans="1:9" x14ac:dyDescent="0.25">
      <c r="A12">
        <v>6</v>
      </c>
      <c r="B12">
        <v>0</v>
      </c>
      <c r="C12" s="2">
        <f t="shared" si="0"/>
        <v>6</v>
      </c>
      <c r="H12" s="4" t="s">
        <v>22</v>
      </c>
      <c r="I12" s="4">
        <v>5.1278180354267303E-2</v>
      </c>
    </row>
    <row r="13" spans="1:9" x14ac:dyDescent="0.25">
      <c r="A13">
        <v>5</v>
      </c>
      <c r="B13">
        <v>11</v>
      </c>
      <c r="C13" s="2">
        <f t="shared" si="0"/>
        <v>5.916666666666667</v>
      </c>
      <c r="E13" t="s">
        <v>11</v>
      </c>
      <c r="F13" s="2">
        <f>MEDIAN(C5:C28)</f>
        <v>5.666666666666667</v>
      </c>
      <c r="H13" s="4" t="s">
        <v>23</v>
      </c>
      <c r="I13" s="4">
        <v>-0.11658072974320577</v>
      </c>
    </row>
    <row r="14" spans="1:9" x14ac:dyDescent="0.25">
      <c r="A14">
        <v>5</v>
      </c>
      <c r="B14">
        <v>8</v>
      </c>
      <c r="C14" s="2">
        <f t="shared" si="0"/>
        <v>5.666666666666667</v>
      </c>
      <c r="E14" t="s">
        <v>12</v>
      </c>
      <c r="F14" s="2">
        <f>MAX(C5:C28)</f>
        <v>6.083333333333333</v>
      </c>
      <c r="H14" s="4" t="s">
        <v>24</v>
      </c>
      <c r="I14" s="4">
        <v>-0.28359513851119361</v>
      </c>
    </row>
    <row r="15" spans="1:9" x14ac:dyDescent="0.25">
      <c r="A15">
        <v>5</v>
      </c>
      <c r="B15">
        <v>8</v>
      </c>
      <c r="C15" s="2">
        <f t="shared" si="0"/>
        <v>5.666666666666667</v>
      </c>
      <c r="H15" s="4" t="s">
        <v>13</v>
      </c>
      <c r="I15" s="4">
        <v>0.91666666666666607</v>
      </c>
    </row>
    <row r="16" spans="1:9" x14ac:dyDescent="0.25">
      <c r="A16">
        <v>5</v>
      </c>
      <c r="B16">
        <v>5</v>
      </c>
      <c r="C16" s="2">
        <f t="shared" si="0"/>
        <v>5.416666666666667</v>
      </c>
      <c r="E16" t="s">
        <v>13</v>
      </c>
      <c r="F16" s="2">
        <f>F14-F11</f>
        <v>0.91666666666666607</v>
      </c>
      <c r="H16" s="4" t="s">
        <v>10</v>
      </c>
      <c r="I16" s="4">
        <v>5.166666666666667</v>
      </c>
    </row>
    <row r="17" spans="1:9" x14ac:dyDescent="0.25">
      <c r="A17">
        <v>5</v>
      </c>
      <c r="B17">
        <v>7</v>
      </c>
      <c r="C17" s="2">
        <f t="shared" si="0"/>
        <v>5.583333333333333</v>
      </c>
      <c r="H17" s="4" t="s">
        <v>12</v>
      </c>
      <c r="I17" s="4">
        <v>6.083333333333333</v>
      </c>
    </row>
    <row r="18" spans="1:9" x14ac:dyDescent="0.25">
      <c r="A18">
        <v>5</v>
      </c>
      <c r="B18">
        <v>6</v>
      </c>
      <c r="C18" s="2">
        <f t="shared" si="0"/>
        <v>5.5</v>
      </c>
      <c r="H18" s="4" t="s">
        <v>25</v>
      </c>
      <c r="I18" s="4">
        <v>137.16666666666669</v>
      </c>
    </row>
    <row r="19" spans="1:9" ht="15.75" thickBot="1" x14ac:dyDescent="0.3">
      <c r="A19">
        <v>6</v>
      </c>
      <c r="B19">
        <v>0</v>
      </c>
      <c r="C19" s="2">
        <f t="shared" si="0"/>
        <v>6</v>
      </c>
      <c r="H19" s="5" t="s">
        <v>26</v>
      </c>
      <c r="I19" s="5">
        <v>24</v>
      </c>
    </row>
    <row r="20" spans="1:9" x14ac:dyDescent="0.25">
      <c r="A20">
        <v>5</v>
      </c>
      <c r="B20">
        <v>7</v>
      </c>
      <c r="C20" s="2">
        <f t="shared" si="0"/>
        <v>5.583333333333333</v>
      </c>
    </row>
    <row r="21" spans="1:9" x14ac:dyDescent="0.25">
      <c r="A21">
        <v>5</v>
      </c>
      <c r="B21">
        <v>6</v>
      </c>
      <c r="C21" s="2">
        <f t="shared" si="0"/>
        <v>5.5</v>
      </c>
    </row>
    <row r="22" spans="1:9" x14ac:dyDescent="0.25">
      <c r="A22">
        <v>5</v>
      </c>
      <c r="B22">
        <v>9</v>
      </c>
      <c r="C22" s="2">
        <f t="shared" si="0"/>
        <v>5.75</v>
      </c>
    </row>
    <row r="23" spans="1:9" x14ac:dyDescent="0.25">
      <c r="A23">
        <v>5</v>
      </c>
      <c r="B23">
        <v>11</v>
      </c>
      <c r="C23" s="2">
        <f t="shared" si="0"/>
        <v>5.916666666666667</v>
      </c>
    </row>
    <row r="24" spans="1:9" x14ac:dyDescent="0.25">
      <c r="A24">
        <v>6</v>
      </c>
      <c r="B24">
        <v>0</v>
      </c>
      <c r="C24" s="2">
        <f t="shared" si="0"/>
        <v>6</v>
      </c>
    </row>
    <row r="25" spans="1:9" x14ac:dyDescent="0.25">
      <c r="A25">
        <v>5</v>
      </c>
      <c r="B25">
        <v>8</v>
      </c>
      <c r="C25" s="2">
        <f t="shared" si="0"/>
        <v>5.666666666666667</v>
      </c>
    </row>
    <row r="26" spans="1:9" x14ac:dyDescent="0.25">
      <c r="A26">
        <v>6</v>
      </c>
      <c r="B26">
        <v>0</v>
      </c>
      <c r="C26" s="2">
        <f t="shared" si="0"/>
        <v>6</v>
      </c>
    </row>
    <row r="27" spans="1:9" ht="15.75" thickBot="1" x14ac:dyDescent="0.3">
      <c r="A27">
        <v>5</v>
      </c>
      <c r="B27">
        <v>10</v>
      </c>
      <c r="C27" s="2">
        <f t="shared" si="0"/>
        <v>5.833333333333333</v>
      </c>
    </row>
    <row r="28" spans="1:9" x14ac:dyDescent="0.25">
      <c r="A28">
        <v>6</v>
      </c>
      <c r="B28">
        <v>1</v>
      </c>
      <c r="C28" s="2">
        <f t="shared" si="0"/>
        <v>6.083333333333333</v>
      </c>
      <c r="F28" s="6" t="s">
        <v>15</v>
      </c>
      <c r="G28" s="6" t="s">
        <v>17</v>
      </c>
    </row>
    <row r="29" spans="1:9" x14ac:dyDescent="0.25">
      <c r="B29" t="s">
        <v>6</v>
      </c>
      <c r="C29" s="2">
        <f>SUM(C5:C28)</f>
        <v>137.16666666666669</v>
      </c>
      <c r="F29" s="3">
        <v>5.25</v>
      </c>
      <c r="G29" s="4">
        <v>1</v>
      </c>
    </row>
    <row r="30" spans="1:9" x14ac:dyDescent="0.25">
      <c r="F30" s="3">
        <v>5.5</v>
      </c>
      <c r="G30" s="4">
        <v>4</v>
      </c>
    </row>
    <row r="31" spans="1:9" x14ac:dyDescent="0.25">
      <c r="A31" t="s">
        <v>14</v>
      </c>
      <c r="F31" s="3">
        <v>5.75</v>
      </c>
      <c r="G31" s="4">
        <v>10</v>
      </c>
    </row>
    <row r="32" spans="1:9" x14ac:dyDescent="0.25">
      <c r="A32" s="3">
        <v>5.25</v>
      </c>
      <c r="F32" s="3">
        <v>6</v>
      </c>
      <c r="G32" s="4">
        <v>8</v>
      </c>
    </row>
    <row r="33" spans="1:7" x14ac:dyDescent="0.25">
      <c r="A33" s="3">
        <v>5.5</v>
      </c>
      <c r="F33" s="3">
        <v>6.25</v>
      </c>
      <c r="G33" s="4">
        <v>1</v>
      </c>
    </row>
    <row r="34" spans="1:7" ht="15.75" thickBot="1" x14ac:dyDescent="0.3">
      <c r="A34" s="3">
        <v>5.75</v>
      </c>
      <c r="F34" s="5" t="s">
        <v>16</v>
      </c>
      <c r="G34" s="5">
        <v>0</v>
      </c>
    </row>
    <row r="35" spans="1:7" x14ac:dyDescent="0.25">
      <c r="A35" s="3">
        <v>6</v>
      </c>
    </row>
    <row r="36" spans="1:7" x14ac:dyDescent="0.25">
      <c r="A36" s="3">
        <v>6.25</v>
      </c>
    </row>
  </sheetData>
  <sortState ref="F29:F33">
    <sortCondition ref="F1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I26" sqref="I26"/>
    </sheetView>
  </sheetViews>
  <sheetFormatPr defaultRowHeight="15" x14ac:dyDescent="0.25"/>
  <cols>
    <col min="1" max="1" width="14" customWidth="1"/>
    <col min="4" max="4" width="20.5703125" customWidth="1"/>
  </cols>
  <sheetData>
    <row r="1" spans="1:10" x14ac:dyDescent="0.25">
      <c r="A1" t="s">
        <v>27</v>
      </c>
    </row>
    <row r="2" spans="1:10" x14ac:dyDescent="0.25">
      <c r="A2" t="s">
        <v>1</v>
      </c>
    </row>
    <row r="3" spans="1:10" x14ac:dyDescent="0.25">
      <c r="A3" s="1" t="s">
        <v>28</v>
      </c>
    </row>
    <row r="4" spans="1:10" ht="15.75" thickBot="1" x14ac:dyDescent="0.3">
      <c r="A4" t="s">
        <v>29</v>
      </c>
      <c r="B4" t="s">
        <v>30</v>
      </c>
    </row>
    <row r="5" spans="1:10" x14ac:dyDescent="0.25">
      <c r="A5">
        <v>11.4</v>
      </c>
      <c r="B5">
        <v>1</v>
      </c>
      <c r="D5" t="s">
        <v>7</v>
      </c>
      <c r="E5">
        <f>AVERAGE(A5:A14)</f>
        <v>9.91</v>
      </c>
      <c r="G5" t="s">
        <v>14</v>
      </c>
      <c r="I5" s="6" t="s">
        <v>15</v>
      </c>
      <c r="J5" s="6" t="s">
        <v>17</v>
      </c>
    </row>
    <row r="6" spans="1:10" x14ac:dyDescent="0.25">
      <c r="A6">
        <v>17.7</v>
      </c>
      <c r="B6">
        <v>2</v>
      </c>
      <c r="D6" t="s">
        <v>8</v>
      </c>
      <c r="E6" t="e">
        <f>MODE(A5:A14)</f>
        <v>#N/A</v>
      </c>
      <c r="G6">
        <v>4</v>
      </c>
      <c r="I6" s="3">
        <v>4</v>
      </c>
      <c r="J6" s="4">
        <v>3</v>
      </c>
    </row>
    <row r="7" spans="1:10" x14ac:dyDescent="0.25">
      <c r="A7">
        <v>18.899999999999999</v>
      </c>
      <c r="B7">
        <v>3</v>
      </c>
      <c r="G7">
        <v>8</v>
      </c>
      <c r="I7" s="3">
        <v>8</v>
      </c>
      <c r="J7" s="4">
        <v>2</v>
      </c>
    </row>
    <row r="8" spans="1:10" x14ac:dyDescent="0.25">
      <c r="A8">
        <v>19.5</v>
      </c>
      <c r="B8">
        <v>4</v>
      </c>
      <c r="D8" t="s">
        <v>9</v>
      </c>
      <c r="E8" s="2">
        <f>_xlfn.STDEV.P(A5:A14)</f>
        <v>6.544379267738079</v>
      </c>
      <c r="G8">
        <v>12</v>
      </c>
      <c r="I8" s="3">
        <v>12</v>
      </c>
      <c r="J8" s="4">
        <v>1</v>
      </c>
    </row>
    <row r="9" spans="1:10" x14ac:dyDescent="0.25">
      <c r="A9">
        <v>4</v>
      </c>
      <c r="B9">
        <v>5</v>
      </c>
      <c r="D9" t="s">
        <v>18</v>
      </c>
      <c r="E9" s="2">
        <f>_xlfn.STDEV.S(A5:A14)</f>
        <v>6.8983814526790752</v>
      </c>
      <c r="G9">
        <v>16</v>
      </c>
      <c r="I9" s="3">
        <v>16</v>
      </c>
      <c r="J9" s="4">
        <v>1</v>
      </c>
    </row>
    <row r="10" spans="1:10" x14ac:dyDescent="0.25">
      <c r="A10">
        <v>12.3</v>
      </c>
      <c r="B10">
        <v>6</v>
      </c>
      <c r="D10" t="s">
        <v>10</v>
      </c>
      <c r="E10">
        <f>MIN(A5:A14)</f>
        <v>2.6</v>
      </c>
      <c r="G10">
        <v>20</v>
      </c>
      <c r="I10" s="3">
        <v>20</v>
      </c>
      <c r="J10" s="4">
        <v>3</v>
      </c>
    </row>
    <row r="11" spans="1:10" ht="15.75" thickBot="1" x14ac:dyDescent="0.3">
      <c r="A11">
        <v>3.2</v>
      </c>
      <c r="B11">
        <v>7</v>
      </c>
      <c r="I11" s="5" t="s">
        <v>16</v>
      </c>
      <c r="J11" s="5">
        <v>0</v>
      </c>
    </row>
    <row r="12" spans="1:10" x14ac:dyDescent="0.25">
      <c r="A12">
        <v>4.4000000000000004</v>
      </c>
      <c r="B12">
        <v>8</v>
      </c>
      <c r="D12" t="s">
        <v>11</v>
      </c>
      <c r="E12">
        <f>MEDIAN(A5:A14)</f>
        <v>8.25</v>
      </c>
    </row>
    <row r="13" spans="1:10" x14ac:dyDescent="0.25">
      <c r="A13">
        <v>2.6</v>
      </c>
      <c r="B13">
        <v>9</v>
      </c>
      <c r="D13" t="s">
        <v>12</v>
      </c>
      <c r="E13">
        <f>MAX(A5:A14)</f>
        <v>19.5</v>
      </c>
    </row>
    <row r="14" spans="1:10" x14ac:dyDescent="0.25">
      <c r="A14">
        <v>5.0999999999999996</v>
      </c>
      <c r="B14">
        <v>10</v>
      </c>
    </row>
    <row r="15" spans="1:10" x14ac:dyDescent="0.25">
      <c r="D15" t="s">
        <v>13</v>
      </c>
      <c r="E15">
        <f>A8-A13</f>
        <v>16.899999999999999</v>
      </c>
    </row>
    <row r="16" spans="1:10" ht="15.75" thickBot="1" x14ac:dyDescent="0.3"/>
    <row r="17" spans="4:5" x14ac:dyDescent="0.25">
      <c r="D17" s="7" t="s">
        <v>19</v>
      </c>
      <c r="E17" s="7"/>
    </row>
    <row r="18" spans="4:5" x14ac:dyDescent="0.25">
      <c r="D18" s="4"/>
      <c r="E18" s="4"/>
    </row>
    <row r="19" spans="4:5" x14ac:dyDescent="0.25">
      <c r="D19" s="4" t="s">
        <v>7</v>
      </c>
      <c r="E19" s="4">
        <v>9.91</v>
      </c>
    </row>
    <row r="20" spans="4:5" x14ac:dyDescent="0.25">
      <c r="D20" s="4" t="s">
        <v>20</v>
      </c>
      <c r="E20" s="4">
        <v>2.1814597559126931</v>
      </c>
    </row>
    <row r="21" spans="4:5" x14ac:dyDescent="0.25">
      <c r="D21" s="4" t="s">
        <v>11</v>
      </c>
      <c r="E21" s="4">
        <v>8.25</v>
      </c>
    </row>
    <row r="22" spans="4:5" x14ac:dyDescent="0.25">
      <c r="D22" s="4" t="s">
        <v>8</v>
      </c>
      <c r="E22" s="4" t="e">
        <v>#N/A</v>
      </c>
    </row>
    <row r="23" spans="4:5" x14ac:dyDescent="0.25">
      <c r="D23" s="4" t="s">
        <v>21</v>
      </c>
      <c r="E23" s="4">
        <v>6.8983814526790752</v>
      </c>
    </row>
    <row r="24" spans="4:5" x14ac:dyDescent="0.25">
      <c r="D24" s="4" t="s">
        <v>22</v>
      </c>
      <c r="E24" s="4">
        <v>47.587666666666664</v>
      </c>
    </row>
    <row r="25" spans="4:5" x14ac:dyDescent="0.25">
      <c r="D25" s="4" t="s">
        <v>23</v>
      </c>
      <c r="E25" s="4">
        <v>-1.8074902974433371</v>
      </c>
    </row>
    <row r="26" spans="4:5" x14ac:dyDescent="0.25">
      <c r="D26" s="4" t="s">
        <v>24</v>
      </c>
      <c r="E26" s="4">
        <v>0.38945339374985138</v>
      </c>
    </row>
    <row r="27" spans="4:5" x14ac:dyDescent="0.25">
      <c r="D27" s="4" t="s">
        <v>13</v>
      </c>
      <c r="E27" s="4">
        <v>16.899999999999999</v>
      </c>
    </row>
    <row r="28" spans="4:5" x14ac:dyDescent="0.25">
      <c r="D28" s="4" t="s">
        <v>10</v>
      </c>
      <c r="E28" s="4">
        <v>2.6</v>
      </c>
    </row>
    <row r="29" spans="4:5" x14ac:dyDescent="0.25">
      <c r="D29" s="4" t="s">
        <v>12</v>
      </c>
      <c r="E29" s="4">
        <v>19.5</v>
      </c>
    </row>
    <row r="30" spans="4:5" x14ac:dyDescent="0.25">
      <c r="D30" s="4" t="s">
        <v>25</v>
      </c>
      <c r="E30" s="4">
        <v>99.1</v>
      </c>
    </row>
    <row r="31" spans="4:5" ht="15.75" thickBot="1" x14ac:dyDescent="0.3">
      <c r="D31" s="5" t="s">
        <v>26</v>
      </c>
      <c r="E31" s="5">
        <v>10</v>
      </c>
    </row>
  </sheetData>
  <sortState ref="I6:I10">
    <sortCondition ref="I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Hilliard City Schools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2017-10-23T12:39:31Z</dcterms:created>
  <dcterms:modified xsi:type="dcterms:W3CDTF">2017-10-26T13:18:07Z</dcterms:modified>
</cp:coreProperties>
</file>