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filterPrivacy="1"/>
  <xr:revisionPtr revIDLastSave="0" documentId="13_ncr:1_{BDF43501-9D55-4325-9DA0-D5A882543ED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MOTORES" sheetId="2" r:id="rId1"/>
    <sheet name="ACTIVOS" sheetId="1" r:id="rId2"/>
  </sheets>
  <definedNames>
    <definedName name="_xlnm._FilterDatabase" localSheetId="1" hidden="1">ACTIVOS!$A$2:$E$173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86" i="2" l="1"/>
  <c r="Q85" i="2"/>
  <c r="Q84" i="2"/>
  <c r="Q83" i="2"/>
  <c r="Q82" i="2"/>
  <c r="Q81" i="2"/>
  <c r="Q80" i="2"/>
  <c r="Q79" i="2"/>
  <c r="Q78" i="2"/>
  <c r="Q65" i="2"/>
  <c r="Q64" i="2"/>
  <c r="Q63" i="2"/>
  <c r="Q62" i="2"/>
  <c r="Q61" i="2"/>
  <c r="Q60" i="2"/>
  <c r="Q76" i="2"/>
  <c r="Q77" i="2"/>
  <c r="Q75" i="2"/>
  <c r="Q74" i="2"/>
  <c r="Q35" i="2"/>
  <c r="Q73" i="2"/>
  <c r="Q69" i="2"/>
  <c r="Q70" i="2"/>
  <c r="Q71" i="2"/>
  <c r="Q72" i="2"/>
  <c r="Q59" i="2"/>
  <c r="Q66" i="2"/>
  <c r="Q67" i="2"/>
  <c r="Q68" i="2"/>
  <c r="Q54" i="2"/>
  <c r="Q55" i="2"/>
  <c r="Q56" i="2"/>
  <c r="Q57" i="2"/>
  <c r="Q58" i="2"/>
  <c r="Q32" i="2"/>
  <c r="Q33" i="2"/>
  <c r="Q34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28" i="2"/>
  <c r="Q29" i="2"/>
  <c r="Q30" i="2"/>
  <c r="Q31" i="2"/>
  <c r="Q23" i="2"/>
  <c r="Q24" i="2"/>
  <c r="Q25" i="2"/>
  <c r="Q26" i="2"/>
  <c r="Q27" i="2"/>
  <c r="Q19" i="2"/>
  <c r="Q20" i="2"/>
  <c r="Q21" i="2"/>
  <c r="Q22" i="2"/>
  <c r="Q13" i="2"/>
  <c r="Q14" i="2"/>
  <c r="Q15" i="2"/>
  <c r="Q16" i="2"/>
  <c r="Q17" i="2"/>
  <c r="Q18" i="2"/>
  <c r="Q10" i="2"/>
  <c r="Q11" i="2"/>
  <c r="Q12" i="2"/>
  <c r="Q8" i="2"/>
  <c r="Q9" i="2"/>
  <c r="Q7" i="2"/>
  <c r="Q5" i="2"/>
  <c r="Q6" i="2"/>
  <c r="Q4" i="2"/>
  <c r="Q2" i="2"/>
  <c r="S30" i="1" l="1"/>
  <c r="S43" i="1"/>
  <c r="S16" i="1"/>
  <c r="S68" i="1"/>
  <c r="S11" i="1"/>
  <c r="S132" i="1"/>
  <c r="S50" i="1"/>
  <c r="S48" i="1"/>
  <c r="S3" i="1"/>
  <c r="S4" i="1"/>
  <c r="S5" i="1"/>
  <c r="S6" i="1"/>
  <c r="S7" i="1"/>
  <c r="S8" i="1"/>
  <c r="S9" i="1"/>
  <c r="S10" i="1"/>
  <c r="S12" i="1"/>
  <c r="S13" i="1"/>
  <c r="S14" i="1"/>
  <c r="S15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1" i="1"/>
  <c r="S32" i="1"/>
  <c r="S33" i="1"/>
  <c r="S34" i="1"/>
  <c r="S35" i="1"/>
  <c r="S36" i="1"/>
  <c r="S37" i="1"/>
  <c r="S38" i="1"/>
  <c r="S39" i="1"/>
  <c r="S40" i="1"/>
  <c r="S41" i="1"/>
  <c r="S42" i="1"/>
  <c r="S44" i="1"/>
  <c r="S45" i="1"/>
  <c r="S46" i="1"/>
  <c r="S47" i="1"/>
  <c r="S49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  <author>tc={28565D04-7D80-4121-A257-C69CD155B9C2}</author>
  </authors>
  <commentList>
    <comment ref="M80" authorId="0" shapeId="0" xr:uid="{ED9E6B91-AC23-4D40-9C5D-1F0A5AB7AA2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REVISAR SI PERTENCE AL MOLIDO EN SECO EN ORACLE YA QUE ES DE 440V</t>
        </r>
      </text>
    </comment>
    <comment ref="N86" authorId="1" shapeId="0" xr:uid="{28565D04-7D80-4121-A257-C69CD155B9C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CAMBIAR DATOS EN ORACLE
</t>
      </text>
    </comment>
  </commentList>
</comments>
</file>

<file path=xl/sharedStrings.xml><?xml version="1.0" encoding="utf-8"?>
<sst xmlns="http://schemas.openxmlformats.org/spreadsheetml/2006/main" count="2498" uniqueCount="636">
  <si>
    <t>Ubicación</t>
  </si>
  <si>
    <t>Bomba Enfriamiento</t>
  </si>
  <si>
    <t>Bomba de Enfriamiento</t>
  </si>
  <si>
    <t>Sistema Bombeo Hidráulico</t>
  </si>
  <si>
    <t>Bomba Hidra LA</t>
  </si>
  <si>
    <t>Bomba Hidráulica Lado Accionamiento</t>
  </si>
  <si>
    <t>Bomba Hidra LOA</t>
  </si>
  <si>
    <t>Bomba Hidráulica Lado No Accionado</t>
  </si>
  <si>
    <t>H1-SE01-VE01</t>
  </si>
  <si>
    <t>Motor-Ventilador No.1 del secadero del Horno No.1</t>
  </si>
  <si>
    <t>Secadero H1</t>
  </si>
  <si>
    <t>H1-SE01-VE02</t>
  </si>
  <si>
    <t>Motor-Ventilador No. 2 del secadero del Horno No.1</t>
  </si>
  <si>
    <t>H1-SE01-VE03</t>
  </si>
  <si>
    <t>Motor-Ventilador No. 3 del secadero del Horno No.1</t>
  </si>
  <si>
    <t>H1-SE01-VE04</t>
  </si>
  <si>
    <t>Motor-Ventilador No. 4 del secadero del Horno No.1</t>
  </si>
  <si>
    <t>H1-SE01-VE05</t>
  </si>
  <si>
    <t>Motor-Ventilador No. 5 del secadero del Horno No.1</t>
  </si>
  <si>
    <t>Motor-Ventilador 1 de Aspiración de Humo del Horno 1</t>
  </si>
  <si>
    <t>Horno No.1</t>
  </si>
  <si>
    <t>Motor-Ventilador 2 de Aspiración de Humo del Horno 1</t>
  </si>
  <si>
    <t>Motor-Ventilador 3 de Aspiración de Humo del Horno 1</t>
  </si>
  <si>
    <t>H2-SE01-VE01</t>
  </si>
  <si>
    <t>Motor-Ventilador No.1 del secadero del Horno No.2</t>
  </si>
  <si>
    <t>Secadero H2</t>
  </si>
  <si>
    <t>H2-SE01-VE02</t>
  </si>
  <si>
    <t>Motor-Ventilador No. 2 del secadero del Horno No.2</t>
  </si>
  <si>
    <t>H2-SE01-VE03</t>
  </si>
  <si>
    <t>Motor-Ventilador No. 3 del secadero del Horno No.2</t>
  </si>
  <si>
    <t>H2-SE01-VE04</t>
  </si>
  <si>
    <t>Motor-Ventilador No. 4 del secadero del Horno No.2</t>
  </si>
  <si>
    <t>H2-SE01-VE05</t>
  </si>
  <si>
    <t>Motor-Ventilador No. 5 del secadero del Horno No.2</t>
  </si>
  <si>
    <t>Motor-Ventilador 1 de Aspiración de Humo del Horno 2</t>
  </si>
  <si>
    <t>Horno No.2</t>
  </si>
  <si>
    <t>Motor-Ventilador 2 de Aspiración de Humo del Horno 2</t>
  </si>
  <si>
    <t>Motor-Ventilador 3 de Aspiración de Humo del Horno 2</t>
  </si>
  <si>
    <t>Motor-Ventilador 4 de Aspiración de Humo del Horno 2</t>
  </si>
  <si>
    <t>Motor-Ventilador 5 de Aspiración de Humo del Horno 2</t>
  </si>
  <si>
    <t>Motor-Ventilador 6 de Aspiración de Humo del Horno 2</t>
  </si>
  <si>
    <t>Motor-Ventilador 7 de Aspiración de Humo del Horno 2</t>
  </si>
  <si>
    <t>Motor-Ventilador 8 de Aspiración de Humo del Horno 2</t>
  </si>
  <si>
    <t>Motor-Ventilador 1 de Aspiración de Humos del Horno 4</t>
  </si>
  <si>
    <t>Horno No.4</t>
  </si>
  <si>
    <t>Motor-Ventilador 2 de Aspiración de Humo del Horno 4</t>
  </si>
  <si>
    <t>Motor-Ventilador 3 de Aire de Combustión del Horno 4</t>
  </si>
  <si>
    <t>Motor-Ventilador 4 de Primera Aspiración del Horno 4</t>
  </si>
  <si>
    <t>Motor-Ventilador 5 de Aspiración de Humo del Horno 4</t>
  </si>
  <si>
    <t>Motor-Ventilador 6 de Segundo Enfriamiento del Horno 4</t>
  </si>
  <si>
    <t>Horno No.5</t>
  </si>
  <si>
    <t>Motor-Ventilador 6 de Segundo Enfriamiento del Horno 5</t>
  </si>
  <si>
    <t>H6-SE01-VE01</t>
  </si>
  <si>
    <t>Motorventilador del Secadero del Horno No.6</t>
  </si>
  <si>
    <t>Horno No.6 Sup</t>
  </si>
  <si>
    <t>Motor-Ventilador 6 de Segundo Enfriamiento del Horno 6</t>
  </si>
  <si>
    <t>H7-SE01-VE01</t>
  </si>
  <si>
    <t>Motorventilador del Secadero del Horno No.7</t>
  </si>
  <si>
    <t>Horno No.7 Inf</t>
  </si>
  <si>
    <t>H7-VE01</t>
  </si>
  <si>
    <t>Motor-Ventilador 1 de Aspiración de Humos del Horno 7</t>
  </si>
  <si>
    <t>H7-VE02</t>
  </si>
  <si>
    <t>Motor-Ventilador 2 de Aspiración de Humo del Horno 7</t>
  </si>
  <si>
    <t>H7-VE03</t>
  </si>
  <si>
    <t>Motor-Ventilador 3 de Aire de Combustión del Horno 7</t>
  </si>
  <si>
    <t>H7-VE04</t>
  </si>
  <si>
    <t>Motor-Ventilador 4 de Primera Aspiración del Horno 7</t>
  </si>
  <si>
    <t>H7-VE05</t>
  </si>
  <si>
    <t>Motor-Ventilador 5 de Aspiración de Humo del Horno 7</t>
  </si>
  <si>
    <t>H7-VE06</t>
  </si>
  <si>
    <t>Motor-Ventilador 6 de Segundo Enfriamiento del Horno 7</t>
  </si>
  <si>
    <t>LE-MO02</t>
  </si>
  <si>
    <t>Molino LE-MO02 Preparación de Esmalte</t>
  </si>
  <si>
    <t>Molienda Esmalte</t>
  </si>
  <si>
    <t>LE-MO03</t>
  </si>
  <si>
    <t>Molino LE-MO03 Preparación de Esmalte</t>
  </si>
  <si>
    <t>LE-MO04</t>
  </si>
  <si>
    <t>Molino LE-MO04 Preparación de Esmalte</t>
  </si>
  <si>
    <t>LE-MO05</t>
  </si>
  <si>
    <t>Molino LE-MO05 Preparación de Esmalte</t>
  </si>
  <si>
    <t>LE-MO06</t>
  </si>
  <si>
    <t>Molino LE-MO06 Preparación de Esmalte</t>
  </si>
  <si>
    <t>LE-MO07</t>
  </si>
  <si>
    <t>Molino LE-MO07 Preparación de Esmalte</t>
  </si>
  <si>
    <t>LE-MO08</t>
  </si>
  <si>
    <t>Molino LE-MO08 Preparación de Esmalte</t>
  </si>
  <si>
    <t>LE-MO09</t>
  </si>
  <si>
    <t>Molino LE-MO09 Preparación de Esmalte</t>
  </si>
  <si>
    <t>Motor Principal</t>
  </si>
  <si>
    <t>Motor Principal del Sistema de Bombeo Hidráulico Prensa No.7</t>
  </si>
  <si>
    <t>P1-PR01 Bomba Principal</t>
  </si>
  <si>
    <t>Bomba Hidráulica Principal de la Prensa No.1, P1-PR01</t>
  </si>
  <si>
    <t>Prensa No.1</t>
  </si>
  <si>
    <t>P1-PR01 Bomba Recirculación</t>
  </si>
  <si>
    <t>Bomba de Recirculación de la Prensa No.1, P1-PR01</t>
  </si>
  <si>
    <t>P1-PR02 Bomba Principal</t>
  </si>
  <si>
    <t>Bomba Hidráulica Principal de la Prensa No.2, P1-PR02</t>
  </si>
  <si>
    <t>Prensa No.2</t>
  </si>
  <si>
    <t>P1-PR02 Bomba Recirculación</t>
  </si>
  <si>
    <t>Bomba de Recirculación de la Prensa No.2, P1-PR02</t>
  </si>
  <si>
    <t>P1-PR04 Bomba Principal</t>
  </si>
  <si>
    <t>Bomba Hidráulica Principal de la Prensa No.4, P1-PR04</t>
  </si>
  <si>
    <t>Prensa No.4</t>
  </si>
  <si>
    <t>P1-PR04 Bomba Recirculación</t>
  </si>
  <si>
    <t>Bomba de Recirculación de la Prensa No.4, P1-PR04</t>
  </si>
  <si>
    <t>P1-PR05 Bomba de Recirculación</t>
  </si>
  <si>
    <t xml:space="preserve">Bomba de Recirculación de la Prensa No. 6, P3-PR06 </t>
  </si>
  <si>
    <t>Prensa No.5</t>
  </si>
  <si>
    <t>P1-PR05 Bomba Principal</t>
  </si>
  <si>
    <t xml:space="preserve">Bomba Hidráulica Principal  de la Prensa No.6, P3-PR06 </t>
  </si>
  <si>
    <t>P1-SE01-VE01</t>
  </si>
  <si>
    <t>Motor ventilador No.1  Ventilador de aire Final</t>
  </si>
  <si>
    <t>Secadero Prensa 1</t>
  </si>
  <si>
    <t>P1-SE01-VE02</t>
  </si>
  <si>
    <t>Motor ventilador No.2, Ventilador de aire Húmedo</t>
  </si>
  <si>
    <t>P1-SE01-VE03</t>
  </si>
  <si>
    <t>Motor ventilador No.3, Ventilador de Enfriamiento</t>
  </si>
  <si>
    <t>P1-SE02-VE01</t>
  </si>
  <si>
    <t>Secadero Prensa 2</t>
  </si>
  <si>
    <t>P1-SE02-VE02</t>
  </si>
  <si>
    <t>P1-SE02-VE03</t>
  </si>
  <si>
    <t>P1-SE04-VE01</t>
  </si>
  <si>
    <t xml:space="preserve">Motor ventilador No.1 </t>
  </si>
  <si>
    <t>Secadero Prensa 4</t>
  </si>
  <si>
    <t>P1-SE04-VE02</t>
  </si>
  <si>
    <t>Motor ventilador No.2</t>
  </si>
  <si>
    <t>Secadero Prensa 5</t>
  </si>
  <si>
    <t>P3-PR06 Bomba Principal</t>
  </si>
  <si>
    <t>Bomba Hidráulica Principal de la Prensa No.6, P3-PR06</t>
  </si>
  <si>
    <t>Prensa No.6</t>
  </si>
  <si>
    <t>P3-PR06 Bomba Recirculación</t>
  </si>
  <si>
    <t>Bomba de Recirculación de la Prensa No.6, P3-PR06</t>
  </si>
  <si>
    <t>P3-SE06-VE01</t>
  </si>
  <si>
    <t>Secadero Prensa 6</t>
  </si>
  <si>
    <t>P3-SE06-VE02</t>
  </si>
  <si>
    <t>P3-SE06-VE03</t>
  </si>
  <si>
    <t>P3-SE07-VE01</t>
  </si>
  <si>
    <t>Secadero Prensa 7</t>
  </si>
  <si>
    <t>P3-SE07-VE02</t>
  </si>
  <si>
    <t>P3-SE07-VE03</t>
  </si>
  <si>
    <t>H1-HO01-VE01</t>
  </si>
  <si>
    <t>H1-HO01-VE01-MT01</t>
  </si>
  <si>
    <t>H1-HO01-VE01-MST01</t>
  </si>
  <si>
    <t>H1-HO01-VE02-MT01</t>
  </si>
  <si>
    <t>H1-HO01-VE02-MST01</t>
  </si>
  <si>
    <t>H1-HO01-VE03-MT01</t>
  </si>
  <si>
    <t>H1-HO01-VE03-MST01</t>
  </si>
  <si>
    <t>H1-HO01-VE04-MT01</t>
  </si>
  <si>
    <t>H1-HO01-VE04-MST01</t>
  </si>
  <si>
    <t>H1-HO01-VE02</t>
  </si>
  <si>
    <t>H1-HO01-VE03</t>
  </si>
  <si>
    <t>H5-HO01-VE01</t>
  </si>
  <si>
    <t>H5-HO01-VE01-MT01</t>
  </si>
  <si>
    <t>Ventilador 2 de Aspiración de Humo del Horno 5</t>
  </si>
  <si>
    <t>H5-HO01-VE02</t>
  </si>
  <si>
    <t>H5-HO01-VE02-MT01</t>
  </si>
  <si>
    <t>H5-HO01-VE02-MST01</t>
  </si>
  <si>
    <t>Ventilador 3 de Aire de Combustión del Horno 5</t>
  </si>
  <si>
    <t>H5-HO01-VE03</t>
  </si>
  <si>
    <t>P1-SE04-VE01-MT01</t>
  </si>
  <si>
    <t>P1-SE04-VE01-MST01</t>
  </si>
  <si>
    <t>Ventilador 4 de Primera Aspiración del Horno 5</t>
  </si>
  <si>
    <t>H5-HO01-VE04-MST01</t>
  </si>
  <si>
    <t>H5-HO01-VE04</t>
  </si>
  <si>
    <t>H5-HO01-VE05</t>
  </si>
  <si>
    <t>Ventilador 5 de Aspiración de Humo del Horno 5</t>
  </si>
  <si>
    <t>H5-HO01-VE06</t>
  </si>
  <si>
    <t>H5-HO01-VE06-MST01</t>
  </si>
  <si>
    <t>H5-HO01-VE05-MST01</t>
  </si>
  <si>
    <t>P1-SE04-VE02-MT01</t>
  </si>
  <si>
    <t>H6-HO01-VE01</t>
  </si>
  <si>
    <t>H6-HO01-VE01-MT01</t>
  </si>
  <si>
    <t>H6-HO01-VE01-MST01</t>
  </si>
  <si>
    <t>H6-HO01-VE02</t>
  </si>
  <si>
    <t>H6-HO01-VE02-MT01</t>
  </si>
  <si>
    <t>H6-HO01-VE02-MST01</t>
  </si>
  <si>
    <t>H6-HO01-VE03</t>
  </si>
  <si>
    <t>H6-HO01-VE03-MT01</t>
  </si>
  <si>
    <t>P1-SE04-VE02-MST01</t>
  </si>
  <si>
    <t>H6-HO01-VE04</t>
  </si>
  <si>
    <t>H6-HO01-VE04-MT01</t>
  </si>
  <si>
    <t>H6-HO01-VE04-MST01</t>
  </si>
  <si>
    <t>H6-HO01-VE05</t>
  </si>
  <si>
    <t>H6-HO01-VE05-MT01</t>
  </si>
  <si>
    <t>H6-HO01-VE05-MST01</t>
  </si>
  <si>
    <t>H6-HO01-VE06</t>
  </si>
  <si>
    <t>H6-HO01-VE06-MT01</t>
  </si>
  <si>
    <t>H6-HO01-VE06-MST01</t>
  </si>
  <si>
    <t>Ventilador 1 de Aspiración de Humos del Horno 6</t>
  </si>
  <si>
    <t>Ventilador 2 de Aspiración de Humo del Horno 6</t>
  </si>
  <si>
    <t>Ventilador 3 de Aire de Combustión del Horno 6</t>
  </si>
  <si>
    <t>Ventilador 4 de Primera Aspiración del Horno 6</t>
  </si>
  <si>
    <t>P1-SE05-VE01</t>
  </si>
  <si>
    <t>Ventilador 5 de Aspiración de Humo del Horno 6</t>
  </si>
  <si>
    <t>P1-SE05-VE02</t>
  </si>
  <si>
    <t>P1-SE01-VE01-MT01</t>
  </si>
  <si>
    <t>P1-SE01-VE01-MST01</t>
  </si>
  <si>
    <t>P1-SE01-VE02-MT01</t>
  </si>
  <si>
    <t>P1-SE01-VE02-MST01</t>
  </si>
  <si>
    <t>P1-SE01-VE03-MT01</t>
  </si>
  <si>
    <t>P1-SE01-VE03-MST01</t>
  </si>
  <si>
    <t>P1-SE02-VE01-MT01</t>
  </si>
  <si>
    <t>P1-SE02-VE01-MST01</t>
  </si>
  <si>
    <t>P1-SE02-VE02-MT01</t>
  </si>
  <si>
    <t>P1-SE02-VE02-MST01</t>
  </si>
  <si>
    <t>Transmisión por banda y chumacera</t>
  </si>
  <si>
    <t>Motor Trifásico</t>
  </si>
  <si>
    <t>H7-HO01-VE05-MT01</t>
  </si>
  <si>
    <t>H7-HO01-VE05-MST01</t>
  </si>
  <si>
    <t>H7-HO01-VE01-MT01</t>
  </si>
  <si>
    <t>H7-HO01-VE01-MST01</t>
  </si>
  <si>
    <t>Horno No.7 inf</t>
  </si>
  <si>
    <t>H1-SE01-VE01-MT01</t>
  </si>
  <si>
    <t>H1-SE01-VE01-MST01</t>
  </si>
  <si>
    <t>H1-SE01-VE02-MT01</t>
  </si>
  <si>
    <t>H1-SE01-VE02-MST01</t>
  </si>
  <si>
    <t>H7-HO01-VE02-MT01</t>
  </si>
  <si>
    <t>H7-HO01-VE02-MST01</t>
  </si>
  <si>
    <t>H7-HO01-VE03-MT01</t>
  </si>
  <si>
    <t>H7-HO01-VE03-MST01</t>
  </si>
  <si>
    <t>H7-HO01-VE04-MT01</t>
  </si>
  <si>
    <t>H7-HO01-VE04-MST01</t>
  </si>
  <si>
    <t>H7-HO01-VE06-MT01</t>
  </si>
  <si>
    <t>H7-HO01-VE06-MST01</t>
  </si>
  <si>
    <t>P1-SE02-VE03-MT01</t>
  </si>
  <si>
    <t>P1-SE04-VE03-MST01</t>
  </si>
  <si>
    <t>H1-SE01-VE03-MT01</t>
  </si>
  <si>
    <t>H1-SE01-VE03-MST01</t>
  </si>
  <si>
    <t>H1-SE01-VE04-MT01</t>
  </si>
  <si>
    <t>H1-SE01-VE04-MST01</t>
  </si>
  <si>
    <t>H1-SE01-VE05-MT01</t>
  </si>
  <si>
    <t>H1-SE01-VE05-MST01</t>
  </si>
  <si>
    <t>P1-SE05-VE01-MT01</t>
  </si>
  <si>
    <t>P1-SE05-VE01-MST01</t>
  </si>
  <si>
    <t>P3-SE06-VE01-MT01</t>
  </si>
  <si>
    <t>P3-SE06-VE01-MST01</t>
  </si>
  <si>
    <t>P3-SE06-VE02-MT01</t>
  </si>
  <si>
    <t>P3-SE06-VE02-MST01</t>
  </si>
  <si>
    <t>P1-SE05-VE02-MT01</t>
  </si>
  <si>
    <t>P1-SE05-VE02-MST01</t>
  </si>
  <si>
    <t>H2-SE01-VE01-MT01</t>
  </si>
  <si>
    <t>H2-SE01-VE01-MST01</t>
  </si>
  <si>
    <t>H2-SE01-VE02-MT01</t>
  </si>
  <si>
    <t>H2-SE01-VE02-MST01</t>
  </si>
  <si>
    <t>H2-SE01-VE03-MT01</t>
  </si>
  <si>
    <t>H2-SE01-VE03-MST01</t>
  </si>
  <si>
    <t>H2-SE01-VE04-MT01</t>
  </si>
  <si>
    <t>H2-SE01-VE04-MTS01</t>
  </si>
  <si>
    <t>H2-SE01-VE05-MT01</t>
  </si>
  <si>
    <t>H2-SE01-VE05-MTS01</t>
  </si>
  <si>
    <t>H2-HO01-VE01</t>
  </si>
  <si>
    <t>H2-HO01-VE02</t>
  </si>
  <si>
    <t>H2-HO01-VE03</t>
  </si>
  <si>
    <t>H2-HO01-VE04</t>
  </si>
  <si>
    <t>H2-HO01-VE05</t>
  </si>
  <si>
    <t>H2-HO01-VE06</t>
  </si>
  <si>
    <t>H2-HO01-VE07</t>
  </si>
  <si>
    <t>H2-HO01-VE08</t>
  </si>
  <si>
    <t>H2-HO01-VE02-MT01</t>
  </si>
  <si>
    <t>H2-HO01-VE02-MST01</t>
  </si>
  <si>
    <t>H2-HO01-VE03-MT01</t>
  </si>
  <si>
    <t>H2-HO01-VE03-MST01</t>
  </si>
  <si>
    <t>H2-HO01-VE04-MT01</t>
  </si>
  <si>
    <t>H2-HO01-VE04-MST01</t>
  </si>
  <si>
    <t>H2-HO01-VE05-MT01</t>
  </si>
  <si>
    <t>H2-HO01-VE05-MST01</t>
  </si>
  <si>
    <t>H2-HO01-VE06-MT01</t>
  </si>
  <si>
    <t>H2-HO01-VE06-MST01</t>
  </si>
  <si>
    <t>H2-HO01-VE07-MT01</t>
  </si>
  <si>
    <t>H2-HO01-VE07-MST01</t>
  </si>
  <si>
    <t>H2-HO01-VE08-MT01</t>
  </si>
  <si>
    <t>H2-HO01-VE08-MST01</t>
  </si>
  <si>
    <t>H4-HO01-VE01</t>
  </si>
  <si>
    <t>H4-HO01-VE02</t>
  </si>
  <si>
    <t>H4-HO01-VE03</t>
  </si>
  <si>
    <t>H4-HO01-VE04</t>
  </si>
  <si>
    <t>H4-HO01-VE05</t>
  </si>
  <si>
    <t>H4-HO01-VE06</t>
  </si>
  <si>
    <t>H4-HO01-VE01-MT01</t>
  </si>
  <si>
    <t>H4-HO01-VE01-MST01</t>
  </si>
  <si>
    <t>H4-HO01-VE02-MT01</t>
  </si>
  <si>
    <t>H4-HO01-VE02-MST01</t>
  </si>
  <si>
    <t>H4-HO01-VE03-MT01</t>
  </si>
  <si>
    <t>H4-HO01-VE03-MST01</t>
  </si>
  <si>
    <t>H4-HO01-VE04-MT01</t>
  </si>
  <si>
    <t>H4-HO01-VE04-MST01</t>
  </si>
  <si>
    <t>H4-HO01-VE05-MT01</t>
  </si>
  <si>
    <t>H4-HO01-VE05-MST01</t>
  </si>
  <si>
    <t>H4-HO01-VE06-MT01</t>
  </si>
  <si>
    <t>H4-HO01-VE06-MST01</t>
  </si>
  <si>
    <t>H5-HO01-VE03-MST01</t>
  </si>
  <si>
    <t>Motor Trifasico</t>
  </si>
  <si>
    <t xml:space="preserve">Sistema de transmisión </t>
  </si>
  <si>
    <t>Sistema de transmisión</t>
  </si>
  <si>
    <t>FABRICANTE</t>
  </si>
  <si>
    <t>MODELO</t>
  </si>
  <si>
    <t># De Serie</t>
  </si>
  <si>
    <t>TAMAÑO CONSTRUCTVO</t>
  </si>
  <si>
    <t>TIPO DE MONTAJE</t>
  </si>
  <si>
    <t>1LG4220-4AA60</t>
  </si>
  <si>
    <t>ABB</t>
  </si>
  <si>
    <t>IMB3</t>
  </si>
  <si>
    <t>225S</t>
  </si>
  <si>
    <t>GRADO DE PROTECCION</t>
  </si>
  <si>
    <t>IP55</t>
  </si>
  <si>
    <t>SIEMENS</t>
  </si>
  <si>
    <t xml:space="preserve">País de Origen </t>
  </si>
  <si>
    <t>M3BP 160MLB 4</t>
  </si>
  <si>
    <t>CLASE DE EFICIENCIA</t>
  </si>
  <si>
    <t>POTENCIA (Kw)</t>
  </si>
  <si>
    <t>Consumo enérgetico 24horas (kWH)</t>
  </si>
  <si>
    <t>República Checa</t>
  </si>
  <si>
    <t>Peso (kg)</t>
  </si>
  <si>
    <r>
      <t>FP (Cos</t>
    </r>
    <r>
      <rPr>
        <b/>
        <sz val="11"/>
        <color rgb="FFFFFFFF"/>
        <rFont val="Aptos Narrow"/>
        <family val="2"/>
      </rPr>
      <t>φ</t>
    </r>
    <r>
      <rPr>
        <b/>
        <sz val="11"/>
        <color rgb="FFFFFFFF"/>
        <rFont val="Calibri"/>
        <family val="2"/>
      </rPr>
      <t xml:space="preserve">  )</t>
    </r>
  </si>
  <si>
    <t>Corriente Nominal (A)</t>
  </si>
  <si>
    <t>Tensión Nomimal (V)</t>
  </si>
  <si>
    <t>Rodamiento (EJE)</t>
  </si>
  <si>
    <t>Rodamiento (VENTILADOR</t>
  </si>
  <si>
    <t>20-40</t>
  </si>
  <si>
    <t>Temperatura Max (°C).</t>
  </si>
  <si>
    <t>Velocidad Nominal (rpm)</t>
  </si>
  <si>
    <t>6309/C3</t>
  </si>
  <si>
    <t>6209/C3</t>
  </si>
  <si>
    <t>DELTA</t>
  </si>
  <si>
    <t>N/A</t>
  </si>
  <si>
    <t>IMB3/IM1001</t>
  </si>
  <si>
    <t>IE3</t>
  </si>
  <si>
    <t>H2-HO01-VE01-MT1</t>
  </si>
  <si>
    <t>H2-HO01-VE01-MST01</t>
  </si>
  <si>
    <t xml:space="preserve">Año </t>
  </si>
  <si>
    <t>6213-2ZZ</t>
  </si>
  <si>
    <t>M3BP 132SMG 4</t>
  </si>
  <si>
    <t>1105/085667001</t>
  </si>
  <si>
    <t>1008/073509604</t>
  </si>
  <si>
    <t>1LE1002-1DA33-4AA0</t>
  </si>
  <si>
    <t>1105/1353609-001-8</t>
  </si>
  <si>
    <t>160M</t>
  </si>
  <si>
    <t>6208-2Z</t>
  </si>
  <si>
    <t>6208-C3</t>
  </si>
  <si>
    <t>6209-2ZC 3</t>
  </si>
  <si>
    <t>M3BP 160MLC 4</t>
  </si>
  <si>
    <t>3G1C2 2380000333005</t>
  </si>
  <si>
    <t>3G1C2 2380000###007</t>
  </si>
  <si>
    <t>1LE1002-1DA34-4AA0</t>
  </si>
  <si>
    <t>160L</t>
  </si>
  <si>
    <t>M3BP 160MLC 2</t>
  </si>
  <si>
    <t>3G1C24080000794001</t>
  </si>
  <si>
    <t>ZHEJIANG DASU ELECTRIC</t>
  </si>
  <si>
    <t>China</t>
  </si>
  <si>
    <t>160MLC</t>
  </si>
  <si>
    <t>M3BP-160MLC 2</t>
  </si>
  <si>
    <t>3G1C22380000355002</t>
  </si>
  <si>
    <t>1103/72278720-4</t>
  </si>
  <si>
    <t>YE3-200L-4</t>
  </si>
  <si>
    <t xml:space="preserve">ABB </t>
  </si>
  <si>
    <t>M3BP  160MLC4</t>
  </si>
  <si>
    <t>3G1C22360000517002</t>
  </si>
  <si>
    <t>M3BP 200MLA2</t>
  </si>
  <si>
    <t>200MLA</t>
  </si>
  <si>
    <t>3G1C22380000373001</t>
  </si>
  <si>
    <t>3G1C22580000572002</t>
  </si>
  <si>
    <t>M2QA225M4B B3</t>
  </si>
  <si>
    <t>180MLA</t>
  </si>
  <si>
    <t>M3BP 180MLB4</t>
  </si>
  <si>
    <t>3G1C116280558137001</t>
  </si>
  <si>
    <t>225M</t>
  </si>
  <si>
    <t>6310/C3</t>
  </si>
  <si>
    <t>MarelliMotori</t>
  </si>
  <si>
    <t>ITALIA</t>
  </si>
  <si>
    <t>6210-ZC3</t>
  </si>
  <si>
    <t>A4C 200 L433</t>
  </si>
  <si>
    <t>A4C2072A00017</t>
  </si>
  <si>
    <t>6213-2Z/C3</t>
  </si>
  <si>
    <t>200L43</t>
  </si>
  <si>
    <t>6312-ZC3</t>
  </si>
  <si>
    <t>1105/085667202</t>
  </si>
  <si>
    <t>1LG4233-4AA60</t>
  </si>
  <si>
    <t xml:space="preserve">	1LG4233-4AA60</t>
  </si>
  <si>
    <t>1105/085667204</t>
  </si>
  <si>
    <t>1LG4223-4AA60</t>
  </si>
  <si>
    <t>1105/085667208</t>
  </si>
  <si>
    <t>1LE1002-1CB23-4AA0</t>
  </si>
  <si>
    <t>1105/1353207-001-2</t>
  </si>
  <si>
    <t>132M</t>
  </si>
  <si>
    <t xml:space="preserve">Tipo de conexión </t>
  </si>
  <si>
    <t>IE1</t>
  </si>
  <si>
    <t>6208-2ZC 3</t>
  </si>
  <si>
    <t>6208-2ZC3</t>
  </si>
  <si>
    <t>1105/1353607-001-4</t>
  </si>
  <si>
    <t>1105/1353607-001-3</t>
  </si>
  <si>
    <t xml:space="preserve">IMB3 </t>
  </si>
  <si>
    <t>3G1C22410000415001</t>
  </si>
  <si>
    <t>6312/C3</t>
  </si>
  <si>
    <t>6210/C3</t>
  </si>
  <si>
    <t>1105/1353607-001-8</t>
  </si>
  <si>
    <t>M3BP 160MLC4</t>
  </si>
  <si>
    <t>3G1C22360000517001</t>
  </si>
  <si>
    <t>3G1####10000416001</t>
  </si>
  <si>
    <t>1105/1353607-001-7</t>
  </si>
  <si>
    <t>Y2 132M-4</t>
  </si>
  <si>
    <t>1105/1357214-001-4</t>
  </si>
  <si>
    <t>ILE1002-1CB23-4AA0</t>
  </si>
  <si>
    <t>1105/1357214-001-5</t>
  </si>
  <si>
    <t>3G1C22380000572001</t>
  </si>
  <si>
    <t>180MLB</t>
  </si>
  <si>
    <t>3G1C22410000418001</t>
  </si>
  <si>
    <t>IE2</t>
  </si>
  <si>
    <t>3G1C22410000408001</t>
  </si>
  <si>
    <t>Y 180M-2</t>
  </si>
  <si>
    <t>180M</t>
  </si>
  <si>
    <t>IP44</t>
  </si>
  <si>
    <t>A4C 200 L4B3</t>
  </si>
  <si>
    <t>200LB3</t>
  </si>
  <si>
    <t>H6-SE01-VE01-MT01</t>
  </si>
  <si>
    <t>H6-SE01-VE01-MST01</t>
  </si>
  <si>
    <t>3G1C22380000393005</t>
  </si>
  <si>
    <t>1LA51866AA90-Z</t>
  </si>
  <si>
    <t>E0099521871</t>
  </si>
  <si>
    <t>B3</t>
  </si>
  <si>
    <t>180L</t>
  </si>
  <si>
    <t>132S</t>
  </si>
  <si>
    <t>3G1C22380000561007</t>
  </si>
  <si>
    <t>3G1C2#80000502004</t>
  </si>
  <si>
    <t>H7-SE01-VE01-MT01</t>
  </si>
  <si>
    <t>H7-SE01-VE01-MST01</t>
  </si>
  <si>
    <t>1LAS51886</t>
  </si>
  <si>
    <t>E0909/5218471</t>
  </si>
  <si>
    <t>67A</t>
  </si>
  <si>
    <t>3G1C22380000502003</t>
  </si>
  <si>
    <t>6208-2Z/C3</t>
  </si>
  <si>
    <t>6208/C3</t>
  </si>
  <si>
    <t>M3BP 160M LC 4</t>
  </si>
  <si>
    <t>1105/13535</t>
  </si>
  <si>
    <t>IMBE</t>
  </si>
  <si>
    <t>Motor Trifásico 440 V-IE1-132M</t>
  </si>
  <si>
    <t>H6-HO01-VE03-MST01</t>
  </si>
  <si>
    <t>Motor Trifásico 440 V-IE1-160M</t>
  </si>
  <si>
    <t>Motor Trifásico 440 V-IE3-160M</t>
  </si>
  <si>
    <t>Motor Trifásico 440 V-IE2-160M</t>
  </si>
  <si>
    <t>Motor Trifásico 440 V-IE1-160L</t>
  </si>
  <si>
    <t>Motor Trifásico 440 V-IE1-225M</t>
  </si>
  <si>
    <t>Motor Trifásico 440 V-225M</t>
  </si>
  <si>
    <t>Motor Trifásico 440 V-IE3-132S</t>
  </si>
  <si>
    <t>Motor Trifásico 440 V-180M</t>
  </si>
  <si>
    <t>6213 2ZZ</t>
  </si>
  <si>
    <t>Motor Trifasico 440 V-IE1-225M</t>
  </si>
  <si>
    <t>Motor Trifásico 440V-IE3-160M</t>
  </si>
  <si>
    <t>Motor Trifásico 440V-IE3-</t>
  </si>
  <si>
    <t>Motor Trifásico 440V-IE3-132</t>
  </si>
  <si>
    <t>Motor Trifásico 440V-IE3-180L</t>
  </si>
  <si>
    <t>Motor Trifásico 440V-IE3-200L</t>
  </si>
  <si>
    <t>Motor Trifásico 440V-IE3-200M</t>
  </si>
  <si>
    <t>Motor Trifásico 440V-IE3-180M</t>
  </si>
  <si>
    <t>Horno No.6</t>
  </si>
  <si>
    <t>Horno No.7</t>
  </si>
  <si>
    <t>Secadero Horno No. 7</t>
  </si>
  <si>
    <t>Secadero Horno No. 6</t>
  </si>
  <si>
    <t>Motor Trifásico 220 V-IE3-160M</t>
  </si>
  <si>
    <t xml:space="preserve"> </t>
  </si>
  <si>
    <t>ACTIVO PADRE</t>
  </si>
  <si>
    <t>ACTIVO HIJO</t>
  </si>
  <si>
    <t>No. Articulo</t>
  </si>
  <si>
    <t>H1-HO01-VE04</t>
  </si>
  <si>
    <t>Descripción</t>
  </si>
  <si>
    <t>Motor-Ventilador 4 de Aspiración de Humo del Horno 1</t>
  </si>
  <si>
    <t>MOTOR TRIFASICO CON BASE 160ML-4 B3 15KW 20HP 240-440VAC 4 POLOS 1800RPM 60HZ</t>
  </si>
  <si>
    <t>MOTOR TRIFASICO 7,5KW 440 VAC 1450 RPM FRAME 132M IMB3 EFICIENCIA IE1 PROTECCION IP55</t>
  </si>
  <si>
    <t>Motor Trifásico  37KW 440 VAC 1450RPM FRAME 225S IMB3 EFICIENCIA IE1 PROTECCION IP55</t>
  </si>
  <si>
    <t>H5-HO01-VE03-MT01</t>
  </si>
  <si>
    <t>H5-HO01-VE04-MT01</t>
  </si>
  <si>
    <t>H5-HO01-VE05-MT01</t>
  </si>
  <si>
    <t>H5-HO01-VE06-MT01</t>
  </si>
  <si>
    <t>160ML</t>
  </si>
  <si>
    <t>200L</t>
  </si>
  <si>
    <t>UMMOT006</t>
  </si>
  <si>
    <t>EMMOT145</t>
  </si>
  <si>
    <t>M3BP 200MLA4</t>
  </si>
  <si>
    <t>3G1C22380000526001</t>
  </si>
  <si>
    <t>EMMOT084</t>
  </si>
  <si>
    <t>UMMOT004</t>
  </si>
  <si>
    <t>TAMAÑO CONSTRUCTVO (FRAME)</t>
  </si>
  <si>
    <t>EMMOT146</t>
  </si>
  <si>
    <t>EMMOT178</t>
  </si>
  <si>
    <t>EMMOT080</t>
  </si>
  <si>
    <t>EMMOT179</t>
  </si>
  <si>
    <t>PRENSA 1</t>
  </si>
  <si>
    <t>1LG4186-4AA60</t>
  </si>
  <si>
    <t>MOTOR TRIFASICO CON BASE 25.3kW HP 440V 1800RPM 4 POLOS 180L B3</t>
  </si>
  <si>
    <t>1010/71996300-4</t>
  </si>
  <si>
    <t>1010/70000578-11</t>
  </si>
  <si>
    <t>132S2-2</t>
  </si>
  <si>
    <t>CHINA</t>
  </si>
  <si>
    <t>MOTOR TRIFASICO CON BASE 7.5 kW 10HP 220-440 VAC 3600 RPM 2 POLOS 132S B3</t>
  </si>
  <si>
    <t>PRENSA 2</t>
  </si>
  <si>
    <t>A4C200L4B3</t>
  </si>
  <si>
    <t>M3AA200MLA-4</t>
  </si>
  <si>
    <t xml:space="preserve">MOTOR TRIFASICO 34.5 kW 40HP, 240-440VAC, 1800RPM, 4 POLOS, CON BASE, 200ML, B3 </t>
  </si>
  <si>
    <t>1LE10021CA122AA0</t>
  </si>
  <si>
    <t>1001/71627261</t>
  </si>
  <si>
    <t>6210-2ZC3</t>
  </si>
  <si>
    <t>PRENSA 3</t>
  </si>
  <si>
    <t>DR drives</t>
  </si>
  <si>
    <t>Y2 160 L4</t>
  </si>
  <si>
    <t>MOTOR TRIFASICO CON BASE 15 kW HP 220-440 VAC 1800 RPM 4 POLOS 160L B3</t>
  </si>
  <si>
    <t>ELECTRO ADDA</t>
  </si>
  <si>
    <t>EG315M-4</t>
  </si>
  <si>
    <t>C503003</t>
  </si>
  <si>
    <t>315M</t>
  </si>
  <si>
    <t>CALPEDA</t>
  </si>
  <si>
    <t>NM 40/25B-60/C</t>
  </si>
  <si>
    <t>B34</t>
  </si>
  <si>
    <t xml:space="preserve">ELECTRO ADDA </t>
  </si>
  <si>
    <t>C315ST-4</t>
  </si>
  <si>
    <t>A2501646</t>
  </si>
  <si>
    <t>315S</t>
  </si>
  <si>
    <t>MOTOR TRIFASICO 7.5kW 10HP 220-440VAC 1800RPM 4POLOS CON BASE 132M B3</t>
  </si>
  <si>
    <t xml:space="preserve">MOTOR TRIFASICO 44.5kW 60HP 220-440VAC 1800RPM 4POLOS CON BASE 225S B3 </t>
  </si>
  <si>
    <t xml:space="preserve">MOTOR TRIFASICO 18.5kW 25HP 220-440VAC 3600RPM 2POLOS CON BASE 160L B3 </t>
  </si>
  <si>
    <t xml:space="preserve">MOTOR TRIFASICO 55kW 75HP 220-440VAC 1800RPM 4POLOS  CON BASE 225M B3 </t>
  </si>
  <si>
    <t xml:space="preserve">MOTOR TRIFASICO 15kW 20HP 240-440VAC 1800RPM 4 POLOS CON BASE 160ML B3 </t>
  </si>
  <si>
    <t xml:space="preserve">MOTOR TRIFASICO 11 kW 240-440VAC 1800RPM 4POLOS CON BASE 132SMG B3 </t>
  </si>
  <si>
    <t xml:space="preserve">MOTOR TRIFASICO 18.5kW 25HP 240-440VAC 1800RPM 4POLOS CON BASE 160ML B3 </t>
  </si>
  <si>
    <t xml:space="preserve">MOTOR TRIFASICO 18 kW 240-440VAC 1800RPM 4POLOS CON BASE 180L B3 </t>
  </si>
  <si>
    <t xml:space="preserve">MOTOR TRIFASICO 22kW 30HP 240-440VAC 1800RPM 4 POLOS CON BASE 180ML B3 </t>
  </si>
  <si>
    <t xml:space="preserve">MOTOR TRIFASICO 22kW 30HP 240-440VAC 1800RPM 4POLOS CON BASE 180ML B3 </t>
  </si>
  <si>
    <t xml:space="preserve">MOTOR TRIFASICO 30kW 40HP 240-440VAC 1800RPM 4 POLOS CON BASE 200L B3 </t>
  </si>
  <si>
    <t xml:space="preserve">MOTOR TRIFASICO 18.5 25HP kW 240-440VAC 1800RPM 4 POLOS CON BASE 160ML B3 </t>
  </si>
  <si>
    <t>200ML</t>
  </si>
  <si>
    <t>POTENCIA (kW)</t>
  </si>
  <si>
    <t>MOTOBOMBA HIDRÁULICA DE PISTONES AXIALES-MOTOR 3F 158 kW 211 HP 440VAC 1800RPM 4 POLOS CON BASE 315M B3</t>
  </si>
  <si>
    <t>P1-PR01-CE01-MB01</t>
  </si>
  <si>
    <t>P1-PR01-CE01-MB02</t>
  </si>
  <si>
    <t>P1-PR02-CE01-MB01</t>
  </si>
  <si>
    <t>P1-PR02-CE01-MB02</t>
  </si>
  <si>
    <t>P1-PR04-CE01-MB01</t>
  </si>
  <si>
    <t>P1-PR04-CE01-MB02</t>
  </si>
  <si>
    <t>P1-PR05-CE01-MB01</t>
  </si>
  <si>
    <t>P1-PR05-CE01-MB02</t>
  </si>
  <si>
    <t>P3-PR06-CE01-MB01</t>
  </si>
  <si>
    <t>P3-PR06-CE01-MB02</t>
  </si>
  <si>
    <t>P3-PR07-CE01-MB01</t>
  </si>
  <si>
    <t>P3-PR07-CE01-MT01</t>
  </si>
  <si>
    <t xml:space="preserve">MOTOR TRIFASICO 15kW 20HP 240-440VAC 3600RPM 2 POLOS CON BASE 180M B3 </t>
  </si>
  <si>
    <t xml:space="preserve">MOTOR TRIFASICO 30 kW 40HP 240-440VAC 3600RPM 2 POLOS CON BASE 200ML B3 </t>
  </si>
  <si>
    <t>MOTOR TRIFASICO 30kW 40HP 240-440VAC 1800RPM 4POLOS CON BASE 200L B3</t>
  </si>
  <si>
    <t>180ML</t>
  </si>
  <si>
    <t>MOTOBOMBA CENTRIFUGA -MOTOR 3F 11kW 15HP 220VAC 3600RPM 2POLOS CON BASE 160M B34</t>
  </si>
  <si>
    <t>MOTOBOMBA HIDRÁULICA CENTRIFUGA -MOTOR 3F 11kW 15HP 220VAC 3600RPM 2POLOS CON BASE 160M B34</t>
  </si>
  <si>
    <t>MOTOBOMBA HIDRÁULICA DE PISTONES AXIALES-MOTOR 3F 110 kW 148HP 220VAC 1800RPM 4 POLOS CON BASE 315S B3</t>
  </si>
  <si>
    <t>MOTOR TRIFASICO CON BASE 15 kW 20HP 220-440 VAC 1800 RPM 4 POLOS 160L B3</t>
  </si>
  <si>
    <t>PRENSA 6</t>
  </si>
  <si>
    <t>PRENSA 7</t>
  </si>
  <si>
    <t>FCP31M/4</t>
  </si>
  <si>
    <t>B1221144</t>
  </si>
  <si>
    <t>40/25BB</t>
  </si>
  <si>
    <t>Motors Systems and Drives</t>
  </si>
  <si>
    <t>MSDH 160LA-2</t>
  </si>
  <si>
    <t>B5</t>
  </si>
  <si>
    <t>CANTONI</t>
  </si>
  <si>
    <t>3SIE 315M-4B</t>
  </si>
  <si>
    <t>B 82869</t>
  </si>
  <si>
    <t>NU318ET</t>
  </si>
  <si>
    <t>6318P63E1</t>
  </si>
  <si>
    <t>MOTOBOMBA CENTRIFUGA -MOTOR 3F 11kW 15HP 440VAC 3600RPM 2POLOS CON BASE 160M B3</t>
  </si>
  <si>
    <t>MOTOR TRIFASICO 160KW 215HP 220VAC 1800 RPM IE3 315M-4B CON BASE</t>
  </si>
  <si>
    <t>MOTOBOMBA CENTRIFUGA DE RECIRCULACION 18.5 kW 25HP 220VAC 3600RPM 2POLOS CON BASE 160L B5</t>
  </si>
  <si>
    <t>P3-SE06-VE03-MT01</t>
  </si>
  <si>
    <t>P3-SE07-VE01-MT01</t>
  </si>
  <si>
    <t>P3-SE07-VE02-MT01</t>
  </si>
  <si>
    <t>P3-SE07-VE03-MT01</t>
  </si>
  <si>
    <t>M2QA180L4A</t>
  </si>
  <si>
    <t>3GC10500289471020002</t>
  </si>
  <si>
    <t xml:space="preserve">MOTOR TRIFASICO 22kW 30HP 240-440VAC 1800RPM 4POLOS CON BASE 180L B3 </t>
  </si>
  <si>
    <t>3GC10500289471020001</t>
  </si>
  <si>
    <t>Y2 132S2-2</t>
  </si>
  <si>
    <t xml:space="preserve">MOTOR TRIFASICO 34.5 kW 40HP, 240-440VAC, 1800RPM, 4 POLOS, CON BASE, 200L, B3 </t>
  </si>
  <si>
    <t>CA 207-4AA10</t>
  </si>
  <si>
    <t>1001/066161002</t>
  </si>
  <si>
    <t>LINEA DE ESMALTES</t>
  </si>
  <si>
    <t>TIEMME</t>
  </si>
  <si>
    <t>RT160MB6</t>
  </si>
  <si>
    <t>B6</t>
  </si>
  <si>
    <t>E3G 200L-6</t>
  </si>
  <si>
    <t>MOTOR TRIFASICO 18.5kW 25HP 220VAC 1150RPM 6POLOS 200L B3</t>
  </si>
  <si>
    <t>MOTOR TRIFASICO 7.5kW 10HP 220VAC 1150RPM 6POLOS CON BASE 160M B3</t>
  </si>
  <si>
    <t>MOTOR TRIFASICO 22kW 30HP 220VAC 1800RPM 4POLOS CON BASE 180ML B3</t>
  </si>
  <si>
    <t>M2BAX 180MLB 4</t>
  </si>
  <si>
    <t>3G1C19050696454003</t>
  </si>
  <si>
    <t>6210-2Z/C3</t>
  </si>
  <si>
    <t>6209-2Z/C3</t>
  </si>
  <si>
    <t>Marelli Motori</t>
  </si>
  <si>
    <t>A4C180 L4-B3</t>
  </si>
  <si>
    <t>A1872A7</t>
  </si>
  <si>
    <t>6310-ZC3</t>
  </si>
  <si>
    <t>63102ZC3</t>
  </si>
  <si>
    <t>MOTOR TRIFASICO 22kW 30HP 220VAC 1800RPM 4POLOS CON BASE 180L B3</t>
  </si>
  <si>
    <t>ELPEE</t>
  </si>
  <si>
    <t xml:space="preserve">MOTOR TRIFASICO 30kW 40HP 240-440VAC 3600RPM 2POLOS CON BASE 200ML B3 </t>
  </si>
  <si>
    <t>M2QA180L4B</t>
  </si>
  <si>
    <t xml:space="preserve">MOTOR TRIFASICO 30kW 40HP 240-440VAC 1800RPM 4 POLOS CON BASE 180L B3 </t>
  </si>
  <si>
    <t>3G1C17090588005002</t>
  </si>
  <si>
    <t>MOTOBOMBA HIDRÁULICA DE PISTONES AXIALES-MOTOR 3F 132 kW 211 HP 440VAC 1800RPM 4 POLOS CON BASE 315M B3</t>
  </si>
  <si>
    <t>Y315S</t>
  </si>
  <si>
    <t xml:space="preserve">MOTOR TRIFASICO 110kW 147.5HP 240-440VAC 1800RPM 4 POLOS CON BASE 315S B3 </t>
  </si>
  <si>
    <t>VARIADOR</t>
  </si>
  <si>
    <t>6310 2RS1 C3</t>
  </si>
  <si>
    <t xml:space="preserve">MOTOR TRIFASICO 18.5kW 25HP 240-440VAC 3600RPM 2 POLOS CON BASE 160ML B3 </t>
  </si>
  <si>
    <t>ESTR-TRIA</t>
  </si>
  <si>
    <t xml:space="preserve">MOTOR TRIFASICO 18.5kW 25HP 220-440VAC 3600RPM CON BASE 2POLOS 160M B3 </t>
  </si>
  <si>
    <t>UMMOT080</t>
  </si>
  <si>
    <t>22218 EK/C3</t>
  </si>
  <si>
    <t>200L-4</t>
  </si>
  <si>
    <t>UMMOT030</t>
  </si>
  <si>
    <t>LE-MO01-MT01</t>
  </si>
  <si>
    <t>LE-MO02-MT01</t>
  </si>
  <si>
    <t>LE-MO03-MT01</t>
  </si>
  <si>
    <t>LE-MO04-MT01</t>
  </si>
  <si>
    <t>LE-MO05-MT01</t>
  </si>
  <si>
    <t>LE-MO06-MT01</t>
  </si>
  <si>
    <t>LE-MO07-MT01</t>
  </si>
  <si>
    <t>LE-MO08-MT01</t>
  </si>
  <si>
    <t>LE-MO09-MT01</t>
  </si>
  <si>
    <t>3G1C24480000611002</t>
  </si>
  <si>
    <t>3G1C24480000611001</t>
  </si>
  <si>
    <t>M3BP-225SMC-4</t>
  </si>
  <si>
    <t>3G1C22380000321002</t>
  </si>
  <si>
    <t>6313/C3</t>
  </si>
  <si>
    <t>6212/C3</t>
  </si>
  <si>
    <t>WEG</t>
  </si>
  <si>
    <t xml:space="preserve">MOTOR TRIFASICO 22kW 30HP 240-440VAC 3600RPM 2 POLOS CON BASE 160L B3 </t>
  </si>
  <si>
    <t>Brasil</t>
  </si>
  <si>
    <t>6309-ZZ-C3</t>
  </si>
  <si>
    <t>6209-ZZ-C3</t>
  </si>
  <si>
    <t xml:space="preserve">	
 EMMOT079</t>
  </si>
  <si>
    <t>ACTIVO</t>
  </si>
  <si>
    <t>H2-HO01-VE01-MT01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</si>
</sst>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FFFFFF"/>
      <name val="Calibri"/>
      <family val="2"/>
    </font>
    <font>
      <b/>
      <sz val="11"/>
      <color rgb="FFFFFFFF"/>
      <name val="Aptos Narrow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DEADB"/>
        <bgColor indexed="64"/>
      </patternFill>
    </fill>
    <fill>
      <patternFill patternType="solid">
        <fgColor theme="4" tint="0.79998168889431442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7" fillId="0" borderId="0"/>
  </cellStyleXfs>
  <cellXfs count="167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2" xfId="0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0" fillId="0" borderId="5" xfId="0" applyBorder="1" applyAlignment="1">
      <alignment horizontal="center" vertical="top" wrapText="1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2" borderId="5" xfId="0" applyFill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top" wrapText="1"/>
    </xf>
    <xf numFmtId="0" fontId="0" fillId="0" borderId="3" xfId="0" applyBorder="1" applyAlignment="1">
      <alignment horizontal="center" vertical="top" wrapText="1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7" xfId="0" applyBorder="1" applyAlignment="1">
      <alignment horizontal="center" wrapText="1"/>
    </xf>
    <xf numFmtId="0" fontId="0" fillId="0" borderId="8" xfId="0" applyBorder="1" applyAlignment="1">
      <alignment horizontal="center" vertical="top" wrapText="1"/>
    </xf>
    <xf numFmtId="0" fontId="0" fillId="0" borderId="4" xfId="0" applyBorder="1" applyAlignment="1">
      <alignment horizontal="center" vertical="top" wrapText="1"/>
    </xf>
    <xf numFmtId="0" fontId="0" fillId="0" borderId="6" xfId="0" applyBorder="1" applyAlignment="1">
      <alignment horizontal="center" vertical="top" wrapText="1"/>
    </xf>
    <xf numFmtId="0" fontId="0" fillId="0" borderId="7" xfId="0" applyBorder="1" applyAlignment="1">
      <alignment horizontal="center" vertical="top" wrapText="1"/>
    </xf>
    <xf numFmtId="0" fontId="0" fillId="0" borderId="8" xfId="0" applyBorder="1" applyAlignment="1">
      <alignment horizontal="center"/>
    </xf>
    <xf numFmtId="0" fontId="0" fillId="2" borderId="0" xfId="0" applyFill="1" applyAlignment="1">
      <alignment horizontal="center" vertical="top" wrapText="1"/>
    </xf>
    <xf numFmtId="0" fontId="0" fillId="2" borderId="0" xfId="0" applyFill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0" xfId="0" applyBorder="1" applyAlignment="1">
      <alignment horizontal="center" vertical="top" wrapText="1"/>
    </xf>
    <xf numFmtId="0" fontId="0" fillId="0" borderId="11" xfId="0" applyBorder="1" applyAlignment="1">
      <alignment horizontal="center" vertical="top" wrapText="1"/>
    </xf>
    <xf numFmtId="0" fontId="2" fillId="2" borderId="0" xfId="0" applyFont="1" applyFill="1" applyAlignment="1">
      <alignment horizontal="center" vertical="top" wrapText="1"/>
    </xf>
    <xf numFmtId="0" fontId="2" fillId="2" borderId="5" xfId="0" applyFont="1" applyFill="1" applyBorder="1" applyAlignment="1">
      <alignment horizontal="center" vertical="top" wrapText="1"/>
    </xf>
    <xf numFmtId="0" fontId="0" fillId="2" borderId="4" xfId="0" applyFill="1" applyBorder="1" applyAlignment="1">
      <alignment horizontal="center" vertical="top" wrapText="1"/>
    </xf>
    <xf numFmtId="9" fontId="0" fillId="2" borderId="4" xfId="0" applyNumberFormat="1" applyFill="1" applyBorder="1" applyAlignment="1">
      <alignment horizontal="center" vertical="top" wrapText="1"/>
    </xf>
    <xf numFmtId="0" fontId="0" fillId="2" borderId="9" xfId="0" applyFill="1" applyBorder="1" applyAlignment="1">
      <alignment vertical="top"/>
    </xf>
    <xf numFmtId="0" fontId="0" fillId="2" borderId="9" xfId="0" applyFill="1" applyBorder="1" applyAlignment="1">
      <alignment horizontal="center" vertical="top" wrapText="1"/>
    </xf>
    <xf numFmtId="0" fontId="0" fillId="2" borderId="0" xfId="0" applyFill="1" applyAlignment="1">
      <alignment horizontal="center" vertical="top"/>
    </xf>
    <xf numFmtId="0" fontId="0" fillId="2" borderId="8" xfId="0" applyFill="1" applyBorder="1" applyAlignment="1">
      <alignment horizontal="center" vertical="top" wrapText="1"/>
    </xf>
    <xf numFmtId="0" fontId="0" fillId="2" borderId="0" xfId="0" applyFill="1"/>
    <xf numFmtId="0" fontId="0" fillId="2" borderId="9" xfId="0" applyFill="1" applyBorder="1"/>
    <xf numFmtId="0" fontId="0" fillId="0" borderId="0" xfId="0" applyAlignment="1">
      <alignment vertical="center" wrapText="1"/>
    </xf>
    <xf numFmtId="0" fontId="0" fillId="2" borderId="4" xfId="0" applyFill="1" applyBorder="1"/>
    <xf numFmtId="0" fontId="0" fillId="2" borderId="4" xfId="0" applyFill="1" applyBorder="1" applyAlignment="1">
      <alignment vertical="center" wrapText="1"/>
    </xf>
    <xf numFmtId="0" fontId="0" fillId="2" borderId="0" xfId="0" applyFill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0" fillId="2" borderId="7" xfId="0" applyFill="1" applyBorder="1" applyAlignment="1">
      <alignment horizontal="center" vertical="top" wrapText="1"/>
    </xf>
    <xf numFmtId="0" fontId="0" fillId="2" borderId="4" xfId="0" applyFill="1" applyBorder="1" applyAlignment="1">
      <alignment horizontal="center"/>
    </xf>
    <xf numFmtId="0" fontId="0" fillId="2" borderId="11" xfId="0" applyFill="1" applyBorder="1" applyAlignment="1">
      <alignment horizontal="center" vertical="top" wrapText="1"/>
    </xf>
    <xf numFmtId="0" fontId="0" fillId="2" borderId="10" xfId="0" applyFill="1" applyBorder="1" applyAlignment="1">
      <alignment horizontal="center" vertical="top" wrapText="1"/>
    </xf>
    <xf numFmtId="0" fontId="0" fillId="2" borderId="9" xfId="0" applyFill="1" applyBorder="1" applyAlignment="1">
      <alignment horizontal="center" wrapText="1"/>
    </xf>
    <xf numFmtId="0" fontId="0" fillId="2" borderId="9" xfId="0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2" borderId="4" xfId="0" applyFill="1" applyBorder="1" applyAlignment="1">
      <alignment horizontal="center" vertical="top"/>
    </xf>
    <xf numFmtId="0" fontId="0" fillId="2" borderId="1" xfId="0" applyFill="1" applyBorder="1" applyAlignment="1">
      <alignment horizontal="center" vertical="top" wrapText="1"/>
    </xf>
    <xf numFmtId="0" fontId="0" fillId="2" borderId="6" xfId="0" applyFill="1" applyBorder="1" applyAlignment="1">
      <alignment horizontal="center" vertical="top"/>
    </xf>
    <xf numFmtId="0" fontId="0" fillId="0" borderId="12" xfId="0" applyBorder="1" applyAlignment="1">
      <alignment horizontal="center" vertical="center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2" fillId="0" borderId="12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0" borderId="15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3" borderId="15" xfId="0" applyFill="1" applyBorder="1" applyAlignment="1">
      <alignment horizontal="center" vertical="center" wrapText="1"/>
    </xf>
    <xf numFmtId="0" fontId="0" fillId="3" borderId="15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 wrapText="1"/>
    </xf>
    <xf numFmtId="0" fontId="2" fillId="3" borderId="12" xfId="0" applyFont="1" applyFill="1" applyBorder="1" applyAlignment="1">
      <alignment horizontal="center" vertical="center" wrapText="1"/>
    </xf>
    <xf numFmtId="0" fontId="0" fillId="3" borderId="17" xfId="0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 wrapText="1"/>
    </xf>
    <xf numFmtId="0" fontId="0" fillId="6" borderId="18" xfId="0" applyFill="1" applyBorder="1" applyAlignment="1">
      <alignment horizontal="center" vertical="center" wrapText="1"/>
    </xf>
    <xf numFmtId="0" fontId="0" fillId="6" borderId="18" xfId="0" applyFill="1" applyBorder="1" applyAlignment="1">
      <alignment horizontal="center" vertical="center"/>
    </xf>
    <xf numFmtId="0" fontId="2" fillId="7" borderId="12" xfId="0" applyFont="1" applyFill="1" applyBorder="1" applyAlignment="1">
      <alignment horizontal="center" vertical="center" wrapText="1"/>
    </xf>
    <xf numFmtId="0" fontId="0" fillId="7" borderId="12" xfId="0" applyFill="1" applyBorder="1" applyAlignment="1">
      <alignment horizontal="center" vertical="center" wrapText="1"/>
    </xf>
    <xf numFmtId="0" fontId="0" fillId="7" borderId="12" xfId="0" applyFill="1" applyBorder="1" applyAlignment="1">
      <alignment horizontal="center" vertical="center"/>
    </xf>
    <xf numFmtId="0" fontId="0" fillId="7" borderId="17" xfId="0" applyFill="1" applyBorder="1" applyAlignment="1">
      <alignment horizontal="center" vertical="center"/>
    </xf>
    <xf numFmtId="0" fontId="0" fillId="6" borderId="20" xfId="0" applyFill="1" applyBorder="1" applyAlignment="1">
      <alignment horizontal="center" vertical="center" wrapText="1"/>
    </xf>
    <xf numFmtId="0" fontId="2" fillId="6" borderId="20" xfId="0" applyFont="1" applyFill="1" applyBorder="1" applyAlignment="1">
      <alignment horizontal="center" vertical="center" wrapText="1"/>
    </xf>
    <xf numFmtId="0" fontId="0" fillId="6" borderId="20" xfId="0" applyFill="1" applyBorder="1" applyAlignment="1">
      <alignment horizontal="center" vertical="center"/>
    </xf>
    <xf numFmtId="0" fontId="0" fillId="6" borderId="21" xfId="0" applyFill="1" applyBorder="1" applyAlignment="1">
      <alignment horizontal="center" vertical="center"/>
    </xf>
    <xf numFmtId="0" fontId="2" fillId="6" borderId="18" xfId="0" applyFont="1" applyFill="1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 wrapText="1"/>
    </xf>
    <xf numFmtId="0" fontId="0" fillId="8" borderId="12" xfId="0" applyFill="1" applyBorder="1" applyAlignment="1">
      <alignment horizontal="center" vertical="center"/>
    </xf>
    <xf numFmtId="0" fontId="0" fillId="8" borderId="18" xfId="0" applyFill="1" applyBorder="1" applyAlignment="1">
      <alignment horizontal="center" vertical="center"/>
    </xf>
    <xf numFmtId="0" fontId="0" fillId="8" borderId="18" xfId="0" applyFill="1" applyBorder="1" applyAlignment="1">
      <alignment horizontal="center" vertical="center" wrapText="1"/>
    </xf>
    <xf numFmtId="0" fontId="0" fillId="8" borderId="19" xfId="0" applyFill="1" applyBorder="1" applyAlignment="1">
      <alignment horizontal="center" vertical="center"/>
    </xf>
    <xf numFmtId="0" fontId="0" fillId="6" borderId="13" xfId="0" applyFill="1" applyBorder="1" applyAlignment="1">
      <alignment horizontal="center" vertical="center" wrapText="1"/>
    </xf>
    <xf numFmtId="0" fontId="0" fillId="6" borderId="15" xfId="0" applyFill="1" applyBorder="1" applyAlignment="1">
      <alignment horizontal="center" vertical="center" wrapText="1"/>
    </xf>
    <xf numFmtId="0" fontId="0" fillId="8" borderId="10" xfId="0" applyFill="1" applyBorder="1" applyAlignment="1">
      <alignment horizontal="center" vertical="center" wrapText="1"/>
    </xf>
    <xf numFmtId="0" fontId="0" fillId="6" borderId="17" xfId="0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3" borderId="13" xfId="0" applyFill="1" applyBorder="1" applyAlignment="1">
      <alignment horizontal="center" vertical="center" wrapText="1"/>
    </xf>
    <xf numFmtId="0" fontId="0" fillId="3" borderId="20" xfId="0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6" borderId="19" xfId="0" applyFill="1" applyBorder="1" applyAlignment="1">
      <alignment horizontal="center" vertical="center"/>
    </xf>
    <xf numFmtId="0" fontId="2" fillId="7" borderId="11" xfId="0" applyFont="1" applyFill="1" applyBorder="1" applyAlignment="1">
      <alignment horizontal="center" vertical="center" wrapText="1"/>
    </xf>
    <xf numFmtId="0" fontId="0" fillId="9" borderId="12" xfId="0" applyFill="1" applyBorder="1" applyAlignment="1">
      <alignment horizontal="center" vertical="center"/>
    </xf>
    <xf numFmtId="0" fontId="0" fillId="9" borderId="12" xfId="0" applyFill="1" applyBorder="1" applyAlignment="1">
      <alignment horizontal="center" vertical="center" wrapText="1"/>
    </xf>
    <xf numFmtId="0" fontId="0" fillId="9" borderId="13" xfId="0" applyFill="1" applyBorder="1" applyAlignment="1">
      <alignment horizontal="center" vertical="center" wrapText="1"/>
    </xf>
    <xf numFmtId="0" fontId="0" fillId="9" borderId="17" xfId="0" applyFill="1" applyBorder="1" applyAlignment="1">
      <alignment horizontal="center" vertical="center"/>
    </xf>
    <xf numFmtId="0" fontId="0" fillId="10" borderId="15" xfId="0" applyFill="1" applyBorder="1" applyAlignment="1">
      <alignment horizontal="center" vertical="center"/>
    </xf>
    <xf numFmtId="0" fontId="0" fillId="10" borderId="15" xfId="0" applyFill="1" applyBorder="1" applyAlignment="1">
      <alignment horizontal="center" vertical="center" wrapText="1"/>
    </xf>
    <xf numFmtId="0" fontId="0" fillId="10" borderId="16" xfId="0" applyFill="1" applyBorder="1" applyAlignment="1">
      <alignment horizontal="center" vertical="center"/>
    </xf>
    <xf numFmtId="0" fontId="0" fillId="10" borderId="12" xfId="0" applyFill="1" applyBorder="1" applyAlignment="1">
      <alignment horizontal="center" vertical="center"/>
    </xf>
    <xf numFmtId="0" fontId="0" fillId="10" borderId="12" xfId="0" applyFill="1" applyBorder="1" applyAlignment="1">
      <alignment horizontal="center" vertical="center" wrapText="1"/>
    </xf>
    <xf numFmtId="0" fontId="0" fillId="10" borderId="17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 wrapText="1"/>
    </xf>
    <xf numFmtId="0" fontId="0" fillId="8" borderId="12" xfId="0" applyFill="1" applyBorder="1" applyAlignment="1">
      <alignment horizontal="center" vertical="center" wrapText="1"/>
    </xf>
    <xf numFmtId="0" fontId="0" fillId="8" borderId="14" xfId="0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6" borderId="11" xfId="0" applyFill="1" applyBorder="1" applyAlignment="1">
      <alignment horizontal="center" vertical="center" wrapText="1"/>
    </xf>
    <xf numFmtId="0" fontId="0" fillId="6" borderId="8" xfId="0" applyFill="1" applyBorder="1" applyAlignment="1">
      <alignment horizontal="center" vertical="center" wrapText="1"/>
    </xf>
    <xf numFmtId="9" fontId="0" fillId="6" borderId="11" xfId="0" applyNumberFormat="1" applyFill="1" applyBorder="1" applyAlignment="1">
      <alignment horizontal="center" vertical="center" wrapText="1"/>
    </xf>
    <xf numFmtId="0" fontId="0" fillId="6" borderId="11" xfId="0" applyFill="1" applyBorder="1" applyAlignment="1">
      <alignment horizontal="center" vertical="center"/>
    </xf>
    <xf numFmtId="0" fontId="0" fillId="6" borderId="22" xfId="0" applyFill="1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2" borderId="15" xfId="0" applyFill="1" applyBorder="1" applyAlignment="1">
      <alignment horizontal="center" vertical="center" wrapText="1"/>
    </xf>
    <xf numFmtId="0" fontId="0" fillId="2" borderId="18" xfId="0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0" fillId="2" borderId="20" xfId="0" applyFill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 wrapText="1"/>
    </xf>
    <xf numFmtId="0" fontId="0" fillId="2" borderId="14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0" fillId="2" borderId="15" xfId="0" applyFill="1" applyBorder="1" applyAlignment="1">
      <alignment horizontal="center" vertical="center"/>
    </xf>
    <xf numFmtId="0" fontId="0" fillId="2" borderId="25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3" borderId="11" xfId="0" applyFill="1" applyBorder="1" applyAlignment="1">
      <alignment horizontal="center" vertical="center" wrapText="1"/>
    </xf>
    <xf numFmtId="0" fontId="0" fillId="11" borderId="13" xfId="0" applyFill="1" applyBorder="1" applyAlignment="1">
      <alignment horizontal="center" vertical="center" wrapText="1"/>
    </xf>
    <xf numFmtId="1" fontId="0" fillId="0" borderId="10" xfId="0" applyNumberFormat="1" applyBorder="1" applyAlignment="1">
      <alignment horizontal="center" vertical="center" wrapText="1"/>
    </xf>
    <xf numFmtId="1" fontId="0" fillId="0" borderId="12" xfId="0" applyNumberFormat="1" applyBorder="1" applyAlignment="1">
      <alignment horizontal="center" vertical="center" wrapText="1"/>
    </xf>
    <xf numFmtId="0" fontId="0" fillId="12" borderId="12" xfId="0" applyFill="1" applyBorder="1" applyAlignment="1">
      <alignment horizontal="center" vertical="center" wrapText="1"/>
    </xf>
    <xf numFmtId="0" fontId="0" fillId="12" borderId="12" xfId="0" applyFill="1" applyBorder="1" applyAlignment="1">
      <alignment horizontal="center" vertical="center"/>
    </xf>
    <xf numFmtId="0" fontId="0" fillId="12" borderId="14" xfId="0" applyFill="1" applyBorder="1" applyAlignment="1">
      <alignment horizontal="center" vertical="center"/>
    </xf>
    <xf numFmtId="1" fontId="0" fillId="12" borderId="12" xfId="0" applyNumberForma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6" fillId="13" borderId="12" xfId="1" applyFont="1" applyFill="1" applyBorder="1" applyAlignment="1">
      <alignment horizontal="center" vertical="center"/>
    </xf>
    <xf numFmtId="0" fontId="6" fillId="14" borderId="12" xfId="1" applyFont="1" applyFill="1" applyBorder="1" applyAlignment="1">
      <alignment horizontal="center" vertical="center"/>
    </xf>
    <xf numFmtId="0" fontId="6" fillId="6" borderId="12" xfId="1" applyFont="1" applyFill="1" applyBorder="1" applyAlignment="1">
      <alignment horizontal="center" vertical="center"/>
    </xf>
    <xf numFmtId="0" fontId="0" fillId="12" borderId="10" xfId="0" applyFill="1" applyBorder="1" applyAlignment="1">
      <alignment horizontal="center" vertical="center" wrapText="1"/>
    </xf>
    <xf numFmtId="0" fontId="0" fillId="12" borderId="10" xfId="0" applyFill="1" applyBorder="1" applyAlignment="1">
      <alignment horizontal="center" vertical="center"/>
    </xf>
    <xf numFmtId="0" fontId="0" fillId="0" borderId="0" xfId="0" applyAlignment="1">
      <alignment horizontal="center"/>
    </xf>
  </cellXfs>
  <cellStyles count="2">
    <cellStyle name="Normal" xfId="0" builtinId="0"/>
    <cellStyle name="Normal 2" xfId="1" xr:uid="{06FA2C00-5490-405C-846A-84600F09214B}"/>
  </cellStyles>
  <dxfs count="54">
    <dxf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>
        <left/>
        <right/>
        <top/>
        <bottom style="thin">
          <color indexed="64"/>
        </bottom>
        <vertical/>
        <horizontal/>
      </border>
    </dxf>
    <dxf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rgb="FFFFFF0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rgb="FFFFFF0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none"/>
      </font>
      <fill>
        <patternFill patternType="solid">
          <fgColor theme="4"/>
          <bgColor theme="4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FDEADB"/>
      <color rgb="FFF7E5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56F40EE-B723-4679-A20C-B3778BFC7431}" name="Table2" displayName="Table2" ref="A1:V86" totalsRowShown="0" headerRowDxfId="53" dataDxfId="51" headerRowBorderDxfId="52" tableBorderDxfId="50" totalsRowBorderDxfId="49">
  <autoFilter ref="A1:V86" xr:uid="{256F40EE-B723-4679-A20C-B3778BFC7431}"/>
  <tableColumns count="22">
    <tableColumn id="2" xr3:uid="{8E4191AB-1841-458D-9787-F4E403AE881F}" name="ACTIVO" dataDxfId="48"/>
    <tableColumn id="3" xr3:uid="{489CF6EB-5F60-4B44-98C4-6F80B1DB1395}" name="No. Articulo" dataDxfId="47"/>
    <tableColumn id="4" xr3:uid="{A22C050E-4462-4C2C-81E1-A8CDAE14E36A}" name="Descripción" dataDxfId="46"/>
    <tableColumn id="5" xr3:uid="{A0E0D661-C0D3-46C4-8716-2CE3FE8DA9E1}" name="Ubicación" dataDxfId="45"/>
    <tableColumn id="6" xr3:uid="{DAA2789A-74D6-4CEC-8FD1-821C67936A6E}" name="FABRICANTE" dataDxfId="44"/>
    <tableColumn id="7" xr3:uid="{51BA2386-348B-43B9-97A8-CC7FCDA67F8E}" name="MODELO" dataDxfId="43"/>
    <tableColumn id="8" xr3:uid="{0073AF2F-855F-415D-AA6C-FF62CEDB4B89}" name="# De Serie" dataDxfId="42"/>
    <tableColumn id="9" xr3:uid="{236C6C54-24F2-4D80-A4C4-8C3ADF04A4DF}" name="TIPO DE MONTAJE" dataDxfId="41"/>
    <tableColumn id="10" xr3:uid="{A88105DA-06E9-41F8-BD0B-D6DD25154DFC}" name="TAMAÑO CONSTRUCTVO (FRAME)" dataDxfId="40"/>
    <tableColumn id="11" xr3:uid="{0456A20C-0561-4198-AAC2-0FFE3311DC7D}" name="Tipo de conexión " dataDxfId="39"/>
    <tableColumn id="12" xr3:uid="{770C597B-9B57-4C3F-A927-6A852905FFB3}" name="CLASE DE EFICIENCIA" dataDxfId="38"/>
    <tableColumn id="13" xr3:uid="{4CF0A563-627D-4909-B7F2-237DEA026720}" name="POTENCIA (kW)" dataDxfId="37"/>
    <tableColumn id="14" xr3:uid="{C871FC2C-BB2B-4D90-A784-D8DB894A3DAE}" name="Tensión Nomimal (V)" dataDxfId="36"/>
    <tableColumn id="15" xr3:uid="{55808FE7-8976-4967-A55A-810A69D10FD5}" name="Corriente Nominal (A)" dataDxfId="35"/>
    <tableColumn id="16" xr3:uid="{65558936-4E22-42E8-92B3-9FCAAA0424B5}" name="FP (Cosφ  )" dataDxfId="34"/>
    <tableColumn id="17" xr3:uid="{A05ABAED-B026-4A07-B4C0-493DE864826E}" name="Velocidad Nominal (rpm)" dataDxfId="33"/>
    <tableColumn id="19" xr3:uid="{6EA6F26B-1788-48A4-A791-AFE09F8291CD}" name="Consumo enérgetico 24horas (kWH)" dataDxfId="32"/>
    <tableColumn id="20" xr3:uid="{81BCE04F-2BF8-46B0-B342-E2A3BBBA27E1}" name="País de Origen " dataDxfId="31"/>
    <tableColumn id="21" xr3:uid="{8B7C8EAA-2DC3-4807-946D-889D30336E54}" name="Peso (kg)" dataDxfId="30"/>
    <tableColumn id="23" xr3:uid="{A51F6EB7-4FC5-4CDA-9E00-C7B744F41429}" name="Rodamiento (EJE)" dataDxfId="29"/>
    <tableColumn id="24" xr3:uid="{EAD2D2FD-0952-4B1B-9DF8-A3412B8ADD94}" name="Rodamiento (VENTILADOR" dataDxfId="28"/>
    <tableColumn id="25" xr3:uid="{09ADA1ED-224B-4D5C-848B-47E87F17C127}" name="Año " dataDxfId="2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95AB362-7E59-4934-B400-6A0704672104}" name="Table1" displayName="Table1" ref="A2:Y173" totalsRowShown="0" headerRowDxfId="26" dataDxfId="25">
  <autoFilter ref="A2:Y173" xr:uid="{895AB362-7E59-4934-B400-6A0704672104}">
    <filterColumn colId="1">
      <filters>
        <filter val="H1-HO01-VE01-MT01"/>
        <filter val="H1-HO01-VE02-MT01"/>
        <filter val="H1-HO01-VE03-MT01"/>
        <filter val="H1-HO01-VE04-MT01"/>
        <filter val="H1-SE01-VE01-MT01"/>
        <filter val="H1-SE01-VE02-MT01"/>
        <filter val="H1-SE01-VE03-MT01"/>
        <filter val="H1-SE01-VE04-MT01"/>
        <filter val="H1-SE01-VE05-MT01"/>
        <filter val="H2-HO01-VE02-MT01"/>
        <filter val="H2-HO01-VE03-MT01"/>
        <filter val="H2-HO01-VE04-MT01"/>
        <filter val="H2-HO01-VE05-MT01"/>
        <filter val="H2-HO01-VE06-MT01"/>
        <filter val="H2-HO01-VE07-MT01"/>
        <filter val="H2-HO01-VE08-MT01"/>
        <filter val="H2-SE01-VE01-MT01"/>
        <filter val="H2-SE01-VE02-MT01"/>
        <filter val="H2-SE01-VE03-MT01"/>
        <filter val="H2-SE01-VE04-MT01"/>
        <filter val="H2-SE01-VE05-MT01"/>
        <filter val="H4-HO01-VE01-MT01"/>
        <filter val="H4-HO01-VE02-MT01"/>
        <filter val="H4-HO01-VE03-MT01"/>
        <filter val="H4-HO01-VE04-MT01"/>
        <filter val="H4-HO01-VE05-MT01"/>
        <filter val="H4-HO01-VE06-MT01"/>
        <filter val="H5-HO01-VE01-MT01"/>
        <filter val="H5-HO01-VE02-MT01"/>
      </filters>
    </filterColumn>
  </autoFilter>
  <tableColumns count="25">
    <tableColumn id="1" xr3:uid="{F8876B16-0E7C-463D-B4C3-E54BD6E1CFDB}" name="ACTIVO PADRE" dataDxfId="24"/>
    <tableColumn id="2" xr3:uid="{43A4C689-7597-4E90-B8BF-B38945B15F48}" name="ACTIVO HIJO" dataDxfId="23"/>
    <tableColumn id="26" xr3:uid="{35504161-C651-4AE3-BFFF-44E239E6BE2C}" name="No. Articulo" dataDxfId="22"/>
    <tableColumn id="3" xr3:uid="{ADA2CF9A-D619-42CD-9342-DC10358F2C8F}" name="Descripción" dataDxfId="21"/>
    <tableColumn id="4" xr3:uid="{DC719632-06F9-4532-92F0-A21E6ED75A1B}" name="Ubicación" dataDxfId="20"/>
    <tableColumn id="5" xr3:uid="{A9E0BEE2-099C-431F-839C-432981D1F7D8}" name="FABRICANTE" dataDxfId="19"/>
    <tableColumn id="6" xr3:uid="{D7E3183C-4840-404B-A3C0-D1D06C4D0F72}" name="MODELO" dataDxfId="18"/>
    <tableColumn id="7" xr3:uid="{2D8B3E8B-5BDC-40A4-A622-BFAAD850D015}" name="# De Serie" dataDxfId="17"/>
    <tableColumn id="8" xr3:uid="{8D2B654C-F59F-45C5-BF0C-0C2CEAC1BFD4}" name="TIPO DE MONTAJE" dataDxfId="16"/>
    <tableColumn id="9" xr3:uid="{77F5B1EE-1D0F-455F-832A-50A8D6D858EA}" name="TAMAÑO CONSTRUCTVO" dataDxfId="15"/>
    <tableColumn id="21" xr3:uid="{8189A5F7-C691-42CC-A8C7-67E18A145024}" name="Tipo de conexión " dataDxfId="14"/>
    <tableColumn id="10" xr3:uid="{064D64DA-D4A2-4223-BDFA-9E1F3BD28011}" name="CLASE DE EFICIENCIA" dataDxfId="13"/>
    <tableColumn id="11" xr3:uid="{1EBC6FAD-2491-48BE-B736-0ABF1257848E}" name="POTENCIA (Kw)" dataDxfId="12"/>
    <tableColumn id="12" xr3:uid="{3C29BEF4-9264-4CB0-A07C-194794F41030}" name="Tensión Nomimal (V)" dataDxfId="11"/>
    <tableColumn id="13" xr3:uid="{4471FD8F-B80F-44FA-9A03-ABD6CA03FBE3}" name="Corriente Nominal (A)" dataDxfId="10"/>
    <tableColumn id="14" xr3:uid="{9CBA3BB9-D4D7-4779-8EA0-6B63F10DD160}" name="FP (Cosφ  )" dataDxfId="9"/>
    <tableColumn id="15" xr3:uid="{1265589A-E4FA-488F-BBC1-FD9DC79D8940}" name="Velocidad Nominal (rpm)" dataDxfId="8"/>
    <tableColumn id="16" xr3:uid="{194E4A77-AF65-4C27-BED2-D1AB3CE1DE15}" name="GRADO DE PROTECCION" dataDxfId="7"/>
    <tableColumn id="17" xr3:uid="{E68D6EEA-3F01-4FE0-A481-2E0DD87FA262}" name="Consumo enérgetico 24horas (kWH)" dataDxfId="6">
      <calculatedColumnFormula>Table1[[#This Row],[POTENCIA (Kw)]]*24</calculatedColumnFormula>
    </tableColumn>
    <tableColumn id="18" xr3:uid="{DE91FB12-9DE0-4679-A7C4-C42EE01AD26C}" name="País de Origen " dataDxfId="5"/>
    <tableColumn id="19" xr3:uid="{A3266EDE-8390-471C-9C3D-7F8D1FAA9A8A}" name="Peso (kg)" dataDxfId="4"/>
    <tableColumn id="20" xr3:uid="{EDB70748-A459-42D5-A55E-AB74DFC8600B}" name="Temperatura Max (°C)." dataDxfId="3"/>
    <tableColumn id="22" xr3:uid="{E912B363-D8CD-4D21-9224-0BDBD8C2A857}" name="Rodamiento (EJE)" dataDxfId="2"/>
    <tableColumn id="23" xr3:uid="{AE039240-517C-4C62-BC79-5855A0703961}" name="Rodamiento (VENTILADOR" dataDxfId="1"/>
    <tableColumn id="24" xr3:uid="{2CED2F59-5F6E-436E-A7E5-DF54C98431B3}" name="Año 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N86" dT="2025-07-22T16:33:32.32" personId="{00000000-0000-0000-0000-000000000000}" id="{28565D04-7D80-4121-A257-C69CD155B9C2}">
    <text xml:space="preserve">CAMBIAR DATOS EN ORACLE
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1214AF-4FD7-4F42-8356-E06FD5D5889D}">
  <dimension ref="A1:W86"/>
  <sheetViews>
    <sheetView tabSelected="1" topLeftCell="A8" zoomScale="90" zoomScaleNormal="90" workbookViewId="0">
      <selection activeCell="B16" sqref="B16"/>
    </sheetView>
  </sheetViews>
  <sheetFormatPr defaultColWidth="8.88671875" defaultRowHeight="14.4" x14ac:dyDescent="0.3"/>
  <cols>
    <col min="1" max="1" width="21" style="58" customWidth="1"/>
    <col min="2" max="2" width="12.77734375" style="58" customWidth="1"/>
    <col min="3" max="3" width="28.5546875" style="58" customWidth="1"/>
    <col min="4" max="4" width="12.21875" style="58" customWidth="1"/>
    <col min="5" max="5" width="12.6640625" style="58" customWidth="1"/>
    <col min="6" max="6" width="21.109375" style="58" customWidth="1"/>
    <col min="7" max="7" width="22.88671875" style="58" customWidth="1"/>
    <col min="8" max="8" width="18.21875" style="58" customWidth="1"/>
    <col min="9" max="9" width="23.6640625" style="58" customWidth="1"/>
    <col min="10" max="10" width="17.44140625" style="58" customWidth="1"/>
    <col min="11" max="11" width="20.21875" style="58" customWidth="1"/>
    <col min="12" max="12" width="15.6640625" style="123" customWidth="1"/>
    <col min="13" max="13" width="20.21875" style="58" customWidth="1"/>
    <col min="14" max="14" width="21.109375" style="58" customWidth="1"/>
    <col min="15" max="15" width="11.77734375" style="58" customWidth="1"/>
    <col min="16" max="16" width="23.6640625" style="58" customWidth="1"/>
    <col min="17" max="17" width="23.109375" style="123" customWidth="1"/>
    <col min="18" max="18" width="24.33203125" style="58" customWidth="1"/>
    <col min="19" max="19" width="15.21875" style="58" customWidth="1"/>
    <col min="20" max="20" width="22" style="58" customWidth="1"/>
    <col min="21" max="21" width="17.44140625" style="58" customWidth="1"/>
    <col min="22" max="22" width="24.88671875" style="58" customWidth="1"/>
    <col min="24" max="16384" width="8.88671875" style="58"/>
  </cols>
  <sheetData>
    <row r="1" spans="1:22" ht="52.95" customHeight="1" thickBot="1" x14ac:dyDescent="0.35">
      <c r="A1" s="97" t="s">
        <v>634</v>
      </c>
      <c r="B1" s="97" t="s">
        <v>461</v>
      </c>
      <c r="C1" s="97" t="s">
        <v>463</v>
      </c>
      <c r="D1" s="97" t="s">
        <v>0</v>
      </c>
      <c r="E1" s="97" t="s">
        <v>294</v>
      </c>
      <c r="F1" s="97" t="s">
        <v>295</v>
      </c>
      <c r="G1" s="97" t="s">
        <v>296</v>
      </c>
      <c r="H1" s="97" t="s">
        <v>298</v>
      </c>
      <c r="I1" s="97" t="s">
        <v>480</v>
      </c>
      <c r="J1" s="97" t="s">
        <v>384</v>
      </c>
      <c r="K1" s="97" t="s">
        <v>308</v>
      </c>
      <c r="L1" s="139" t="s">
        <v>528</v>
      </c>
      <c r="M1" s="97" t="s">
        <v>315</v>
      </c>
      <c r="N1" s="97" t="s">
        <v>314</v>
      </c>
      <c r="O1" s="97" t="s">
        <v>313</v>
      </c>
      <c r="P1" s="97" t="s">
        <v>320</v>
      </c>
      <c r="Q1" s="139" t="s">
        <v>310</v>
      </c>
      <c r="R1" s="97" t="s">
        <v>306</v>
      </c>
      <c r="S1" s="97" t="s">
        <v>312</v>
      </c>
      <c r="T1" s="97" t="s">
        <v>316</v>
      </c>
      <c r="U1" s="97" t="s">
        <v>317</v>
      </c>
      <c r="V1" s="127" t="s">
        <v>329</v>
      </c>
    </row>
    <row r="2" spans="1:22" s="119" customFormat="1" ht="43.2" x14ac:dyDescent="0.3">
      <c r="A2" s="147" t="s">
        <v>212</v>
      </c>
      <c r="B2" s="116" t="s">
        <v>481</v>
      </c>
      <c r="C2" s="117" t="s">
        <v>515</v>
      </c>
      <c r="D2" s="117" t="s">
        <v>10</v>
      </c>
      <c r="E2" s="117" t="s">
        <v>305</v>
      </c>
      <c r="F2" s="117" t="s">
        <v>381</v>
      </c>
      <c r="G2" s="117" t="s">
        <v>382</v>
      </c>
      <c r="H2" s="117" t="s">
        <v>301</v>
      </c>
      <c r="I2" s="117" t="s">
        <v>383</v>
      </c>
      <c r="J2" s="117" t="s">
        <v>323</v>
      </c>
      <c r="K2" s="117" t="s">
        <v>385</v>
      </c>
      <c r="L2" s="135">
        <v>8.6</v>
      </c>
      <c r="M2" s="117">
        <v>440</v>
      </c>
      <c r="N2" s="117">
        <v>14.7</v>
      </c>
      <c r="O2" s="117">
        <v>0.84</v>
      </c>
      <c r="P2" s="117">
        <v>1750</v>
      </c>
      <c r="Q2" s="135">
        <f>Table2[[#This Row],[POTENCIA (kW)]]*24</f>
        <v>206.39999999999998</v>
      </c>
      <c r="R2" s="116" t="s">
        <v>311</v>
      </c>
      <c r="S2" s="116">
        <v>43</v>
      </c>
      <c r="T2" s="116" t="s">
        <v>386</v>
      </c>
      <c r="U2" s="116" t="s">
        <v>386</v>
      </c>
      <c r="V2" s="118" t="s">
        <v>324</v>
      </c>
    </row>
    <row r="3" spans="1:22" ht="43.2" x14ac:dyDescent="0.3">
      <c r="A3" s="123" t="s">
        <v>214</v>
      </c>
      <c r="B3" s="59" t="s">
        <v>481</v>
      </c>
      <c r="C3" s="59" t="s">
        <v>515</v>
      </c>
      <c r="D3" s="59" t="s">
        <v>10</v>
      </c>
      <c r="E3" s="59" t="s">
        <v>305</v>
      </c>
      <c r="F3" s="59" t="s">
        <v>381</v>
      </c>
      <c r="G3" s="59" t="s">
        <v>394</v>
      </c>
      <c r="H3" s="59" t="s">
        <v>301</v>
      </c>
      <c r="I3" s="59" t="s">
        <v>383</v>
      </c>
      <c r="J3" s="59" t="s">
        <v>323</v>
      </c>
      <c r="K3" s="59" t="s">
        <v>385</v>
      </c>
      <c r="L3" s="124">
        <v>8.6</v>
      </c>
      <c r="M3" s="59">
        <v>440</v>
      </c>
      <c r="N3" s="59">
        <v>14.7</v>
      </c>
      <c r="O3" s="59">
        <v>0.84</v>
      </c>
      <c r="P3" s="59">
        <v>1750</v>
      </c>
      <c r="Q3" s="124">
        <v>206.4</v>
      </c>
      <c r="R3" s="58" t="s">
        <v>311</v>
      </c>
      <c r="S3" s="58">
        <v>43</v>
      </c>
      <c r="T3" s="58" t="s">
        <v>386</v>
      </c>
      <c r="U3" s="58" t="s">
        <v>386</v>
      </c>
      <c r="V3" s="70" t="s">
        <v>324</v>
      </c>
    </row>
    <row r="4" spans="1:22" s="119" customFormat="1" ht="43.2" x14ac:dyDescent="0.3">
      <c r="A4" s="123" t="s">
        <v>226</v>
      </c>
      <c r="B4" s="120" t="s">
        <v>481</v>
      </c>
      <c r="C4" s="120" t="s">
        <v>515</v>
      </c>
      <c r="D4" s="120" t="s">
        <v>10</v>
      </c>
      <c r="E4" s="120" t="s">
        <v>305</v>
      </c>
      <c r="F4" s="120" t="s">
        <v>381</v>
      </c>
      <c r="G4" s="120" t="s">
        <v>398</v>
      </c>
      <c r="H4" s="120" t="s">
        <v>301</v>
      </c>
      <c r="I4" s="120" t="s">
        <v>383</v>
      </c>
      <c r="J4" s="120" t="s">
        <v>323</v>
      </c>
      <c r="K4" s="120" t="s">
        <v>385</v>
      </c>
      <c r="L4" s="124">
        <v>8.6</v>
      </c>
      <c r="M4" s="120">
        <v>440</v>
      </c>
      <c r="N4" s="120">
        <v>14.7</v>
      </c>
      <c r="O4" s="120">
        <v>0.84</v>
      </c>
      <c r="P4" s="120">
        <v>1750</v>
      </c>
      <c r="Q4" s="124">
        <f>Table2[[#This Row],[POTENCIA (kW)]]*24</f>
        <v>206.39999999999998</v>
      </c>
      <c r="R4" s="119" t="s">
        <v>311</v>
      </c>
      <c r="S4" s="119">
        <v>43</v>
      </c>
      <c r="T4" s="119" t="s">
        <v>386</v>
      </c>
      <c r="U4" s="119" t="s">
        <v>386</v>
      </c>
      <c r="V4" s="121" t="s">
        <v>324</v>
      </c>
    </row>
    <row r="5" spans="1:22" ht="43.2" x14ac:dyDescent="0.3">
      <c r="A5" s="123" t="s">
        <v>228</v>
      </c>
      <c r="B5" s="59" t="s">
        <v>481</v>
      </c>
      <c r="C5" s="59" t="s">
        <v>515</v>
      </c>
      <c r="D5" s="59" t="s">
        <v>10</v>
      </c>
      <c r="E5" s="59" t="s">
        <v>305</v>
      </c>
      <c r="F5" s="59" t="s">
        <v>381</v>
      </c>
      <c r="G5" s="59" t="s">
        <v>324</v>
      </c>
      <c r="H5" s="59" t="s">
        <v>301</v>
      </c>
      <c r="I5" s="59" t="s">
        <v>383</v>
      </c>
      <c r="J5" s="59" t="s">
        <v>323</v>
      </c>
      <c r="K5" s="59" t="s">
        <v>385</v>
      </c>
      <c r="L5" s="124">
        <v>8.6</v>
      </c>
      <c r="M5" s="59">
        <v>440</v>
      </c>
      <c r="N5" s="59">
        <v>14.7</v>
      </c>
      <c r="O5" s="59">
        <v>0.84</v>
      </c>
      <c r="P5" s="59">
        <v>1750</v>
      </c>
      <c r="Q5" s="124">
        <f>Table2[[#This Row],[POTENCIA (kW)]]*24</f>
        <v>206.39999999999998</v>
      </c>
      <c r="R5" s="58" t="s">
        <v>311</v>
      </c>
      <c r="S5" s="58">
        <v>43</v>
      </c>
      <c r="T5" s="58" t="s">
        <v>386</v>
      </c>
      <c r="U5" s="58" t="s">
        <v>386</v>
      </c>
      <c r="V5" s="70" t="s">
        <v>324</v>
      </c>
    </row>
    <row r="6" spans="1:22" s="98" customFormat="1" ht="43.8" thickBot="1" x14ac:dyDescent="0.35">
      <c r="A6" s="144" t="s">
        <v>230</v>
      </c>
      <c r="B6" s="100" t="s">
        <v>481</v>
      </c>
      <c r="C6" s="100" t="s">
        <v>515</v>
      </c>
      <c r="D6" s="100" t="s">
        <v>10</v>
      </c>
      <c r="E6" s="100" t="s">
        <v>305</v>
      </c>
      <c r="F6" s="100" t="s">
        <v>381</v>
      </c>
      <c r="G6" s="100" t="s">
        <v>400</v>
      </c>
      <c r="H6" s="100" t="s">
        <v>301</v>
      </c>
      <c r="I6" s="100" t="s">
        <v>383</v>
      </c>
      <c r="J6" s="100" t="s">
        <v>323</v>
      </c>
      <c r="K6" s="100" t="s">
        <v>385</v>
      </c>
      <c r="L6" s="136">
        <v>8.6</v>
      </c>
      <c r="M6" s="100">
        <v>440</v>
      </c>
      <c r="N6" s="100">
        <v>14.7</v>
      </c>
      <c r="O6" s="100">
        <v>0.84</v>
      </c>
      <c r="P6" s="100">
        <v>1750</v>
      </c>
      <c r="Q6" s="124">
        <f>Table2[[#This Row],[POTENCIA (kW)]]*24</f>
        <v>206.39999999999998</v>
      </c>
      <c r="R6" s="99" t="s">
        <v>311</v>
      </c>
      <c r="S6" s="99">
        <v>43</v>
      </c>
      <c r="T6" s="99" t="s">
        <v>386</v>
      </c>
      <c r="U6" s="99" t="s">
        <v>386</v>
      </c>
      <c r="V6" s="101" t="s">
        <v>324</v>
      </c>
    </row>
    <row r="7" spans="1:22" ht="45" customHeight="1" x14ac:dyDescent="0.3">
      <c r="A7" s="140" t="s">
        <v>141</v>
      </c>
      <c r="B7" s="65" t="s">
        <v>482</v>
      </c>
      <c r="C7" s="65" t="s">
        <v>516</v>
      </c>
      <c r="D7" s="65" t="s">
        <v>20</v>
      </c>
      <c r="E7" s="65" t="s">
        <v>305</v>
      </c>
      <c r="F7" s="65" t="s">
        <v>299</v>
      </c>
      <c r="G7" s="65" t="s">
        <v>332</v>
      </c>
      <c r="H7" s="65" t="s">
        <v>301</v>
      </c>
      <c r="I7" s="65" t="s">
        <v>302</v>
      </c>
      <c r="J7" s="65" t="s">
        <v>604</v>
      </c>
      <c r="K7" s="65" t="s">
        <v>385</v>
      </c>
      <c r="L7" s="50">
        <v>42.5</v>
      </c>
      <c r="M7" s="65">
        <v>440</v>
      </c>
      <c r="N7" s="65">
        <v>67</v>
      </c>
      <c r="O7" s="65">
        <v>0.86</v>
      </c>
      <c r="P7" s="65">
        <v>1775</v>
      </c>
      <c r="Q7" s="124">
        <f>Table2[[#This Row],[POTENCIA (kW)]]*24</f>
        <v>1020</v>
      </c>
      <c r="R7" s="66" t="s">
        <v>311</v>
      </c>
      <c r="S7" s="66">
        <v>265</v>
      </c>
      <c r="T7" s="162" t="s">
        <v>610</v>
      </c>
      <c r="U7" s="162" t="s">
        <v>610</v>
      </c>
      <c r="V7" s="128" t="s">
        <v>324</v>
      </c>
    </row>
    <row r="8" spans="1:22" s="98" customFormat="1" ht="43.2" x14ac:dyDescent="0.3">
      <c r="A8" s="123" t="s">
        <v>143</v>
      </c>
      <c r="B8" s="98" t="s">
        <v>483</v>
      </c>
      <c r="C8" s="125" t="s">
        <v>606</v>
      </c>
      <c r="D8" s="125" t="s">
        <v>20</v>
      </c>
      <c r="E8" s="125" t="s">
        <v>300</v>
      </c>
      <c r="F8" s="125" t="s">
        <v>345</v>
      </c>
      <c r="G8" s="125" t="s">
        <v>622</v>
      </c>
      <c r="H8" s="125" t="s">
        <v>301</v>
      </c>
      <c r="I8" s="125" t="s">
        <v>472</v>
      </c>
      <c r="J8" s="125" t="s">
        <v>604</v>
      </c>
      <c r="K8" s="125" t="s">
        <v>385</v>
      </c>
      <c r="L8" s="124">
        <v>18.5</v>
      </c>
      <c r="M8" s="125">
        <v>440</v>
      </c>
      <c r="N8" s="125">
        <v>29.4</v>
      </c>
      <c r="O8" s="125">
        <v>0.9</v>
      </c>
      <c r="P8" s="125">
        <v>3547</v>
      </c>
      <c r="Q8" s="124">
        <f>Table2[[#This Row],[POTENCIA (kW)]]*24</f>
        <v>444</v>
      </c>
      <c r="R8" s="98" t="s">
        <v>491</v>
      </c>
      <c r="S8" s="98">
        <v>183</v>
      </c>
      <c r="T8" s="161" t="s">
        <v>321</v>
      </c>
      <c r="U8" s="161" t="s">
        <v>322</v>
      </c>
      <c r="V8" s="126">
        <v>2024</v>
      </c>
    </row>
    <row r="9" spans="1:22" ht="43.2" x14ac:dyDescent="0.3">
      <c r="A9" s="123" t="s">
        <v>145</v>
      </c>
      <c r="B9" s="58" t="s">
        <v>609</v>
      </c>
      <c r="C9" s="59" t="s">
        <v>608</v>
      </c>
      <c r="D9" s="59" t="s">
        <v>20</v>
      </c>
      <c r="E9" s="59" t="s">
        <v>305</v>
      </c>
      <c r="F9" s="58" t="s">
        <v>334</v>
      </c>
      <c r="G9" s="59" t="s">
        <v>335</v>
      </c>
      <c r="H9" s="59" t="s">
        <v>301</v>
      </c>
      <c r="I9" s="59" t="s">
        <v>336</v>
      </c>
      <c r="J9" s="59" t="s">
        <v>607</v>
      </c>
      <c r="K9" s="59" t="s">
        <v>385</v>
      </c>
      <c r="L9" s="123">
        <v>17.3</v>
      </c>
      <c r="M9" s="59">
        <v>440</v>
      </c>
      <c r="N9" s="59">
        <v>28</v>
      </c>
      <c r="O9" s="59">
        <v>0.86</v>
      </c>
      <c r="P9" s="59">
        <v>3530</v>
      </c>
      <c r="Q9" s="124">
        <f>Table2[[#This Row],[POTENCIA (kW)]]*24</f>
        <v>415.20000000000005</v>
      </c>
      <c r="R9" s="58" t="s">
        <v>311</v>
      </c>
      <c r="S9" s="58">
        <v>68</v>
      </c>
      <c r="T9" s="58" t="s">
        <v>339</v>
      </c>
      <c r="U9" s="58" t="s">
        <v>339</v>
      </c>
      <c r="V9" s="61" t="s">
        <v>324</v>
      </c>
    </row>
    <row r="10" spans="1:22" s="98" customFormat="1" ht="43.8" thickBot="1" x14ac:dyDescent="0.35">
      <c r="A10" s="141" t="s">
        <v>147</v>
      </c>
      <c r="B10" s="98" t="s">
        <v>483</v>
      </c>
      <c r="C10" s="125" t="s">
        <v>606</v>
      </c>
      <c r="D10" s="104" t="s">
        <v>20</v>
      </c>
      <c r="E10" s="125" t="s">
        <v>300</v>
      </c>
      <c r="F10" s="125" t="s">
        <v>345</v>
      </c>
      <c r="G10" s="125" t="s">
        <v>623</v>
      </c>
      <c r="H10" s="104" t="s">
        <v>301</v>
      </c>
      <c r="I10" s="125" t="s">
        <v>472</v>
      </c>
      <c r="J10" s="104" t="s">
        <v>607</v>
      </c>
      <c r="K10" s="104" t="s">
        <v>385</v>
      </c>
      <c r="L10" s="124">
        <v>18.5</v>
      </c>
      <c r="M10" s="104">
        <v>440</v>
      </c>
      <c r="N10" s="125">
        <v>29.4</v>
      </c>
      <c r="O10" s="125">
        <v>0.9</v>
      </c>
      <c r="P10" s="125">
        <v>3547</v>
      </c>
      <c r="Q10" s="124">
        <f>Table2[[#This Row],[POTENCIA (kW)]]*24</f>
        <v>444</v>
      </c>
      <c r="R10" s="98" t="s">
        <v>491</v>
      </c>
      <c r="S10" s="98">
        <v>183</v>
      </c>
      <c r="T10" s="161" t="s">
        <v>321</v>
      </c>
      <c r="U10" s="161" t="s">
        <v>322</v>
      </c>
      <c r="V10" s="126">
        <v>2024</v>
      </c>
    </row>
    <row r="11" spans="1:22" ht="43.2" x14ac:dyDescent="0.3">
      <c r="A11" s="147" t="s">
        <v>240</v>
      </c>
      <c r="B11" s="106" t="s">
        <v>481</v>
      </c>
      <c r="C11" s="94" t="s">
        <v>515</v>
      </c>
      <c r="D11" s="67" t="s">
        <v>25</v>
      </c>
      <c r="E11" s="67" t="s">
        <v>305</v>
      </c>
      <c r="F11" s="67" t="s">
        <v>381</v>
      </c>
      <c r="G11" s="67" t="s">
        <v>388</v>
      </c>
      <c r="H11" s="67" t="s">
        <v>301</v>
      </c>
      <c r="I11" s="67" t="s">
        <v>383</v>
      </c>
      <c r="J11" s="67" t="s">
        <v>323</v>
      </c>
      <c r="K11" s="67" t="s">
        <v>385</v>
      </c>
      <c r="L11" s="135">
        <v>8.6</v>
      </c>
      <c r="M11" s="67">
        <v>440</v>
      </c>
      <c r="N11" s="67">
        <v>14.7</v>
      </c>
      <c r="O11" s="67">
        <v>0.84</v>
      </c>
      <c r="P11" s="67">
        <v>1750</v>
      </c>
      <c r="Q11" s="124">
        <f>Table2[[#This Row],[POTENCIA (kW)]]*24</f>
        <v>206.39999999999998</v>
      </c>
      <c r="R11" s="68" t="s">
        <v>311</v>
      </c>
      <c r="S11" s="68">
        <v>43</v>
      </c>
      <c r="T11" s="68" t="s">
        <v>387</v>
      </c>
      <c r="U11" s="68" t="s">
        <v>387</v>
      </c>
      <c r="V11" s="69" t="s">
        <v>324</v>
      </c>
    </row>
    <row r="12" spans="1:22" s="112" customFormat="1" ht="43.2" x14ac:dyDescent="0.3">
      <c r="A12" s="143" t="s">
        <v>242</v>
      </c>
      <c r="B12" s="112" t="s">
        <v>481</v>
      </c>
      <c r="C12" s="113" t="s">
        <v>515</v>
      </c>
      <c r="D12" s="114" t="s">
        <v>25</v>
      </c>
      <c r="E12" s="113" t="s">
        <v>305</v>
      </c>
      <c r="F12" s="113" t="s">
        <v>381</v>
      </c>
      <c r="G12" s="113" t="s">
        <v>389</v>
      </c>
      <c r="H12" s="113" t="s">
        <v>390</v>
      </c>
      <c r="I12" s="113" t="s">
        <v>383</v>
      </c>
      <c r="J12" s="113" t="s">
        <v>323</v>
      </c>
      <c r="K12" s="113" t="s">
        <v>385</v>
      </c>
      <c r="L12" s="124">
        <v>8.6</v>
      </c>
      <c r="M12" s="113">
        <v>440</v>
      </c>
      <c r="N12" s="113">
        <v>14.7</v>
      </c>
      <c r="O12" s="113">
        <v>0.84</v>
      </c>
      <c r="P12" s="113">
        <v>1750</v>
      </c>
      <c r="Q12" s="124">
        <f>Table2[[#This Row],[POTENCIA (kW)]]*24</f>
        <v>206.39999999999998</v>
      </c>
      <c r="R12" s="112" t="s">
        <v>311</v>
      </c>
      <c r="S12" s="112">
        <v>43</v>
      </c>
      <c r="T12" s="112" t="s">
        <v>387</v>
      </c>
      <c r="U12" s="112" t="s">
        <v>387</v>
      </c>
      <c r="V12" s="115" t="s">
        <v>324</v>
      </c>
    </row>
    <row r="13" spans="1:22" ht="43.2" x14ac:dyDescent="0.3">
      <c r="A13" s="143" t="s">
        <v>244</v>
      </c>
      <c r="B13" s="58" t="s">
        <v>481</v>
      </c>
      <c r="C13" s="59" t="s">
        <v>515</v>
      </c>
      <c r="D13" s="60" t="s">
        <v>25</v>
      </c>
      <c r="E13" s="59" t="s">
        <v>347</v>
      </c>
      <c r="F13" s="59" t="s">
        <v>399</v>
      </c>
      <c r="G13" s="59">
        <v>20131</v>
      </c>
      <c r="H13" s="59" t="s">
        <v>324</v>
      </c>
      <c r="I13" s="59" t="s">
        <v>383</v>
      </c>
      <c r="J13" s="59" t="s">
        <v>323</v>
      </c>
      <c r="K13" s="59" t="s">
        <v>324</v>
      </c>
      <c r="L13" s="124">
        <v>7.5</v>
      </c>
      <c r="M13" s="59">
        <v>440</v>
      </c>
      <c r="N13" s="59">
        <v>13.5</v>
      </c>
      <c r="O13" s="59">
        <v>0.84</v>
      </c>
      <c r="P13" s="59">
        <v>1730</v>
      </c>
      <c r="Q13" s="124">
        <f>Table2[[#This Row],[POTENCIA (kW)]]*24</f>
        <v>180</v>
      </c>
      <c r="R13" s="58" t="s">
        <v>348</v>
      </c>
      <c r="S13" s="58">
        <v>76</v>
      </c>
      <c r="T13" s="58" t="s">
        <v>324</v>
      </c>
      <c r="U13" s="58" t="s">
        <v>324</v>
      </c>
      <c r="V13" s="70">
        <v>2007</v>
      </c>
    </row>
    <row r="14" spans="1:22" s="112" customFormat="1" ht="43.2" x14ac:dyDescent="0.3">
      <c r="A14" s="143" t="s">
        <v>246</v>
      </c>
      <c r="B14" s="112" t="s">
        <v>481</v>
      </c>
      <c r="C14" s="113" t="s">
        <v>515</v>
      </c>
      <c r="D14" s="114" t="s">
        <v>25</v>
      </c>
      <c r="E14" s="113" t="s">
        <v>305</v>
      </c>
      <c r="F14" s="113" t="s">
        <v>381</v>
      </c>
      <c r="G14" s="113" t="s">
        <v>324</v>
      </c>
      <c r="H14" s="113" t="s">
        <v>301</v>
      </c>
      <c r="I14" s="113" t="s">
        <v>383</v>
      </c>
      <c r="J14" s="113" t="s">
        <v>323</v>
      </c>
      <c r="K14" s="113" t="s">
        <v>385</v>
      </c>
      <c r="L14" s="124">
        <v>8.6</v>
      </c>
      <c r="M14" s="113">
        <v>440</v>
      </c>
      <c r="N14" s="113">
        <v>14.7</v>
      </c>
      <c r="O14" s="113">
        <v>0.84</v>
      </c>
      <c r="P14" s="113">
        <v>1750</v>
      </c>
      <c r="Q14" s="124">
        <f>Table2[[#This Row],[POTENCIA (kW)]]*24</f>
        <v>206.39999999999998</v>
      </c>
      <c r="R14" s="112" t="s">
        <v>311</v>
      </c>
      <c r="S14" s="112">
        <v>43</v>
      </c>
      <c r="T14" s="112" t="s">
        <v>386</v>
      </c>
      <c r="U14" s="112" t="s">
        <v>386</v>
      </c>
      <c r="V14" s="115" t="s">
        <v>324</v>
      </c>
    </row>
    <row r="15" spans="1:22" ht="43.8" thickBot="1" x14ac:dyDescent="0.35">
      <c r="A15" s="148" t="s">
        <v>248</v>
      </c>
      <c r="B15" s="72" t="s">
        <v>481</v>
      </c>
      <c r="C15" s="71" t="s">
        <v>515</v>
      </c>
      <c r="D15" s="134" t="s">
        <v>25</v>
      </c>
      <c r="E15" s="71" t="s">
        <v>305</v>
      </c>
      <c r="F15" s="71" t="s">
        <v>401</v>
      </c>
      <c r="G15" s="71" t="s">
        <v>402</v>
      </c>
      <c r="H15" s="71" t="s">
        <v>301</v>
      </c>
      <c r="I15" s="71" t="s">
        <v>383</v>
      </c>
      <c r="J15" s="71" t="s">
        <v>323</v>
      </c>
      <c r="K15" s="71" t="s">
        <v>385</v>
      </c>
      <c r="L15" s="136">
        <v>8.6</v>
      </c>
      <c r="M15" s="71">
        <v>440</v>
      </c>
      <c r="N15" s="71">
        <v>14.7</v>
      </c>
      <c r="O15" s="71">
        <v>0.84</v>
      </c>
      <c r="P15" s="71">
        <v>1750</v>
      </c>
      <c r="Q15" s="124">
        <f>Table2[[#This Row],[POTENCIA (kW)]]*24</f>
        <v>206.39999999999998</v>
      </c>
      <c r="R15" s="72" t="s">
        <v>311</v>
      </c>
      <c r="S15" s="72">
        <v>43</v>
      </c>
      <c r="T15" s="72" t="s">
        <v>387</v>
      </c>
      <c r="U15" s="72" t="s">
        <v>387</v>
      </c>
      <c r="V15" s="73" t="s">
        <v>324</v>
      </c>
    </row>
    <row r="16" spans="1:22" s="81" customFormat="1" ht="43.95" customHeight="1" x14ac:dyDescent="0.3">
      <c r="A16" s="142" t="s">
        <v>635</v>
      </c>
      <c r="B16" s="129" t="s">
        <v>482</v>
      </c>
      <c r="C16" s="129" t="s">
        <v>516</v>
      </c>
      <c r="D16" s="130" t="s">
        <v>35</v>
      </c>
      <c r="E16" s="129" t="s">
        <v>305</v>
      </c>
      <c r="F16" s="129" t="s">
        <v>299</v>
      </c>
      <c r="G16" s="129" t="s">
        <v>333</v>
      </c>
      <c r="H16" s="129" t="s">
        <v>301</v>
      </c>
      <c r="I16" s="129" t="s">
        <v>302</v>
      </c>
      <c r="J16" s="129" t="s">
        <v>604</v>
      </c>
      <c r="K16" s="131" t="s">
        <v>385</v>
      </c>
      <c r="L16" s="50">
        <v>42.5</v>
      </c>
      <c r="M16" s="129">
        <v>440</v>
      </c>
      <c r="N16" s="129">
        <v>67</v>
      </c>
      <c r="O16" s="132">
        <v>0.86</v>
      </c>
      <c r="P16" s="129">
        <v>1775</v>
      </c>
      <c r="Q16" s="124">
        <f>Table2[[#This Row],[POTENCIA (kW)]]*24</f>
        <v>1020</v>
      </c>
      <c r="R16" s="132" t="s">
        <v>311</v>
      </c>
      <c r="S16" s="132">
        <v>265</v>
      </c>
      <c r="T16" s="163" t="s">
        <v>610</v>
      </c>
      <c r="U16" s="163" t="s">
        <v>610</v>
      </c>
      <c r="V16" s="133" t="s">
        <v>324</v>
      </c>
    </row>
    <row r="17" spans="1:22" ht="43.2" x14ac:dyDescent="0.3">
      <c r="A17" s="143" t="s">
        <v>258</v>
      </c>
      <c r="B17" s="59" t="s">
        <v>483</v>
      </c>
      <c r="C17" s="59" t="s">
        <v>606</v>
      </c>
      <c r="D17" s="60" t="s">
        <v>35</v>
      </c>
      <c r="E17" s="59" t="s">
        <v>300</v>
      </c>
      <c r="F17" s="59" t="s">
        <v>350</v>
      </c>
      <c r="G17" s="59" t="s">
        <v>351</v>
      </c>
      <c r="H17" s="59" t="s">
        <v>325</v>
      </c>
      <c r="I17" s="59" t="s">
        <v>336</v>
      </c>
      <c r="J17" s="59" t="s">
        <v>604</v>
      </c>
      <c r="K17" s="59" t="s">
        <v>326</v>
      </c>
      <c r="L17" s="124">
        <v>18.5</v>
      </c>
      <c r="M17" s="59">
        <v>440</v>
      </c>
      <c r="N17" s="59">
        <v>29.6</v>
      </c>
      <c r="O17" s="59">
        <v>0.9</v>
      </c>
      <c r="P17" s="59">
        <v>3544</v>
      </c>
      <c r="Q17" s="124">
        <f>Table2[[#This Row],[POTENCIA (kW)]]*24</f>
        <v>444</v>
      </c>
      <c r="R17" s="58" t="s">
        <v>348</v>
      </c>
      <c r="S17" s="58">
        <v>170</v>
      </c>
      <c r="T17" s="58" t="s">
        <v>605</v>
      </c>
      <c r="U17" s="58" t="s">
        <v>605</v>
      </c>
      <c r="V17" s="70">
        <v>2024</v>
      </c>
    </row>
    <row r="18" spans="1:22" s="81" customFormat="1" ht="44.55" customHeight="1" x14ac:dyDescent="0.3">
      <c r="A18" s="143" t="s">
        <v>260</v>
      </c>
      <c r="B18" s="59" t="s">
        <v>483</v>
      </c>
      <c r="C18" s="82" t="s">
        <v>517</v>
      </c>
      <c r="D18" s="102" t="s">
        <v>35</v>
      </c>
      <c r="E18" s="82" t="s">
        <v>305</v>
      </c>
      <c r="F18" s="81" t="s">
        <v>343</v>
      </c>
      <c r="G18" s="82" t="s">
        <v>324</v>
      </c>
      <c r="H18" s="82" t="s">
        <v>301</v>
      </c>
      <c r="I18" s="82" t="s">
        <v>344</v>
      </c>
      <c r="J18" s="82" t="s">
        <v>607</v>
      </c>
      <c r="K18" s="82" t="s">
        <v>385</v>
      </c>
      <c r="L18" s="124">
        <v>21.3</v>
      </c>
      <c r="M18" s="82">
        <v>440</v>
      </c>
      <c r="N18" s="82">
        <v>34.5</v>
      </c>
      <c r="O18" s="82">
        <v>0.87</v>
      </c>
      <c r="P18" s="82">
        <v>3530</v>
      </c>
      <c r="Q18" s="124">
        <f>Table2[[#This Row],[POTENCIA (kW)]]*24</f>
        <v>511.20000000000005</v>
      </c>
      <c r="R18" s="81" t="s">
        <v>311</v>
      </c>
      <c r="S18" s="81">
        <v>77</v>
      </c>
      <c r="T18" s="81" t="s">
        <v>605</v>
      </c>
      <c r="U18" s="81" t="s">
        <v>605</v>
      </c>
      <c r="V18" s="105" t="s">
        <v>324</v>
      </c>
    </row>
    <row r="19" spans="1:22" ht="43.2" x14ac:dyDescent="0.3">
      <c r="A19" s="143" t="s">
        <v>262</v>
      </c>
      <c r="B19" s="59" t="s">
        <v>483</v>
      </c>
      <c r="C19" s="59" t="s">
        <v>606</v>
      </c>
      <c r="D19" s="60" t="s">
        <v>35</v>
      </c>
      <c r="E19" s="59" t="s">
        <v>300</v>
      </c>
      <c r="F19" s="58" t="s">
        <v>345</v>
      </c>
      <c r="G19" s="59" t="s">
        <v>346</v>
      </c>
      <c r="H19" s="59" t="s">
        <v>325</v>
      </c>
      <c r="I19" s="59" t="s">
        <v>472</v>
      </c>
      <c r="J19" s="59" t="s">
        <v>607</v>
      </c>
      <c r="K19" s="59" t="s">
        <v>326</v>
      </c>
      <c r="L19" s="124">
        <v>18.5</v>
      </c>
      <c r="M19" s="59">
        <v>440</v>
      </c>
      <c r="N19" s="59">
        <v>29.4</v>
      </c>
      <c r="O19" s="59">
        <v>0.9</v>
      </c>
      <c r="P19" s="59">
        <v>3547</v>
      </c>
      <c r="Q19" s="124">
        <f>Table2[[#This Row],[POTENCIA (kW)]]*24</f>
        <v>444</v>
      </c>
      <c r="R19" s="58" t="s">
        <v>348</v>
      </c>
      <c r="S19" s="58">
        <v>183</v>
      </c>
      <c r="T19" s="58" t="s">
        <v>605</v>
      </c>
      <c r="U19" s="58" t="s">
        <v>605</v>
      </c>
      <c r="V19" s="70">
        <v>2024</v>
      </c>
    </row>
    <row r="20" spans="1:22" s="81" customFormat="1" ht="43.2" x14ac:dyDescent="0.3">
      <c r="A20" s="143" t="s">
        <v>264</v>
      </c>
      <c r="B20" s="82" t="s">
        <v>484</v>
      </c>
      <c r="C20" s="82" t="s">
        <v>518</v>
      </c>
      <c r="D20" s="102" t="s">
        <v>35</v>
      </c>
      <c r="E20" s="82" t="s">
        <v>305</v>
      </c>
      <c r="F20" s="82" t="s">
        <v>379</v>
      </c>
      <c r="G20" s="82" t="s">
        <v>380</v>
      </c>
      <c r="H20" s="82" t="s">
        <v>301</v>
      </c>
      <c r="I20" s="82" t="s">
        <v>365</v>
      </c>
      <c r="J20" s="82" t="s">
        <v>323</v>
      </c>
      <c r="K20" s="82" t="s">
        <v>385</v>
      </c>
      <c r="L20" s="124">
        <v>52</v>
      </c>
      <c r="M20" s="82">
        <v>440</v>
      </c>
      <c r="N20" s="82">
        <v>81</v>
      </c>
      <c r="O20" s="82">
        <v>0.87</v>
      </c>
      <c r="P20" s="82">
        <v>1755</v>
      </c>
      <c r="Q20" s="124">
        <f>Table2[[#This Row],[POTENCIA (kW)]]*24</f>
        <v>1248</v>
      </c>
      <c r="R20" s="81" t="s">
        <v>311</v>
      </c>
      <c r="S20" s="81">
        <v>300</v>
      </c>
      <c r="T20" s="81" t="s">
        <v>444</v>
      </c>
      <c r="U20" s="81" t="s">
        <v>444</v>
      </c>
      <c r="V20" s="105" t="s">
        <v>324</v>
      </c>
    </row>
    <row r="21" spans="1:22" ht="43.2" x14ac:dyDescent="0.3">
      <c r="A21" s="143" t="s">
        <v>266</v>
      </c>
      <c r="B21" s="59" t="s">
        <v>484</v>
      </c>
      <c r="C21" s="59" t="s">
        <v>518</v>
      </c>
      <c r="D21" s="60" t="s">
        <v>35</v>
      </c>
      <c r="E21" s="59" t="s">
        <v>305</v>
      </c>
      <c r="F21" s="59" t="s">
        <v>377</v>
      </c>
      <c r="G21" s="59" t="s">
        <v>375</v>
      </c>
      <c r="H21" s="59" t="s">
        <v>301</v>
      </c>
      <c r="I21" s="59" t="s">
        <v>365</v>
      </c>
      <c r="J21" s="59" t="s">
        <v>323</v>
      </c>
      <c r="K21" s="59" t="s">
        <v>385</v>
      </c>
      <c r="L21" s="124">
        <v>52</v>
      </c>
      <c r="M21" s="59">
        <v>440</v>
      </c>
      <c r="N21" s="59">
        <v>81</v>
      </c>
      <c r="O21" s="59">
        <v>0.87</v>
      </c>
      <c r="P21" s="59">
        <v>1775</v>
      </c>
      <c r="Q21" s="124">
        <f>Table2[[#This Row],[POTENCIA (kW)]]*24</f>
        <v>1248</v>
      </c>
      <c r="R21" s="58" t="s">
        <v>311</v>
      </c>
      <c r="S21" s="58">
        <v>300</v>
      </c>
      <c r="T21" s="58" t="s">
        <v>444</v>
      </c>
      <c r="U21" s="58" t="s">
        <v>444</v>
      </c>
      <c r="V21" s="70" t="s">
        <v>324</v>
      </c>
    </row>
    <row r="22" spans="1:22" s="81" customFormat="1" ht="43.2" x14ac:dyDescent="0.3">
      <c r="A22" s="143" t="s">
        <v>268</v>
      </c>
      <c r="B22" s="82" t="s">
        <v>484</v>
      </c>
      <c r="C22" s="82" t="s">
        <v>518</v>
      </c>
      <c r="D22" s="102" t="s">
        <v>35</v>
      </c>
      <c r="E22" s="82" t="s">
        <v>300</v>
      </c>
      <c r="F22" s="82" t="s">
        <v>624</v>
      </c>
      <c r="G22" s="82" t="s">
        <v>625</v>
      </c>
      <c r="H22" s="82" t="s">
        <v>301</v>
      </c>
      <c r="I22" s="82" t="s">
        <v>302</v>
      </c>
      <c r="J22" s="82" t="s">
        <v>323</v>
      </c>
      <c r="K22" s="82" t="s">
        <v>385</v>
      </c>
      <c r="L22" s="124">
        <v>55</v>
      </c>
      <c r="M22" s="82">
        <v>440</v>
      </c>
      <c r="N22" s="82">
        <v>87.2</v>
      </c>
      <c r="O22" s="82">
        <v>0.87</v>
      </c>
      <c r="P22" s="82">
        <v>1775</v>
      </c>
      <c r="Q22" s="124">
        <f>Table2[[#This Row],[POTENCIA (kW)]]*24</f>
        <v>1320</v>
      </c>
      <c r="R22" s="81" t="s">
        <v>311</v>
      </c>
      <c r="S22" s="81">
        <v>370</v>
      </c>
      <c r="T22" s="81" t="s">
        <v>626</v>
      </c>
      <c r="U22" s="81" t="s">
        <v>627</v>
      </c>
      <c r="V22" s="105">
        <v>2024</v>
      </c>
    </row>
    <row r="23" spans="1:22" ht="43.8" thickBot="1" x14ac:dyDescent="0.35">
      <c r="A23" s="144" t="s">
        <v>270</v>
      </c>
      <c r="B23" s="95" t="s">
        <v>484</v>
      </c>
      <c r="C23" s="59" t="s">
        <v>518</v>
      </c>
      <c r="D23" s="71" t="s">
        <v>35</v>
      </c>
      <c r="E23" s="71" t="s">
        <v>300</v>
      </c>
      <c r="F23" s="71" t="s">
        <v>361</v>
      </c>
      <c r="G23" s="71" t="s">
        <v>364</v>
      </c>
      <c r="H23" s="71" t="s">
        <v>324</v>
      </c>
      <c r="I23" s="71" t="s">
        <v>365</v>
      </c>
      <c r="J23" s="71" t="s">
        <v>323</v>
      </c>
      <c r="K23" s="71" t="s">
        <v>324</v>
      </c>
      <c r="L23" s="136">
        <v>56</v>
      </c>
      <c r="M23" s="71">
        <v>440</v>
      </c>
      <c r="N23" s="71">
        <v>88.1</v>
      </c>
      <c r="O23" s="71">
        <v>0.86</v>
      </c>
      <c r="P23" s="71">
        <v>1785</v>
      </c>
      <c r="Q23" s="124">
        <f>Table2[[#This Row],[POTENCIA (kW)]]*24</f>
        <v>1344</v>
      </c>
      <c r="R23" s="72" t="s">
        <v>348</v>
      </c>
      <c r="S23" s="72">
        <v>365</v>
      </c>
      <c r="T23" s="72" t="s">
        <v>372</v>
      </c>
      <c r="U23" s="72" t="s">
        <v>372</v>
      </c>
      <c r="V23" s="73">
        <v>2016</v>
      </c>
    </row>
    <row r="24" spans="1:22" ht="43.2" x14ac:dyDescent="0.3">
      <c r="A24" s="135" t="s">
        <v>278</v>
      </c>
      <c r="B24" s="94" t="s">
        <v>479</v>
      </c>
      <c r="C24" s="67" t="s">
        <v>519</v>
      </c>
      <c r="D24" s="67" t="s">
        <v>44</v>
      </c>
      <c r="E24" s="67" t="s">
        <v>300</v>
      </c>
      <c r="F24" s="67" t="s">
        <v>340</v>
      </c>
      <c r="G24" s="67" t="s">
        <v>405</v>
      </c>
      <c r="H24" s="67" t="s">
        <v>325</v>
      </c>
      <c r="I24" s="67" t="s">
        <v>472</v>
      </c>
      <c r="J24" s="67" t="s">
        <v>323</v>
      </c>
      <c r="K24" s="67" t="s">
        <v>326</v>
      </c>
      <c r="L24" s="135">
        <v>15</v>
      </c>
      <c r="M24" s="67">
        <v>220</v>
      </c>
      <c r="N24" s="67">
        <v>52.3</v>
      </c>
      <c r="O24" s="67">
        <v>0.81</v>
      </c>
      <c r="P24" s="67">
        <v>1776</v>
      </c>
      <c r="Q24" s="124">
        <f>Table2[[#This Row],[POTENCIA (kW)]]*24</f>
        <v>360</v>
      </c>
      <c r="R24" s="68" t="s">
        <v>348</v>
      </c>
      <c r="S24" s="68">
        <v>187</v>
      </c>
      <c r="T24" s="68" t="s">
        <v>321</v>
      </c>
      <c r="U24" s="68" t="s">
        <v>322</v>
      </c>
      <c r="V24" s="69">
        <v>2022</v>
      </c>
    </row>
    <row r="25" spans="1:22" ht="43.2" x14ac:dyDescent="0.3">
      <c r="A25" s="145" t="s">
        <v>280</v>
      </c>
      <c r="B25" s="59" t="s">
        <v>479</v>
      </c>
      <c r="C25" s="60" t="s">
        <v>519</v>
      </c>
      <c r="D25" s="59" t="s">
        <v>44</v>
      </c>
      <c r="E25" s="59" t="s">
        <v>300</v>
      </c>
      <c r="F25" s="59" t="s">
        <v>340</v>
      </c>
      <c r="G25" s="59" t="s">
        <v>407</v>
      </c>
      <c r="H25" s="59" t="s">
        <v>325</v>
      </c>
      <c r="I25" s="59" t="s">
        <v>472</v>
      </c>
      <c r="J25" s="59" t="s">
        <v>323</v>
      </c>
      <c r="K25" s="59" t="s">
        <v>326</v>
      </c>
      <c r="L25" s="124">
        <v>15</v>
      </c>
      <c r="M25" s="59">
        <v>220</v>
      </c>
      <c r="N25" s="59">
        <v>52.3</v>
      </c>
      <c r="O25" s="59">
        <v>0.81</v>
      </c>
      <c r="P25" s="59">
        <v>1776</v>
      </c>
      <c r="Q25" s="124">
        <f>Table2[[#This Row],[POTENCIA (kW)]]*24</f>
        <v>360</v>
      </c>
      <c r="R25" s="58" t="s">
        <v>348</v>
      </c>
      <c r="S25" s="58">
        <v>187</v>
      </c>
      <c r="T25" s="58" t="s">
        <v>321</v>
      </c>
      <c r="U25" s="58" t="s">
        <v>322</v>
      </c>
      <c r="V25" s="70">
        <v>2022</v>
      </c>
    </row>
    <row r="26" spans="1:22" ht="43.2" x14ac:dyDescent="0.3">
      <c r="A26" s="145" t="s">
        <v>282</v>
      </c>
      <c r="B26" s="59" t="s">
        <v>324</v>
      </c>
      <c r="C26" s="60" t="s">
        <v>542</v>
      </c>
      <c r="D26" s="59" t="s">
        <v>44</v>
      </c>
      <c r="E26" s="59" t="s">
        <v>347</v>
      </c>
      <c r="F26" s="59" t="s">
        <v>408</v>
      </c>
      <c r="G26" s="59">
        <v>6446</v>
      </c>
      <c r="H26" s="59" t="s">
        <v>325</v>
      </c>
      <c r="I26" s="59" t="s">
        <v>409</v>
      </c>
      <c r="J26" s="59" t="s">
        <v>323</v>
      </c>
      <c r="K26" s="59" t="s">
        <v>385</v>
      </c>
      <c r="L26" s="124">
        <v>22</v>
      </c>
      <c r="M26" s="59">
        <v>220</v>
      </c>
      <c r="N26" s="59">
        <v>70</v>
      </c>
      <c r="O26" s="59">
        <v>0.89</v>
      </c>
      <c r="P26" s="59">
        <v>3540</v>
      </c>
      <c r="Q26" s="124">
        <f>Table2[[#This Row],[POTENCIA (kW)]]*24</f>
        <v>528</v>
      </c>
      <c r="R26" s="58" t="s">
        <v>348</v>
      </c>
      <c r="S26" s="58">
        <v>180</v>
      </c>
      <c r="V26" s="70">
        <v>2004</v>
      </c>
    </row>
    <row r="27" spans="1:22" ht="43.2" x14ac:dyDescent="0.3">
      <c r="A27" s="145" t="s">
        <v>284</v>
      </c>
      <c r="B27" s="59" t="s">
        <v>324</v>
      </c>
      <c r="C27" s="60" t="s">
        <v>520</v>
      </c>
      <c r="D27" s="59" t="s">
        <v>44</v>
      </c>
      <c r="E27" s="59" t="s">
        <v>300</v>
      </c>
      <c r="F27" s="59" t="s">
        <v>331</v>
      </c>
      <c r="G27" s="59" t="s">
        <v>415</v>
      </c>
      <c r="H27" s="59" t="s">
        <v>325</v>
      </c>
      <c r="I27" s="59" t="s">
        <v>420</v>
      </c>
      <c r="J27" s="59" t="s">
        <v>323</v>
      </c>
      <c r="K27" s="59" t="s">
        <v>326</v>
      </c>
      <c r="L27" s="124">
        <v>11</v>
      </c>
      <c r="M27" s="59">
        <v>220</v>
      </c>
      <c r="N27" s="59">
        <v>40</v>
      </c>
      <c r="O27" s="59">
        <v>0.79</v>
      </c>
      <c r="P27" s="59">
        <v>1764</v>
      </c>
      <c r="Q27" s="124">
        <f>Table2[[#This Row],[POTENCIA (kW)]]*24</f>
        <v>264</v>
      </c>
      <c r="R27" s="58" t="s">
        <v>348</v>
      </c>
      <c r="S27" s="58">
        <v>81</v>
      </c>
      <c r="T27" s="58" t="s">
        <v>429</v>
      </c>
      <c r="U27" s="58" t="s">
        <v>430</v>
      </c>
      <c r="V27" s="70">
        <v>2022</v>
      </c>
    </row>
    <row r="28" spans="1:22" ht="43.2" x14ac:dyDescent="0.3">
      <c r="A28" s="145" t="s">
        <v>286</v>
      </c>
      <c r="B28" s="59" t="s">
        <v>478</v>
      </c>
      <c r="C28" s="60" t="s">
        <v>521</v>
      </c>
      <c r="D28" s="59" t="s">
        <v>44</v>
      </c>
      <c r="E28" s="59" t="s">
        <v>300</v>
      </c>
      <c r="F28" s="59" t="s">
        <v>340</v>
      </c>
      <c r="G28" s="59" t="s">
        <v>428</v>
      </c>
      <c r="H28" s="59" t="s">
        <v>325</v>
      </c>
      <c r="I28" s="59" t="s">
        <v>472</v>
      </c>
      <c r="J28" s="59" t="s">
        <v>323</v>
      </c>
      <c r="K28" s="59" t="s">
        <v>326</v>
      </c>
      <c r="L28" s="124">
        <v>18.5</v>
      </c>
      <c r="M28" s="59">
        <v>220</v>
      </c>
      <c r="N28" s="59">
        <v>65.7</v>
      </c>
      <c r="O28" s="59">
        <v>0.79</v>
      </c>
      <c r="P28" s="59">
        <v>1777</v>
      </c>
      <c r="Q28" s="124">
        <f>Table2[[#This Row],[POTENCIA (kW)]]*24</f>
        <v>444</v>
      </c>
      <c r="R28" s="58" t="s">
        <v>348</v>
      </c>
      <c r="S28" s="58">
        <v>180</v>
      </c>
      <c r="T28" s="58" t="s">
        <v>321</v>
      </c>
      <c r="U28" s="58" t="s">
        <v>322</v>
      </c>
      <c r="V28" s="70">
        <v>2022</v>
      </c>
    </row>
    <row r="29" spans="1:22" ht="43.8" thickBot="1" x14ac:dyDescent="0.35">
      <c r="A29" s="136" t="s">
        <v>288</v>
      </c>
      <c r="B29" s="95" t="s">
        <v>478</v>
      </c>
      <c r="C29" s="60" t="s">
        <v>521</v>
      </c>
      <c r="D29" s="71" t="s">
        <v>44</v>
      </c>
      <c r="E29" s="71" t="s">
        <v>300</v>
      </c>
      <c r="F29" s="71" t="s">
        <v>340</v>
      </c>
      <c r="G29" s="71" t="s">
        <v>405</v>
      </c>
      <c r="H29" s="71" t="s">
        <v>325</v>
      </c>
      <c r="I29" s="71" t="s">
        <v>472</v>
      </c>
      <c r="J29" s="71" t="s">
        <v>323</v>
      </c>
      <c r="K29" s="71" t="s">
        <v>326</v>
      </c>
      <c r="L29" s="136">
        <v>18.5</v>
      </c>
      <c r="M29" s="71">
        <v>220</v>
      </c>
      <c r="N29" s="71">
        <v>65.7</v>
      </c>
      <c r="O29" s="71">
        <v>0.79</v>
      </c>
      <c r="P29" s="71">
        <v>1777</v>
      </c>
      <c r="Q29" s="124">
        <f>Table2[[#This Row],[POTENCIA (kW)]]*24</f>
        <v>444</v>
      </c>
      <c r="R29" s="72" t="s">
        <v>348</v>
      </c>
      <c r="S29" s="72">
        <v>180</v>
      </c>
      <c r="T29" s="72" t="s">
        <v>321</v>
      </c>
      <c r="U29" s="72" t="s">
        <v>322</v>
      </c>
      <c r="V29" s="73">
        <v>2022</v>
      </c>
    </row>
    <row r="30" spans="1:22" s="77" customFormat="1" ht="43.2" x14ac:dyDescent="0.3">
      <c r="A30" s="135" t="s">
        <v>152</v>
      </c>
      <c r="B30" s="108" t="s">
        <v>479</v>
      </c>
      <c r="C30" s="74" t="s">
        <v>519</v>
      </c>
      <c r="D30" s="74" t="s">
        <v>50</v>
      </c>
      <c r="E30" s="74" t="s">
        <v>300</v>
      </c>
      <c r="F30" s="74" t="s">
        <v>307</v>
      </c>
      <c r="G30" s="75" t="s">
        <v>342</v>
      </c>
      <c r="H30" s="74" t="s">
        <v>418</v>
      </c>
      <c r="I30" s="108" t="s">
        <v>472</v>
      </c>
      <c r="J30" s="74" t="s">
        <v>323</v>
      </c>
      <c r="K30" s="74" t="s">
        <v>326</v>
      </c>
      <c r="L30" s="135">
        <v>15</v>
      </c>
      <c r="M30" s="74">
        <v>220</v>
      </c>
      <c r="N30" s="74">
        <v>52.3</v>
      </c>
      <c r="O30" s="74">
        <v>0.81</v>
      </c>
      <c r="P30" s="74">
        <v>1776</v>
      </c>
      <c r="Q30" s="124">
        <f>Table2[[#This Row],[POTENCIA (kW)]]*24</f>
        <v>360</v>
      </c>
      <c r="R30" s="75" t="s">
        <v>348</v>
      </c>
      <c r="S30" s="75">
        <v>180</v>
      </c>
      <c r="T30" s="75" t="s">
        <v>321</v>
      </c>
      <c r="U30" s="75" t="s">
        <v>322</v>
      </c>
      <c r="V30" s="76">
        <v>2022</v>
      </c>
    </row>
    <row r="31" spans="1:22" ht="43.2" x14ac:dyDescent="0.3">
      <c r="A31" s="145" t="s">
        <v>155</v>
      </c>
      <c r="B31" s="59" t="s">
        <v>479</v>
      </c>
      <c r="C31" s="60" t="s">
        <v>519</v>
      </c>
      <c r="D31" s="59" t="s">
        <v>50</v>
      </c>
      <c r="E31" s="59" t="s">
        <v>300</v>
      </c>
      <c r="F31" s="59" t="s">
        <v>307</v>
      </c>
      <c r="G31" s="58" t="s">
        <v>341</v>
      </c>
      <c r="H31" s="151" t="s">
        <v>418</v>
      </c>
      <c r="I31" s="59" t="s">
        <v>472</v>
      </c>
      <c r="J31" s="60" t="s">
        <v>323</v>
      </c>
      <c r="K31" s="59" t="s">
        <v>326</v>
      </c>
      <c r="L31" s="124">
        <v>15</v>
      </c>
      <c r="M31" s="59">
        <v>220</v>
      </c>
      <c r="N31" s="59">
        <v>52.3</v>
      </c>
      <c r="O31" s="59">
        <v>0.81</v>
      </c>
      <c r="P31" s="59">
        <v>1776</v>
      </c>
      <c r="Q31" s="124">
        <f>Table2[[#This Row],[POTENCIA (kW)]]*24</f>
        <v>360</v>
      </c>
      <c r="R31" s="58" t="s">
        <v>348</v>
      </c>
      <c r="S31" s="58">
        <v>180</v>
      </c>
      <c r="T31" s="58" t="s">
        <v>321</v>
      </c>
      <c r="U31" s="58" t="s">
        <v>322</v>
      </c>
      <c r="V31" s="70">
        <v>2022</v>
      </c>
    </row>
    <row r="32" spans="1:22" s="77" customFormat="1" ht="47.55" customHeight="1" x14ac:dyDescent="0.3">
      <c r="A32" s="145" t="s">
        <v>468</v>
      </c>
      <c r="B32" s="78" t="s">
        <v>633</v>
      </c>
      <c r="C32" s="107" t="s">
        <v>629</v>
      </c>
      <c r="D32" s="79" t="s">
        <v>50</v>
      </c>
      <c r="E32" s="78" t="s">
        <v>628</v>
      </c>
      <c r="F32" s="78">
        <v>11938062</v>
      </c>
      <c r="G32" s="78">
        <v>1099485490</v>
      </c>
      <c r="H32" s="78" t="s">
        <v>301</v>
      </c>
      <c r="I32" s="152" t="s">
        <v>344</v>
      </c>
      <c r="J32" s="78" t="s">
        <v>323</v>
      </c>
      <c r="K32" s="78" t="s">
        <v>406</v>
      </c>
      <c r="L32" s="137">
        <v>22</v>
      </c>
      <c r="M32" s="79">
        <v>220</v>
      </c>
      <c r="N32" s="79">
        <v>72.599999999999994</v>
      </c>
      <c r="O32" s="79">
        <v>0.87</v>
      </c>
      <c r="P32" s="79">
        <v>1176</v>
      </c>
      <c r="Q32" s="124">
        <f>Table2[[#This Row],[POTENCIA (kW)]]*24</f>
        <v>528</v>
      </c>
      <c r="R32" s="77" t="s">
        <v>630</v>
      </c>
      <c r="S32" s="77">
        <v>132</v>
      </c>
      <c r="T32" s="77" t="s">
        <v>631</v>
      </c>
      <c r="U32" s="77" t="s">
        <v>632</v>
      </c>
      <c r="V32" s="80">
        <v>2022</v>
      </c>
    </row>
    <row r="33" spans="1:22" ht="43.2" x14ac:dyDescent="0.3">
      <c r="A33" s="145" t="s">
        <v>469</v>
      </c>
      <c r="B33" s="59" t="s">
        <v>324</v>
      </c>
      <c r="C33" s="60" t="s">
        <v>520</v>
      </c>
      <c r="D33" s="59" t="s">
        <v>50</v>
      </c>
      <c r="E33" s="59" t="s">
        <v>300</v>
      </c>
      <c r="F33" s="59" t="s">
        <v>331</v>
      </c>
      <c r="G33" s="59" t="s">
        <v>324</v>
      </c>
      <c r="H33" s="59" t="s">
        <v>301</v>
      </c>
      <c r="I33" s="59" t="s">
        <v>420</v>
      </c>
      <c r="J33" s="59" t="s">
        <v>323</v>
      </c>
      <c r="K33" s="59" t="s">
        <v>326</v>
      </c>
      <c r="L33" s="124">
        <v>11</v>
      </c>
      <c r="M33" s="59">
        <v>220</v>
      </c>
      <c r="N33" s="59">
        <v>40</v>
      </c>
      <c r="O33" s="59">
        <v>0.78</v>
      </c>
      <c r="P33" s="59">
        <v>1764</v>
      </c>
      <c r="Q33" s="124">
        <f>Table2[[#This Row],[POTENCIA (kW)]]*24</f>
        <v>264</v>
      </c>
      <c r="R33" s="58" t="s">
        <v>348</v>
      </c>
      <c r="S33" s="58">
        <v>81</v>
      </c>
      <c r="T33" s="58" t="s">
        <v>337</v>
      </c>
      <c r="U33" s="58" t="s">
        <v>338</v>
      </c>
      <c r="V33" s="70" t="s">
        <v>324</v>
      </c>
    </row>
    <row r="34" spans="1:22" s="77" customFormat="1" ht="43.2" x14ac:dyDescent="0.3">
      <c r="A34" s="145" t="s">
        <v>470</v>
      </c>
      <c r="B34" s="78" t="s">
        <v>478</v>
      </c>
      <c r="C34" s="107" t="s">
        <v>521</v>
      </c>
      <c r="D34" s="78" t="s">
        <v>50</v>
      </c>
      <c r="E34" s="78" t="s">
        <v>300</v>
      </c>
      <c r="F34" s="78" t="s">
        <v>340</v>
      </c>
      <c r="G34" s="78" t="s">
        <v>422</v>
      </c>
      <c r="H34" s="78" t="s">
        <v>325</v>
      </c>
      <c r="I34" s="78" t="s">
        <v>472</v>
      </c>
      <c r="J34" s="78" t="s">
        <v>323</v>
      </c>
      <c r="K34" s="78" t="s">
        <v>326</v>
      </c>
      <c r="L34" s="124">
        <v>18.5</v>
      </c>
      <c r="M34" s="78">
        <v>220</v>
      </c>
      <c r="N34" s="78">
        <v>65.7</v>
      </c>
      <c r="O34" s="78">
        <v>0.79</v>
      </c>
      <c r="P34" s="78">
        <v>1777</v>
      </c>
      <c r="Q34" s="124">
        <f>Table2[[#This Row],[POTENCIA (kW)]]*24</f>
        <v>444</v>
      </c>
      <c r="R34" s="77" t="s">
        <v>348</v>
      </c>
      <c r="S34" s="77">
        <v>180</v>
      </c>
      <c r="T34" s="77" t="s">
        <v>321</v>
      </c>
      <c r="U34" s="77" t="s">
        <v>322</v>
      </c>
      <c r="V34" s="80">
        <v>2022</v>
      </c>
    </row>
    <row r="35" spans="1:22" s="63" customFormat="1" ht="43.8" thickBot="1" x14ac:dyDescent="0.35">
      <c r="A35" s="136" t="s">
        <v>471</v>
      </c>
      <c r="B35" s="95" t="s">
        <v>478</v>
      </c>
      <c r="C35" s="134" t="s">
        <v>521</v>
      </c>
      <c r="D35" s="71" t="s">
        <v>50</v>
      </c>
      <c r="E35" s="71" t="s">
        <v>300</v>
      </c>
      <c r="F35" s="71" t="s">
        <v>340</v>
      </c>
      <c r="G35" s="71" t="s">
        <v>421</v>
      </c>
      <c r="H35" s="71" t="s">
        <v>325</v>
      </c>
      <c r="I35" s="59" t="s">
        <v>472</v>
      </c>
      <c r="J35" s="71" t="s">
        <v>323</v>
      </c>
      <c r="K35" s="71" t="s">
        <v>326</v>
      </c>
      <c r="L35" s="136">
        <v>18.5</v>
      </c>
      <c r="M35" s="71">
        <v>220</v>
      </c>
      <c r="N35" s="71">
        <v>65.7</v>
      </c>
      <c r="O35" s="59">
        <v>0.79</v>
      </c>
      <c r="P35" s="59">
        <v>1777</v>
      </c>
      <c r="Q35" s="124">
        <f>Table2[[#This Row],[POTENCIA (kW)]]*24</f>
        <v>444</v>
      </c>
      <c r="R35" s="58" t="s">
        <v>348</v>
      </c>
      <c r="S35" s="58">
        <v>180</v>
      </c>
      <c r="T35" s="58" t="s">
        <v>321</v>
      </c>
      <c r="U35" s="58" t="s">
        <v>322</v>
      </c>
      <c r="V35" s="70">
        <v>2022</v>
      </c>
    </row>
    <row r="36" spans="1:22" s="91" customFormat="1" ht="43.2" x14ac:dyDescent="0.3">
      <c r="A36" s="138" t="s">
        <v>413</v>
      </c>
      <c r="B36" s="90" t="s">
        <v>324</v>
      </c>
      <c r="C36" s="103" t="s">
        <v>522</v>
      </c>
      <c r="D36" s="89" t="s">
        <v>456</v>
      </c>
      <c r="E36" s="89" t="s">
        <v>305</v>
      </c>
      <c r="F36" s="89" t="s">
        <v>416</v>
      </c>
      <c r="G36" s="91" t="s">
        <v>417</v>
      </c>
      <c r="H36" s="89" t="s">
        <v>418</v>
      </c>
      <c r="I36" s="89" t="s">
        <v>419</v>
      </c>
      <c r="J36" s="89" t="s">
        <v>323</v>
      </c>
      <c r="K36" s="89" t="s">
        <v>326</v>
      </c>
      <c r="L36" s="138">
        <v>18</v>
      </c>
      <c r="M36" s="89">
        <v>220</v>
      </c>
      <c r="N36" s="89">
        <v>67</v>
      </c>
      <c r="O36" s="89">
        <v>0.77</v>
      </c>
      <c r="P36" s="89">
        <v>1170</v>
      </c>
      <c r="Q36" s="124">
        <f>Table2[[#This Row],[POTENCIA (kW)]]*24</f>
        <v>432</v>
      </c>
      <c r="R36" s="91" t="s">
        <v>311</v>
      </c>
      <c r="S36" s="91">
        <v>124</v>
      </c>
      <c r="T36" s="91" t="s">
        <v>324</v>
      </c>
      <c r="U36" s="91" t="s">
        <v>324</v>
      </c>
      <c r="V36" s="92" t="s">
        <v>324</v>
      </c>
    </row>
    <row r="37" spans="1:22" ht="43.2" x14ac:dyDescent="0.3">
      <c r="A37" s="124" t="s">
        <v>171</v>
      </c>
      <c r="B37" s="59"/>
      <c r="C37" s="59" t="s">
        <v>544</v>
      </c>
      <c r="D37" s="59" t="s">
        <v>453</v>
      </c>
      <c r="E37" s="59" t="s">
        <v>347</v>
      </c>
      <c r="F37" s="59" t="s">
        <v>353</v>
      </c>
      <c r="G37" s="59">
        <v>20170</v>
      </c>
      <c r="H37" s="58" t="s">
        <v>418</v>
      </c>
      <c r="I37" s="59" t="s">
        <v>611</v>
      </c>
      <c r="J37" s="59" t="s">
        <v>323</v>
      </c>
      <c r="K37" s="59" t="s">
        <v>326</v>
      </c>
      <c r="L37" s="124">
        <v>30</v>
      </c>
      <c r="M37" s="59">
        <v>220</v>
      </c>
      <c r="N37" s="59">
        <v>99.5</v>
      </c>
      <c r="O37" s="59">
        <v>0.86</v>
      </c>
      <c r="P37" s="59">
        <v>1760</v>
      </c>
      <c r="Q37" s="124">
        <f>Table2[[#This Row],[POTENCIA (kW)]]*24</f>
        <v>720</v>
      </c>
      <c r="R37" s="58" t="s">
        <v>348</v>
      </c>
      <c r="S37" s="58" t="s">
        <v>324</v>
      </c>
      <c r="T37" s="58" t="s">
        <v>324</v>
      </c>
      <c r="U37" s="58" t="s">
        <v>324</v>
      </c>
      <c r="V37" s="70" t="s">
        <v>324</v>
      </c>
    </row>
    <row r="38" spans="1:22" s="81" customFormat="1" ht="43.2" x14ac:dyDescent="0.3">
      <c r="A38" s="124" t="s">
        <v>174</v>
      </c>
      <c r="B38" s="82"/>
      <c r="C38" s="82" t="s">
        <v>526</v>
      </c>
      <c r="D38" s="82" t="s">
        <v>453</v>
      </c>
      <c r="E38" s="82" t="s">
        <v>354</v>
      </c>
      <c r="F38" s="82" t="s">
        <v>395</v>
      </c>
      <c r="G38" s="82" t="s">
        <v>356</v>
      </c>
      <c r="H38" s="82" t="s">
        <v>325</v>
      </c>
      <c r="I38" s="82" t="s">
        <v>472</v>
      </c>
      <c r="J38" s="82" t="s">
        <v>323</v>
      </c>
      <c r="K38" s="82" t="s">
        <v>326</v>
      </c>
      <c r="L38" s="124">
        <v>18.5</v>
      </c>
      <c r="M38" s="82">
        <v>220</v>
      </c>
      <c r="N38" s="82">
        <v>64.099999999999994</v>
      </c>
      <c r="O38" s="82">
        <v>0.82</v>
      </c>
      <c r="P38" s="82">
        <v>1774</v>
      </c>
      <c r="Q38" s="124">
        <f>Table2[[#This Row],[POTENCIA (kW)]]*24</f>
        <v>444</v>
      </c>
      <c r="R38" s="81" t="s">
        <v>348</v>
      </c>
      <c r="S38" s="81">
        <v>180</v>
      </c>
      <c r="T38" s="81" t="s">
        <v>321</v>
      </c>
      <c r="U38" s="81" t="s">
        <v>322</v>
      </c>
      <c r="V38" s="105">
        <v>2022</v>
      </c>
    </row>
    <row r="39" spans="1:22" ht="43.2" x14ac:dyDescent="0.3">
      <c r="A39" s="124" t="s">
        <v>177</v>
      </c>
      <c r="B39" s="64"/>
      <c r="C39" s="59" t="s">
        <v>543</v>
      </c>
      <c r="D39" s="59" t="s">
        <v>453</v>
      </c>
      <c r="E39" s="59" t="s">
        <v>300</v>
      </c>
      <c r="F39" s="59" t="s">
        <v>357</v>
      </c>
      <c r="G39" s="59" t="s">
        <v>359</v>
      </c>
      <c r="H39" s="59" t="s">
        <v>325</v>
      </c>
      <c r="I39" s="59" t="s">
        <v>527</v>
      </c>
      <c r="J39" s="59" t="s">
        <v>323</v>
      </c>
      <c r="K39" s="59" t="s">
        <v>326</v>
      </c>
      <c r="L39" s="124">
        <v>30</v>
      </c>
      <c r="M39" s="59">
        <v>220</v>
      </c>
      <c r="N39" s="59">
        <v>96.5</v>
      </c>
      <c r="O39" s="59">
        <v>0.89</v>
      </c>
      <c r="P39" s="59">
        <v>3563</v>
      </c>
      <c r="Q39" s="124">
        <f>Table2[[#This Row],[POTENCIA (kW)]]*24</f>
        <v>720</v>
      </c>
      <c r="R39" s="58" t="s">
        <v>348</v>
      </c>
      <c r="S39" s="58">
        <v>283</v>
      </c>
      <c r="T39" s="58" t="s">
        <v>321</v>
      </c>
      <c r="U39" s="58" t="s">
        <v>322</v>
      </c>
      <c r="V39" s="70">
        <v>2022</v>
      </c>
    </row>
    <row r="40" spans="1:22" s="81" customFormat="1" ht="43.2" x14ac:dyDescent="0.3">
      <c r="A40" s="124" t="s">
        <v>180</v>
      </c>
      <c r="B40" s="82" t="s">
        <v>474</v>
      </c>
      <c r="C40" s="82" t="s">
        <v>523</v>
      </c>
      <c r="D40" s="82" t="s">
        <v>453</v>
      </c>
      <c r="E40" s="82" t="s">
        <v>300</v>
      </c>
      <c r="F40" s="82" t="s">
        <v>363</v>
      </c>
      <c r="G40" s="82" t="s">
        <v>360</v>
      </c>
      <c r="H40" s="82" t="s">
        <v>325</v>
      </c>
      <c r="I40" s="82" t="s">
        <v>404</v>
      </c>
      <c r="J40" s="82" t="s">
        <v>323</v>
      </c>
      <c r="K40" s="82" t="s">
        <v>326</v>
      </c>
      <c r="L40" s="124">
        <v>22</v>
      </c>
      <c r="M40" s="82">
        <v>220</v>
      </c>
      <c r="N40" s="82">
        <v>76.2</v>
      </c>
      <c r="O40" s="82">
        <v>0.81</v>
      </c>
      <c r="P40" s="82">
        <v>1781</v>
      </c>
      <c r="Q40" s="124">
        <f>Table2[[#This Row],[POTENCIA (kW)]]*24</f>
        <v>528</v>
      </c>
      <c r="R40" s="81" t="s">
        <v>348</v>
      </c>
      <c r="S40" s="81">
        <v>236</v>
      </c>
      <c r="T40" s="81" t="s">
        <v>366</v>
      </c>
      <c r="U40" s="81" t="s">
        <v>322</v>
      </c>
      <c r="V40" s="105">
        <v>2022</v>
      </c>
    </row>
    <row r="41" spans="1:22" ht="43.2" x14ac:dyDescent="0.3">
      <c r="A41" s="124" t="s">
        <v>183</v>
      </c>
      <c r="B41" s="64" t="s">
        <v>475</v>
      </c>
      <c r="C41" s="59" t="s">
        <v>525</v>
      </c>
      <c r="D41" s="59" t="s">
        <v>453</v>
      </c>
      <c r="E41" s="59" t="s">
        <v>367</v>
      </c>
      <c r="F41" s="59" t="s">
        <v>371</v>
      </c>
      <c r="G41" s="59" t="s">
        <v>370</v>
      </c>
      <c r="H41" s="59" t="s">
        <v>324</v>
      </c>
      <c r="I41" s="59" t="s">
        <v>473</v>
      </c>
      <c r="J41" s="59" t="s">
        <v>323</v>
      </c>
      <c r="K41" s="59" t="s">
        <v>326</v>
      </c>
      <c r="L41" s="124">
        <v>30</v>
      </c>
      <c r="M41" s="59">
        <v>220</v>
      </c>
      <c r="N41" s="59">
        <v>100</v>
      </c>
      <c r="O41" s="59">
        <v>0.82</v>
      </c>
      <c r="P41" s="59">
        <v>1765</v>
      </c>
      <c r="Q41" s="124">
        <f>Table2[[#This Row],[POTENCIA (kW)]]*24</f>
        <v>720</v>
      </c>
      <c r="R41" s="58" t="s">
        <v>368</v>
      </c>
      <c r="S41" s="58" t="s">
        <v>324</v>
      </c>
      <c r="T41" s="58" t="s">
        <v>374</v>
      </c>
      <c r="U41" s="58" t="s">
        <v>369</v>
      </c>
      <c r="V41" s="70" t="s">
        <v>324</v>
      </c>
    </row>
    <row r="42" spans="1:22" s="84" customFormat="1" ht="43.8" thickBot="1" x14ac:dyDescent="0.35">
      <c r="A42" s="136" t="s">
        <v>186</v>
      </c>
      <c r="B42" s="93" t="s">
        <v>475</v>
      </c>
      <c r="C42" s="82" t="s">
        <v>525</v>
      </c>
      <c r="D42" s="83" t="s">
        <v>453</v>
      </c>
      <c r="E42" s="83" t="s">
        <v>300</v>
      </c>
      <c r="F42" s="83" t="s">
        <v>476</v>
      </c>
      <c r="G42" s="83" t="s">
        <v>477</v>
      </c>
      <c r="H42" s="83" t="s">
        <v>325</v>
      </c>
      <c r="I42" s="83" t="s">
        <v>473</v>
      </c>
      <c r="J42" s="83" t="s">
        <v>323</v>
      </c>
      <c r="K42" s="83" t="s">
        <v>326</v>
      </c>
      <c r="L42" s="136">
        <v>30</v>
      </c>
      <c r="M42" s="83">
        <v>220</v>
      </c>
      <c r="N42" s="83">
        <v>100.8</v>
      </c>
      <c r="O42" s="83">
        <v>0.84</v>
      </c>
      <c r="P42" s="83">
        <v>1781</v>
      </c>
      <c r="Q42" s="124">
        <f>Table2[[#This Row],[POTENCIA (kW)]]*24</f>
        <v>720</v>
      </c>
      <c r="R42" s="84" t="s">
        <v>348</v>
      </c>
      <c r="S42" s="84">
        <v>291</v>
      </c>
      <c r="T42" s="84" t="s">
        <v>392</v>
      </c>
      <c r="U42" s="84" t="s">
        <v>393</v>
      </c>
      <c r="V42" s="110">
        <v>2022</v>
      </c>
    </row>
    <row r="43" spans="1:22" s="66" customFormat="1" ht="43.2" x14ac:dyDescent="0.3">
      <c r="A43" s="50" t="s">
        <v>423</v>
      </c>
      <c r="B43" s="109" t="s">
        <v>324</v>
      </c>
      <c r="C43" s="59" t="s">
        <v>522</v>
      </c>
      <c r="D43" s="65" t="s">
        <v>455</v>
      </c>
      <c r="E43" s="65" t="s">
        <v>305</v>
      </c>
      <c r="F43" s="94" t="s">
        <v>416</v>
      </c>
      <c r="G43" s="65" t="s">
        <v>426</v>
      </c>
      <c r="H43" s="65" t="s">
        <v>418</v>
      </c>
      <c r="I43" s="65" t="s">
        <v>419</v>
      </c>
      <c r="J43" s="65" t="s">
        <v>323</v>
      </c>
      <c r="K43" s="65" t="s">
        <v>326</v>
      </c>
      <c r="L43" s="50">
        <v>18</v>
      </c>
      <c r="M43" s="65">
        <v>220</v>
      </c>
      <c r="N43" s="65">
        <v>67</v>
      </c>
      <c r="O43" s="65">
        <v>0.77</v>
      </c>
      <c r="P43" s="65">
        <v>1178</v>
      </c>
      <c r="Q43" s="124">
        <f>Table2[[#This Row],[POTENCIA (kW)]]*24</f>
        <v>432</v>
      </c>
      <c r="R43" s="66" t="s">
        <v>311</v>
      </c>
      <c r="S43" s="66">
        <v>124</v>
      </c>
      <c r="T43" s="66" t="s">
        <v>324</v>
      </c>
      <c r="U43" s="66" t="s">
        <v>324</v>
      </c>
      <c r="V43" s="96" t="s">
        <v>324</v>
      </c>
    </row>
    <row r="44" spans="1:22" s="87" customFormat="1" ht="43.2" x14ac:dyDescent="0.3">
      <c r="A44" s="146" t="s">
        <v>209</v>
      </c>
      <c r="B44" s="85" t="s">
        <v>475</v>
      </c>
      <c r="C44" s="86" t="s">
        <v>525</v>
      </c>
      <c r="D44" s="86" t="s">
        <v>454</v>
      </c>
      <c r="E44" s="86" t="s">
        <v>300</v>
      </c>
      <c r="F44" s="86" t="s">
        <v>476</v>
      </c>
      <c r="G44" s="86" t="s">
        <v>391</v>
      </c>
      <c r="H44" s="86" t="s">
        <v>325</v>
      </c>
      <c r="I44" s="86" t="s">
        <v>473</v>
      </c>
      <c r="J44" s="86" t="s">
        <v>323</v>
      </c>
      <c r="K44" s="86" t="s">
        <v>326</v>
      </c>
      <c r="L44" s="124">
        <v>30</v>
      </c>
      <c r="M44" s="86">
        <v>220</v>
      </c>
      <c r="N44" s="86">
        <v>100.8</v>
      </c>
      <c r="O44" s="86">
        <v>0.84</v>
      </c>
      <c r="P44" s="86">
        <v>1781</v>
      </c>
      <c r="Q44" s="124">
        <f>Table2[[#This Row],[POTENCIA (kW)]]*24</f>
        <v>720</v>
      </c>
      <c r="R44" s="87" t="s">
        <v>348</v>
      </c>
      <c r="S44" s="87">
        <v>291</v>
      </c>
      <c r="T44" s="87" t="s">
        <v>392</v>
      </c>
      <c r="U44" s="87" t="s">
        <v>393</v>
      </c>
      <c r="V44" s="88">
        <v>2022</v>
      </c>
    </row>
    <row r="45" spans="1:22" ht="43.2" x14ac:dyDescent="0.3">
      <c r="A45" s="145" t="s">
        <v>216</v>
      </c>
      <c r="B45" s="59" t="s">
        <v>478</v>
      </c>
      <c r="C45" s="60" t="s">
        <v>521</v>
      </c>
      <c r="D45" s="59" t="s">
        <v>454</v>
      </c>
      <c r="E45" s="59" t="s">
        <v>300</v>
      </c>
      <c r="F45" s="59" t="s">
        <v>395</v>
      </c>
      <c r="G45" s="59" t="s">
        <v>396</v>
      </c>
      <c r="H45" s="59" t="s">
        <v>325</v>
      </c>
      <c r="I45" s="59" t="s">
        <v>472</v>
      </c>
      <c r="J45" s="59" t="s">
        <v>323</v>
      </c>
      <c r="K45" s="59" t="s">
        <v>326</v>
      </c>
      <c r="L45" s="124">
        <v>18.5</v>
      </c>
      <c r="M45" s="59">
        <v>220</v>
      </c>
      <c r="N45" s="59">
        <v>64.099999999999994</v>
      </c>
      <c r="O45" s="59">
        <v>0.82</v>
      </c>
      <c r="P45" s="59">
        <v>1774</v>
      </c>
      <c r="Q45" s="124">
        <f>Table2[[#This Row],[POTENCIA (kW)]]*24</f>
        <v>444</v>
      </c>
      <c r="R45" s="58" t="s">
        <v>348</v>
      </c>
      <c r="S45" s="58">
        <v>180</v>
      </c>
      <c r="T45" s="58" t="s">
        <v>321</v>
      </c>
      <c r="U45" s="58" t="s">
        <v>322</v>
      </c>
      <c r="V45" s="70">
        <v>2022</v>
      </c>
    </row>
    <row r="46" spans="1:22" s="87" customFormat="1" ht="43.2" x14ac:dyDescent="0.3">
      <c r="A46" s="137" t="s">
        <v>218</v>
      </c>
      <c r="B46" s="111" t="s">
        <v>612</v>
      </c>
      <c r="C46" s="86" t="s">
        <v>597</v>
      </c>
      <c r="D46" s="86" t="s">
        <v>454</v>
      </c>
      <c r="E46" s="86" t="s">
        <v>300</v>
      </c>
      <c r="F46" s="86" t="s">
        <v>357</v>
      </c>
      <c r="G46" s="86" t="s">
        <v>397</v>
      </c>
      <c r="H46" s="86" t="s">
        <v>325</v>
      </c>
      <c r="I46" s="86" t="s">
        <v>527</v>
      </c>
      <c r="J46" s="86" t="s">
        <v>323</v>
      </c>
      <c r="K46" s="86" t="s">
        <v>326</v>
      </c>
      <c r="L46" s="124">
        <v>30</v>
      </c>
      <c r="M46" s="86">
        <v>220</v>
      </c>
      <c r="N46" s="86">
        <v>96.5</v>
      </c>
      <c r="O46" s="86">
        <v>0.89</v>
      </c>
      <c r="P46" s="86">
        <v>3563</v>
      </c>
      <c r="Q46" s="124">
        <f>Table2[[#This Row],[POTENCIA (kW)]]*24</f>
        <v>720</v>
      </c>
      <c r="R46" s="87" t="s">
        <v>348</v>
      </c>
      <c r="S46" s="87" t="s">
        <v>324</v>
      </c>
      <c r="T46" s="87" t="s">
        <v>392</v>
      </c>
      <c r="U46" s="87" t="s">
        <v>393</v>
      </c>
      <c r="V46" s="88">
        <v>2022</v>
      </c>
    </row>
    <row r="47" spans="1:22" ht="43.2" x14ac:dyDescent="0.3">
      <c r="A47" s="124" t="s">
        <v>220</v>
      </c>
      <c r="B47" s="59" t="s">
        <v>474</v>
      </c>
      <c r="C47" s="59" t="s">
        <v>524</v>
      </c>
      <c r="D47" s="59" t="s">
        <v>454</v>
      </c>
      <c r="E47" s="59" t="s">
        <v>300</v>
      </c>
      <c r="F47" s="59" t="s">
        <v>363</v>
      </c>
      <c r="G47" s="59" t="s">
        <v>403</v>
      </c>
      <c r="H47" s="59" t="s">
        <v>325</v>
      </c>
      <c r="I47" s="59" t="s">
        <v>545</v>
      </c>
      <c r="J47" s="59" t="s">
        <v>323</v>
      </c>
      <c r="K47" s="59" t="s">
        <v>326</v>
      </c>
      <c r="L47" s="124">
        <v>22</v>
      </c>
      <c r="M47" s="59">
        <v>220</v>
      </c>
      <c r="N47" s="59">
        <v>76.2</v>
      </c>
      <c r="O47" s="59">
        <v>0.81</v>
      </c>
      <c r="P47" s="59">
        <v>1781</v>
      </c>
      <c r="Q47" s="124">
        <f>Table2[[#This Row],[POTENCIA (kW)]]*24</f>
        <v>528</v>
      </c>
      <c r="R47" s="58" t="s">
        <v>348</v>
      </c>
      <c r="S47" s="58" t="s">
        <v>324</v>
      </c>
      <c r="T47" s="58" t="s">
        <v>366</v>
      </c>
      <c r="U47" s="58" t="s">
        <v>322</v>
      </c>
      <c r="V47" s="70">
        <v>2022</v>
      </c>
    </row>
    <row r="48" spans="1:22" s="87" customFormat="1" ht="43.2" x14ac:dyDescent="0.3">
      <c r="A48" s="137" t="s">
        <v>207</v>
      </c>
      <c r="B48" s="85" t="s">
        <v>475</v>
      </c>
      <c r="C48" s="86" t="s">
        <v>525</v>
      </c>
      <c r="D48" s="86" t="s">
        <v>454</v>
      </c>
      <c r="E48" s="86" t="s">
        <v>367</v>
      </c>
      <c r="F48" s="86" t="s">
        <v>371</v>
      </c>
      <c r="G48" s="86" t="s">
        <v>411</v>
      </c>
      <c r="H48" s="86" t="s">
        <v>418</v>
      </c>
      <c r="I48" s="86" t="s">
        <v>473</v>
      </c>
      <c r="J48" s="86" t="s">
        <v>323</v>
      </c>
      <c r="K48" s="86" t="s">
        <v>326</v>
      </c>
      <c r="L48" s="124">
        <v>30</v>
      </c>
      <c r="M48" s="86">
        <v>220</v>
      </c>
      <c r="N48" s="86">
        <v>100</v>
      </c>
      <c r="O48" s="86">
        <v>0.82</v>
      </c>
      <c r="P48" s="86">
        <v>1765</v>
      </c>
      <c r="Q48" s="124">
        <f>Table2[[#This Row],[POTENCIA (kW)]]*24</f>
        <v>720</v>
      </c>
      <c r="R48" s="87" t="s">
        <v>368</v>
      </c>
      <c r="S48" s="87" t="s">
        <v>324</v>
      </c>
      <c r="T48" s="87" t="s">
        <v>374</v>
      </c>
      <c r="U48" s="87" t="s">
        <v>369</v>
      </c>
      <c r="V48" s="88" t="s">
        <v>324</v>
      </c>
    </row>
    <row r="49" spans="1:22" ht="43.8" thickBot="1" x14ac:dyDescent="0.35">
      <c r="A49" s="136" t="s">
        <v>222</v>
      </c>
      <c r="B49" s="64" t="s">
        <v>475</v>
      </c>
      <c r="C49" s="59" t="s">
        <v>525</v>
      </c>
      <c r="D49" s="71" t="s">
        <v>454</v>
      </c>
      <c r="E49" s="71" t="s">
        <v>367</v>
      </c>
      <c r="F49" s="71" t="s">
        <v>371</v>
      </c>
      <c r="G49" s="71" t="s">
        <v>411</v>
      </c>
      <c r="H49" s="71" t="s">
        <v>418</v>
      </c>
      <c r="I49" s="71" t="s">
        <v>473</v>
      </c>
      <c r="J49" s="71" t="s">
        <v>323</v>
      </c>
      <c r="K49" s="71" t="s">
        <v>326</v>
      </c>
      <c r="L49" s="136">
        <v>30</v>
      </c>
      <c r="M49" s="71">
        <v>220</v>
      </c>
      <c r="N49" s="71">
        <v>100</v>
      </c>
      <c r="O49" s="71">
        <v>0.82</v>
      </c>
      <c r="P49" s="71">
        <v>1765</v>
      </c>
      <c r="Q49" s="124">
        <f>Table2[[#This Row],[POTENCIA (kW)]]*24</f>
        <v>720</v>
      </c>
      <c r="R49" s="72" t="s">
        <v>368</v>
      </c>
      <c r="S49" s="72" t="s">
        <v>324</v>
      </c>
      <c r="T49" s="72" t="s">
        <v>374</v>
      </c>
      <c r="U49" s="72" t="s">
        <v>369</v>
      </c>
      <c r="V49" s="73" t="s">
        <v>324</v>
      </c>
    </row>
    <row r="50" spans="1:22" ht="43.2" x14ac:dyDescent="0.3">
      <c r="A50" s="149" t="s">
        <v>195</v>
      </c>
      <c r="B50" s="62" t="s">
        <v>324</v>
      </c>
      <c r="C50" s="62" t="s">
        <v>487</v>
      </c>
      <c r="D50" s="62" t="s">
        <v>485</v>
      </c>
      <c r="E50" s="62" t="s">
        <v>305</v>
      </c>
      <c r="F50" s="62" t="s">
        <v>486</v>
      </c>
      <c r="G50" s="62" t="s">
        <v>488</v>
      </c>
      <c r="H50" s="62" t="s">
        <v>418</v>
      </c>
      <c r="I50" s="62" t="s">
        <v>419</v>
      </c>
      <c r="J50" s="62" t="s">
        <v>323</v>
      </c>
      <c r="K50" s="62" t="s">
        <v>385</v>
      </c>
      <c r="L50" s="49">
        <v>25.3</v>
      </c>
      <c r="M50" s="62">
        <v>440</v>
      </c>
      <c r="N50" s="62">
        <v>41.5</v>
      </c>
      <c r="O50" s="62">
        <v>0.85</v>
      </c>
      <c r="P50" s="62">
        <v>1765</v>
      </c>
      <c r="Q50" s="124">
        <f>Table2[[#This Row],[POTENCIA (kW)]]*24</f>
        <v>607.20000000000005</v>
      </c>
      <c r="R50" s="63" t="s">
        <v>311</v>
      </c>
      <c r="S50" s="63">
        <v>155</v>
      </c>
      <c r="T50" s="63" t="s">
        <v>324</v>
      </c>
      <c r="U50" s="63" t="s">
        <v>324</v>
      </c>
      <c r="V50" s="122" t="s">
        <v>324</v>
      </c>
    </row>
    <row r="51" spans="1:22" ht="43.2" x14ac:dyDescent="0.3">
      <c r="A51" s="149" t="s">
        <v>197</v>
      </c>
      <c r="B51" s="62" t="s">
        <v>324</v>
      </c>
      <c r="C51" s="62" t="s">
        <v>487</v>
      </c>
      <c r="D51" s="59" t="s">
        <v>485</v>
      </c>
      <c r="E51" s="59" t="s">
        <v>305</v>
      </c>
      <c r="F51" s="59" t="s">
        <v>486</v>
      </c>
      <c r="G51" s="59" t="s">
        <v>489</v>
      </c>
      <c r="H51" s="59" t="s">
        <v>418</v>
      </c>
      <c r="I51" s="59" t="s">
        <v>419</v>
      </c>
      <c r="J51" s="59" t="s">
        <v>323</v>
      </c>
      <c r="K51" s="59" t="s">
        <v>385</v>
      </c>
      <c r="L51" s="124">
        <v>25.3</v>
      </c>
      <c r="M51" s="59">
        <v>440</v>
      </c>
      <c r="N51" s="59">
        <v>41.5</v>
      </c>
      <c r="O51" s="59">
        <v>0.85</v>
      </c>
      <c r="P51" s="59">
        <v>1765</v>
      </c>
      <c r="Q51" s="124">
        <f>Table2[[#This Row],[POTENCIA (kW)]]*24</f>
        <v>607.20000000000005</v>
      </c>
      <c r="R51" s="58" t="s">
        <v>311</v>
      </c>
      <c r="S51" s="58">
        <v>155</v>
      </c>
      <c r="T51" s="58" t="s">
        <v>324</v>
      </c>
      <c r="U51" s="58" t="s">
        <v>324</v>
      </c>
      <c r="V51" s="61" t="s">
        <v>324</v>
      </c>
    </row>
    <row r="52" spans="1:22" ht="43.2" x14ac:dyDescent="0.3">
      <c r="A52" s="149" t="s">
        <v>199</v>
      </c>
      <c r="B52" s="62" t="s">
        <v>324</v>
      </c>
      <c r="C52" s="59" t="s">
        <v>492</v>
      </c>
      <c r="D52" s="59" t="s">
        <v>485</v>
      </c>
      <c r="E52" s="59" t="s">
        <v>347</v>
      </c>
      <c r="F52" s="59" t="s">
        <v>490</v>
      </c>
      <c r="G52" s="59">
        <v>20142</v>
      </c>
      <c r="H52" s="59" t="s">
        <v>418</v>
      </c>
      <c r="I52" s="59" t="s">
        <v>420</v>
      </c>
      <c r="J52" s="59" t="s">
        <v>323</v>
      </c>
      <c r="K52" s="59" t="s">
        <v>385</v>
      </c>
      <c r="L52" s="124">
        <v>7.5</v>
      </c>
      <c r="M52" s="59">
        <v>440</v>
      </c>
      <c r="N52" s="59">
        <v>12.9</v>
      </c>
      <c r="O52" s="59">
        <v>0.88</v>
      </c>
      <c r="P52" s="59">
        <v>3480</v>
      </c>
      <c r="Q52" s="124">
        <f>Table2[[#This Row],[POTENCIA (kW)]]*24</f>
        <v>180</v>
      </c>
      <c r="R52" s="58" t="s">
        <v>491</v>
      </c>
      <c r="S52" s="58">
        <v>68</v>
      </c>
      <c r="T52" s="58" t="s">
        <v>324</v>
      </c>
      <c r="U52" s="58" t="s">
        <v>324</v>
      </c>
      <c r="V52" s="61" t="s">
        <v>324</v>
      </c>
    </row>
    <row r="53" spans="1:22" ht="43.2" x14ac:dyDescent="0.3">
      <c r="A53" s="124" t="s">
        <v>201</v>
      </c>
      <c r="B53" s="64" t="s">
        <v>475</v>
      </c>
      <c r="C53" s="59" t="s">
        <v>525</v>
      </c>
      <c r="D53" s="59" t="s">
        <v>493</v>
      </c>
      <c r="E53" s="59" t="s">
        <v>367</v>
      </c>
      <c r="F53" s="59" t="s">
        <v>494</v>
      </c>
      <c r="G53" s="59" t="s">
        <v>371</v>
      </c>
      <c r="H53" s="59" t="s">
        <v>418</v>
      </c>
      <c r="I53" s="59" t="s">
        <v>473</v>
      </c>
      <c r="J53" s="59" t="s">
        <v>323</v>
      </c>
      <c r="K53" s="59" t="s">
        <v>406</v>
      </c>
      <c r="L53" s="124">
        <v>30</v>
      </c>
      <c r="M53" s="59">
        <v>220</v>
      </c>
      <c r="N53" s="59">
        <v>100</v>
      </c>
      <c r="O53" s="59">
        <v>0.82</v>
      </c>
      <c r="P53" s="59">
        <v>1760</v>
      </c>
      <c r="Q53" s="124">
        <f>Table2[[#This Row],[POTENCIA (kW)]]*24</f>
        <v>720</v>
      </c>
      <c r="R53" s="58" t="s">
        <v>368</v>
      </c>
      <c r="S53" s="58" t="s">
        <v>324</v>
      </c>
      <c r="T53" s="58" t="s">
        <v>374</v>
      </c>
      <c r="U53" s="58" t="s">
        <v>369</v>
      </c>
      <c r="V53" s="61" t="s">
        <v>324</v>
      </c>
    </row>
    <row r="54" spans="1:22" ht="43.2" x14ac:dyDescent="0.3">
      <c r="A54" s="124" t="s">
        <v>203</v>
      </c>
      <c r="B54" s="62" t="s">
        <v>324</v>
      </c>
      <c r="C54" s="59" t="s">
        <v>496</v>
      </c>
      <c r="D54" s="59" t="s">
        <v>493</v>
      </c>
      <c r="E54" s="59" t="s">
        <v>305</v>
      </c>
      <c r="F54" s="59" t="s">
        <v>495</v>
      </c>
      <c r="G54" s="59" t="s">
        <v>324</v>
      </c>
      <c r="H54" s="59" t="s">
        <v>418</v>
      </c>
      <c r="I54" s="59" t="s">
        <v>527</v>
      </c>
      <c r="J54" s="59" t="s">
        <v>323</v>
      </c>
      <c r="K54" s="59" t="s">
        <v>406</v>
      </c>
      <c r="L54" s="124">
        <v>34.5</v>
      </c>
      <c r="M54" s="59">
        <v>220</v>
      </c>
      <c r="N54" s="125">
        <v>66</v>
      </c>
      <c r="O54" s="59">
        <v>0.84</v>
      </c>
      <c r="P54" s="59">
        <v>1800</v>
      </c>
      <c r="Q54" s="124">
        <f>Table2[[#This Row],[POTENCIA (kW)]]*24</f>
        <v>828</v>
      </c>
      <c r="R54" s="58" t="s">
        <v>311</v>
      </c>
      <c r="S54" s="58">
        <v>218</v>
      </c>
      <c r="T54" s="58" t="s">
        <v>374</v>
      </c>
      <c r="U54" s="58" t="s">
        <v>499</v>
      </c>
      <c r="V54" s="61" t="s">
        <v>324</v>
      </c>
    </row>
    <row r="55" spans="1:22" ht="43.2" x14ac:dyDescent="0.3">
      <c r="A55" s="49" t="s">
        <v>224</v>
      </c>
      <c r="B55" s="62" t="s">
        <v>324</v>
      </c>
      <c r="C55" s="59" t="s">
        <v>492</v>
      </c>
      <c r="D55" s="59" t="s">
        <v>493</v>
      </c>
      <c r="E55" s="62" t="s">
        <v>305</v>
      </c>
      <c r="F55" s="62" t="s">
        <v>497</v>
      </c>
      <c r="G55" s="62" t="s">
        <v>498</v>
      </c>
      <c r="H55" s="62" t="s">
        <v>418</v>
      </c>
      <c r="I55" s="62" t="s">
        <v>420</v>
      </c>
      <c r="J55" s="62" t="s">
        <v>323</v>
      </c>
      <c r="K55" s="62" t="s">
        <v>385</v>
      </c>
      <c r="L55" s="49">
        <v>8.6</v>
      </c>
      <c r="M55" s="62">
        <v>220</v>
      </c>
      <c r="N55" s="62">
        <v>25</v>
      </c>
      <c r="O55" s="62">
        <v>0.89</v>
      </c>
      <c r="P55" s="62">
        <v>3600</v>
      </c>
      <c r="Q55" s="124">
        <f>Table2[[#This Row],[POTENCIA (kW)]]*24</f>
        <v>206.39999999999998</v>
      </c>
      <c r="R55" s="63" t="s">
        <v>311</v>
      </c>
      <c r="S55" s="63">
        <v>39</v>
      </c>
      <c r="T55" s="63" t="s">
        <v>387</v>
      </c>
      <c r="U55" s="63" t="s">
        <v>387</v>
      </c>
      <c r="V55" s="61" t="s">
        <v>324</v>
      </c>
    </row>
    <row r="56" spans="1:22" ht="43.2" x14ac:dyDescent="0.3">
      <c r="A56" s="124" t="s">
        <v>159</v>
      </c>
      <c r="B56" s="62" t="s">
        <v>324</v>
      </c>
      <c r="C56" s="59" t="s">
        <v>549</v>
      </c>
      <c r="D56" s="59" t="s">
        <v>500</v>
      </c>
      <c r="E56" s="59" t="s">
        <v>501</v>
      </c>
      <c r="F56" s="59">
        <v>712849</v>
      </c>
      <c r="G56" s="59">
        <v>610</v>
      </c>
      <c r="H56" s="59" t="s">
        <v>418</v>
      </c>
      <c r="I56" s="59" t="s">
        <v>344</v>
      </c>
      <c r="J56" s="59" t="s">
        <v>323</v>
      </c>
      <c r="K56" s="59" t="s">
        <v>326</v>
      </c>
      <c r="L56" s="124">
        <v>15</v>
      </c>
      <c r="M56" s="59">
        <v>220</v>
      </c>
      <c r="N56" s="59">
        <v>50.97</v>
      </c>
      <c r="O56" s="59">
        <v>0.87</v>
      </c>
      <c r="P56" s="59">
        <v>1750</v>
      </c>
      <c r="Q56" s="124">
        <f>Table2[[#This Row],[POTENCIA (kW)]]*24</f>
        <v>360</v>
      </c>
      <c r="R56" s="58" t="s">
        <v>368</v>
      </c>
      <c r="S56" s="63" t="s">
        <v>324</v>
      </c>
      <c r="T56" s="63" t="s">
        <v>324</v>
      </c>
      <c r="U56" s="63" t="s">
        <v>324</v>
      </c>
      <c r="V56" s="63" t="s">
        <v>324</v>
      </c>
    </row>
    <row r="57" spans="1:22" ht="43.2" x14ac:dyDescent="0.3">
      <c r="A57" s="124" t="s">
        <v>169</v>
      </c>
      <c r="B57" s="62" t="s">
        <v>324</v>
      </c>
      <c r="C57" s="59" t="s">
        <v>549</v>
      </c>
      <c r="D57" s="59" t="s">
        <v>500</v>
      </c>
      <c r="E57" s="59" t="s">
        <v>347</v>
      </c>
      <c r="F57" s="59" t="s">
        <v>502</v>
      </c>
      <c r="G57" s="59">
        <v>20149</v>
      </c>
      <c r="H57" s="59" t="s">
        <v>418</v>
      </c>
      <c r="I57" s="59" t="s">
        <v>344</v>
      </c>
      <c r="J57" s="59" t="s">
        <v>323</v>
      </c>
      <c r="K57" s="59" t="s">
        <v>326</v>
      </c>
      <c r="L57" s="124">
        <v>15</v>
      </c>
      <c r="M57" s="59">
        <v>220</v>
      </c>
      <c r="N57" s="59">
        <v>52</v>
      </c>
      <c r="O57" s="59">
        <v>0.85</v>
      </c>
      <c r="P57" s="59">
        <v>1750</v>
      </c>
      <c r="Q57" s="124">
        <f>Table2[[#This Row],[POTENCIA (kW)]]*24</f>
        <v>360</v>
      </c>
      <c r="R57" s="58" t="s">
        <v>348</v>
      </c>
      <c r="S57" s="58">
        <v>135</v>
      </c>
      <c r="T57" s="58" t="s">
        <v>324</v>
      </c>
      <c r="U57" s="58" t="s">
        <v>324</v>
      </c>
      <c r="V57" s="61" t="s">
        <v>324</v>
      </c>
    </row>
    <row r="58" spans="1:22" ht="43.2" x14ac:dyDescent="0.3">
      <c r="A58" s="160" t="s">
        <v>232</v>
      </c>
      <c r="B58" s="62" t="s">
        <v>324</v>
      </c>
      <c r="C58" s="59" t="s">
        <v>503</v>
      </c>
      <c r="D58" s="59" t="s">
        <v>500</v>
      </c>
      <c r="E58" s="59" t="s">
        <v>501</v>
      </c>
      <c r="F58" s="59">
        <v>712849</v>
      </c>
      <c r="G58" s="59">
        <v>610</v>
      </c>
      <c r="H58" s="59" t="s">
        <v>418</v>
      </c>
      <c r="I58" s="59" t="s">
        <v>344</v>
      </c>
      <c r="J58" s="59" t="s">
        <v>323</v>
      </c>
      <c r="K58" s="59" t="s">
        <v>326</v>
      </c>
      <c r="L58" s="124">
        <v>15</v>
      </c>
      <c r="M58" s="59">
        <v>220</v>
      </c>
      <c r="N58" s="59">
        <v>50.97</v>
      </c>
      <c r="O58" s="59">
        <v>0.87</v>
      </c>
      <c r="P58" s="59">
        <v>1750</v>
      </c>
      <c r="Q58" s="124">
        <f>Table2[[#This Row],[POTENCIA (kW)]]*24</f>
        <v>360</v>
      </c>
      <c r="R58" s="58" t="s">
        <v>368</v>
      </c>
      <c r="S58" s="63" t="s">
        <v>324</v>
      </c>
      <c r="T58" s="63" t="s">
        <v>324</v>
      </c>
      <c r="U58" s="63" t="s">
        <v>324</v>
      </c>
      <c r="V58" s="58" t="s">
        <v>324</v>
      </c>
    </row>
    <row r="59" spans="1:22" ht="43.2" x14ac:dyDescent="0.3">
      <c r="A59" s="160" t="s">
        <v>238</v>
      </c>
      <c r="B59" s="62" t="s">
        <v>324</v>
      </c>
      <c r="C59" s="59" t="s">
        <v>549</v>
      </c>
      <c r="D59" s="59" t="s">
        <v>500</v>
      </c>
      <c r="E59" s="59" t="s">
        <v>347</v>
      </c>
      <c r="F59" s="59" t="s">
        <v>502</v>
      </c>
      <c r="G59" s="59">
        <v>20149</v>
      </c>
      <c r="H59" s="59" t="s">
        <v>418</v>
      </c>
      <c r="I59" s="59" t="s">
        <v>344</v>
      </c>
      <c r="J59" s="59" t="s">
        <v>323</v>
      </c>
      <c r="K59" s="59" t="s">
        <v>326</v>
      </c>
      <c r="L59" s="124">
        <v>15</v>
      </c>
      <c r="M59" s="59">
        <v>220</v>
      </c>
      <c r="N59" s="59">
        <v>52</v>
      </c>
      <c r="O59" s="59">
        <v>0.85</v>
      </c>
      <c r="P59" s="59">
        <v>1750</v>
      </c>
      <c r="Q59" s="124">
        <f>Table2[[#This Row],[POTENCIA (kW)]]*24</f>
        <v>360</v>
      </c>
      <c r="R59" s="58" t="s">
        <v>348</v>
      </c>
      <c r="S59" s="58">
        <v>135</v>
      </c>
      <c r="T59" s="58" t="s">
        <v>324</v>
      </c>
      <c r="U59" s="58" t="s">
        <v>324</v>
      </c>
      <c r="V59" s="58" t="s">
        <v>324</v>
      </c>
    </row>
    <row r="60" spans="1:22" ht="47.55" customHeight="1" x14ac:dyDescent="0.3">
      <c r="A60" s="153" t="s">
        <v>234</v>
      </c>
      <c r="B60" s="62" t="s">
        <v>324</v>
      </c>
      <c r="C60" s="59" t="s">
        <v>572</v>
      </c>
      <c r="D60" s="59" t="s">
        <v>550</v>
      </c>
      <c r="E60" s="59" t="s">
        <v>300</v>
      </c>
      <c r="F60" s="59" t="s">
        <v>570</v>
      </c>
      <c r="G60" s="59" t="s">
        <v>571</v>
      </c>
      <c r="H60" s="59" t="s">
        <v>418</v>
      </c>
      <c r="I60" s="59" t="s">
        <v>419</v>
      </c>
      <c r="J60" s="59" t="s">
        <v>323</v>
      </c>
      <c r="K60" s="59" t="s">
        <v>385</v>
      </c>
      <c r="L60" s="124">
        <v>22</v>
      </c>
      <c r="M60" s="59">
        <v>220</v>
      </c>
      <c r="N60" s="59">
        <v>68.8</v>
      </c>
      <c r="O60" s="59">
        <v>0.88</v>
      </c>
      <c r="P60" s="59">
        <v>1800</v>
      </c>
      <c r="Q60" s="124">
        <f>Table2[[#This Row],[POTENCIA (kW)]]*24</f>
        <v>528</v>
      </c>
      <c r="R60" s="58" t="s">
        <v>348</v>
      </c>
      <c r="S60" s="58">
        <v>186</v>
      </c>
      <c r="T60" s="58" t="s">
        <v>366</v>
      </c>
      <c r="U60" s="58" t="s">
        <v>393</v>
      </c>
      <c r="V60" s="61">
        <v>2010</v>
      </c>
    </row>
    <row r="61" spans="1:22" ht="42.45" customHeight="1" x14ac:dyDescent="0.3">
      <c r="A61" s="153" t="s">
        <v>236</v>
      </c>
      <c r="B61" s="62" t="s">
        <v>324</v>
      </c>
      <c r="C61" s="59" t="s">
        <v>572</v>
      </c>
      <c r="D61" s="59" t="s">
        <v>550</v>
      </c>
      <c r="E61" s="59" t="s">
        <v>300</v>
      </c>
      <c r="F61" s="59" t="s">
        <v>570</v>
      </c>
      <c r="G61" s="59" t="s">
        <v>573</v>
      </c>
      <c r="H61" s="59" t="s">
        <v>418</v>
      </c>
      <c r="I61" s="59" t="s">
        <v>419</v>
      </c>
      <c r="J61" s="59" t="s">
        <v>323</v>
      </c>
      <c r="K61" s="59" t="s">
        <v>385</v>
      </c>
      <c r="L61" s="124">
        <v>22</v>
      </c>
      <c r="M61" s="59">
        <v>220</v>
      </c>
      <c r="N61" s="59">
        <v>68.8</v>
      </c>
      <c r="O61" s="59">
        <v>0.88</v>
      </c>
      <c r="P61" s="59">
        <v>1800</v>
      </c>
      <c r="Q61" s="124">
        <f>Table2[[#This Row],[POTENCIA (kW)]]*24</f>
        <v>528</v>
      </c>
      <c r="R61" s="58" t="s">
        <v>348</v>
      </c>
      <c r="S61" s="58">
        <v>186</v>
      </c>
      <c r="T61" s="58" t="s">
        <v>366</v>
      </c>
      <c r="U61" s="58" t="s">
        <v>393</v>
      </c>
      <c r="V61" s="61">
        <v>2010</v>
      </c>
    </row>
    <row r="62" spans="1:22" ht="43.5" customHeight="1" x14ac:dyDescent="0.3">
      <c r="A62" s="153" t="s">
        <v>566</v>
      </c>
      <c r="B62" s="62" t="s">
        <v>324</v>
      </c>
      <c r="C62" s="59" t="s">
        <v>492</v>
      </c>
      <c r="D62" s="59" t="s">
        <v>550</v>
      </c>
      <c r="E62" s="59" t="s">
        <v>347</v>
      </c>
      <c r="F62" s="59" t="s">
        <v>574</v>
      </c>
      <c r="G62" s="59">
        <v>20141</v>
      </c>
      <c r="H62" s="59" t="s">
        <v>418</v>
      </c>
      <c r="I62" s="59" t="s">
        <v>420</v>
      </c>
      <c r="J62" s="59" t="s">
        <v>323</v>
      </c>
      <c r="K62" s="59" t="s">
        <v>385</v>
      </c>
      <c r="L62" s="124">
        <v>7.5</v>
      </c>
      <c r="M62" s="59">
        <v>220</v>
      </c>
      <c r="N62" s="59">
        <v>25.7</v>
      </c>
      <c r="O62" s="59">
        <v>0.88</v>
      </c>
      <c r="P62" s="59">
        <v>3480</v>
      </c>
      <c r="Q62" s="124">
        <f>Table2[[#This Row],[POTENCIA (kW)]]*24</f>
        <v>180</v>
      </c>
      <c r="R62" s="58" t="s">
        <v>491</v>
      </c>
      <c r="S62" s="58">
        <v>68</v>
      </c>
      <c r="T62" s="58" t="s">
        <v>324</v>
      </c>
      <c r="U62" s="58" t="s">
        <v>324</v>
      </c>
      <c r="V62" s="61" t="s">
        <v>324</v>
      </c>
    </row>
    <row r="63" spans="1:22" ht="45" customHeight="1" x14ac:dyDescent="0.3">
      <c r="A63" s="153" t="s">
        <v>567</v>
      </c>
      <c r="B63" s="64" t="s">
        <v>475</v>
      </c>
      <c r="C63" s="59" t="s">
        <v>525</v>
      </c>
      <c r="D63" s="59" t="s">
        <v>551</v>
      </c>
      <c r="E63" s="59" t="s">
        <v>367</v>
      </c>
      <c r="F63" s="59" t="s">
        <v>494</v>
      </c>
      <c r="G63" s="59" t="s">
        <v>371</v>
      </c>
      <c r="H63" s="59" t="s">
        <v>418</v>
      </c>
      <c r="I63" s="59" t="s">
        <v>473</v>
      </c>
      <c r="J63" s="59" t="s">
        <v>323</v>
      </c>
      <c r="K63" s="59" t="s">
        <v>406</v>
      </c>
      <c r="L63" s="124">
        <v>30</v>
      </c>
      <c r="M63" s="59">
        <v>220</v>
      </c>
      <c r="N63" s="59">
        <v>100</v>
      </c>
      <c r="O63" s="59">
        <v>0.82</v>
      </c>
      <c r="P63" s="59">
        <v>1760</v>
      </c>
      <c r="Q63" s="124">
        <f>Table2[[#This Row],[POTENCIA (kW)]]*24</f>
        <v>720</v>
      </c>
      <c r="R63" s="58" t="s">
        <v>368</v>
      </c>
      <c r="S63" s="58" t="s">
        <v>324</v>
      </c>
      <c r="T63" s="58" t="s">
        <v>374</v>
      </c>
      <c r="U63" s="58" t="s">
        <v>369</v>
      </c>
      <c r="V63" s="61" t="s">
        <v>324</v>
      </c>
    </row>
    <row r="64" spans="1:22" ht="46.95" customHeight="1" x14ac:dyDescent="0.3">
      <c r="A64" s="153" t="s">
        <v>568</v>
      </c>
      <c r="B64" s="62" t="s">
        <v>324</v>
      </c>
      <c r="C64" s="59" t="s">
        <v>575</v>
      </c>
      <c r="D64" s="59" t="s">
        <v>493</v>
      </c>
      <c r="E64" s="59" t="s">
        <v>305</v>
      </c>
      <c r="F64" s="59" t="s">
        <v>576</v>
      </c>
      <c r="G64" s="59" t="s">
        <v>577</v>
      </c>
      <c r="H64" s="59" t="s">
        <v>418</v>
      </c>
      <c r="I64" s="59" t="s">
        <v>473</v>
      </c>
      <c r="J64" s="59" t="s">
        <v>323</v>
      </c>
      <c r="K64" s="59" t="s">
        <v>406</v>
      </c>
      <c r="L64" s="124">
        <v>30</v>
      </c>
      <c r="M64" s="59">
        <v>220</v>
      </c>
      <c r="N64" s="59">
        <v>98</v>
      </c>
      <c r="O64" s="59">
        <v>0.86</v>
      </c>
      <c r="P64" s="59">
        <v>1800</v>
      </c>
      <c r="Q64" s="124">
        <f>Table2[[#This Row],[POTENCIA (kW)]]*24</f>
        <v>720</v>
      </c>
      <c r="R64" s="58" t="s">
        <v>311</v>
      </c>
      <c r="S64" s="58">
        <v>205</v>
      </c>
      <c r="T64" s="61" t="s">
        <v>324</v>
      </c>
      <c r="U64" s="61" t="s">
        <v>324</v>
      </c>
      <c r="V64" s="61" t="s">
        <v>324</v>
      </c>
    </row>
    <row r="65" spans="1:22" ht="43.5" customHeight="1" x14ac:dyDescent="0.3">
      <c r="A65" s="153" t="s">
        <v>569</v>
      </c>
      <c r="B65" s="62" t="s">
        <v>324</v>
      </c>
      <c r="C65" s="59" t="s">
        <v>492</v>
      </c>
      <c r="D65" s="59" t="s">
        <v>550</v>
      </c>
      <c r="E65" s="59" t="s">
        <v>347</v>
      </c>
      <c r="F65" s="59" t="s">
        <v>574</v>
      </c>
      <c r="G65" s="59">
        <v>20145</v>
      </c>
      <c r="H65" s="59" t="s">
        <v>418</v>
      </c>
      <c r="I65" s="59" t="s">
        <v>420</v>
      </c>
      <c r="J65" s="59" t="s">
        <v>323</v>
      </c>
      <c r="K65" s="59" t="s">
        <v>385</v>
      </c>
      <c r="L65" s="124">
        <v>7.5</v>
      </c>
      <c r="M65" s="59">
        <v>220</v>
      </c>
      <c r="N65" s="59">
        <v>25.7</v>
      </c>
      <c r="O65" s="59">
        <v>0.88</v>
      </c>
      <c r="P65" s="59">
        <v>3480</v>
      </c>
      <c r="Q65" s="124">
        <f>Table2[[#This Row],[POTENCIA (kW)]]*24</f>
        <v>180</v>
      </c>
      <c r="R65" s="58" t="s">
        <v>491</v>
      </c>
      <c r="S65" s="58">
        <v>68</v>
      </c>
      <c r="T65" s="58" t="s">
        <v>324</v>
      </c>
      <c r="U65" s="58" t="s">
        <v>324</v>
      </c>
      <c r="V65" s="61" t="s">
        <v>324</v>
      </c>
    </row>
    <row r="66" spans="1:22" ht="72" x14ac:dyDescent="0.3">
      <c r="A66" s="150" t="s">
        <v>530</v>
      </c>
      <c r="B66" s="62" t="s">
        <v>324</v>
      </c>
      <c r="C66" s="59" t="s">
        <v>529</v>
      </c>
      <c r="D66" s="59" t="s">
        <v>485</v>
      </c>
      <c r="E66" s="59" t="s">
        <v>504</v>
      </c>
      <c r="F66" s="59" t="s">
        <v>505</v>
      </c>
      <c r="G66" s="59" t="s">
        <v>506</v>
      </c>
      <c r="H66" s="59" t="s">
        <v>418</v>
      </c>
      <c r="I66" s="59" t="s">
        <v>507</v>
      </c>
      <c r="J66" s="59" t="s">
        <v>323</v>
      </c>
      <c r="K66" s="59" t="s">
        <v>406</v>
      </c>
      <c r="L66" s="124">
        <v>158</v>
      </c>
      <c r="M66" s="59">
        <v>220</v>
      </c>
      <c r="N66" s="59">
        <v>244</v>
      </c>
      <c r="O66" s="59">
        <v>0.89</v>
      </c>
      <c r="P66" s="59">
        <v>1785</v>
      </c>
      <c r="Q66" s="124">
        <f>Table2[[#This Row],[POTENCIA (kW)]]*24</f>
        <v>3792</v>
      </c>
      <c r="R66" s="58" t="s">
        <v>368</v>
      </c>
      <c r="S66" s="58">
        <v>1050</v>
      </c>
      <c r="T66" s="58" t="s">
        <v>324</v>
      </c>
      <c r="U66" s="58" t="s">
        <v>324</v>
      </c>
      <c r="V66" s="58" t="s">
        <v>324</v>
      </c>
    </row>
    <row r="67" spans="1:22" ht="57.6" x14ac:dyDescent="0.3">
      <c r="A67" s="150" t="s">
        <v>531</v>
      </c>
      <c r="B67" s="62" t="s">
        <v>324</v>
      </c>
      <c r="C67" s="62" t="s">
        <v>546</v>
      </c>
      <c r="D67" s="59" t="s">
        <v>485</v>
      </c>
      <c r="E67" s="62" t="s">
        <v>508</v>
      </c>
      <c r="F67" s="62" t="s">
        <v>509</v>
      </c>
      <c r="G67" s="62" t="s">
        <v>324</v>
      </c>
      <c r="H67" s="62" t="s">
        <v>510</v>
      </c>
      <c r="I67" s="62" t="s">
        <v>336</v>
      </c>
      <c r="J67" s="59" t="s">
        <v>323</v>
      </c>
      <c r="K67" s="62" t="s">
        <v>406</v>
      </c>
      <c r="L67" s="49">
        <v>11</v>
      </c>
      <c r="M67" s="62">
        <v>220</v>
      </c>
      <c r="N67" s="62">
        <v>44.6</v>
      </c>
      <c r="O67" s="62">
        <v>0.82</v>
      </c>
      <c r="P67" s="62">
        <v>3450</v>
      </c>
      <c r="Q67" s="124">
        <f>Table2[[#This Row],[POTENCIA (kW)]]*24</f>
        <v>264</v>
      </c>
      <c r="R67" s="63" t="s">
        <v>368</v>
      </c>
      <c r="S67" s="58" t="s">
        <v>324</v>
      </c>
      <c r="T67" s="58" t="s">
        <v>324</v>
      </c>
      <c r="U67" s="58" t="s">
        <v>324</v>
      </c>
      <c r="V67" s="58" t="s">
        <v>324</v>
      </c>
    </row>
    <row r="68" spans="1:22" ht="72" x14ac:dyDescent="0.3">
      <c r="A68" s="150" t="s">
        <v>532</v>
      </c>
      <c r="B68" s="62" t="s">
        <v>324</v>
      </c>
      <c r="C68" s="59" t="s">
        <v>529</v>
      </c>
      <c r="D68" s="59" t="s">
        <v>485</v>
      </c>
      <c r="E68" s="59" t="s">
        <v>504</v>
      </c>
      <c r="F68" s="59" t="s">
        <v>505</v>
      </c>
      <c r="G68" s="59" t="s">
        <v>506</v>
      </c>
      <c r="H68" s="59" t="s">
        <v>418</v>
      </c>
      <c r="I68" s="59" t="s">
        <v>507</v>
      </c>
      <c r="J68" s="59" t="s">
        <v>323</v>
      </c>
      <c r="K68" s="59" t="s">
        <v>326</v>
      </c>
      <c r="L68" s="124">
        <v>158</v>
      </c>
      <c r="M68" s="59">
        <v>220</v>
      </c>
      <c r="N68" s="59">
        <v>244</v>
      </c>
      <c r="O68" s="59">
        <v>0.89</v>
      </c>
      <c r="P68" s="59">
        <v>1785</v>
      </c>
      <c r="Q68" s="124">
        <f>Table2[[#This Row],[POTENCIA (kW)]]*24</f>
        <v>3792</v>
      </c>
      <c r="R68" s="58" t="s">
        <v>368</v>
      </c>
      <c r="S68" s="58">
        <v>1050</v>
      </c>
      <c r="T68" s="58" t="s">
        <v>324</v>
      </c>
      <c r="U68" s="58" t="s">
        <v>324</v>
      </c>
      <c r="V68" s="58" t="s">
        <v>324</v>
      </c>
    </row>
    <row r="69" spans="1:22" ht="57.6" x14ac:dyDescent="0.3">
      <c r="A69" s="150" t="s">
        <v>533</v>
      </c>
      <c r="B69" s="62" t="s">
        <v>324</v>
      </c>
      <c r="C69" s="62" t="s">
        <v>546</v>
      </c>
      <c r="D69" s="59" t="s">
        <v>485</v>
      </c>
      <c r="E69" s="62" t="s">
        <v>508</v>
      </c>
      <c r="F69" s="62" t="s">
        <v>509</v>
      </c>
      <c r="G69" s="62" t="s">
        <v>324</v>
      </c>
      <c r="H69" s="62" t="s">
        <v>510</v>
      </c>
      <c r="I69" s="62" t="s">
        <v>336</v>
      </c>
      <c r="J69" s="59" t="s">
        <v>323</v>
      </c>
      <c r="K69" s="62" t="s">
        <v>406</v>
      </c>
      <c r="L69" s="49">
        <v>11</v>
      </c>
      <c r="M69" s="62">
        <v>220</v>
      </c>
      <c r="N69" s="62">
        <v>44.6</v>
      </c>
      <c r="O69" s="62">
        <v>0.82</v>
      </c>
      <c r="P69" s="62">
        <v>3450</v>
      </c>
      <c r="Q69" s="124">
        <f>Table2[[#This Row],[POTENCIA (kW)]]*24</f>
        <v>264</v>
      </c>
      <c r="R69" s="63" t="s">
        <v>368</v>
      </c>
      <c r="S69" s="58" t="s">
        <v>324</v>
      </c>
      <c r="T69" s="58" t="s">
        <v>324</v>
      </c>
      <c r="U69" s="58" t="s">
        <v>324</v>
      </c>
      <c r="V69" s="58" t="s">
        <v>324</v>
      </c>
    </row>
    <row r="70" spans="1:22" ht="57.6" x14ac:dyDescent="0.3">
      <c r="A70" s="150" t="s">
        <v>534</v>
      </c>
      <c r="B70" s="62" t="s">
        <v>324</v>
      </c>
      <c r="C70" s="59" t="s">
        <v>548</v>
      </c>
      <c r="D70" s="59" t="s">
        <v>500</v>
      </c>
      <c r="E70" s="59" t="s">
        <v>511</v>
      </c>
      <c r="F70" s="59" t="s">
        <v>512</v>
      </c>
      <c r="G70" s="59" t="s">
        <v>513</v>
      </c>
      <c r="H70" s="59" t="s">
        <v>418</v>
      </c>
      <c r="I70" s="59" t="s">
        <v>514</v>
      </c>
      <c r="J70" s="59" t="s">
        <v>323</v>
      </c>
      <c r="K70" s="59" t="s">
        <v>326</v>
      </c>
      <c r="L70" s="124">
        <v>110</v>
      </c>
      <c r="M70" s="59">
        <v>220</v>
      </c>
      <c r="N70" s="59">
        <v>341</v>
      </c>
      <c r="O70" s="59">
        <v>0.91</v>
      </c>
      <c r="P70" s="59">
        <v>1800</v>
      </c>
      <c r="Q70" s="124">
        <f>Table2[[#This Row],[POTENCIA (kW)]]*24</f>
        <v>2640</v>
      </c>
      <c r="R70" s="58" t="s">
        <v>368</v>
      </c>
      <c r="S70" s="58">
        <v>1100</v>
      </c>
      <c r="T70" s="58" t="s">
        <v>324</v>
      </c>
      <c r="U70" s="58" t="s">
        <v>324</v>
      </c>
      <c r="V70" s="61"/>
    </row>
    <row r="71" spans="1:22" ht="57.6" x14ac:dyDescent="0.3">
      <c r="A71" s="150" t="s">
        <v>535</v>
      </c>
      <c r="B71" s="62" t="s">
        <v>324</v>
      </c>
      <c r="C71" s="62" t="s">
        <v>546</v>
      </c>
      <c r="D71" s="59" t="s">
        <v>485</v>
      </c>
      <c r="E71" s="62" t="s">
        <v>508</v>
      </c>
      <c r="F71" s="62" t="s">
        <v>509</v>
      </c>
      <c r="G71" s="62" t="s">
        <v>324</v>
      </c>
      <c r="H71" s="62" t="s">
        <v>510</v>
      </c>
      <c r="I71" s="62" t="s">
        <v>336</v>
      </c>
      <c r="J71" s="59" t="s">
        <v>323</v>
      </c>
      <c r="K71" s="62" t="s">
        <v>406</v>
      </c>
      <c r="L71" s="49">
        <v>11</v>
      </c>
      <c r="M71" s="62">
        <v>220</v>
      </c>
      <c r="N71" s="62">
        <v>44.6</v>
      </c>
      <c r="O71" s="62">
        <v>0.82</v>
      </c>
      <c r="P71" s="62">
        <v>3450</v>
      </c>
      <c r="Q71" s="124">
        <f>Table2[[#This Row],[POTENCIA (kW)]]*24</f>
        <v>264</v>
      </c>
      <c r="R71" s="63" t="s">
        <v>368</v>
      </c>
      <c r="S71" s="58" t="s">
        <v>324</v>
      </c>
      <c r="T71" s="58" t="s">
        <v>324</v>
      </c>
      <c r="U71" s="58" t="s">
        <v>324</v>
      </c>
      <c r="V71" s="58" t="s">
        <v>324</v>
      </c>
    </row>
    <row r="72" spans="1:22" ht="57.6" x14ac:dyDescent="0.3">
      <c r="A72" s="150" t="s">
        <v>536</v>
      </c>
      <c r="B72" s="62" t="s">
        <v>324</v>
      </c>
      <c r="C72" s="59" t="s">
        <v>548</v>
      </c>
      <c r="D72" s="59" t="s">
        <v>500</v>
      </c>
      <c r="E72" s="59" t="s">
        <v>511</v>
      </c>
      <c r="F72" s="59" t="s">
        <v>512</v>
      </c>
      <c r="G72" s="59" t="s">
        <v>513</v>
      </c>
      <c r="H72" s="59" t="s">
        <v>418</v>
      </c>
      <c r="I72" s="59" t="s">
        <v>514</v>
      </c>
      <c r="J72" s="59" t="s">
        <v>323</v>
      </c>
      <c r="K72" s="59" t="s">
        <v>326</v>
      </c>
      <c r="L72" s="124">
        <v>110</v>
      </c>
      <c r="M72" s="59">
        <v>220</v>
      </c>
      <c r="N72" s="59">
        <v>341</v>
      </c>
      <c r="O72" s="59">
        <v>0.91</v>
      </c>
      <c r="P72" s="59">
        <v>1800</v>
      </c>
      <c r="Q72" s="124">
        <f>Table2[[#This Row],[POTENCIA (kW)]]*24</f>
        <v>2640</v>
      </c>
      <c r="R72" s="58" t="s">
        <v>368</v>
      </c>
      <c r="S72" s="58">
        <v>1100</v>
      </c>
      <c r="T72" s="58" t="s">
        <v>324</v>
      </c>
      <c r="U72" s="58" t="s">
        <v>324</v>
      </c>
      <c r="V72" s="61"/>
    </row>
    <row r="73" spans="1:22" ht="57.6" x14ac:dyDescent="0.3">
      <c r="A73" s="150" t="s">
        <v>537</v>
      </c>
      <c r="B73" s="62" t="s">
        <v>324</v>
      </c>
      <c r="C73" s="62" t="s">
        <v>547</v>
      </c>
      <c r="D73" s="59" t="s">
        <v>485</v>
      </c>
      <c r="E73" s="62" t="s">
        <v>508</v>
      </c>
      <c r="F73" s="62" t="s">
        <v>509</v>
      </c>
      <c r="G73" s="62" t="s">
        <v>324</v>
      </c>
      <c r="H73" s="62" t="s">
        <v>510</v>
      </c>
      <c r="I73" s="62" t="s">
        <v>336</v>
      </c>
      <c r="J73" s="59" t="s">
        <v>323</v>
      </c>
      <c r="K73" s="62" t="s">
        <v>406</v>
      </c>
      <c r="L73" s="49">
        <v>11</v>
      </c>
      <c r="M73" s="62">
        <v>220</v>
      </c>
      <c r="N73" s="62">
        <v>44.6</v>
      </c>
      <c r="O73" s="62">
        <v>0.82</v>
      </c>
      <c r="P73" s="62">
        <v>3450</v>
      </c>
      <c r="Q73" s="124">
        <f>Table2[[#This Row],[POTENCIA (kW)]]*24</f>
        <v>264</v>
      </c>
      <c r="R73" s="63" t="s">
        <v>368</v>
      </c>
      <c r="S73" s="58" t="s">
        <v>324</v>
      </c>
      <c r="T73" s="58" t="s">
        <v>324</v>
      </c>
      <c r="U73" s="58" t="s">
        <v>324</v>
      </c>
      <c r="V73" s="58" t="s">
        <v>324</v>
      </c>
    </row>
    <row r="74" spans="1:22" ht="72" x14ac:dyDescent="0.3">
      <c r="A74" s="124" t="s">
        <v>538</v>
      </c>
      <c r="B74" s="62" t="s">
        <v>324</v>
      </c>
      <c r="C74" s="59" t="s">
        <v>601</v>
      </c>
      <c r="D74" s="59" t="s">
        <v>550</v>
      </c>
      <c r="E74" s="59" t="s">
        <v>511</v>
      </c>
      <c r="F74" s="59" t="s">
        <v>552</v>
      </c>
      <c r="G74" s="59" t="s">
        <v>553</v>
      </c>
      <c r="H74" s="59" t="s">
        <v>418</v>
      </c>
      <c r="I74" s="59" t="s">
        <v>507</v>
      </c>
      <c r="J74" s="59" t="s">
        <v>323</v>
      </c>
      <c r="K74" s="62" t="s">
        <v>406</v>
      </c>
      <c r="L74" s="124">
        <v>132</v>
      </c>
      <c r="M74" s="59">
        <v>220</v>
      </c>
      <c r="N74" s="59">
        <v>391</v>
      </c>
      <c r="O74" s="59">
        <v>0.89</v>
      </c>
      <c r="P74" s="59">
        <v>1785</v>
      </c>
      <c r="Q74" s="124">
        <f>Table2[[#This Row],[POTENCIA (kW)]]*24</f>
        <v>3168</v>
      </c>
      <c r="R74" s="63" t="s">
        <v>368</v>
      </c>
      <c r="S74" s="58" t="s">
        <v>324</v>
      </c>
      <c r="T74" s="58" t="s">
        <v>324</v>
      </c>
      <c r="U74" s="58" t="s">
        <v>324</v>
      </c>
      <c r="V74" s="58" t="s">
        <v>324</v>
      </c>
    </row>
    <row r="75" spans="1:22" ht="57.6" x14ac:dyDescent="0.3">
      <c r="A75" s="49" t="s">
        <v>539</v>
      </c>
      <c r="B75" s="62" t="s">
        <v>324</v>
      </c>
      <c r="C75" s="62" t="s">
        <v>563</v>
      </c>
      <c r="D75" s="62" t="s">
        <v>550</v>
      </c>
      <c r="E75" s="62" t="s">
        <v>508</v>
      </c>
      <c r="F75" s="62" t="s">
        <v>554</v>
      </c>
      <c r="G75" s="62">
        <v>402153530</v>
      </c>
      <c r="H75" s="62" t="s">
        <v>418</v>
      </c>
      <c r="I75" s="62" t="s">
        <v>324</v>
      </c>
      <c r="J75" s="62" t="s">
        <v>323</v>
      </c>
      <c r="K75" s="62" t="s">
        <v>406</v>
      </c>
      <c r="L75" s="49">
        <v>11</v>
      </c>
      <c r="M75" s="62">
        <v>220</v>
      </c>
      <c r="N75" s="62">
        <v>48.5</v>
      </c>
      <c r="O75" s="62">
        <v>0.86</v>
      </c>
      <c r="P75" s="62">
        <v>3450</v>
      </c>
      <c r="Q75" s="124">
        <f>Table2[[#This Row],[POTENCIA (kW)]]*24</f>
        <v>264</v>
      </c>
      <c r="R75" s="63" t="s">
        <v>368</v>
      </c>
      <c r="S75" s="58" t="s">
        <v>324</v>
      </c>
      <c r="T75" s="58" t="s">
        <v>324</v>
      </c>
      <c r="U75" s="58" t="s">
        <v>324</v>
      </c>
      <c r="V75" s="58" t="s">
        <v>324</v>
      </c>
    </row>
    <row r="76" spans="1:22" ht="52.5" customHeight="1" x14ac:dyDescent="0.3">
      <c r="A76" s="49" t="s">
        <v>541</v>
      </c>
      <c r="B76" s="62" t="s">
        <v>324</v>
      </c>
      <c r="C76" s="59" t="s">
        <v>564</v>
      </c>
      <c r="D76" s="59" t="s">
        <v>551</v>
      </c>
      <c r="E76" s="59" t="s">
        <v>558</v>
      </c>
      <c r="F76" s="59" t="s">
        <v>559</v>
      </c>
      <c r="G76" s="59" t="s">
        <v>560</v>
      </c>
      <c r="H76" s="62" t="s">
        <v>418</v>
      </c>
      <c r="I76" s="59" t="s">
        <v>507</v>
      </c>
      <c r="J76" s="62" t="s">
        <v>323</v>
      </c>
      <c r="K76" s="62" t="s">
        <v>326</v>
      </c>
      <c r="L76" s="124">
        <v>160</v>
      </c>
      <c r="M76" s="59">
        <v>220</v>
      </c>
      <c r="N76" s="59">
        <v>485</v>
      </c>
      <c r="O76" s="59">
        <v>0.9</v>
      </c>
      <c r="P76" s="59">
        <v>1790</v>
      </c>
      <c r="Q76" s="124">
        <f>Table2[[#This Row],[POTENCIA (kW)]]*24</f>
        <v>3840</v>
      </c>
      <c r="R76" s="63" t="s">
        <v>368</v>
      </c>
      <c r="S76" s="58">
        <v>1130</v>
      </c>
      <c r="T76" s="58" t="s">
        <v>561</v>
      </c>
      <c r="U76" s="58" t="s">
        <v>562</v>
      </c>
      <c r="V76" s="58" t="s">
        <v>324</v>
      </c>
    </row>
    <row r="77" spans="1:22" ht="60" customHeight="1" x14ac:dyDescent="0.3">
      <c r="A77" s="49" t="s">
        <v>540</v>
      </c>
      <c r="B77" s="62" t="s">
        <v>324</v>
      </c>
      <c r="C77" s="62" t="s">
        <v>565</v>
      </c>
      <c r="D77" s="62" t="s">
        <v>551</v>
      </c>
      <c r="E77" s="62" t="s">
        <v>555</v>
      </c>
      <c r="F77" s="62" t="s">
        <v>556</v>
      </c>
      <c r="G77" s="154">
        <v>20221257001001</v>
      </c>
      <c r="H77" s="62" t="s">
        <v>557</v>
      </c>
      <c r="I77" s="62" t="s">
        <v>344</v>
      </c>
      <c r="J77" s="62" t="s">
        <v>323</v>
      </c>
      <c r="K77" s="62" t="s">
        <v>326</v>
      </c>
      <c r="L77" s="49">
        <v>18.5</v>
      </c>
      <c r="M77" s="62">
        <v>220</v>
      </c>
      <c r="N77" s="62">
        <v>61.23</v>
      </c>
      <c r="O77" s="62">
        <v>0.89</v>
      </c>
      <c r="P77" s="62">
        <v>3500</v>
      </c>
      <c r="Q77" s="124">
        <f>Table2[[#This Row],[POTENCIA (kW)]]*24</f>
        <v>444</v>
      </c>
      <c r="R77" s="63" t="s">
        <v>368</v>
      </c>
      <c r="S77" s="63">
        <v>134</v>
      </c>
      <c r="T77" s="63">
        <v>6309</v>
      </c>
      <c r="U77" s="63">
        <v>6309</v>
      </c>
      <c r="V77" s="58" t="s">
        <v>324</v>
      </c>
    </row>
    <row r="78" spans="1:22" s="157" customFormat="1" ht="43.2" x14ac:dyDescent="0.3">
      <c r="A78" s="156" t="s">
        <v>613</v>
      </c>
      <c r="B78" s="156" t="s">
        <v>324</v>
      </c>
      <c r="C78" s="156" t="s">
        <v>584</v>
      </c>
      <c r="D78" s="156" t="s">
        <v>578</v>
      </c>
      <c r="E78" s="156" t="s">
        <v>579</v>
      </c>
      <c r="F78" s="156" t="s">
        <v>580</v>
      </c>
      <c r="G78" s="156" t="s">
        <v>324</v>
      </c>
      <c r="H78" s="156" t="s">
        <v>581</v>
      </c>
      <c r="I78" s="156" t="s">
        <v>336</v>
      </c>
      <c r="J78" s="156" t="s">
        <v>323</v>
      </c>
      <c r="K78" s="156" t="s">
        <v>324</v>
      </c>
      <c r="L78" s="124">
        <v>7.5</v>
      </c>
      <c r="M78" s="156">
        <v>220</v>
      </c>
      <c r="N78" s="156">
        <v>30</v>
      </c>
      <c r="O78" s="156">
        <v>0.75</v>
      </c>
      <c r="P78" s="156">
        <v>1170</v>
      </c>
      <c r="Q78" s="124">
        <f t="shared" ref="Q78:Q86" si="0">L78*24</f>
        <v>180</v>
      </c>
      <c r="R78" s="157" t="s">
        <v>368</v>
      </c>
      <c r="S78" s="157" t="s">
        <v>324</v>
      </c>
      <c r="T78" s="157" t="s">
        <v>324</v>
      </c>
      <c r="U78" s="157" t="s">
        <v>324</v>
      </c>
      <c r="V78" s="158" t="s">
        <v>324</v>
      </c>
    </row>
    <row r="79" spans="1:22" s="59" customFormat="1" ht="43.2" x14ac:dyDescent="0.3">
      <c r="A79" s="59" t="s">
        <v>614</v>
      </c>
      <c r="B79" s="59" t="s">
        <v>324</v>
      </c>
      <c r="C79" s="59" t="s">
        <v>583</v>
      </c>
      <c r="D79" s="59" t="s">
        <v>578</v>
      </c>
      <c r="E79" s="59" t="s">
        <v>504</v>
      </c>
      <c r="F79" s="59" t="s">
        <v>582</v>
      </c>
      <c r="G79" s="59">
        <v>220265</v>
      </c>
      <c r="H79" s="59" t="s">
        <v>324</v>
      </c>
      <c r="I79" s="59" t="s">
        <v>473</v>
      </c>
      <c r="J79" s="59" t="s">
        <v>323</v>
      </c>
      <c r="K79" s="59" t="s">
        <v>326</v>
      </c>
      <c r="L79" s="124">
        <v>18.5</v>
      </c>
      <c r="M79" s="59">
        <v>220</v>
      </c>
      <c r="N79" s="59">
        <v>57.8</v>
      </c>
      <c r="O79" s="59">
        <v>0.84</v>
      </c>
      <c r="P79" s="59">
        <v>1150</v>
      </c>
      <c r="Q79" s="124">
        <f t="shared" si="0"/>
        <v>444</v>
      </c>
      <c r="R79" s="58" t="s">
        <v>368</v>
      </c>
      <c r="S79" s="58" t="s">
        <v>324</v>
      </c>
      <c r="T79" s="58" t="s">
        <v>324</v>
      </c>
      <c r="U79" s="58" t="s">
        <v>324</v>
      </c>
      <c r="V79" s="61" t="s">
        <v>324</v>
      </c>
    </row>
    <row r="80" spans="1:22" s="157" customFormat="1" ht="48.45" customHeight="1" x14ac:dyDescent="0.3">
      <c r="A80" s="156" t="s">
        <v>615</v>
      </c>
      <c r="B80" s="156" t="s">
        <v>324</v>
      </c>
      <c r="C80" s="156" t="s">
        <v>585</v>
      </c>
      <c r="D80" s="156" t="s">
        <v>578</v>
      </c>
      <c r="E80" s="156" t="s">
        <v>300</v>
      </c>
      <c r="F80" s="156" t="s">
        <v>586</v>
      </c>
      <c r="G80" s="156" t="s">
        <v>587</v>
      </c>
      <c r="H80" s="156" t="s">
        <v>418</v>
      </c>
      <c r="I80" s="156" t="s">
        <v>545</v>
      </c>
      <c r="J80" s="156" t="s">
        <v>323</v>
      </c>
      <c r="K80" s="156" t="s">
        <v>326</v>
      </c>
      <c r="L80" s="124">
        <v>22</v>
      </c>
      <c r="M80" s="156">
        <v>220</v>
      </c>
      <c r="N80" s="156">
        <v>78.8</v>
      </c>
      <c r="O80" s="156">
        <v>0.79</v>
      </c>
      <c r="P80" s="156">
        <v>1773</v>
      </c>
      <c r="Q80" s="124">
        <f t="shared" si="0"/>
        <v>528</v>
      </c>
      <c r="R80" s="157" t="s">
        <v>491</v>
      </c>
      <c r="S80" s="157">
        <v>168</v>
      </c>
      <c r="T80" s="157" t="s">
        <v>588</v>
      </c>
      <c r="U80" s="157" t="s">
        <v>589</v>
      </c>
      <c r="V80" s="158">
        <v>2019</v>
      </c>
    </row>
    <row r="81" spans="1:23" s="59" customFormat="1" ht="43.2" x14ac:dyDescent="0.3">
      <c r="A81" s="59" t="s">
        <v>616</v>
      </c>
      <c r="B81" s="59" t="s">
        <v>324</v>
      </c>
      <c r="C81" s="59" t="s">
        <v>595</v>
      </c>
      <c r="D81" s="59" t="s">
        <v>578</v>
      </c>
      <c r="E81" s="59" t="s">
        <v>590</v>
      </c>
      <c r="F81" s="59" t="s">
        <v>591</v>
      </c>
      <c r="G81" s="59" t="s">
        <v>592</v>
      </c>
      <c r="H81" s="59" t="s">
        <v>418</v>
      </c>
      <c r="I81" s="59" t="s">
        <v>419</v>
      </c>
      <c r="J81" s="59" t="s">
        <v>323</v>
      </c>
      <c r="K81" s="59" t="s">
        <v>406</v>
      </c>
      <c r="L81" s="124">
        <v>22</v>
      </c>
      <c r="M81" s="59">
        <v>220</v>
      </c>
      <c r="N81" s="59">
        <v>73</v>
      </c>
      <c r="O81" s="59">
        <v>0.83</v>
      </c>
      <c r="P81" s="59">
        <v>1765</v>
      </c>
      <c r="Q81" s="124">
        <f t="shared" si="0"/>
        <v>528</v>
      </c>
      <c r="R81" s="58" t="s">
        <v>368</v>
      </c>
      <c r="S81" s="58" t="s">
        <v>324</v>
      </c>
      <c r="T81" s="58" t="s">
        <v>593</v>
      </c>
      <c r="U81" s="58" t="s">
        <v>369</v>
      </c>
      <c r="V81" s="61" t="s">
        <v>324</v>
      </c>
    </row>
    <row r="82" spans="1:23" s="157" customFormat="1" ht="43.2" x14ac:dyDescent="0.3">
      <c r="A82" s="156" t="s">
        <v>617</v>
      </c>
      <c r="B82" s="156" t="s">
        <v>324</v>
      </c>
      <c r="C82" s="156" t="s">
        <v>595</v>
      </c>
      <c r="D82" s="156" t="s">
        <v>578</v>
      </c>
      <c r="E82" s="156" t="s">
        <v>300</v>
      </c>
      <c r="F82" s="156" t="s">
        <v>570</v>
      </c>
      <c r="G82" s="159">
        <v>3.0101515049977098E+18</v>
      </c>
      <c r="H82" s="156" t="s">
        <v>418</v>
      </c>
      <c r="I82" s="156" t="s">
        <v>419</v>
      </c>
      <c r="J82" s="156" t="s">
        <v>323</v>
      </c>
      <c r="K82" s="156" t="s">
        <v>326</v>
      </c>
      <c r="L82" s="124">
        <v>22</v>
      </c>
      <c r="M82" s="156">
        <v>220</v>
      </c>
      <c r="N82" s="156">
        <v>73.8</v>
      </c>
      <c r="O82" s="156">
        <v>0.88</v>
      </c>
      <c r="P82" s="156">
        <v>1770</v>
      </c>
      <c r="Q82" s="124">
        <f t="shared" si="0"/>
        <v>528</v>
      </c>
      <c r="R82" s="157" t="s">
        <v>491</v>
      </c>
      <c r="S82" s="157">
        <v>186</v>
      </c>
      <c r="T82" s="157" t="s">
        <v>594</v>
      </c>
      <c r="U82" s="157" t="s">
        <v>594</v>
      </c>
      <c r="V82" s="158">
        <v>2015</v>
      </c>
    </row>
    <row r="83" spans="1:23" ht="43.2" x14ac:dyDescent="0.3">
      <c r="A83" s="59" t="s">
        <v>618</v>
      </c>
      <c r="B83" s="59" t="s">
        <v>324</v>
      </c>
      <c r="C83" s="59" t="s">
        <v>595</v>
      </c>
      <c r="D83" s="59" t="s">
        <v>578</v>
      </c>
      <c r="E83" s="59" t="s">
        <v>596</v>
      </c>
      <c r="F83" s="59" t="s">
        <v>324</v>
      </c>
      <c r="G83" s="155" t="s">
        <v>324</v>
      </c>
      <c r="H83" s="59" t="s">
        <v>418</v>
      </c>
      <c r="I83" s="59" t="s">
        <v>419</v>
      </c>
      <c r="J83" s="59" t="s">
        <v>323</v>
      </c>
      <c r="K83" s="59" t="s">
        <v>326</v>
      </c>
      <c r="L83" s="124">
        <v>22</v>
      </c>
      <c r="M83" s="59">
        <v>220</v>
      </c>
      <c r="N83" s="59">
        <v>73.8</v>
      </c>
      <c r="O83" s="59">
        <v>0.88</v>
      </c>
      <c r="P83" s="59">
        <v>1770</v>
      </c>
      <c r="Q83" s="124">
        <f t="shared" si="0"/>
        <v>528</v>
      </c>
      <c r="R83" s="58" t="s">
        <v>368</v>
      </c>
      <c r="S83" s="58" t="s">
        <v>324</v>
      </c>
      <c r="T83" s="58" t="s">
        <v>324</v>
      </c>
      <c r="U83" s="58" t="s">
        <v>324</v>
      </c>
      <c r="V83" s="61" t="s">
        <v>324</v>
      </c>
      <c r="W83" s="58"/>
    </row>
    <row r="84" spans="1:23" s="157" customFormat="1" ht="43.2" x14ac:dyDescent="0.3">
      <c r="A84" s="156" t="s">
        <v>619</v>
      </c>
      <c r="B84" s="156" t="s">
        <v>324</v>
      </c>
      <c r="C84" s="156" t="s">
        <v>544</v>
      </c>
      <c r="D84" s="156" t="s">
        <v>578</v>
      </c>
      <c r="E84" s="156" t="s">
        <v>347</v>
      </c>
      <c r="F84" s="156" t="s">
        <v>353</v>
      </c>
      <c r="G84" s="156">
        <v>20166</v>
      </c>
      <c r="H84" s="156" t="s">
        <v>418</v>
      </c>
      <c r="I84" s="156" t="s">
        <v>473</v>
      </c>
      <c r="J84" s="156" t="s">
        <v>323</v>
      </c>
      <c r="K84" s="156" t="s">
        <v>326</v>
      </c>
      <c r="L84" s="124">
        <v>30</v>
      </c>
      <c r="M84" s="156">
        <v>220</v>
      </c>
      <c r="N84" s="156">
        <v>99.5</v>
      </c>
      <c r="O84" s="156">
        <v>0.86</v>
      </c>
      <c r="P84" s="156">
        <v>1760</v>
      </c>
      <c r="Q84" s="124">
        <f t="shared" si="0"/>
        <v>720</v>
      </c>
      <c r="R84" s="157" t="s">
        <v>491</v>
      </c>
      <c r="S84" s="157" t="s">
        <v>324</v>
      </c>
      <c r="T84" s="157" t="s">
        <v>324</v>
      </c>
      <c r="U84" s="157" t="s">
        <v>324</v>
      </c>
      <c r="V84" s="158" t="s">
        <v>324</v>
      </c>
    </row>
    <row r="85" spans="1:23" ht="43.2" x14ac:dyDescent="0.3">
      <c r="A85" s="62" t="s">
        <v>620</v>
      </c>
      <c r="B85" s="62" t="s">
        <v>475</v>
      </c>
      <c r="C85" s="62" t="s">
        <v>599</v>
      </c>
      <c r="D85" s="62" t="s">
        <v>578</v>
      </c>
      <c r="E85" s="62" t="s">
        <v>300</v>
      </c>
      <c r="F85" s="62" t="s">
        <v>598</v>
      </c>
      <c r="G85" s="62" t="s">
        <v>600</v>
      </c>
      <c r="H85" s="62" t="s">
        <v>418</v>
      </c>
      <c r="I85" s="62" t="s">
        <v>419</v>
      </c>
      <c r="J85" s="62" t="s">
        <v>323</v>
      </c>
      <c r="K85" s="62" t="s">
        <v>326</v>
      </c>
      <c r="L85" s="49">
        <v>30</v>
      </c>
      <c r="M85" s="62">
        <v>220</v>
      </c>
      <c r="N85" s="62">
        <v>97.6</v>
      </c>
      <c r="O85" s="62">
        <v>0.88</v>
      </c>
      <c r="P85" s="62">
        <v>1770</v>
      </c>
      <c r="Q85" s="49">
        <f t="shared" si="0"/>
        <v>720</v>
      </c>
      <c r="R85" s="58" t="s">
        <v>491</v>
      </c>
      <c r="S85" s="63">
        <v>200</v>
      </c>
      <c r="T85" s="63" t="s">
        <v>594</v>
      </c>
      <c r="U85" s="63" t="s">
        <v>594</v>
      </c>
      <c r="V85" s="122">
        <v>2017</v>
      </c>
      <c r="W85" s="58"/>
    </row>
    <row r="86" spans="1:23" s="157" customFormat="1" ht="43.2" x14ac:dyDescent="0.3">
      <c r="A86" s="164" t="s">
        <v>621</v>
      </c>
      <c r="B86" s="156" t="s">
        <v>324</v>
      </c>
      <c r="C86" s="164" t="s">
        <v>603</v>
      </c>
      <c r="D86" s="164" t="s">
        <v>578</v>
      </c>
      <c r="E86" s="156" t="s">
        <v>347</v>
      </c>
      <c r="F86" s="164" t="s">
        <v>602</v>
      </c>
      <c r="G86" s="164">
        <v>6459</v>
      </c>
      <c r="H86" s="164" t="s">
        <v>418</v>
      </c>
      <c r="I86" s="164" t="s">
        <v>514</v>
      </c>
      <c r="J86" s="164" t="s">
        <v>323</v>
      </c>
      <c r="K86" s="164" t="s">
        <v>385</v>
      </c>
      <c r="L86" s="49">
        <v>110</v>
      </c>
      <c r="M86" s="164">
        <v>440</v>
      </c>
      <c r="N86" s="164">
        <v>170</v>
      </c>
      <c r="O86" s="164">
        <v>0.85</v>
      </c>
      <c r="P86" s="164">
        <v>1780</v>
      </c>
      <c r="Q86" s="49">
        <f t="shared" si="0"/>
        <v>2640</v>
      </c>
      <c r="R86" s="157" t="s">
        <v>491</v>
      </c>
      <c r="S86" s="165">
        <v>1000</v>
      </c>
      <c r="T86" s="165" t="s">
        <v>324</v>
      </c>
      <c r="U86" s="165" t="s">
        <v>324</v>
      </c>
      <c r="V86" s="165" t="s">
        <v>324</v>
      </c>
    </row>
  </sheetData>
  <phoneticPr fontId="3" type="noConversion"/>
  <pageMargins left="0.7" right="0.7" top="0.75" bottom="0.75" header="0.3" footer="0.3"/>
  <pageSetup orientation="portrait" horizontalDpi="0" verticalDpi="0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09"/>
  <sheetViews>
    <sheetView zoomScale="99" zoomScaleNormal="99" workbookViewId="0">
      <selection activeCell="A196" sqref="A196:A197"/>
    </sheetView>
  </sheetViews>
  <sheetFormatPr defaultColWidth="8.77734375" defaultRowHeight="14.4" x14ac:dyDescent="0.3"/>
  <cols>
    <col min="1" max="1" width="20.88671875" style="8" customWidth="1"/>
    <col min="2" max="3" width="17.6640625" style="8" customWidth="1"/>
    <col min="4" max="4" width="35.88671875" style="12" customWidth="1"/>
    <col min="5" max="5" width="24.6640625" style="8" customWidth="1"/>
    <col min="6" max="6" width="13.5546875" style="8" customWidth="1"/>
    <col min="7" max="7" width="21.44140625" style="8" customWidth="1"/>
    <col min="8" max="8" width="22.6640625" style="8" customWidth="1"/>
    <col min="9" max="9" width="19" style="8" customWidth="1"/>
    <col min="10" max="11" width="15.33203125" style="8" customWidth="1"/>
    <col min="12" max="12" width="14.21875" style="8" customWidth="1"/>
    <col min="13" max="13" width="13.109375" style="8" customWidth="1"/>
    <col min="14" max="14" width="17.6640625" style="8" customWidth="1"/>
    <col min="15" max="15" width="17.5546875" style="8" customWidth="1"/>
    <col min="16" max="16" width="11.109375" style="8" customWidth="1"/>
    <col min="17" max="17" width="18.77734375" style="8" customWidth="1"/>
    <col min="18" max="18" width="16.6640625" style="8" customWidth="1"/>
    <col min="19" max="19" width="18.21875" style="8" customWidth="1"/>
    <col min="20" max="20" width="15.33203125" style="8" customWidth="1"/>
    <col min="21" max="21" width="11" style="8" customWidth="1"/>
    <col min="22" max="22" width="18.109375" style="8" customWidth="1"/>
    <col min="23" max="24" width="14" style="8" customWidth="1"/>
    <col min="25" max="16384" width="8.77734375" style="8"/>
  </cols>
  <sheetData>
    <row r="1" spans="1:25" x14ac:dyDescent="0.3">
      <c r="F1" s="166"/>
      <c r="G1" s="166"/>
      <c r="H1" s="166"/>
      <c r="I1" s="166"/>
      <c r="J1" s="166"/>
      <c r="K1" s="166"/>
      <c r="L1" s="166"/>
    </row>
    <row r="2" spans="1:25" s="6" customFormat="1" ht="39" customHeight="1" x14ac:dyDescent="0.3">
      <c r="A2" s="1" t="s">
        <v>459</v>
      </c>
      <c r="B2" s="1" t="s">
        <v>460</v>
      </c>
      <c r="C2" s="1" t="s">
        <v>461</v>
      </c>
      <c r="D2" s="1" t="s">
        <v>463</v>
      </c>
      <c r="E2" s="1" t="s">
        <v>0</v>
      </c>
      <c r="F2" s="1" t="s">
        <v>294</v>
      </c>
      <c r="G2" s="1" t="s">
        <v>295</v>
      </c>
      <c r="H2" s="1" t="s">
        <v>296</v>
      </c>
      <c r="I2" s="1" t="s">
        <v>298</v>
      </c>
      <c r="J2" s="1" t="s">
        <v>297</v>
      </c>
      <c r="K2" s="5" t="s">
        <v>384</v>
      </c>
      <c r="L2" s="5" t="s">
        <v>308</v>
      </c>
      <c r="M2" s="5" t="s">
        <v>309</v>
      </c>
      <c r="N2" s="5" t="s">
        <v>315</v>
      </c>
      <c r="O2" s="5" t="s">
        <v>314</v>
      </c>
      <c r="P2" s="5" t="s">
        <v>313</v>
      </c>
      <c r="Q2" s="5" t="s">
        <v>320</v>
      </c>
      <c r="R2" s="1" t="s">
        <v>303</v>
      </c>
      <c r="S2" s="5" t="s">
        <v>310</v>
      </c>
      <c r="T2" s="5" t="s">
        <v>306</v>
      </c>
      <c r="U2" s="5" t="s">
        <v>312</v>
      </c>
      <c r="V2" s="5" t="s">
        <v>319</v>
      </c>
      <c r="W2" s="5" t="s">
        <v>316</v>
      </c>
      <c r="X2" s="5" t="s">
        <v>317</v>
      </c>
      <c r="Y2" s="1" t="s">
        <v>329</v>
      </c>
    </row>
    <row r="3" spans="1:25" hidden="1" x14ac:dyDescent="0.3">
      <c r="A3" s="3" t="s">
        <v>1</v>
      </c>
      <c r="B3" s="3"/>
      <c r="C3" s="3"/>
      <c r="D3" s="3" t="s">
        <v>2</v>
      </c>
      <c r="E3" s="3" t="s">
        <v>3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>
        <f>Table1[[#This Row],[POTENCIA (Kw)]]*24</f>
        <v>0</v>
      </c>
    </row>
    <row r="4" spans="1:25" hidden="1" x14ac:dyDescent="0.3">
      <c r="A4" s="3" t="s">
        <v>4</v>
      </c>
      <c r="B4" s="3"/>
      <c r="C4" s="3"/>
      <c r="D4" s="3" t="s">
        <v>5</v>
      </c>
      <c r="E4" s="3" t="s">
        <v>3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>
        <f>Table1[[#This Row],[POTENCIA (Kw)]]*24</f>
        <v>0</v>
      </c>
    </row>
    <row r="5" spans="1:25" hidden="1" x14ac:dyDescent="0.3">
      <c r="A5" s="3" t="s">
        <v>6</v>
      </c>
      <c r="B5" s="3"/>
      <c r="C5" s="3"/>
      <c r="D5" s="3" t="s">
        <v>7</v>
      </c>
      <c r="E5" s="3" t="s">
        <v>3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>
        <f>Table1[[#This Row],[POTENCIA (Kw)]]*24</f>
        <v>0</v>
      </c>
    </row>
    <row r="6" spans="1:25" ht="30" hidden="1" customHeight="1" x14ac:dyDescent="0.3">
      <c r="A6" s="9" t="s">
        <v>8</v>
      </c>
      <c r="B6" s="53"/>
      <c r="C6" s="54"/>
      <c r="D6" s="2" t="s">
        <v>9</v>
      </c>
      <c r="E6" s="10" t="s">
        <v>10</v>
      </c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3">
        <f>Table1[[#This Row],[POTENCIA (Kw)]]*24</f>
        <v>0</v>
      </c>
    </row>
    <row r="7" spans="1:25" ht="43.2" x14ac:dyDescent="0.3">
      <c r="A7" s="44" t="s">
        <v>8</v>
      </c>
      <c r="B7" s="44" t="s">
        <v>212</v>
      </c>
      <c r="C7" s="22"/>
      <c r="D7" s="47" t="s">
        <v>466</v>
      </c>
      <c r="E7" s="32" t="s">
        <v>10</v>
      </c>
      <c r="F7" s="7" t="s">
        <v>305</v>
      </c>
      <c r="G7" s="7" t="s">
        <v>381</v>
      </c>
      <c r="H7" s="7" t="s">
        <v>382</v>
      </c>
      <c r="I7" s="7" t="s">
        <v>301</v>
      </c>
      <c r="J7" s="7" t="s">
        <v>383</v>
      </c>
      <c r="K7" s="7" t="s">
        <v>323</v>
      </c>
      <c r="L7" s="7" t="s">
        <v>385</v>
      </c>
      <c r="M7" s="7">
        <v>8.6</v>
      </c>
      <c r="N7" s="7">
        <v>440</v>
      </c>
      <c r="O7" s="7">
        <v>14.7</v>
      </c>
      <c r="P7" s="7">
        <v>0.84</v>
      </c>
      <c r="Q7" s="7">
        <v>1750</v>
      </c>
      <c r="R7" s="7" t="s">
        <v>304</v>
      </c>
      <c r="S7" s="21">
        <f>Table1[[#This Row],[POTENCIA (Kw)]]*24</f>
        <v>206.39999999999998</v>
      </c>
      <c r="T7" s="22" t="s">
        <v>311</v>
      </c>
      <c r="U7" s="22">
        <v>43</v>
      </c>
      <c r="V7" s="22" t="s">
        <v>324</v>
      </c>
      <c r="W7" s="22" t="s">
        <v>386</v>
      </c>
      <c r="X7" s="22" t="s">
        <v>386</v>
      </c>
      <c r="Y7" s="22" t="s">
        <v>324</v>
      </c>
    </row>
    <row r="8" spans="1:25" hidden="1" x14ac:dyDescent="0.3">
      <c r="A8" s="13" t="s">
        <v>213</v>
      </c>
      <c r="B8" s="14"/>
      <c r="C8" s="14"/>
      <c r="D8" s="15" t="s">
        <v>292</v>
      </c>
      <c r="E8" s="16" t="s">
        <v>10</v>
      </c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3">
        <f>Table1[[#This Row],[POTENCIA (Kw)]]*24</f>
        <v>0</v>
      </c>
    </row>
    <row r="9" spans="1:25" ht="28.8" hidden="1" x14ac:dyDescent="0.3">
      <c r="A9" s="9" t="s">
        <v>11</v>
      </c>
      <c r="B9" s="2"/>
      <c r="C9" s="2"/>
      <c r="D9" s="2" t="s">
        <v>12</v>
      </c>
      <c r="E9" s="10" t="s">
        <v>10</v>
      </c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3">
        <f>Table1[[#This Row],[POTENCIA (Kw)]]*24</f>
        <v>0</v>
      </c>
    </row>
    <row r="10" spans="1:25" ht="43.2" x14ac:dyDescent="0.3">
      <c r="A10" s="29" t="s">
        <v>11</v>
      </c>
      <c r="B10" s="55" t="s">
        <v>214</v>
      </c>
      <c r="C10" s="21"/>
      <c r="D10" s="47" t="s">
        <v>466</v>
      </c>
      <c r="E10" s="32" t="s">
        <v>10</v>
      </c>
      <c r="F10" s="7" t="s">
        <v>305</v>
      </c>
      <c r="G10" s="7" t="s">
        <v>381</v>
      </c>
      <c r="H10" s="7" t="s">
        <v>394</v>
      </c>
      <c r="I10" s="7" t="s">
        <v>301</v>
      </c>
      <c r="J10" s="7" t="s">
        <v>383</v>
      </c>
      <c r="K10" s="7" t="s">
        <v>323</v>
      </c>
      <c r="L10" s="7" t="s">
        <v>385</v>
      </c>
      <c r="M10" s="7">
        <v>8.6</v>
      </c>
      <c r="N10" s="7">
        <v>440</v>
      </c>
      <c r="O10" s="7">
        <v>14.7</v>
      </c>
      <c r="P10" s="7">
        <v>0.84</v>
      </c>
      <c r="Q10" s="7">
        <v>1750</v>
      </c>
      <c r="R10" s="7" t="s">
        <v>304</v>
      </c>
      <c r="S10" s="21">
        <f>Table1[[#This Row],[POTENCIA (Kw)]]*24</f>
        <v>206.39999999999998</v>
      </c>
      <c r="T10" s="22" t="s">
        <v>311</v>
      </c>
      <c r="U10" s="22">
        <v>43</v>
      </c>
      <c r="V10" s="22" t="s">
        <v>324</v>
      </c>
      <c r="W10" s="22" t="s">
        <v>386</v>
      </c>
      <c r="X10" s="22" t="s">
        <v>386</v>
      </c>
      <c r="Y10" s="22" t="s">
        <v>324</v>
      </c>
    </row>
    <row r="11" spans="1:25" hidden="1" x14ac:dyDescent="0.3">
      <c r="A11" s="18" t="s">
        <v>215</v>
      </c>
      <c r="B11" s="19"/>
      <c r="C11" s="19"/>
      <c r="D11" s="15" t="s">
        <v>292</v>
      </c>
      <c r="E11" s="16" t="s">
        <v>10</v>
      </c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3">
        <f>Table1[[#This Row],[POTENCIA (Kw)]]*24</f>
        <v>0</v>
      </c>
    </row>
    <row r="12" spans="1:25" ht="28.8" hidden="1" x14ac:dyDescent="0.3">
      <c r="A12" s="9" t="s">
        <v>13</v>
      </c>
      <c r="B12" s="2"/>
      <c r="C12" s="2"/>
      <c r="D12" s="2" t="s">
        <v>14</v>
      </c>
      <c r="E12" s="10" t="s">
        <v>10</v>
      </c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3">
        <f>Table1[[#This Row],[POTENCIA (Kw)]]*24</f>
        <v>0</v>
      </c>
    </row>
    <row r="13" spans="1:25" ht="43.2" x14ac:dyDescent="0.3">
      <c r="A13" s="29" t="s">
        <v>13</v>
      </c>
      <c r="B13" s="55" t="s">
        <v>226</v>
      </c>
      <c r="C13" s="21"/>
      <c r="D13" s="47" t="s">
        <v>466</v>
      </c>
      <c r="E13" s="46" t="s">
        <v>10</v>
      </c>
      <c r="F13" s="7" t="s">
        <v>305</v>
      </c>
      <c r="G13" s="7" t="s">
        <v>381</v>
      </c>
      <c r="H13" s="7" t="s">
        <v>398</v>
      </c>
      <c r="I13" s="7" t="s">
        <v>301</v>
      </c>
      <c r="J13" s="7" t="s">
        <v>383</v>
      </c>
      <c r="K13" s="7" t="s">
        <v>323</v>
      </c>
      <c r="L13" s="7" t="s">
        <v>385</v>
      </c>
      <c r="M13" s="7">
        <v>8.6</v>
      </c>
      <c r="N13" s="7">
        <v>440</v>
      </c>
      <c r="O13" s="7">
        <v>14.7</v>
      </c>
      <c r="P13" s="7">
        <v>0.84</v>
      </c>
      <c r="Q13" s="7">
        <v>1750</v>
      </c>
      <c r="R13" s="7" t="s">
        <v>304</v>
      </c>
      <c r="S13" s="21">
        <f>Table1[[#This Row],[POTENCIA (Kw)]]*24</f>
        <v>206.39999999999998</v>
      </c>
      <c r="T13" s="22" t="s">
        <v>311</v>
      </c>
      <c r="U13" s="22">
        <v>43</v>
      </c>
      <c r="V13" s="22" t="s">
        <v>324</v>
      </c>
      <c r="W13" s="22" t="s">
        <v>386</v>
      </c>
      <c r="X13" s="22" t="s">
        <v>386</v>
      </c>
      <c r="Y13" s="22" t="s">
        <v>324</v>
      </c>
    </row>
    <row r="14" spans="1:25" hidden="1" x14ac:dyDescent="0.3">
      <c r="A14" s="18" t="s">
        <v>227</v>
      </c>
      <c r="B14" s="19"/>
      <c r="C14" s="19"/>
      <c r="D14" s="15" t="s">
        <v>292</v>
      </c>
      <c r="E14" s="10" t="s">
        <v>10</v>
      </c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3">
        <f>Table1[[#This Row],[POTENCIA (Kw)]]*24</f>
        <v>0</v>
      </c>
    </row>
    <row r="15" spans="1:25" ht="28.8" hidden="1" x14ac:dyDescent="0.3">
      <c r="A15" s="9" t="s">
        <v>15</v>
      </c>
      <c r="B15" s="2"/>
      <c r="C15" s="2"/>
      <c r="D15" s="2" t="s">
        <v>16</v>
      </c>
      <c r="E15" s="10" t="s">
        <v>10</v>
      </c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3">
        <f>Table1[[#This Row],[POTENCIA (Kw)]]*24</f>
        <v>0</v>
      </c>
    </row>
    <row r="16" spans="1:25" ht="43.2" x14ac:dyDescent="0.3">
      <c r="A16" s="29" t="s">
        <v>15</v>
      </c>
      <c r="B16" s="55" t="s">
        <v>228</v>
      </c>
      <c r="C16" s="21"/>
      <c r="D16" s="47" t="s">
        <v>466</v>
      </c>
      <c r="E16" s="46" t="s">
        <v>10</v>
      </c>
      <c r="F16" s="7" t="s">
        <v>305</v>
      </c>
      <c r="G16" s="7" t="s">
        <v>381</v>
      </c>
      <c r="H16" s="7" t="s">
        <v>324</v>
      </c>
      <c r="I16" s="7" t="s">
        <v>301</v>
      </c>
      <c r="J16" s="7" t="s">
        <v>383</v>
      </c>
      <c r="K16" s="7" t="s">
        <v>323</v>
      </c>
      <c r="L16" s="7" t="s">
        <v>385</v>
      </c>
      <c r="M16" s="7">
        <v>8.6</v>
      </c>
      <c r="N16" s="7">
        <v>440</v>
      </c>
      <c r="O16" s="7">
        <v>14.7</v>
      </c>
      <c r="P16" s="7">
        <v>0.84</v>
      </c>
      <c r="Q16" s="7">
        <v>1750</v>
      </c>
      <c r="R16" s="7" t="s">
        <v>304</v>
      </c>
      <c r="S16" s="21">
        <f>Table1[[#This Row],[POTENCIA (Kw)]]*24</f>
        <v>206.39999999999998</v>
      </c>
      <c r="T16" s="22" t="s">
        <v>311</v>
      </c>
      <c r="U16" s="22">
        <v>43</v>
      </c>
      <c r="V16" s="22" t="s">
        <v>324</v>
      </c>
      <c r="W16" s="22" t="s">
        <v>386</v>
      </c>
      <c r="X16" s="22" t="s">
        <v>386</v>
      </c>
      <c r="Y16" s="22" t="s">
        <v>324</v>
      </c>
    </row>
    <row r="17" spans="1:25" hidden="1" x14ac:dyDescent="0.3">
      <c r="A17" s="18" t="s">
        <v>229</v>
      </c>
      <c r="B17" s="19"/>
      <c r="C17" s="19"/>
      <c r="D17" s="15" t="s">
        <v>292</v>
      </c>
      <c r="E17" s="16" t="s">
        <v>10</v>
      </c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3">
        <f>Table1[[#This Row],[POTENCIA (Kw)]]*24</f>
        <v>0</v>
      </c>
    </row>
    <row r="18" spans="1:25" ht="28.8" hidden="1" x14ac:dyDescent="0.3">
      <c r="A18" s="9" t="s">
        <v>17</v>
      </c>
      <c r="B18" s="2"/>
      <c r="C18" s="2"/>
      <c r="D18" s="2" t="s">
        <v>18</v>
      </c>
      <c r="E18" s="10" t="s">
        <v>10</v>
      </c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3">
        <f>Table1[[#This Row],[POTENCIA (Kw)]]*24</f>
        <v>0</v>
      </c>
    </row>
    <row r="19" spans="1:25" ht="43.2" x14ac:dyDescent="0.3">
      <c r="A19" s="29" t="s">
        <v>17</v>
      </c>
      <c r="B19" s="55" t="s">
        <v>230</v>
      </c>
      <c r="C19" s="21"/>
      <c r="D19" s="47" t="s">
        <v>466</v>
      </c>
      <c r="E19" s="46" t="s">
        <v>10</v>
      </c>
      <c r="F19" s="7" t="s">
        <v>305</v>
      </c>
      <c r="G19" s="7" t="s">
        <v>381</v>
      </c>
      <c r="H19" s="7" t="s">
        <v>400</v>
      </c>
      <c r="I19" s="7" t="s">
        <v>301</v>
      </c>
      <c r="J19" s="7" t="s">
        <v>383</v>
      </c>
      <c r="K19" s="7" t="s">
        <v>323</v>
      </c>
      <c r="L19" s="7" t="s">
        <v>385</v>
      </c>
      <c r="M19" s="7">
        <v>8.6</v>
      </c>
      <c r="N19" s="7">
        <v>440</v>
      </c>
      <c r="O19" s="7">
        <v>14.7</v>
      </c>
      <c r="P19" s="7">
        <v>0.84</v>
      </c>
      <c r="Q19" s="7">
        <v>1750</v>
      </c>
      <c r="R19" s="7" t="s">
        <v>304</v>
      </c>
      <c r="S19" s="21">
        <f>Table1[[#This Row],[POTENCIA (Kw)]]*24</f>
        <v>206.39999999999998</v>
      </c>
      <c r="T19" s="22" t="s">
        <v>311</v>
      </c>
      <c r="U19" s="22">
        <v>43</v>
      </c>
      <c r="V19" s="22" t="s">
        <v>324</v>
      </c>
      <c r="W19" s="22" t="s">
        <v>386</v>
      </c>
      <c r="X19" s="22" t="s">
        <v>386</v>
      </c>
      <c r="Y19" s="22" t="s">
        <v>324</v>
      </c>
    </row>
    <row r="20" spans="1:25" hidden="1" x14ac:dyDescent="0.3">
      <c r="A20" s="18" t="s">
        <v>231</v>
      </c>
      <c r="B20" s="19"/>
      <c r="C20" s="19"/>
      <c r="D20" s="15" t="s">
        <v>292</v>
      </c>
      <c r="E20" s="10" t="s">
        <v>10</v>
      </c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3">
        <f>Table1[[#This Row],[POTENCIA (Kw)]]*24</f>
        <v>0</v>
      </c>
    </row>
    <row r="21" spans="1:25" ht="28.8" hidden="1" x14ac:dyDescent="0.3">
      <c r="A21" s="9" t="s">
        <v>140</v>
      </c>
      <c r="B21" s="2"/>
      <c r="C21" s="2"/>
      <c r="D21" s="2" t="s">
        <v>19</v>
      </c>
      <c r="E21" s="10" t="s">
        <v>20</v>
      </c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3">
        <f>Table1[[#This Row],[POTENCIA (Kw)]]*24</f>
        <v>0</v>
      </c>
    </row>
    <row r="22" spans="1:25" s="52" customFormat="1" ht="43.2" x14ac:dyDescent="0.3">
      <c r="A22" s="29" t="s">
        <v>140</v>
      </c>
      <c r="B22" s="44" t="s">
        <v>141</v>
      </c>
      <c r="C22" s="22"/>
      <c r="D22" s="32" t="s">
        <v>467</v>
      </c>
      <c r="E22" s="32" t="s">
        <v>20</v>
      </c>
      <c r="F22" s="7" t="s">
        <v>305</v>
      </c>
      <c r="G22" s="7" t="s">
        <v>299</v>
      </c>
      <c r="H22" s="7" t="s">
        <v>332</v>
      </c>
      <c r="I22" s="7" t="s">
        <v>301</v>
      </c>
      <c r="J22" s="7" t="s">
        <v>302</v>
      </c>
      <c r="K22" s="7" t="s">
        <v>323</v>
      </c>
      <c r="L22" s="7" t="s">
        <v>385</v>
      </c>
      <c r="M22" s="7">
        <v>37</v>
      </c>
      <c r="N22" s="7">
        <v>440</v>
      </c>
      <c r="O22" s="7">
        <v>69</v>
      </c>
      <c r="P22" s="7">
        <v>0.86</v>
      </c>
      <c r="Q22" s="7">
        <v>1775</v>
      </c>
      <c r="R22" s="7" t="s">
        <v>304</v>
      </c>
      <c r="S22" s="21">
        <f>Table1[[#This Row],[POTENCIA (Kw)]]*24</f>
        <v>888</v>
      </c>
      <c r="T22" s="22" t="s">
        <v>311</v>
      </c>
      <c r="U22" s="22">
        <v>265</v>
      </c>
      <c r="V22" s="22" t="s">
        <v>318</v>
      </c>
      <c r="W22" s="33" t="s">
        <v>330</v>
      </c>
      <c r="X22" s="33" t="s">
        <v>330</v>
      </c>
      <c r="Y22" s="22" t="s">
        <v>324</v>
      </c>
    </row>
    <row r="23" spans="1:25" hidden="1" x14ac:dyDescent="0.3">
      <c r="A23" s="18" t="s">
        <v>142</v>
      </c>
      <c r="B23" s="14"/>
      <c r="C23" s="14"/>
      <c r="D23" s="19" t="s">
        <v>293</v>
      </c>
      <c r="E23" s="16" t="s">
        <v>20</v>
      </c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3">
        <f>Table1[[#This Row],[POTENCIA (Kw)]]*24</f>
        <v>0</v>
      </c>
    </row>
    <row r="24" spans="1:25" ht="28.8" hidden="1" x14ac:dyDescent="0.3">
      <c r="A24" s="9" t="s">
        <v>149</v>
      </c>
      <c r="B24" s="2"/>
      <c r="C24" s="2"/>
      <c r="D24" s="2" t="s">
        <v>21</v>
      </c>
      <c r="E24" s="10" t="s">
        <v>20</v>
      </c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3">
        <f>Table1[[#This Row],[POTENCIA (Kw)]]*24</f>
        <v>0</v>
      </c>
    </row>
    <row r="25" spans="1:25" x14ac:dyDescent="0.3">
      <c r="A25" s="22" t="s">
        <v>149</v>
      </c>
      <c r="B25" s="55" t="s">
        <v>143</v>
      </c>
      <c r="C25" s="22"/>
      <c r="D25" s="32" t="s">
        <v>436</v>
      </c>
      <c r="E25" s="32" t="s">
        <v>20</v>
      </c>
      <c r="F25" s="7" t="s">
        <v>305</v>
      </c>
      <c r="G25" s="7" t="s">
        <v>334</v>
      </c>
      <c r="H25" s="7" t="s">
        <v>432</v>
      </c>
      <c r="I25" s="7" t="s">
        <v>433</v>
      </c>
      <c r="J25" s="7" t="s">
        <v>336</v>
      </c>
      <c r="K25" s="7" t="s">
        <v>323</v>
      </c>
      <c r="L25" s="7" t="s">
        <v>385</v>
      </c>
      <c r="M25" s="7">
        <v>17.3</v>
      </c>
      <c r="N25" s="7">
        <v>440</v>
      </c>
      <c r="O25" s="7">
        <v>28</v>
      </c>
      <c r="P25" s="7">
        <v>0.86</v>
      </c>
      <c r="Q25" s="7">
        <v>3530</v>
      </c>
      <c r="R25" s="7" t="s">
        <v>304</v>
      </c>
      <c r="S25" s="21">
        <f>Table1[[#This Row],[POTENCIA (Kw)]]*24</f>
        <v>415.20000000000005</v>
      </c>
      <c r="T25" s="22" t="s">
        <v>311</v>
      </c>
      <c r="U25" s="22">
        <v>68</v>
      </c>
      <c r="V25" s="22" t="s">
        <v>324</v>
      </c>
      <c r="W25" s="22" t="s">
        <v>339</v>
      </c>
      <c r="X25" s="22" t="s">
        <v>339</v>
      </c>
      <c r="Y25" s="22" t="s">
        <v>324</v>
      </c>
    </row>
    <row r="26" spans="1:25" hidden="1" x14ac:dyDescent="0.3">
      <c r="A26" s="18" t="s">
        <v>144</v>
      </c>
      <c r="B26" s="14"/>
      <c r="C26" s="14"/>
      <c r="D26" s="19" t="s">
        <v>293</v>
      </c>
      <c r="E26" s="16" t="s">
        <v>20</v>
      </c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3">
        <f>Table1[[#This Row],[POTENCIA (Kw)]]*24</f>
        <v>0</v>
      </c>
    </row>
    <row r="27" spans="1:25" ht="28.8" hidden="1" x14ac:dyDescent="0.3">
      <c r="A27" s="9" t="s">
        <v>150</v>
      </c>
      <c r="B27" s="2"/>
      <c r="C27" s="2"/>
      <c r="D27" s="2" t="s">
        <v>22</v>
      </c>
      <c r="E27" s="10" t="s">
        <v>20</v>
      </c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3">
        <f>Table1[[#This Row],[POTENCIA (Kw)]]*24</f>
        <v>0</v>
      </c>
    </row>
    <row r="28" spans="1:25" x14ac:dyDescent="0.3">
      <c r="A28" s="29" t="s">
        <v>150</v>
      </c>
      <c r="B28" s="55" t="s">
        <v>145</v>
      </c>
      <c r="C28" s="22"/>
      <c r="D28" s="32" t="s">
        <v>436</v>
      </c>
      <c r="E28" s="32" t="s">
        <v>20</v>
      </c>
      <c r="F28" s="7" t="s">
        <v>305</v>
      </c>
      <c r="G28" s="36" t="s">
        <v>334</v>
      </c>
      <c r="H28" s="34" t="s">
        <v>335</v>
      </c>
      <c r="I28" s="7" t="s">
        <v>301</v>
      </c>
      <c r="J28" s="7" t="s">
        <v>336</v>
      </c>
      <c r="K28" s="7" t="s">
        <v>323</v>
      </c>
      <c r="L28" s="7" t="s">
        <v>385</v>
      </c>
      <c r="M28" s="22">
        <v>18.600000000000001</v>
      </c>
      <c r="N28" s="32">
        <v>440</v>
      </c>
      <c r="O28" s="7">
        <v>28</v>
      </c>
      <c r="P28" s="7">
        <v>0.86</v>
      </c>
      <c r="Q28" s="7">
        <v>3530</v>
      </c>
      <c r="R28" s="7" t="s">
        <v>304</v>
      </c>
      <c r="S28" s="21">
        <f>Table1[[#This Row],[POTENCIA (Kw)]]*24</f>
        <v>446.40000000000003</v>
      </c>
      <c r="T28" s="22" t="s">
        <v>311</v>
      </c>
      <c r="U28" s="22">
        <v>68</v>
      </c>
      <c r="V28" s="22" t="s">
        <v>324</v>
      </c>
      <c r="W28" s="22" t="s">
        <v>339</v>
      </c>
      <c r="X28" s="22" t="s">
        <v>339</v>
      </c>
      <c r="Y28" s="22" t="s">
        <v>324</v>
      </c>
    </row>
    <row r="29" spans="1:25" hidden="1" x14ac:dyDescent="0.3">
      <c r="A29" s="18" t="s">
        <v>146</v>
      </c>
      <c r="B29" s="14"/>
      <c r="C29" s="14"/>
      <c r="D29" s="19" t="s">
        <v>293</v>
      </c>
      <c r="E29" s="16" t="s">
        <v>20</v>
      </c>
      <c r="F29" s="16"/>
      <c r="G29" s="16"/>
      <c r="I29" s="26"/>
      <c r="J29" s="16"/>
      <c r="K29" s="16"/>
      <c r="L29" s="16"/>
      <c r="M29" s="16"/>
      <c r="N29" s="16"/>
      <c r="O29" s="16"/>
      <c r="P29" s="16"/>
      <c r="Q29" s="16"/>
      <c r="R29" s="16"/>
      <c r="S29" s="3">
        <f>Table1[[#This Row],[POTENCIA (Kw)]]*24</f>
        <v>0</v>
      </c>
    </row>
    <row r="30" spans="1:25" ht="28.8" hidden="1" x14ac:dyDescent="0.3">
      <c r="A30" s="17" t="s">
        <v>462</v>
      </c>
      <c r="C30" s="14"/>
      <c r="D30" s="3" t="s">
        <v>464</v>
      </c>
      <c r="E30" s="4"/>
      <c r="F30" s="4"/>
      <c r="G30" s="3"/>
      <c r="I30" s="4"/>
      <c r="J30" s="4"/>
      <c r="K30" s="20"/>
      <c r="L30" s="4"/>
      <c r="M30" s="4"/>
      <c r="N30" s="4"/>
      <c r="O30" s="4"/>
      <c r="P30" s="4"/>
      <c r="Q30" s="4"/>
      <c r="R30" s="4"/>
      <c r="S30" s="3">
        <f>Table1[[#This Row],[POTENCIA (Kw)]]*24</f>
        <v>0</v>
      </c>
    </row>
    <row r="31" spans="1:25" x14ac:dyDescent="0.3">
      <c r="A31" s="29" t="s">
        <v>462</v>
      </c>
      <c r="B31" s="55" t="s">
        <v>147</v>
      </c>
      <c r="C31" s="22"/>
      <c r="D31" s="32" t="s">
        <v>439</v>
      </c>
      <c r="E31" s="32" t="s">
        <v>20</v>
      </c>
      <c r="F31" s="7" t="s">
        <v>305</v>
      </c>
      <c r="G31" s="35" t="s">
        <v>343</v>
      </c>
      <c r="H31" s="32" t="s">
        <v>352</v>
      </c>
      <c r="I31" s="7" t="s">
        <v>301</v>
      </c>
      <c r="J31" s="7" t="s">
        <v>344</v>
      </c>
      <c r="K31" s="7" t="s">
        <v>323</v>
      </c>
      <c r="L31" s="7" t="s">
        <v>385</v>
      </c>
      <c r="M31" s="7">
        <v>21.3</v>
      </c>
      <c r="N31" s="7">
        <v>440</v>
      </c>
      <c r="O31" s="7">
        <v>34.5</v>
      </c>
      <c r="P31" s="7">
        <v>0.87</v>
      </c>
      <c r="Q31" s="7">
        <v>3530</v>
      </c>
      <c r="R31" s="7" t="s">
        <v>304</v>
      </c>
      <c r="S31" s="21">
        <f>Table1[[#This Row],[POTENCIA (Kw)]]*24</f>
        <v>511.20000000000005</v>
      </c>
      <c r="T31" s="22" t="s">
        <v>311</v>
      </c>
      <c r="U31" s="22">
        <v>77</v>
      </c>
      <c r="V31" s="22" t="s">
        <v>324</v>
      </c>
      <c r="W31" s="22" t="s">
        <v>339</v>
      </c>
      <c r="X31" s="22" t="s">
        <v>339</v>
      </c>
      <c r="Y31" s="22" t="s">
        <v>324</v>
      </c>
    </row>
    <row r="32" spans="1:25" hidden="1" x14ac:dyDescent="0.3">
      <c r="A32" s="18" t="s">
        <v>148</v>
      </c>
      <c r="B32" s="14"/>
      <c r="C32" s="14"/>
      <c r="D32" s="19" t="s">
        <v>293</v>
      </c>
      <c r="E32" s="16" t="s">
        <v>20</v>
      </c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3">
        <f>Table1[[#This Row],[POTENCIA (Kw)]]*24</f>
        <v>0</v>
      </c>
    </row>
    <row r="33" spans="1:25" ht="28.8" hidden="1" x14ac:dyDescent="0.3">
      <c r="A33" s="9" t="s">
        <v>23</v>
      </c>
      <c r="B33" s="2"/>
      <c r="C33" s="2"/>
      <c r="D33" s="2" t="s">
        <v>24</v>
      </c>
      <c r="E33" s="10" t="s">
        <v>25</v>
      </c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3">
        <f>Table1[[#This Row],[POTENCIA (Kw)]]*24</f>
        <v>0</v>
      </c>
    </row>
    <row r="34" spans="1:25" x14ac:dyDescent="0.3">
      <c r="A34" s="29" t="s">
        <v>23</v>
      </c>
      <c r="B34" s="55" t="s">
        <v>240</v>
      </c>
      <c r="C34" s="21"/>
      <c r="D34" s="32" t="s">
        <v>434</v>
      </c>
      <c r="E34" s="46" t="s">
        <v>25</v>
      </c>
      <c r="F34" s="7" t="s">
        <v>305</v>
      </c>
      <c r="G34" s="7" t="s">
        <v>381</v>
      </c>
      <c r="H34" s="7" t="s">
        <v>388</v>
      </c>
      <c r="I34" s="7" t="s">
        <v>301</v>
      </c>
      <c r="J34" s="7" t="s">
        <v>383</v>
      </c>
      <c r="K34" s="7" t="s">
        <v>323</v>
      </c>
      <c r="L34" s="7" t="s">
        <v>385</v>
      </c>
      <c r="M34" s="7">
        <v>8.6</v>
      </c>
      <c r="N34" s="7">
        <v>440</v>
      </c>
      <c r="O34" s="7">
        <v>14.7</v>
      </c>
      <c r="P34" s="7">
        <v>0.84</v>
      </c>
      <c r="Q34" s="7">
        <v>1750</v>
      </c>
      <c r="R34" s="7" t="s">
        <v>304</v>
      </c>
      <c r="S34" s="21">
        <f>Table1[[#This Row],[POTENCIA (Kw)]]*24</f>
        <v>206.39999999999998</v>
      </c>
      <c r="T34" s="22" t="s">
        <v>311</v>
      </c>
      <c r="U34" s="22">
        <v>43</v>
      </c>
      <c r="V34" s="22" t="s">
        <v>324</v>
      </c>
      <c r="W34" s="22" t="s">
        <v>387</v>
      </c>
      <c r="X34" s="22" t="s">
        <v>387</v>
      </c>
      <c r="Y34" s="22" t="s">
        <v>324</v>
      </c>
    </row>
    <row r="35" spans="1:25" hidden="1" x14ac:dyDescent="0.3">
      <c r="A35" s="13" t="s">
        <v>241</v>
      </c>
      <c r="B35" s="14"/>
      <c r="C35" s="14"/>
      <c r="D35" s="14" t="s">
        <v>293</v>
      </c>
      <c r="E35" s="10" t="s">
        <v>25</v>
      </c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8">
        <f>Table1[[#This Row],[POTENCIA (Kw)]]*24</f>
        <v>0</v>
      </c>
    </row>
    <row r="36" spans="1:25" ht="28.8" hidden="1" x14ac:dyDescent="0.3">
      <c r="A36" s="9" t="s">
        <v>26</v>
      </c>
      <c r="B36" s="2"/>
      <c r="C36" s="2"/>
      <c r="D36" s="2" t="s">
        <v>27</v>
      </c>
      <c r="E36" s="10" t="s">
        <v>25</v>
      </c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3">
        <f>Table1[[#This Row],[POTENCIA (Kw)]]*24</f>
        <v>0</v>
      </c>
    </row>
    <row r="37" spans="1:25" x14ac:dyDescent="0.3">
      <c r="A37" s="56" t="s">
        <v>26</v>
      </c>
      <c r="B37" s="55" t="s">
        <v>242</v>
      </c>
      <c r="C37" s="21"/>
      <c r="D37" s="32" t="s">
        <v>434</v>
      </c>
      <c r="E37" s="46" t="s">
        <v>25</v>
      </c>
      <c r="F37" s="7" t="s">
        <v>305</v>
      </c>
      <c r="G37" s="7" t="s">
        <v>381</v>
      </c>
      <c r="H37" s="7" t="s">
        <v>389</v>
      </c>
      <c r="I37" s="7" t="s">
        <v>390</v>
      </c>
      <c r="J37" s="7" t="s">
        <v>383</v>
      </c>
      <c r="K37" s="7" t="s">
        <v>323</v>
      </c>
      <c r="L37" s="7" t="s">
        <v>385</v>
      </c>
      <c r="M37" s="7">
        <v>8.6</v>
      </c>
      <c r="N37" s="7">
        <v>440</v>
      </c>
      <c r="O37" s="7">
        <v>14.7</v>
      </c>
      <c r="P37" s="7">
        <v>0.84</v>
      </c>
      <c r="Q37" s="7">
        <v>1750</v>
      </c>
      <c r="R37" s="7" t="s">
        <v>304</v>
      </c>
      <c r="S37" s="21">
        <f>Table1[[#This Row],[POTENCIA (Kw)]]*24</f>
        <v>206.39999999999998</v>
      </c>
      <c r="T37" s="22" t="s">
        <v>311</v>
      </c>
      <c r="U37" s="22">
        <v>43</v>
      </c>
      <c r="V37" s="22" t="s">
        <v>324</v>
      </c>
      <c r="W37" s="22" t="s">
        <v>387</v>
      </c>
      <c r="X37" s="22" t="s">
        <v>387</v>
      </c>
      <c r="Y37" s="22" t="s">
        <v>324</v>
      </c>
    </row>
    <row r="38" spans="1:25" hidden="1" x14ac:dyDescent="0.3">
      <c r="A38" s="18" t="s">
        <v>243</v>
      </c>
      <c r="B38" s="19"/>
      <c r="C38" s="19"/>
      <c r="D38" s="19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3">
        <f>Table1[[#This Row],[POTENCIA (Kw)]]*24</f>
        <v>0</v>
      </c>
    </row>
    <row r="39" spans="1:25" ht="28.8" hidden="1" x14ac:dyDescent="0.3">
      <c r="A39" s="9" t="s">
        <v>28</v>
      </c>
      <c r="B39" s="2"/>
      <c r="C39" s="2"/>
      <c r="D39" s="2" t="s">
        <v>29</v>
      </c>
      <c r="E39" s="10" t="s">
        <v>25</v>
      </c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3">
        <f>Table1[[#This Row],[POTENCIA (Kw)]]*24</f>
        <v>0</v>
      </c>
    </row>
    <row r="40" spans="1:25" s="51" customFormat="1" ht="43.2" x14ac:dyDescent="0.3">
      <c r="A40" s="56" t="s">
        <v>28</v>
      </c>
      <c r="B40" s="55" t="s">
        <v>244</v>
      </c>
      <c r="C40" s="40"/>
      <c r="D40" s="48" t="s">
        <v>434</v>
      </c>
      <c r="E40" s="49" t="s">
        <v>25</v>
      </c>
      <c r="F40" s="40" t="s">
        <v>347</v>
      </c>
      <c r="G40" s="50" t="s">
        <v>399</v>
      </c>
      <c r="H40" s="41">
        <v>20131</v>
      </c>
      <c r="I40" s="41" t="s">
        <v>324</v>
      </c>
      <c r="J40" s="41" t="s">
        <v>383</v>
      </c>
      <c r="K40" s="41" t="s">
        <v>323</v>
      </c>
      <c r="L40" s="41" t="s">
        <v>324</v>
      </c>
      <c r="M40" s="41">
        <v>7.5</v>
      </c>
      <c r="N40" s="41">
        <v>440</v>
      </c>
      <c r="O40" s="41">
        <v>13.5</v>
      </c>
      <c r="P40" s="41">
        <v>0.84</v>
      </c>
      <c r="Q40" s="41">
        <v>1730</v>
      </c>
      <c r="R40" s="41" t="s">
        <v>304</v>
      </c>
      <c r="S40" s="40">
        <f>Table1[[#This Row],[POTENCIA (Kw)]]*24</f>
        <v>180</v>
      </c>
      <c r="T40" s="42" t="s">
        <v>348</v>
      </c>
      <c r="U40" s="42">
        <v>76</v>
      </c>
      <c r="V40" s="42" t="s">
        <v>324</v>
      </c>
      <c r="W40" s="42" t="s">
        <v>324</v>
      </c>
      <c r="X40" s="42" t="s">
        <v>324</v>
      </c>
      <c r="Y40" s="42">
        <v>2007</v>
      </c>
    </row>
    <row r="41" spans="1:25" hidden="1" x14ac:dyDescent="0.3">
      <c r="A41" s="18" t="s">
        <v>245</v>
      </c>
      <c r="B41" s="19"/>
      <c r="C41" s="19"/>
      <c r="D41" s="19" t="s">
        <v>293</v>
      </c>
      <c r="E41" s="16"/>
      <c r="F41" s="4"/>
      <c r="G41" s="10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3">
        <f>Table1[[#This Row],[POTENCIA (Kw)]]*24</f>
        <v>0</v>
      </c>
    </row>
    <row r="42" spans="1:25" ht="28.8" hidden="1" x14ac:dyDescent="0.3">
      <c r="A42" s="9" t="s">
        <v>30</v>
      </c>
      <c r="B42" s="2"/>
      <c r="C42" s="2"/>
      <c r="D42" s="2" t="s">
        <v>31</v>
      </c>
      <c r="E42" s="10" t="s">
        <v>25</v>
      </c>
      <c r="F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3">
        <f>Table1[[#This Row],[POTENCIA (Kw)]]*24</f>
        <v>0</v>
      </c>
    </row>
    <row r="43" spans="1:25" x14ac:dyDescent="0.3">
      <c r="A43" s="56" t="s">
        <v>30</v>
      </c>
      <c r="B43" s="55" t="s">
        <v>246</v>
      </c>
      <c r="C43" s="21"/>
      <c r="D43" s="47" t="s">
        <v>434</v>
      </c>
      <c r="E43" s="46" t="s">
        <v>25</v>
      </c>
      <c r="F43" s="7" t="s">
        <v>305</v>
      </c>
      <c r="G43" s="7" t="s">
        <v>381</v>
      </c>
      <c r="H43" s="7" t="s">
        <v>324</v>
      </c>
      <c r="I43" s="7" t="s">
        <v>301</v>
      </c>
      <c r="J43" s="7" t="s">
        <v>383</v>
      </c>
      <c r="K43" s="7" t="s">
        <v>323</v>
      </c>
      <c r="L43" s="7" t="s">
        <v>385</v>
      </c>
      <c r="M43" s="7">
        <v>8.6</v>
      </c>
      <c r="N43" s="7">
        <v>440</v>
      </c>
      <c r="O43" s="7">
        <v>14.7</v>
      </c>
      <c r="P43" s="7">
        <v>0.84</v>
      </c>
      <c r="Q43" s="7">
        <v>1750</v>
      </c>
      <c r="R43" s="7" t="s">
        <v>304</v>
      </c>
      <c r="S43" s="21">
        <f>Table1[[#This Row],[POTENCIA (Kw)]]*24</f>
        <v>206.39999999999998</v>
      </c>
      <c r="T43" s="22" t="s">
        <v>311</v>
      </c>
      <c r="U43" s="22">
        <v>43</v>
      </c>
      <c r="V43" s="22" t="s">
        <v>324</v>
      </c>
      <c r="W43" s="22" t="s">
        <v>386</v>
      </c>
      <c r="X43" s="22" t="s">
        <v>386</v>
      </c>
      <c r="Y43" s="22" t="s">
        <v>324</v>
      </c>
    </row>
    <row r="44" spans="1:25" hidden="1" x14ac:dyDescent="0.3">
      <c r="A44" s="18" t="s">
        <v>247</v>
      </c>
      <c r="B44" s="19"/>
      <c r="C44" s="19"/>
      <c r="D44" s="19" t="s">
        <v>293</v>
      </c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3">
        <f>Table1[[#This Row],[POTENCIA (Kw)]]*24</f>
        <v>0</v>
      </c>
    </row>
    <row r="45" spans="1:25" ht="28.8" hidden="1" x14ac:dyDescent="0.3">
      <c r="A45" s="9" t="s">
        <v>32</v>
      </c>
      <c r="B45" s="2"/>
      <c r="C45" s="2"/>
      <c r="D45" s="2" t="s">
        <v>33</v>
      </c>
      <c r="E45" s="10" t="s">
        <v>25</v>
      </c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3">
        <f>Table1[[#This Row],[POTENCIA (Kw)]]*24</f>
        <v>0</v>
      </c>
    </row>
    <row r="46" spans="1:25" x14ac:dyDescent="0.3">
      <c r="A46" s="56" t="s">
        <v>32</v>
      </c>
      <c r="B46" s="55" t="s">
        <v>248</v>
      </c>
      <c r="C46" s="21"/>
      <c r="D46" s="32" t="s">
        <v>434</v>
      </c>
      <c r="E46" s="46" t="s">
        <v>25</v>
      </c>
      <c r="F46" s="7" t="s">
        <v>305</v>
      </c>
      <c r="G46" s="7" t="s">
        <v>401</v>
      </c>
      <c r="H46" s="7" t="s">
        <v>402</v>
      </c>
      <c r="I46" s="7" t="s">
        <v>301</v>
      </c>
      <c r="J46" s="7" t="s">
        <v>383</v>
      </c>
      <c r="K46" s="7" t="s">
        <v>323</v>
      </c>
      <c r="L46" s="7" t="s">
        <v>385</v>
      </c>
      <c r="M46" s="7">
        <v>8.6</v>
      </c>
      <c r="N46" s="7">
        <v>440</v>
      </c>
      <c r="O46" s="7">
        <v>14.7</v>
      </c>
      <c r="P46" s="7">
        <v>0.84</v>
      </c>
      <c r="Q46" s="7">
        <v>1750</v>
      </c>
      <c r="R46" s="7" t="s">
        <v>304</v>
      </c>
      <c r="S46" s="21">
        <f>Table1[[#This Row],[POTENCIA (Kw)]]*24</f>
        <v>206.39999999999998</v>
      </c>
      <c r="T46" s="22" t="s">
        <v>311</v>
      </c>
      <c r="U46" s="22">
        <v>43</v>
      </c>
      <c r="V46" s="22" t="s">
        <v>324</v>
      </c>
      <c r="W46" s="22" t="s">
        <v>387</v>
      </c>
      <c r="X46" s="22" t="s">
        <v>387</v>
      </c>
      <c r="Y46" s="22" t="s">
        <v>324</v>
      </c>
    </row>
    <row r="47" spans="1:25" ht="15" hidden="1" customHeight="1" x14ac:dyDescent="0.3">
      <c r="A47" s="17" t="s">
        <v>249</v>
      </c>
      <c r="B47" s="3"/>
      <c r="C47" s="3"/>
      <c r="D47" s="3" t="s">
        <v>293</v>
      </c>
      <c r="E47" s="10" t="s">
        <v>25</v>
      </c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3">
        <f>Table1[[#This Row],[POTENCIA (Kw)]]*24</f>
        <v>0</v>
      </c>
    </row>
    <row r="48" spans="1:25" ht="30" hidden="1" customHeight="1" x14ac:dyDescent="0.3">
      <c r="A48" s="2" t="s">
        <v>250</v>
      </c>
      <c r="B48" s="2"/>
      <c r="C48" s="2"/>
      <c r="D48" s="2" t="s">
        <v>34</v>
      </c>
      <c r="E48" s="10" t="s">
        <v>25</v>
      </c>
      <c r="F48" s="9"/>
      <c r="G48" s="9"/>
      <c r="H48" s="9"/>
      <c r="I48" s="9"/>
      <c r="J48" s="9"/>
      <c r="K48" s="24"/>
      <c r="L48" s="9"/>
      <c r="M48" s="9"/>
      <c r="N48" s="9"/>
      <c r="O48" s="9"/>
      <c r="P48" s="9"/>
      <c r="Q48" s="9"/>
      <c r="R48" s="25"/>
      <c r="S48" s="3">
        <f>Table1[[#This Row],[POTENCIA (Kw)]]*24</f>
        <v>0</v>
      </c>
    </row>
    <row r="49" spans="1:25" ht="28.8" hidden="1" x14ac:dyDescent="0.3">
      <c r="A49" s="2" t="s">
        <v>250</v>
      </c>
      <c r="B49" s="21" t="s">
        <v>327</v>
      </c>
      <c r="C49" s="21"/>
      <c r="D49" s="21" t="s">
        <v>291</v>
      </c>
      <c r="E49" s="21" t="s">
        <v>35</v>
      </c>
      <c r="F49" s="29" t="s">
        <v>305</v>
      </c>
      <c r="G49" s="29" t="s">
        <v>299</v>
      </c>
      <c r="H49" s="29" t="s">
        <v>333</v>
      </c>
      <c r="I49" s="29" t="s">
        <v>301</v>
      </c>
      <c r="J49" s="29" t="s">
        <v>302</v>
      </c>
      <c r="K49" s="29" t="s">
        <v>323</v>
      </c>
      <c r="L49" s="30" t="s">
        <v>385</v>
      </c>
      <c r="M49" s="29">
        <v>42.5</v>
      </c>
      <c r="N49" s="29">
        <v>440</v>
      </c>
      <c r="O49" s="29">
        <v>67</v>
      </c>
      <c r="P49" s="31">
        <v>0.86</v>
      </c>
      <c r="Q49" s="29">
        <v>1775</v>
      </c>
      <c r="R49" s="32" t="s">
        <v>304</v>
      </c>
      <c r="S49" s="21">
        <f>Table1[[#This Row],[POTENCIA (Kw)]]*24</f>
        <v>1020</v>
      </c>
      <c r="T49" s="33" t="s">
        <v>311</v>
      </c>
      <c r="U49" s="33">
        <v>265</v>
      </c>
      <c r="V49" s="33" t="s">
        <v>318</v>
      </c>
      <c r="W49" s="33" t="s">
        <v>330</v>
      </c>
      <c r="X49" s="33" t="s">
        <v>330</v>
      </c>
      <c r="Y49" s="22" t="s">
        <v>324</v>
      </c>
    </row>
    <row r="50" spans="1:25" hidden="1" x14ac:dyDescent="0.3">
      <c r="A50" s="19" t="s">
        <v>328</v>
      </c>
      <c r="B50" s="19"/>
      <c r="C50" s="19"/>
      <c r="D50" s="19" t="s">
        <v>293</v>
      </c>
      <c r="E50" s="19"/>
      <c r="F50" s="18"/>
      <c r="G50" s="18"/>
      <c r="H50" s="18"/>
      <c r="I50" s="18"/>
      <c r="J50" s="18"/>
      <c r="K50" s="13"/>
      <c r="L50" s="18"/>
      <c r="M50" s="18"/>
      <c r="N50" s="18"/>
      <c r="O50" s="18"/>
      <c r="P50" s="18"/>
      <c r="Q50" s="18"/>
      <c r="R50" s="26"/>
      <c r="S50" s="3">
        <f>Table1[[#This Row],[POTENCIA (Kw)]]*24</f>
        <v>0</v>
      </c>
    </row>
    <row r="51" spans="1:25" ht="28.8" hidden="1" x14ac:dyDescent="0.3">
      <c r="A51" s="17" t="s">
        <v>251</v>
      </c>
      <c r="B51" s="3"/>
      <c r="C51" s="3"/>
      <c r="D51" s="3" t="s">
        <v>36</v>
      </c>
      <c r="E51" s="4" t="s">
        <v>35</v>
      </c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3">
        <f>Table1[[#This Row],[POTENCIA (Kw)]]*24</f>
        <v>0</v>
      </c>
    </row>
    <row r="52" spans="1:25" x14ac:dyDescent="0.3">
      <c r="A52" s="29" t="s">
        <v>251</v>
      </c>
      <c r="B52" s="55" t="s">
        <v>258</v>
      </c>
      <c r="C52" s="21"/>
      <c r="D52" s="32" t="s">
        <v>438</v>
      </c>
      <c r="E52" s="32" t="s">
        <v>35</v>
      </c>
      <c r="F52" s="32" t="s">
        <v>300</v>
      </c>
      <c r="G52" s="7" t="s">
        <v>350</v>
      </c>
      <c r="H52" s="7" t="s">
        <v>351</v>
      </c>
      <c r="I52" s="7" t="s">
        <v>325</v>
      </c>
      <c r="J52" s="7" t="s">
        <v>336</v>
      </c>
      <c r="K52" s="7" t="s">
        <v>323</v>
      </c>
      <c r="L52" s="7" t="s">
        <v>406</v>
      </c>
      <c r="M52" s="7">
        <v>18.5</v>
      </c>
      <c r="N52" s="7">
        <v>440</v>
      </c>
      <c r="O52" s="7">
        <v>29.6</v>
      </c>
      <c r="P52" s="7">
        <v>0.9</v>
      </c>
      <c r="Q52" s="7">
        <v>3544</v>
      </c>
      <c r="R52" s="7" t="s">
        <v>304</v>
      </c>
      <c r="S52" s="21">
        <f>Table1[[#This Row],[POTENCIA (Kw)]]*24</f>
        <v>444</v>
      </c>
      <c r="T52" s="22" t="s">
        <v>348</v>
      </c>
      <c r="U52" s="22">
        <v>170</v>
      </c>
      <c r="V52" s="22" t="s">
        <v>324</v>
      </c>
      <c r="W52" s="22" t="s">
        <v>321</v>
      </c>
      <c r="X52" s="22" t="s">
        <v>322</v>
      </c>
      <c r="Y52" s="22">
        <v>2024</v>
      </c>
    </row>
    <row r="53" spans="1:25" hidden="1" x14ac:dyDescent="0.3">
      <c r="A53" s="18" t="s">
        <v>259</v>
      </c>
      <c r="B53" s="19"/>
      <c r="C53" s="19"/>
      <c r="D53" s="19" t="s">
        <v>293</v>
      </c>
      <c r="E53" s="4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3">
        <f>Table1[[#This Row],[POTENCIA (Kw)]]*24</f>
        <v>0</v>
      </c>
    </row>
    <row r="54" spans="1:25" ht="28.8" hidden="1" x14ac:dyDescent="0.3">
      <c r="A54" s="9" t="s">
        <v>252</v>
      </c>
      <c r="B54" s="2"/>
      <c r="C54" s="2"/>
      <c r="D54" s="2" t="s">
        <v>37</v>
      </c>
      <c r="E54" s="10" t="s">
        <v>35</v>
      </c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3">
        <f>Table1[[#This Row],[POTENCIA (Kw)]]*24</f>
        <v>0</v>
      </c>
    </row>
    <row r="55" spans="1:25" x14ac:dyDescent="0.3">
      <c r="A55" s="56" t="s">
        <v>252</v>
      </c>
      <c r="B55" s="55" t="s">
        <v>260</v>
      </c>
      <c r="C55" s="21"/>
      <c r="D55" s="32" t="s">
        <v>439</v>
      </c>
      <c r="E55" s="32" t="s">
        <v>35</v>
      </c>
      <c r="F55" s="32" t="s">
        <v>305</v>
      </c>
      <c r="G55" s="35" t="s">
        <v>343</v>
      </c>
      <c r="H55" s="32"/>
      <c r="I55" s="7" t="s">
        <v>301</v>
      </c>
      <c r="J55" s="7" t="s">
        <v>344</v>
      </c>
      <c r="K55" s="7" t="s">
        <v>323</v>
      </c>
      <c r="L55" s="7" t="s">
        <v>385</v>
      </c>
      <c r="M55" s="7">
        <v>21.3</v>
      </c>
      <c r="N55" s="7">
        <v>440</v>
      </c>
      <c r="O55" s="7">
        <v>34.5</v>
      </c>
      <c r="P55" s="7">
        <v>0.87</v>
      </c>
      <c r="Q55" s="7">
        <v>3530</v>
      </c>
      <c r="R55" s="7" t="s">
        <v>304</v>
      </c>
      <c r="S55" s="21">
        <f>Table1[[#This Row],[POTENCIA (Kw)]]*24</f>
        <v>511.20000000000005</v>
      </c>
      <c r="T55" s="22" t="s">
        <v>311</v>
      </c>
      <c r="U55" s="22">
        <v>77</v>
      </c>
      <c r="V55" s="22" t="s">
        <v>324</v>
      </c>
      <c r="W55" s="22" t="s">
        <v>339</v>
      </c>
      <c r="X55" s="22" t="s">
        <v>339</v>
      </c>
      <c r="Y55" s="22" t="s">
        <v>324</v>
      </c>
    </row>
    <row r="56" spans="1:25" hidden="1" x14ac:dyDescent="0.3">
      <c r="A56" s="18" t="s">
        <v>261</v>
      </c>
      <c r="B56" s="19"/>
      <c r="C56" s="19"/>
      <c r="D56" s="19" t="s">
        <v>293</v>
      </c>
      <c r="E56" s="16" t="s">
        <v>35</v>
      </c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3">
        <f>Table1[[#This Row],[POTENCIA (Kw)]]*24</f>
        <v>0</v>
      </c>
    </row>
    <row r="57" spans="1:25" ht="28.8" hidden="1" x14ac:dyDescent="0.3">
      <c r="A57" s="9" t="s">
        <v>253</v>
      </c>
      <c r="B57" s="2"/>
      <c r="C57" s="2"/>
      <c r="D57" s="2" t="s">
        <v>38</v>
      </c>
      <c r="E57" s="10" t="s">
        <v>35</v>
      </c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3">
        <f>Table1[[#This Row],[POTENCIA (Kw)]]*24</f>
        <v>0</v>
      </c>
    </row>
    <row r="58" spans="1:25" x14ac:dyDescent="0.3">
      <c r="A58" s="56" t="s">
        <v>253</v>
      </c>
      <c r="B58" s="55" t="s">
        <v>262</v>
      </c>
      <c r="C58" s="21"/>
      <c r="D58" s="32" t="s">
        <v>437</v>
      </c>
      <c r="E58" s="32" t="s">
        <v>35</v>
      </c>
      <c r="F58" s="29" t="s">
        <v>300</v>
      </c>
      <c r="G58" s="38" t="s">
        <v>345</v>
      </c>
      <c r="H58" s="39" t="s">
        <v>346</v>
      </c>
      <c r="I58" s="32" t="s">
        <v>325</v>
      </c>
      <c r="J58" s="7" t="s">
        <v>336</v>
      </c>
      <c r="K58" s="7" t="s">
        <v>323</v>
      </c>
      <c r="L58" s="7" t="s">
        <v>326</v>
      </c>
      <c r="M58" s="7">
        <v>18.5</v>
      </c>
      <c r="N58" s="7">
        <v>440</v>
      </c>
      <c r="O58" s="7">
        <v>29.4</v>
      </c>
      <c r="P58" s="7">
        <v>0.9</v>
      </c>
      <c r="Q58" s="7">
        <v>3547</v>
      </c>
      <c r="R58" s="7" t="s">
        <v>304</v>
      </c>
      <c r="S58" s="21">
        <f>Table1[[#This Row],[POTENCIA (Kw)]]*24</f>
        <v>444</v>
      </c>
      <c r="T58" s="22" t="s">
        <v>348</v>
      </c>
      <c r="U58" s="22">
        <v>183</v>
      </c>
      <c r="V58" s="22" t="s">
        <v>324</v>
      </c>
      <c r="W58" s="22" t="s">
        <v>321</v>
      </c>
      <c r="X58" s="22" t="s">
        <v>322</v>
      </c>
      <c r="Y58" s="22">
        <v>2024</v>
      </c>
    </row>
    <row r="59" spans="1:25" hidden="1" x14ac:dyDescent="0.3">
      <c r="A59" s="18" t="s">
        <v>263</v>
      </c>
      <c r="B59" s="19"/>
      <c r="C59" s="19"/>
      <c r="D59" s="19" t="s">
        <v>293</v>
      </c>
      <c r="E59" s="16"/>
      <c r="G59" s="26"/>
      <c r="H59" s="37"/>
      <c r="I59" s="26"/>
      <c r="J59" s="16"/>
      <c r="K59" s="16"/>
      <c r="L59" s="16"/>
      <c r="M59" s="16"/>
      <c r="N59" s="16"/>
      <c r="O59" s="16"/>
      <c r="P59" s="16"/>
      <c r="Q59" s="16"/>
      <c r="R59" s="16"/>
      <c r="S59" s="3">
        <f>Table1[[#This Row],[POTENCIA (Kw)]]*24</f>
        <v>0</v>
      </c>
    </row>
    <row r="60" spans="1:25" ht="28.8" hidden="1" x14ac:dyDescent="0.3">
      <c r="A60" s="9" t="s">
        <v>254</v>
      </c>
      <c r="B60" s="2"/>
      <c r="C60" s="2"/>
      <c r="D60" s="2" t="s">
        <v>39</v>
      </c>
      <c r="E60" s="10" t="s">
        <v>35</v>
      </c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3">
        <f>Table1[[#This Row],[POTENCIA (Kw)]]*24</f>
        <v>0</v>
      </c>
    </row>
    <row r="61" spans="1:25" x14ac:dyDescent="0.3">
      <c r="A61" s="56" t="s">
        <v>254</v>
      </c>
      <c r="B61" s="55" t="s">
        <v>264</v>
      </c>
      <c r="C61" s="21"/>
      <c r="D61" s="32" t="s">
        <v>440</v>
      </c>
      <c r="E61" s="32" t="s">
        <v>35</v>
      </c>
      <c r="F61" s="7" t="s">
        <v>305</v>
      </c>
      <c r="G61" s="7" t="s">
        <v>379</v>
      </c>
      <c r="H61" s="7" t="s">
        <v>380</v>
      </c>
      <c r="I61" s="7" t="s">
        <v>301</v>
      </c>
      <c r="J61" s="7" t="s">
        <v>365</v>
      </c>
      <c r="K61" s="7" t="s">
        <v>323</v>
      </c>
      <c r="L61" s="7" t="s">
        <v>385</v>
      </c>
      <c r="M61" s="7">
        <v>52</v>
      </c>
      <c r="N61" s="7">
        <v>440</v>
      </c>
      <c r="O61" s="7">
        <v>81</v>
      </c>
      <c r="P61" s="7">
        <v>0.87</v>
      </c>
      <c r="Q61" s="7">
        <v>1755</v>
      </c>
      <c r="R61" s="7" t="s">
        <v>304</v>
      </c>
      <c r="S61" s="21">
        <f>Table1[[#This Row],[POTENCIA (Kw)]]*24</f>
        <v>1248</v>
      </c>
      <c r="T61" s="22" t="s">
        <v>311</v>
      </c>
      <c r="U61" s="22">
        <v>300</v>
      </c>
      <c r="V61" s="22" t="s">
        <v>318</v>
      </c>
      <c r="W61" s="22" t="s">
        <v>444</v>
      </c>
      <c r="X61" s="22" t="s">
        <v>444</v>
      </c>
      <c r="Y61" s="22" t="s">
        <v>324</v>
      </c>
    </row>
    <row r="62" spans="1:25" hidden="1" x14ac:dyDescent="0.3">
      <c r="A62" s="18" t="s">
        <v>265</v>
      </c>
      <c r="B62" s="19"/>
      <c r="C62" s="19"/>
      <c r="D62" s="19" t="s">
        <v>293</v>
      </c>
      <c r="E62" s="16" t="s">
        <v>35</v>
      </c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3">
        <f>Table1[[#This Row],[POTENCIA (Kw)]]*24</f>
        <v>0</v>
      </c>
    </row>
    <row r="63" spans="1:25" ht="28.8" hidden="1" x14ac:dyDescent="0.3">
      <c r="A63" s="9" t="s">
        <v>255</v>
      </c>
      <c r="B63" s="2"/>
      <c r="C63" s="2"/>
      <c r="D63" s="2" t="s">
        <v>40</v>
      </c>
      <c r="E63" s="10" t="s">
        <v>35</v>
      </c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3">
        <f>Table1[[#This Row],[POTENCIA (Kw)]]*24</f>
        <v>0</v>
      </c>
    </row>
    <row r="64" spans="1:25" x14ac:dyDescent="0.3">
      <c r="A64" s="56" t="s">
        <v>255</v>
      </c>
      <c r="B64" s="55" t="s">
        <v>266</v>
      </c>
      <c r="C64" s="21"/>
      <c r="D64" s="32" t="s">
        <v>440</v>
      </c>
      <c r="E64" s="32" t="s">
        <v>35</v>
      </c>
      <c r="F64" s="7" t="s">
        <v>305</v>
      </c>
      <c r="G64" s="7" t="s">
        <v>377</v>
      </c>
      <c r="H64" s="7" t="s">
        <v>375</v>
      </c>
      <c r="I64" s="7" t="s">
        <v>301</v>
      </c>
      <c r="J64" s="7" t="s">
        <v>365</v>
      </c>
      <c r="K64" s="7" t="s">
        <v>323</v>
      </c>
      <c r="L64" s="7" t="s">
        <v>385</v>
      </c>
      <c r="M64" s="7">
        <v>52</v>
      </c>
      <c r="N64" s="7">
        <v>440</v>
      </c>
      <c r="O64" s="7">
        <v>81</v>
      </c>
      <c r="P64" s="7">
        <v>0.87</v>
      </c>
      <c r="Q64" s="7">
        <v>1775</v>
      </c>
      <c r="R64" s="7" t="s">
        <v>304</v>
      </c>
      <c r="S64" s="21">
        <f>Table1[[#This Row],[POTENCIA (Kw)]]*24</f>
        <v>1248</v>
      </c>
      <c r="T64" s="22" t="s">
        <v>311</v>
      </c>
      <c r="U64" s="22">
        <v>300</v>
      </c>
      <c r="V64" s="22" t="s">
        <v>318</v>
      </c>
      <c r="W64" s="22" t="s">
        <v>444</v>
      </c>
      <c r="X64" s="22" t="s">
        <v>444</v>
      </c>
      <c r="Y64" s="22" t="s">
        <v>324</v>
      </c>
    </row>
    <row r="65" spans="1:25" hidden="1" x14ac:dyDescent="0.3">
      <c r="A65" s="18" t="s">
        <v>267</v>
      </c>
      <c r="B65" s="19"/>
      <c r="C65" s="19"/>
      <c r="D65" s="19" t="s">
        <v>293</v>
      </c>
      <c r="E65" s="16" t="s">
        <v>35</v>
      </c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3">
        <f>Table1[[#This Row],[POTENCIA (Kw)]]*24</f>
        <v>0</v>
      </c>
    </row>
    <row r="66" spans="1:25" ht="28.8" hidden="1" x14ac:dyDescent="0.3">
      <c r="A66" s="9" t="s">
        <v>256</v>
      </c>
      <c r="B66" s="2"/>
      <c r="C66" s="2"/>
      <c r="D66" s="2" t="s">
        <v>41</v>
      </c>
      <c r="E66" s="10" t="s">
        <v>35</v>
      </c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3">
        <f>Table1[[#This Row],[POTENCIA (Kw)]]*24</f>
        <v>0</v>
      </c>
    </row>
    <row r="67" spans="1:25" x14ac:dyDescent="0.3">
      <c r="A67" s="56" t="s">
        <v>256</v>
      </c>
      <c r="B67" s="57" t="s">
        <v>268</v>
      </c>
      <c r="C67" s="43"/>
      <c r="D67" s="45" t="s">
        <v>445</v>
      </c>
      <c r="E67" s="45" t="s">
        <v>35</v>
      </c>
      <c r="F67" s="34" t="s">
        <v>305</v>
      </c>
      <c r="G67" s="34" t="s">
        <v>376</v>
      </c>
      <c r="H67" s="34" t="s">
        <v>378</v>
      </c>
      <c r="I67" s="34" t="s">
        <v>301</v>
      </c>
      <c r="J67" s="34" t="s">
        <v>365</v>
      </c>
      <c r="K67" s="34" t="s">
        <v>323</v>
      </c>
      <c r="L67" s="34" t="s">
        <v>385</v>
      </c>
      <c r="M67" s="34">
        <v>52</v>
      </c>
      <c r="N67" s="34">
        <v>440</v>
      </c>
      <c r="O67" s="34">
        <v>81</v>
      </c>
      <c r="P67" s="34">
        <v>0.87</v>
      </c>
      <c r="Q67" s="34">
        <v>1775</v>
      </c>
      <c r="R67" s="34" t="s">
        <v>304</v>
      </c>
      <c r="S67" s="21">
        <f>Table1[[#This Row],[POTENCIA (Kw)]]*24</f>
        <v>1248</v>
      </c>
      <c r="T67" s="22" t="s">
        <v>311</v>
      </c>
      <c r="U67" s="22">
        <v>300</v>
      </c>
      <c r="V67" s="22" t="s">
        <v>318</v>
      </c>
      <c r="W67" s="22" t="s">
        <v>444</v>
      </c>
      <c r="X67" s="22" t="s">
        <v>444</v>
      </c>
      <c r="Y67" s="22" t="s">
        <v>324</v>
      </c>
    </row>
    <row r="68" spans="1:25" hidden="1" x14ac:dyDescent="0.3">
      <c r="A68" s="17" t="s">
        <v>269</v>
      </c>
      <c r="B68" s="3"/>
      <c r="C68" s="3"/>
      <c r="D68" s="3" t="s">
        <v>293</v>
      </c>
      <c r="E68" s="4" t="s">
        <v>35</v>
      </c>
      <c r="F68" s="4"/>
      <c r="G68" s="4"/>
      <c r="H68" s="4"/>
      <c r="I68" s="4"/>
      <c r="J68" s="4"/>
      <c r="K68" s="20"/>
      <c r="L68" s="4"/>
      <c r="M68" s="4"/>
      <c r="N68" s="4"/>
      <c r="O68" s="4"/>
      <c r="P68" s="4"/>
      <c r="Q68" s="4"/>
      <c r="R68" s="4"/>
      <c r="S68" s="3">
        <f>Table1[[#This Row],[POTENCIA (Kw)]]*24</f>
        <v>0</v>
      </c>
    </row>
    <row r="69" spans="1:25" ht="28.8" hidden="1" x14ac:dyDescent="0.3">
      <c r="A69" s="9" t="s">
        <v>257</v>
      </c>
      <c r="B69" s="2"/>
      <c r="C69" s="2"/>
      <c r="D69" s="2" t="s">
        <v>42</v>
      </c>
      <c r="E69" s="10" t="s">
        <v>35</v>
      </c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3">
        <f>Table1[[#This Row],[POTENCIA (Kw)]]*24</f>
        <v>0</v>
      </c>
    </row>
    <row r="70" spans="1:25" x14ac:dyDescent="0.3">
      <c r="A70" s="56" t="s">
        <v>257</v>
      </c>
      <c r="B70" s="55" t="s">
        <v>270</v>
      </c>
      <c r="C70" s="21"/>
      <c r="D70" s="32" t="s">
        <v>441</v>
      </c>
      <c r="E70" s="32" t="s">
        <v>35</v>
      </c>
      <c r="F70" s="7" t="s">
        <v>300</v>
      </c>
      <c r="G70" s="7" t="s">
        <v>361</v>
      </c>
      <c r="H70" s="7" t="s">
        <v>364</v>
      </c>
      <c r="I70" s="7" t="s">
        <v>324</v>
      </c>
      <c r="J70" s="7" t="s">
        <v>365</v>
      </c>
      <c r="K70" s="7" t="s">
        <v>323</v>
      </c>
      <c r="L70" s="7" t="s">
        <v>324</v>
      </c>
      <c r="M70" s="7">
        <v>56</v>
      </c>
      <c r="N70" s="7">
        <v>440</v>
      </c>
      <c r="O70" s="7">
        <v>88.1</v>
      </c>
      <c r="P70" s="7">
        <v>0.86</v>
      </c>
      <c r="Q70" s="7">
        <v>1785</v>
      </c>
      <c r="R70" s="7" t="s">
        <v>304</v>
      </c>
      <c r="S70" s="21">
        <f>Table1[[#This Row],[POTENCIA (Kw)]]*24</f>
        <v>1344</v>
      </c>
      <c r="T70" s="22" t="s">
        <v>348</v>
      </c>
      <c r="U70" s="22">
        <v>365</v>
      </c>
      <c r="V70" s="22" t="s">
        <v>324</v>
      </c>
      <c r="W70" s="22" t="s">
        <v>372</v>
      </c>
      <c r="X70" s="22" t="s">
        <v>372</v>
      </c>
      <c r="Y70" s="22">
        <v>2016</v>
      </c>
    </row>
    <row r="71" spans="1:25" hidden="1" x14ac:dyDescent="0.3">
      <c r="A71" s="18" t="s">
        <v>271</v>
      </c>
      <c r="B71" s="19"/>
      <c r="C71" s="19"/>
      <c r="D71" s="19" t="s">
        <v>293</v>
      </c>
      <c r="E71" s="16" t="s">
        <v>35</v>
      </c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3">
        <f>Table1[[#This Row],[POTENCIA (Kw)]]*24</f>
        <v>0</v>
      </c>
    </row>
    <row r="72" spans="1:25" ht="28.8" hidden="1" x14ac:dyDescent="0.3">
      <c r="A72" s="9" t="s">
        <v>272</v>
      </c>
      <c r="B72" s="2"/>
      <c r="C72" s="2"/>
      <c r="D72" s="2" t="s">
        <v>43</v>
      </c>
      <c r="E72" s="10" t="s">
        <v>44</v>
      </c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3">
        <f>Table1[[#This Row],[POTENCIA (Kw)]]*24</f>
        <v>0</v>
      </c>
    </row>
    <row r="73" spans="1:25" ht="28.8" x14ac:dyDescent="0.3">
      <c r="A73" s="56" t="s">
        <v>272</v>
      </c>
      <c r="B73" s="29" t="s">
        <v>278</v>
      </c>
      <c r="C73" s="21"/>
      <c r="D73" s="32" t="s">
        <v>457</v>
      </c>
      <c r="E73" s="32" t="s">
        <v>44</v>
      </c>
      <c r="F73" s="7" t="s">
        <v>300</v>
      </c>
      <c r="G73" s="7" t="s">
        <v>340</v>
      </c>
      <c r="H73" s="7" t="s">
        <v>405</v>
      </c>
      <c r="I73" s="7" t="s">
        <v>325</v>
      </c>
      <c r="J73" s="7" t="s">
        <v>336</v>
      </c>
      <c r="K73" s="7" t="s">
        <v>323</v>
      </c>
      <c r="L73" s="7" t="s">
        <v>326</v>
      </c>
      <c r="M73" s="7">
        <v>15</v>
      </c>
      <c r="N73" s="7">
        <v>220</v>
      </c>
      <c r="O73" s="7">
        <v>52.03</v>
      </c>
      <c r="P73" s="7">
        <v>0.81</v>
      </c>
      <c r="Q73" s="7">
        <v>1776</v>
      </c>
      <c r="R73" s="7" t="s">
        <v>304</v>
      </c>
      <c r="S73" s="21">
        <f>Table1[[#This Row],[POTENCIA (Kw)]]*24</f>
        <v>360</v>
      </c>
      <c r="T73" s="22" t="s">
        <v>348</v>
      </c>
      <c r="U73" s="22">
        <v>187</v>
      </c>
      <c r="V73" s="22" t="s">
        <v>324</v>
      </c>
      <c r="W73" s="22" t="s">
        <v>321</v>
      </c>
      <c r="X73" s="22" t="s">
        <v>322</v>
      </c>
      <c r="Y73" s="22">
        <v>2022</v>
      </c>
    </row>
    <row r="74" spans="1:25" hidden="1" x14ac:dyDescent="0.3">
      <c r="A74" s="18" t="s">
        <v>279</v>
      </c>
      <c r="B74" s="19"/>
      <c r="C74" s="19"/>
      <c r="D74" s="19" t="s">
        <v>293</v>
      </c>
      <c r="E74" s="16" t="s">
        <v>44</v>
      </c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3">
        <f>Table1[[#This Row],[POTENCIA (Kw)]]*24</f>
        <v>0</v>
      </c>
    </row>
    <row r="75" spans="1:25" ht="28.8" hidden="1" x14ac:dyDescent="0.3">
      <c r="A75" s="9" t="s">
        <v>273</v>
      </c>
      <c r="B75" s="2"/>
      <c r="C75" s="2"/>
      <c r="D75" s="2" t="s">
        <v>45</v>
      </c>
      <c r="E75" s="10" t="s">
        <v>44</v>
      </c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3">
        <f>Table1[[#This Row],[POTENCIA (Kw)]]*24</f>
        <v>0</v>
      </c>
    </row>
    <row r="76" spans="1:25" ht="28.8" x14ac:dyDescent="0.3">
      <c r="A76" s="56" t="s">
        <v>273</v>
      </c>
      <c r="B76" s="29" t="s">
        <v>280</v>
      </c>
      <c r="C76" s="21"/>
      <c r="D76" s="32" t="s">
        <v>457</v>
      </c>
      <c r="E76" s="32" t="s">
        <v>44</v>
      </c>
      <c r="F76" s="7" t="s">
        <v>300</v>
      </c>
      <c r="G76" s="7" t="s">
        <v>340</v>
      </c>
      <c r="H76" s="7" t="s">
        <v>407</v>
      </c>
      <c r="I76" s="7" t="s">
        <v>325</v>
      </c>
      <c r="J76" s="7" t="s">
        <v>336</v>
      </c>
      <c r="K76" s="7" t="s">
        <v>323</v>
      </c>
      <c r="L76" s="7" t="s">
        <v>326</v>
      </c>
      <c r="M76" s="7">
        <v>15</v>
      </c>
      <c r="N76" s="7">
        <v>220</v>
      </c>
      <c r="O76" s="7">
        <v>52.3</v>
      </c>
      <c r="P76" s="7">
        <v>0.81</v>
      </c>
      <c r="Q76" s="7">
        <v>1776</v>
      </c>
      <c r="R76" s="7" t="s">
        <v>304</v>
      </c>
      <c r="S76" s="21">
        <f>Table1[[#This Row],[POTENCIA (Kw)]]*24</f>
        <v>360</v>
      </c>
      <c r="T76" s="22" t="s">
        <v>348</v>
      </c>
      <c r="U76" s="22">
        <v>187</v>
      </c>
      <c r="V76" s="22" t="s">
        <v>324</v>
      </c>
      <c r="W76" s="22" t="s">
        <v>321</v>
      </c>
      <c r="X76" s="22" t="s">
        <v>322</v>
      </c>
      <c r="Y76" s="22">
        <v>2022</v>
      </c>
    </row>
    <row r="77" spans="1:25" hidden="1" x14ac:dyDescent="0.3">
      <c r="A77" s="18" t="s">
        <v>281</v>
      </c>
      <c r="B77" s="19"/>
      <c r="C77" s="19"/>
      <c r="D77" s="19" t="s">
        <v>293</v>
      </c>
      <c r="E77" s="16" t="s">
        <v>44</v>
      </c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3">
        <f>Table1[[#This Row],[POTENCIA (Kw)]]*24</f>
        <v>0</v>
      </c>
    </row>
    <row r="78" spans="1:25" ht="28.8" hidden="1" x14ac:dyDescent="0.3">
      <c r="A78" s="9" t="s">
        <v>274</v>
      </c>
      <c r="B78" s="2"/>
      <c r="C78" s="2"/>
      <c r="D78" s="2" t="s">
        <v>46</v>
      </c>
      <c r="E78" s="10" t="s">
        <v>44</v>
      </c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3">
        <f>Table1[[#This Row],[POTENCIA (Kw)]]*24</f>
        <v>0</v>
      </c>
    </row>
    <row r="79" spans="1:25" ht="18" customHeight="1" x14ac:dyDescent="0.3">
      <c r="A79" s="56" t="s">
        <v>274</v>
      </c>
      <c r="B79" s="29" t="s">
        <v>282</v>
      </c>
      <c r="C79" s="21"/>
      <c r="D79" s="32" t="s">
        <v>443</v>
      </c>
      <c r="E79" s="32" t="s">
        <v>44</v>
      </c>
      <c r="F79" s="7" t="s">
        <v>347</v>
      </c>
      <c r="G79" s="7" t="s">
        <v>408</v>
      </c>
      <c r="H79" s="7">
        <v>6446</v>
      </c>
      <c r="I79" s="7" t="s">
        <v>324</v>
      </c>
      <c r="J79" s="7" t="s">
        <v>409</v>
      </c>
      <c r="K79" s="7" t="s">
        <v>323</v>
      </c>
      <c r="L79" s="7" t="s">
        <v>324</v>
      </c>
      <c r="M79" s="7">
        <v>22</v>
      </c>
      <c r="N79" s="7">
        <v>440</v>
      </c>
      <c r="O79" s="7">
        <v>35</v>
      </c>
      <c r="P79" s="7" t="s">
        <v>324</v>
      </c>
      <c r="Q79" s="7">
        <v>3540</v>
      </c>
      <c r="R79" s="7" t="s">
        <v>410</v>
      </c>
      <c r="S79" s="21">
        <f>Table1[[#This Row],[POTENCIA (Kw)]]*24</f>
        <v>528</v>
      </c>
      <c r="T79" s="33" t="s">
        <v>348</v>
      </c>
      <c r="U79" s="33">
        <v>180</v>
      </c>
      <c r="V79" s="33" t="s">
        <v>324</v>
      </c>
      <c r="W79" s="33"/>
      <c r="X79" s="33"/>
      <c r="Y79" s="33">
        <v>2004</v>
      </c>
    </row>
    <row r="80" spans="1:25" hidden="1" x14ac:dyDescent="0.3">
      <c r="A80" s="18" t="s">
        <v>283</v>
      </c>
      <c r="B80" s="19"/>
      <c r="C80" s="19"/>
      <c r="D80" s="19" t="s">
        <v>293</v>
      </c>
      <c r="E80" s="16" t="s">
        <v>44</v>
      </c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3">
        <f>Table1[[#This Row],[POTENCIA (Kw)]]*24</f>
        <v>0</v>
      </c>
    </row>
    <row r="81" spans="1:25" ht="28.8" hidden="1" x14ac:dyDescent="0.3">
      <c r="A81" s="9" t="s">
        <v>275</v>
      </c>
      <c r="B81" s="2"/>
      <c r="C81" s="2"/>
      <c r="D81" s="2" t="s">
        <v>47</v>
      </c>
      <c r="E81" s="10" t="s">
        <v>44</v>
      </c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3">
        <f>Table1[[#This Row],[POTENCIA (Kw)]]*24</f>
        <v>0</v>
      </c>
    </row>
    <row r="82" spans="1:25" ht="28.8" x14ac:dyDescent="0.3">
      <c r="A82" s="56" t="s">
        <v>275</v>
      </c>
      <c r="B82" s="29" t="s">
        <v>284</v>
      </c>
      <c r="C82" s="21"/>
      <c r="D82" s="32" t="s">
        <v>442</v>
      </c>
      <c r="E82" s="32" t="s">
        <v>44</v>
      </c>
      <c r="F82" s="7" t="s">
        <v>300</v>
      </c>
      <c r="G82" s="7" t="s">
        <v>331</v>
      </c>
      <c r="H82" s="7" t="s">
        <v>415</v>
      </c>
      <c r="I82" s="7" t="s">
        <v>325</v>
      </c>
      <c r="J82" s="7" t="s">
        <v>420</v>
      </c>
      <c r="K82" s="7" t="s">
        <v>323</v>
      </c>
      <c r="L82" s="7" t="s">
        <v>326</v>
      </c>
      <c r="M82" s="7">
        <v>11</v>
      </c>
      <c r="N82" s="7">
        <v>440</v>
      </c>
      <c r="O82" s="7">
        <v>20.03</v>
      </c>
      <c r="P82" s="7">
        <v>0.79</v>
      </c>
      <c r="Q82" s="7">
        <v>1764</v>
      </c>
      <c r="R82" s="7" t="s">
        <v>304</v>
      </c>
      <c r="S82" s="21">
        <f>Table1[[#This Row],[POTENCIA (Kw)]]*24</f>
        <v>264</v>
      </c>
      <c r="T82" s="22" t="s">
        <v>348</v>
      </c>
      <c r="U82" s="22">
        <v>81</v>
      </c>
      <c r="V82" s="22">
        <v>40</v>
      </c>
      <c r="W82" s="22" t="s">
        <v>429</v>
      </c>
      <c r="X82" s="22" t="s">
        <v>430</v>
      </c>
      <c r="Y82" s="22">
        <v>2022</v>
      </c>
    </row>
    <row r="83" spans="1:25" hidden="1" x14ac:dyDescent="0.3">
      <c r="A83" s="18" t="s">
        <v>285</v>
      </c>
      <c r="B83" s="19"/>
      <c r="C83" s="19"/>
      <c r="D83" s="19" t="s">
        <v>293</v>
      </c>
      <c r="E83" s="16" t="s">
        <v>44</v>
      </c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3">
        <f>Table1[[#This Row],[POTENCIA (Kw)]]*24</f>
        <v>0</v>
      </c>
    </row>
    <row r="84" spans="1:25" ht="28.8" hidden="1" x14ac:dyDescent="0.3">
      <c r="A84" s="9" t="s">
        <v>276</v>
      </c>
      <c r="B84" s="2"/>
      <c r="C84" s="2"/>
      <c r="D84" s="2" t="s">
        <v>48</v>
      </c>
      <c r="E84" s="10" t="s">
        <v>44</v>
      </c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3">
        <f>Table1[[#This Row],[POTENCIA (Kw)]]*24</f>
        <v>0</v>
      </c>
    </row>
    <row r="85" spans="1:25" ht="28.8" x14ac:dyDescent="0.3">
      <c r="A85" s="56" t="s">
        <v>276</v>
      </c>
      <c r="B85" s="29" t="s">
        <v>286</v>
      </c>
      <c r="C85" s="21"/>
      <c r="D85" s="32" t="s">
        <v>437</v>
      </c>
      <c r="E85" s="32" t="s">
        <v>44</v>
      </c>
      <c r="F85" s="7" t="s">
        <v>300</v>
      </c>
      <c r="G85" s="7" t="s">
        <v>340</v>
      </c>
      <c r="H85" s="7" t="s">
        <v>428</v>
      </c>
      <c r="I85" s="7" t="s">
        <v>325</v>
      </c>
      <c r="J85" s="7" t="s">
        <v>336</v>
      </c>
      <c r="K85" s="7" t="s">
        <v>323</v>
      </c>
      <c r="L85" s="7" t="s">
        <v>326</v>
      </c>
      <c r="M85" s="7">
        <v>18.5</v>
      </c>
      <c r="N85" s="7">
        <v>440</v>
      </c>
      <c r="O85" s="7">
        <v>32.83</v>
      </c>
      <c r="P85" s="7">
        <v>0.79</v>
      </c>
      <c r="Q85" s="7">
        <v>1777</v>
      </c>
      <c r="R85" s="7" t="s">
        <v>304</v>
      </c>
      <c r="S85" s="21">
        <f>Table1[[#This Row],[POTENCIA (Kw)]]*24</f>
        <v>444</v>
      </c>
      <c r="T85" s="22" t="s">
        <v>348</v>
      </c>
      <c r="U85" s="22">
        <v>180</v>
      </c>
      <c r="V85" s="22" t="s">
        <v>324</v>
      </c>
      <c r="W85" s="22" t="s">
        <v>321</v>
      </c>
      <c r="X85" s="22" t="s">
        <v>322</v>
      </c>
      <c r="Y85" s="22">
        <v>2022</v>
      </c>
    </row>
    <row r="86" spans="1:25" hidden="1" x14ac:dyDescent="0.3">
      <c r="A86" s="18" t="s">
        <v>287</v>
      </c>
      <c r="B86" s="19"/>
      <c r="C86" s="19"/>
      <c r="D86" s="19" t="s">
        <v>293</v>
      </c>
      <c r="E86" s="16" t="s">
        <v>44</v>
      </c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3">
        <f>Table1[[#This Row],[POTENCIA (Kw)]]*24</f>
        <v>0</v>
      </c>
    </row>
    <row r="87" spans="1:25" ht="28.8" hidden="1" x14ac:dyDescent="0.3">
      <c r="A87" s="9" t="s">
        <v>277</v>
      </c>
      <c r="B87" s="2"/>
      <c r="C87" s="2"/>
      <c r="D87" s="2" t="s">
        <v>49</v>
      </c>
      <c r="E87" s="10" t="s">
        <v>44</v>
      </c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3">
        <f>Table1[[#This Row],[POTENCIA (Kw)]]*24</f>
        <v>0</v>
      </c>
    </row>
    <row r="88" spans="1:25" ht="28.8" x14ac:dyDescent="0.3">
      <c r="A88" s="56" t="s">
        <v>277</v>
      </c>
      <c r="B88" s="29" t="s">
        <v>288</v>
      </c>
      <c r="C88" s="21"/>
      <c r="D88" s="32" t="s">
        <v>437</v>
      </c>
      <c r="E88" s="32" t="s">
        <v>44</v>
      </c>
      <c r="F88" s="7" t="s">
        <v>300</v>
      </c>
      <c r="G88" s="7" t="s">
        <v>431</v>
      </c>
      <c r="H88" s="7" t="s">
        <v>405</v>
      </c>
      <c r="I88" s="7" t="s">
        <v>325</v>
      </c>
      <c r="J88" s="7" t="s">
        <v>336</v>
      </c>
      <c r="K88" s="7" t="s">
        <v>323</v>
      </c>
      <c r="L88" s="7" t="s">
        <v>326</v>
      </c>
      <c r="M88" s="7">
        <v>18.5</v>
      </c>
      <c r="N88" s="7">
        <v>440</v>
      </c>
      <c r="O88" s="7">
        <v>32.83</v>
      </c>
      <c r="P88" s="7">
        <v>0.79</v>
      </c>
      <c r="Q88" s="7">
        <v>1777</v>
      </c>
      <c r="R88" s="7" t="s">
        <v>304</v>
      </c>
      <c r="S88" s="21">
        <f>Table1[[#This Row],[POTENCIA (Kw)]]*24</f>
        <v>444</v>
      </c>
      <c r="T88" s="22" t="s">
        <v>348</v>
      </c>
      <c r="U88" s="22">
        <v>180</v>
      </c>
      <c r="V88" s="22" t="s">
        <v>324</v>
      </c>
      <c r="W88" s="22" t="s">
        <v>321</v>
      </c>
      <c r="X88" s="22" t="s">
        <v>322</v>
      </c>
      <c r="Y88" s="22">
        <v>2022</v>
      </c>
    </row>
    <row r="89" spans="1:25" hidden="1" x14ac:dyDescent="0.3">
      <c r="A89" s="18" t="s">
        <v>289</v>
      </c>
      <c r="B89" s="19"/>
      <c r="C89" s="19"/>
      <c r="D89" s="19" t="s">
        <v>293</v>
      </c>
      <c r="E89" s="16" t="s">
        <v>44</v>
      </c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3">
        <f>Table1[[#This Row],[POTENCIA (Kw)]]*24</f>
        <v>0</v>
      </c>
    </row>
    <row r="90" spans="1:25" s="42" customFormat="1" ht="43.2" x14ac:dyDescent="0.3">
      <c r="A90" s="40" t="s">
        <v>151</v>
      </c>
      <c r="B90" s="40" t="s">
        <v>152</v>
      </c>
      <c r="C90" s="40"/>
      <c r="D90" s="40" t="s">
        <v>465</v>
      </c>
      <c r="E90" s="41" t="s">
        <v>50</v>
      </c>
      <c r="F90" s="41" t="s">
        <v>300</v>
      </c>
      <c r="G90" s="41" t="s">
        <v>307</v>
      </c>
      <c r="H90" s="42" t="s">
        <v>342</v>
      </c>
      <c r="I90" s="41" t="s">
        <v>418</v>
      </c>
      <c r="J90" s="41" t="s">
        <v>336</v>
      </c>
      <c r="K90" s="41" t="s">
        <v>323</v>
      </c>
      <c r="L90" s="41" t="s">
        <v>326</v>
      </c>
      <c r="M90" s="41">
        <v>15</v>
      </c>
      <c r="N90" s="41">
        <v>220</v>
      </c>
      <c r="O90" s="41">
        <v>52.3</v>
      </c>
      <c r="P90" s="41">
        <v>0.81</v>
      </c>
      <c r="Q90" s="41">
        <v>1776</v>
      </c>
      <c r="R90" s="41" t="s">
        <v>304</v>
      </c>
      <c r="S90" s="40">
        <f>Table1[[#This Row],[POTENCIA (Kw)]]*24</f>
        <v>360</v>
      </c>
      <c r="T90" s="42" t="s">
        <v>348</v>
      </c>
      <c r="U90" s="42">
        <v>180</v>
      </c>
      <c r="V90" s="42" t="s">
        <v>324</v>
      </c>
      <c r="W90" s="42" t="s">
        <v>321</v>
      </c>
      <c r="X90" s="42" t="s">
        <v>322</v>
      </c>
      <c r="Y90" s="42">
        <v>2022</v>
      </c>
    </row>
    <row r="91" spans="1:25" ht="37.5" hidden="1" customHeight="1" x14ac:dyDescent="0.3">
      <c r="A91" s="3" t="s">
        <v>151</v>
      </c>
      <c r="B91" s="19"/>
      <c r="C91" s="3"/>
      <c r="D91" s="3" t="s">
        <v>205</v>
      </c>
      <c r="E91" s="4" t="s">
        <v>50</v>
      </c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3">
        <f>Table1[[#This Row],[POTENCIA (Kw)]]*24</f>
        <v>0</v>
      </c>
    </row>
    <row r="92" spans="1:25" ht="36.450000000000003" hidden="1" customHeight="1" x14ac:dyDescent="0.3">
      <c r="A92" s="2" t="s">
        <v>154</v>
      </c>
      <c r="C92" s="2"/>
      <c r="D92" s="2" t="s">
        <v>153</v>
      </c>
      <c r="E92" s="10" t="s">
        <v>50</v>
      </c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3">
        <f>Table1[[#This Row],[POTENCIA (Kw)]]*24</f>
        <v>0</v>
      </c>
    </row>
    <row r="93" spans="1:25" s="42" customFormat="1" ht="43.2" x14ac:dyDescent="0.3">
      <c r="A93" s="40" t="s">
        <v>154</v>
      </c>
      <c r="B93" s="40" t="s">
        <v>155</v>
      </c>
      <c r="C93" s="40"/>
      <c r="D93" s="40" t="s">
        <v>465</v>
      </c>
      <c r="E93" s="41" t="s">
        <v>50</v>
      </c>
      <c r="F93" s="41" t="s">
        <v>300</v>
      </c>
      <c r="G93" s="41" t="s">
        <v>307</v>
      </c>
      <c r="H93" s="42" t="s">
        <v>341</v>
      </c>
      <c r="I93" s="41" t="s">
        <v>418</v>
      </c>
      <c r="J93" s="41" t="s">
        <v>324</v>
      </c>
      <c r="K93" s="41" t="s">
        <v>323</v>
      </c>
      <c r="L93" s="41" t="s">
        <v>326</v>
      </c>
      <c r="M93" s="41">
        <v>15</v>
      </c>
      <c r="N93" s="41">
        <v>220</v>
      </c>
      <c r="O93" s="41">
        <v>52.3</v>
      </c>
      <c r="P93" s="41">
        <v>0.81</v>
      </c>
      <c r="Q93" s="41">
        <v>1776</v>
      </c>
      <c r="R93" s="41" t="s">
        <v>304</v>
      </c>
      <c r="S93" s="40">
        <f>Table1[[#This Row],[POTENCIA (Kw)]]*24</f>
        <v>360</v>
      </c>
      <c r="T93" s="42" t="s">
        <v>348</v>
      </c>
      <c r="U93" s="42">
        <v>180</v>
      </c>
      <c r="V93" s="42" t="s">
        <v>324</v>
      </c>
      <c r="W93" s="42" t="s">
        <v>321</v>
      </c>
      <c r="X93" s="42" t="s">
        <v>322</v>
      </c>
      <c r="Y93" s="42">
        <v>2022</v>
      </c>
    </row>
    <row r="94" spans="1:25" ht="32.549999999999997" hidden="1" customHeight="1" x14ac:dyDescent="0.3">
      <c r="A94" s="19" t="s">
        <v>156</v>
      </c>
      <c r="B94" s="19"/>
      <c r="C94" s="19"/>
      <c r="D94" s="19" t="s">
        <v>205</v>
      </c>
      <c r="E94" s="16" t="s">
        <v>50</v>
      </c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3">
        <f>Table1[[#This Row],[POTENCIA (Kw)]]*24</f>
        <v>0</v>
      </c>
    </row>
    <row r="95" spans="1:25" ht="33.450000000000003" hidden="1" customHeight="1" x14ac:dyDescent="0.3">
      <c r="A95" s="2" t="s">
        <v>158</v>
      </c>
      <c r="B95" s="3"/>
      <c r="C95" s="3"/>
      <c r="D95" s="3" t="s">
        <v>157</v>
      </c>
      <c r="E95" s="4" t="s">
        <v>50</v>
      </c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3">
        <f>Table1[[#This Row],[POTENCIA (Kw)]]*24</f>
        <v>0</v>
      </c>
    </row>
    <row r="96" spans="1:25" s="22" customFormat="1" ht="28.8" hidden="1" x14ac:dyDescent="0.3">
      <c r="A96" s="40" t="s">
        <v>158</v>
      </c>
      <c r="B96" s="40" t="s">
        <v>468</v>
      </c>
      <c r="C96" s="27"/>
      <c r="D96" s="21" t="s">
        <v>447</v>
      </c>
      <c r="E96" s="28" t="s">
        <v>50</v>
      </c>
      <c r="F96" s="7" t="s">
        <v>300</v>
      </c>
      <c r="G96" s="7" t="s">
        <v>307</v>
      </c>
      <c r="H96" s="7" t="s">
        <v>324</v>
      </c>
      <c r="I96" s="7" t="s">
        <v>325</v>
      </c>
      <c r="J96" s="7" t="s">
        <v>324</v>
      </c>
      <c r="K96" s="7" t="s">
        <v>323</v>
      </c>
      <c r="L96" s="7" t="s">
        <v>326</v>
      </c>
      <c r="M96" s="28">
        <v>15</v>
      </c>
      <c r="N96" s="28">
        <v>440</v>
      </c>
      <c r="O96" s="28">
        <v>26.13</v>
      </c>
      <c r="P96" s="28">
        <v>0.81</v>
      </c>
      <c r="Q96" s="28">
        <v>1176</v>
      </c>
      <c r="R96" s="7" t="s">
        <v>304</v>
      </c>
      <c r="S96" s="27">
        <f>Table1[[#This Row],[POTENCIA (Kw)]]*24</f>
        <v>360</v>
      </c>
      <c r="T96" s="22" t="s">
        <v>348</v>
      </c>
      <c r="U96" s="22">
        <v>180</v>
      </c>
      <c r="V96" s="22" t="s">
        <v>324</v>
      </c>
      <c r="W96" s="22" t="s">
        <v>321</v>
      </c>
      <c r="X96" s="22" t="s">
        <v>322</v>
      </c>
      <c r="Y96" s="22">
        <v>2022</v>
      </c>
    </row>
    <row r="97" spans="1:25" hidden="1" x14ac:dyDescent="0.3">
      <c r="A97" s="19" t="s">
        <v>290</v>
      </c>
      <c r="B97" s="19"/>
      <c r="C97" s="19"/>
      <c r="D97" s="19" t="s">
        <v>205</v>
      </c>
      <c r="E97" s="16" t="s">
        <v>50</v>
      </c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3">
        <f>Table1[[#This Row],[POTENCIA (Kw)]]*24</f>
        <v>0</v>
      </c>
    </row>
    <row r="98" spans="1:25" ht="31.5" hidden="1" customHeight="1" x14ac:dyDescent="0.3">
      <c r="A98" s="2" t="s">
        <v>163</v>
      </c>
      <c r="B98" s="2"/>
      <c r="C98" s="2"/>
      <c r="D98" s="2" t="s">
        <v>161</v>
      </c>
      <c r="E98" s="10" t="s">
        <v>50</v>
      </c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3">
        <f>Table1[[#This Row],[POTENCIA (Kw)]]*24</f>
        <v>0</v>
      </c>
    </row>
    <row r="99" spans="1:25" s="22" customFormat="1" ht="28.8" hidden="1" x14ac:dyDescent="0.3">
      <c r="A99" s="40" t="s">
        <v>163</v>
      </c>
      <c r="B99" s="40" t="s">
        <v>469</v>
      </c>
      <c r="C99" s="21"/>
      <c r="D99" s="21" t="s">
        <v>448</v>
      </c>
      <c r="E99" s="7" t="s">
        <v>50</v>
      </c>
      <c r="F99" s="7" t="s">
        <v>300</v>
      </c>
      <c r="G99" s="7" t="s">
        <v>331</v>
      </c>
      <c r="H99" s="7" t="s">
        <v>324</v>
      </c>
      <c r="I99" s="7" t="s">
        <v>301</v>
      </c>
      <c r="J99" s="7">
        <v>132</v>
      </c>
      <c r="K99" s="7" t="s">
        <v>323</v>
      </c>
      <c r="L99" s="7" t="s">
        <v>326</v>
      </c>
      <c r="M99" s="7">
        <v>11</v>
      </c>
      <c r="N99" s="7">
        <v>440</v>
      </c>
      <c r="O99" s="7">
        <v>20.03</v>
      </c>
      <c r="P99" s="7">
        <v>0.78</v>
      </c>
      <c r="Q99" s="7">
        <v>1764</v>
      </c>
      <c r="R99" s="7" t="s">
        <v>304</v>
      </c>
      <c r="S99" s="21">
        <f>Table1[[#This Row],[POTENCIA (Kw)]]*24</f>
        <v>264</v>
      </c>
      <c r="T99" s="22" t="s">
        <v>348</v>
      </c>
      <c r="U99" s="22">
        <v>81</v>
      </c>
      <c r="V99" s="22">
        <v>40</v>
      </c>
      <c r="W99" s="22" t="s">
        <v>337</v>
      </c>
      <c r="X99" s="22" t="s">
        <v>338</v>
      </c>
      <c r="Y99" s="22" t="s">
        <v>324</v>
      </c>
    </row>
    <row r="100" spans="1:25" hidden="1" x14ac:dyDescent="0.3">
      <c r="A100" s="19" t="s">
        <v>162</v>
      </c>
      <c r="B100" s="3"/>
      <c r="C100" s="3"/>
      <c r="D100" s="19" t="s">
        <v>205</v>
      </c>
      <c r="E100" s="4" t="s">
        <v>50</v>
      </c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3">
        <f>Table1[[#This Row],[POTENCIA (Kw)]]*24</f>
        <v>0</v>
      </c>
    </row>
    <row r="101" spans="1:25" ht="28.8" hidden="1" x14ac:dyDescent="0.3">
      <c r="A101" s="2" t="s">
        <v>164</v>
      </c>
      <c r="B101" s="2"/>
      <c r="C101" s="2"/>
      <c r="D101" s="2" t="s">
        <v>165</v>
      </c>
      <c r="E101" s="10" t="s">
        <v>50</v>
      </c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3">
        <f>Table1[[#This Row],[POTENCIA (Kw)]]*24</f>
        <v>0</v>
      </c>
    </row>
    <row r="102" spans="1:25" s="22" customFormat="1" ht="28.8" hidden="1" x14ac:dyDescent="0.3">
      <c r="A102" s="40" t="s">
        <v>164</v>
      </c>
      <c r="B102" s="40" t="s">
        <v>470</v>
      </c>
      <c r="C102" s="27"/>
      <c r="D102" s="21" t="s">
        <v>447</v>
      </c>
      <c r="E102" s="7" t="s">
        <v>50</v>
      </c>
      <c r="F102" s="7" t="s">
        <v>300</v>
      </c>
      <c r="G102" s="7" t="s">
        <v>340</v>
      </c>
      <c r="H102" s="7" t="s">
        <v>422</v>
      </c>
      <c r="I102" s="7" t="s">
        <v>325</v>
      </c>
      <c r="J102" s="7" t="s">
        <v>324</v>
      </c>
      <c r="K102" s="7" t="s">
        <v>323</v>
      </c>
      <c r="L102" s="7" t="s">
        <v>326</v>
      </c>
      <c r="M102" s="7">
        <v>18.5</v>
      </c>
      <c r="N102" s="7">
        <v>440</v>
      </c>
      <c r="O102" s="7">
        <v>32.83</v>
      </c>
      <c r="P102" s="7">
        <v>0.79</v>
      </c>
      <c r="Q102" s="7">
        <v>1777</v>
      </c>
      <c r="R102" s="7" t="s">
        <v>304</v>
      </c>
      <c r="S102" s="21">
        <f>Table1[[#This Row],[POTENCIA (Kw)]]*24</f>
        <v>444</v>
      </c>
      <c r="T102" s="22" t="s">
        <v>348</v>
      </c>
      <c r="U102" s="22">
        <v>180</v>
      </c>
      <c r="V102" s="22" t="s">
        <v>324</v>
      </c>
      <c r="W102" s="22" t="s">
        <v>321</v>
      </c>
      <c r="X102" s="22" t="s">
        <v>322</v>
      </c>
      <c r="Y102" s="22">
        <v>2022</v>
      </c>
    </row>
    <row r="103" spans="1:25" ht="31.5" hidden="1" customHeight="1" x14ac:dyDescent="0.3">
      <c r="A103" s="19" t="s">
        <v>168</v>
      </c>
      <c r="B103" s="19"/>
      <c r="C103" s="19"/>
      <c r="D103" s="19" t="s">
        <v>205</v>
      </c>
      <c r="E103" s="16" t="s">
        <v>50</v>
      </c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3">
        <f>Table1[[#This Row],[POTENCIA (Kw)]]*24</f>
        <v>0</v>
      </c>
    </row>
    <row r="104" spans="1:25" ht="32.549999999999997" hidden="1" customHeight="1" x14ac:dyDescent="0.3">
      <c r="A104" s="2" t="s">
        <v>166</v>
      </c>
      <c r="B104" s="3"/>
      <c r="C104" s="3"/>
      <c r="D104" s="3" t="s">
        <v>51</v>
      </c>
      <c r="E104" s="4" t="s">
        <v>50</v>
      </c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3">
        <f>Table1[[#This Row],[POTENCIA (Kw)]]*24</f>
        <v>0</v>
      </c>
    </row>
    <row r="105" spans="1:25" s="22" customFormat="1" ht="28.8" hidden="1" x14ac:dyDescent="0.3">
      <c r="A105" s="40" t="s">
        <v>166</v>
      </c>
      <c r="B105" s="40" t="s">
        <v>471</v>
      </c>
      <c r="C105" s="21"/>
      <c r="D105" s="21" t="s">
        <v>447</v>
      </c>
      <c r="E105" s="7" t="s">
        <v>50</v>
      </c>
      <c r="F105" s="7" t="s">
        <v>300</v>
      </c>
      <c r="G105" s="7" t="s">
        <v>340</v>
      </c>
      <c r="H105" s="7" t="s">
        <v>421</v>
      </c>
      <c r="I105" s="7" t="s">
        <v>325</v>
      </c>
      <c r="J105" s="7" t="s">
        <v>324</v>
      </c>
      <c r="K105" s="7" t="s">
        <v>323</v>
      </c>
      <c r="L105" s="7" t="s">
        <v>326</v>
      </c>
      <c r="M105" s="7">
        <v>18.5</v>
      </c>
      <c r="N105" s="7">
        <v>440</v>
      </c>
      <c r="O105" s="7">
        <v>32.83</v>
      </c>
      <c r="P105" s="7"/>
      <c r="Q105" s="7"/>
      <c r="R105" s="7"/>
      <c r="S105" s="21">
        <f>Table1[[#This Row],[POTENCIA (Kw)]]*24</f>
        <v>444</v>
      </c>
    </row>
    <row r="106" spans="1:25" ht="25.05" hidden="1" customHeight="1" x14ac:dyDescent="0.3">
      <c r="A106" s="19" t="s">
        <v>167</v>
      </c>
      <c r="B106" s="19"/>
      <c r="C106" s="19"/>
      <c r="D106" s="19" t="s">
        <v>205</v>
      </c>
      <c r="E106" s="16" t="s">
        <v>50</v>
      </c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3">
        <f>Table1[[#This Row],[POTENCIA (Kw)]]*24</f>
        <v>0</v>
      </c>
    </row>
    <row r="107" spans="1:25" ht="27" hidden="1" customHeight="1" x14ac:dyDescent="0.3">
      <c r="A107" s="9" t="s">
        <v>52</v>
      </c>
      <c r="B107" s="2"/>
      <c r="C107" s="2"/>
      <c r="D107" s="2" t="s">
        <v>53</v>
      </c>
      <c r="E107" s="10" t="s">
        <v>54</v>
      </c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3">
        <f>Table1[[#This Row],[POTENCIA (Kw)]]*24</f>
        <v>0</v>
      </c>
    </row>
    <row r="108" spans="1:25" s="22" customFormat="1" ht="30" hidden="1" customHeight="1" x14ac:dyDescent="0.3">
      <c r="A108" s="27" t="s">
        <v>413</v>
      </c>
      <c r="B108" s="40" t="s">
        <v>413</v>
      </c>
      <c r="C108" s="27"/>
      <c r="D108" s="21" t="s">
        <v>449</v>
      </c>
      <c r="E108" s="7" t="s">
        <v>456</v>
      </c>
      <c r="F108" s="7" t="s">
        <v>305</v>
      </c>
      <c r="G108" s="7" t="s">
        <v>416</v>
      </c>
      <c r="H108" s="33" t="s">
        <v>417</v>
      </c>
      <c r="I108" s="7" t="s">
        <v>418</v>
      </c>
      <c r="J108" s="7" t="s">
        <v>419</v>
      </c>
      <c r="K108" s="7" t="s">
        <v>323</v>
      </c>
      <c r="L108" s="7" t="s">
        <v>326</v>
      </c>
      <c r="M108" s="7">
        <v>18</v>
      </c>
      <c r="N108" s="7">
        <v>220</v>
      </c>
      <c r="O108" s="7">
        <v>67</v>
      </c>
      <c r="P108" s="7">
        <v>0.77</v>
      </c>
      <c r="Q108" s="7">
        <v>1170</v>
      </c>
      <c r="R108" s="7" t="s">
        <v>304</v>
      </c>
      <c r="S108" s="21">
        <f>Table1[[#This Row],[POTENCIA (Kw)]]*24</f>
        <v>432</v>
      </c>
      <c r="T108" s="22" t="s">
        <v>311</v>
      </c>
      <c r="U108" s="22">
        <v>124</v>
      </c>
      <c r="V108" s="22" t="s">
        <v>324</v>
      </c>
      <c r="W108" s="22" t="s">
        <v>324</v>
      </c>
      <c r="X108" s="22" t="s">
        <v>324</v>
      </c>
      <c r="Y108" s="22" t="s">
        <v>324</v>
      </c>
    </row>
    <row r="109" spans="1:25" ht="19.95" hidden="1" customHeight="1" x14ac:dyDescent="0.3">
      <c r="A109" s="19" t="s">
        <v>414</v>
      </c>
      <c r="B109" s="19"/>
      <c r="C109" s="19"/>
      <c r="D109" s="19" t="s">
        <v>205</v>
      </c>
      <c r="E109" s="16" t="s">
        <v>50</v>
      </c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3">
        <f>Table1[[#This Row],[POTENCIA (Kw)]]*24</f>
        <v>0</v>
      </c>
    </row>
    <row r="110" spans="1:25" ht="28.8" hidden="1" x14ac:dyDescent="0.3">
      <c r="A110" s="2" t="s">
        <v>170</v>
      </c>
      <c r="B110" s="2"/>
      <c r="C110" s="2"/>
      <c r="D110" s="2" t="s">
        <v>188</v>
      </c>
      <c r="E110" s="10" t="s">
        <v>54</v>
      </c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3">
        <f>Table1[[#This Row],[POTENCIA (Kw)]]*24</f>
        <v>0</v>
      </c>
    </row>
    <row r="111" spans="1:25" s="42" customFormat="1" ht="43.2" hidden="1" x14ac:dyDescent="0.3">
      <c r="A111" s="40" t="s">
        <v>171</v>
      </c>
      <c r="B111" s="40" t="s">
        <v>171</v>
      </c>
      <c r="C111" s="40"/>
      <c r="D111" s="21" t="s">
        <v>447</v>
      </c>
      <c r="E111" s="41" t="s">
        <v>453</v>
      </c>
      <c r="F111" s="41" t="s">
        <v>347</v>
      </c>
      <c r="G111" s="41" t="s">
        <v>353</v>
      </c>
      <c r="H111" s="41">
        <v>20170</v>
      </c>
      <c r="I111" s="42" t="s">
        <v>324</v>
      </c>
      <c r="J111" s="41" t="s">
        <v>324</v>
      </c>
      <c r="K111" s="41" t="s">
        <v>323</v>
      </c>
      <c r="L111" s="7" t="s">
        <v>326</v>
      </c>
      <c r="M111" s="41">
        <v>30</v>
      </c>
      <c r="N111" s="41">
        <v>440</v>
      </c>
      <c r="O111" s="41">
        <v>49</v>
      </c>
      <c r="P111" s="41">
        <v>0.86</v>
      </c>
      <c r="Q111" s="41">
        <v>1760</v>
      </c>
      <c r="R111" s="41" t="s">
        <v>304</v>
      </c>
      <c r="S111" s="40">
        <f>Table1[[#This Row],[POTENCIA (Kw)]]*24</f>
        <v>720</v>
      </c>
      <c r="T111" s="22" t="s">
        <v>348</v>
      </c>
      <c r="U111" s="42" t="s">
        <v>324</v>
      </c>
      <c r="V111" s="42" t="s">
        <v>324</v>
      </c>
      <c r="W111" s="42" t="s">
        <v>324</v>
      </c>
      <c r="X111" s="42" t="s">
        <v>324</v>
      </c>
      <c r="Y111" s="42" t="s">
        <v>324</v>
      </c>
    </row>
    <row r="112" spans="1:25" hidden="1" x14ac:dyDescent="0.3">
      <c r="A112" s="3" t="s">
        <v>172</v>
      </c>
      <c r="B112" s="3"/>
      <c r="C112" s="3"/>
      <c r="D112" s="19" t="s">
        <v>205</v>
      </c>
      <c r="E112" s="4" t="s">
        <v>54</v>
      </c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3">
        <f>Table1[[#This Row],[POTENCIA (Kw)]]*24</f>
        <v>0</v>
      </c>
    </row>
    <row r="113" spans="1:25" ht="28.8" hidden="1" x14ac:dyDescent="0.3">
      <c r="A113" s="2" t="s">
        <v>173</v>
      </c>
      <c r="B113" s="2"/>
      <c r="C113" s="2"/>
      <c r="D113" s="2" t="s">
        <v>189</v>
      </c>
      <c r="E113" s="10" t="s">
        <v>54</v>
      </c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3">
        <f>Table1[[#This Row],[POTENCIA (Kw)]]*24</f>
        <v>0</v>
      </c>
    </row>
    <row r="114" spans="1:25" s="22" customFormat="1" ht="28.8" hidden="1" x14ac:dyDescent="0.3">
      <c r="A114" s="21" t="s">
        <v>174</v>
      </c>
      <c r="B114" s="40" t="s">
        <v>174</v>
      </c>
      <c r="C114" s="21"/>
      <c r="D114" s="21" t="s">
        <v>446</v>
      </c>
      <c r="E114" s="41" t="s">
        <v>453</v>
      </c>
      <c r="F114" s="7" t="s">
        <v>354</v>
      </c>
      <c r="G114" s="7" t="s">
        <v>355</v>
      </c>
      <c r="H114" s="7" t="s">
        <v>356</v>
      </c>
      <c r="I114" s="7" t="s">
        <v>325</v>
      </c>
      <c r="J114" s="7" t="s">
        <v>349</v>
      </c>
      <c r="K114" s="41" t="s">
        <v>323</v>
      </c>
      <c r="L114" s="7" t="s">
        <v>326</v>
      </c>
      <c r="M114" s="7">
        <v>18.5</v>
      </c>
      <c r="N114" s="7">
        <v>440</v>
      </c>
      <c r="O114" s="7">
        <v>32</v>
      </c>
      <c r="P114" s="7">
        <v>0.82</v>
      </c>
      <c r="Q114" s="7">
        <v>1774</v>
      </c>
      <c r="R114" s="41" t="s">
        <v>304</v>
      </c>
      <c r="S114" s="21">
        <f>Table1[[#This Row],[POTENCIA (Kw)]]*24</f>
        <v>444</v>
      </c>
      <c r="T114" s="22" t="s">
        <v>348</v>
      </c>
      <c r="U114" s="22">
        <v>180</v>
      </c>
      <c r="V114" s="42" t="s">
        <v>324</v>
      </c>
      <c r="W114" s="22" t="s">
        <v>321</v>
      </c>
      <c r="X114" s="22" t="s">
        <v>322</v>
      </c>
      <c r="Y114" s="22">
        <v>2022</v>
      </c>
    </row>
    <row r="115" spans="1:25" hidden="1" x14ac:dyDescent="0.3">
      <c r="A115" s="19" t="s">
        <v>175</v>
      </c>
      <c r="B115" s="19"/>
      <c r="C115" s="19"/>
      <c r="D115" s="19" t="s">
        <v>205</v>
      </c>
      <c r="E115" s="16" t="s">
        <v>54</v>
      </c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3">
        <f>Table1[[#This Row],[POTENCIA (Kw)]]*24</f>
        <v>0</v>
      </c>
    </row>
    <row r="116" spans="1:25" ht="28.8" hidden="1" x14ac:dyDescent="0.3">
      <c r="A116" s="2" t="s">
        <v>176</v>
      </c>
      <c r="B116" s="3"/>
      <c r="C116" s="3"/>
      <c r="D116" s="3" t="s">
        <v>190</v>
      </c>
      <c r="E116" s="4" t="s">
        <v>54</v>
      </c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3">
        <f>Table1[[#This Row],[POTENCIA (Kw)]]*24</f>
        <v>0</v>
      </c>
    </row>
    <row r="117" spans="1:25" s="22" customFormat="1" ht="28.8" hidden="1" x14ac:dyDescent="0.3">
      <c r="A117" s="27" t="s">
        <v>177</v>
      </c>
      <c r="B117" s="40" t="s">
        <v>177</v>
      </c>
      <c r="C117" s="27"/>
      <c r="D117" s="21" t="s">
        <v>451</v>
      </c>
      <c r="E117" s="41" t="s">
        <v>453</v>
      </c>
      <c r="F117" s="7" t="s">
        <v>300</v>
      </c>
      <c r="G117" s="7" t="s">
        <v>357</v>
      </c>
      <c r="H117" s="7" t="s">
        <v>359</v>
      </c>
      <c r="I117" s="7" t="s">
        <v>325</v>
      </c>
      <c r="J117" s="7" t="s">
        <v>358</v>
      </c>
      <c r="K117" s="41" t="s">
        <v>323</v>
      </c>
      <c r="L117" s="7" t="s">
        <v>326</v>
      </c>
      <c r="M117" s="7">
        <v>30</v>
      </c>
      <c r="N117" s="7">
        <v>440</v>
      </c>
      <c r="O117" s="7">
        <v>48.2</v>
      </c>
      <c r="P117" s="7">
        <v>0.89</v>
      </c>
      <c r="Q117" s="7">
        <v>3563</v>
      </c>
      <c r="R117" s="41" t="s">
        <v>304</v>
      </c>
      <c r="S117" s="21">
        <f>Table1[[#This Row],[POTENCIA (Kw)]]*24</f>
        <v>720</v>
      </c>
      <c r="T117" s="22" t="s">
        <v>348</v>
      </c>
      <c r="U117" s="22">
        <v>283</v>
      </c>
      <c r="V117" s="42" t="s">
        <v>324</v>
      </c>
      <c r="W117" s="22" t="s">
        <v>321</v>
      </c>
      <c r="X117" s="22" t="s">
        <v>322</v>
      </c>
      <c r="Y117" s="22">
        <v>2022</v>
      </c>
    </row>
    <row r="118" spans="1:25" hidden="1" x14ac:dyDescent="0.3">
      <c r="A118" s="19" t="s">
        <v>435</v>
      </c>
      <c r="B118" s="19"/>
      <c r="C118" s="19"/>
      <c r="D118" s="19" t="s">
        <v>205</v>
      </c>
      <c r="E118" s="16" t="s">
        <v>54</v>
      </c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3">
        <f>Table1[[#This Row],[POTENCIA (Kw)]]*24</f>
        <v>0</v>
      </c>
    </row>
    <row r="119" spans="1:25" ht="28.8" hidden="1" x14ac:dyDescent="0.3">
      <c r="A119" s="2" t="s">
        <v>179</v>
      </c>
      <c r="B119" s="3"/>
      <c r="C119" s="3"/>
      <c r="D119" s="3" t="s">
        <v>191</v>
      </c>
      <c r="E119" s="4" t="s">
        <v>54</v>
      </c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3">
        <f>Table1[[#This Row],[POTENCIA (Kw)]]*24</f>
        <v>0</v>
      </c>
    </row>
    <row r="120" spans="1:25" s="22" customFormat="1" ht="28.8" hidden="1" x14ac:dyDescent="0.3">
      <c r="A120" s="21" t="s">
        <v>180</v>
      </c>
      <c r="B120" s="40" t="s">
        <v>180</v>
      </c>
      <c r="C120" s="21"/>
      <c r="D120" s="21" t="s">
        <v>449</v>
      </c>
      <c r="E120" s="41" t="s">
        <v>453</v>
      </c>
      <c r="F120" s="7" t="s">
        <v>300</v>
      </c>
      <c r="G120" s="7" t="s">
        <v>363</v>
      </c>
      <c r="H120" s="7" t="s">
        <v>360</v>
      </c>
      <c r="I120" s="7" t="s">
        <v>325</v>
      </c>
      <c r="J120" s="7" t="s">
        <v>362</v>
      </c>
      <c r="K120" s="41" t="s">
        <v>323</v>
      </c>
      <c r="L120" s="7" t="s">
        <v>326</v>
      </c>
      <c r="M120" s="7">
        <v>22</v>
      </c>
      <c r="N120" s="7">
        <v>440</v>
      </c>
      <c r="O120" s="7">
        <v>38.08</v>
      </c>
      <c r="P120" s="7">
        <v>0.81</v>
      </c>
      <c r="Q120" s="7">
        <v>1781</v>
      </c>
      <c r="R120" s="41" t="s">
        <v>304</v>
      </c>
      <c r="S120" s="21">
        <f>Table1[[#This Row],[POTENCIA (Kw)]]*24</f>
        <v>528</v>
      </c>
      <c r="T120" s="22" t="s">
        <v>348</v>
      </c>
      <c r="U120" s="22">
        <v>236</v>
      </c>
      <c r="V120" s="42" t="s">
        <v>324</v>
      </c>
      <c r="W120" s="22" t="s">
        <v>366</v>
      </c>
      <c r="X120" s="22" t="s">
        <v>322</v>
      </c>
      <c r="Y120" s="22">
        <v>2022</v>
      </c>
    </row>
    <row r="121" spans="1:25" hidden="1" x14ac:dyDescent="0.3">
      <c r="A121" s="19" t="s">
        <v>181</v>
      </c>
      <c r="B121" s="19"/>
      <c r="C121" s="19"/>
      <c r="D121" s="19" t="s">
        <v>205</v>
      </c>
      <c r="E121" s="16" t="s">
        <v>54</v>
      </c>
      <c r="F121" s="16"/>
      <c r="G121" s="16"/>
      <c r="H121" s="16"/>
      <c r="I121" s="16"/>
      <c r="J121" s="16"/>
      <c r="K121" s="20"/>
      <c r="L121" s="16"/>
      <c r="M121" s="16"/>
      <c r="N121" s="16"/>
      <c r="O121" s="16"/>
      <c r="P121" s="16"/>
      <c r="Q121" s="16"/>
      <c r="R121" s="16"/>
      <c r="S121" s="3">
        <f>Table1[[#This Row],[POTENCIA (Kw)]]*24</f>
        <v>0</v>
      </c>
    </row>
    <row r="122" spans="1:25" ht="28.8" hidden="1" x14ac:dyDescent="0.3">
      <c r="A122" s="2" t="s">
        <v>182</v>
      </c>
      <c r="B122" s="3"/>
      <c r="C122" s="3"/>
      <c r="D122" s="3" t="s">
        <v>193</v>
      </c>
      <c r="E122" s="4" t="s">
        <v>54</v>
      </c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3">
        <f>Table1[[#This Row],[POTENCIA (Kw)]]*24</f>
        <v>0</v>
      </c>
    </row>
    <row r="123" spans="1:25" s="22" customFormat="1" ht="28.8" hidden="1" x14ac:dyDescent="0.3">
      <c r="A123" s="27" t="s">
        <v>183</v>
      </c>
      <c r="B123" s="40" t="s">
        <v>183</v>
      </c>
      <c r="C123" s="27"/>
      <c r="D123" s="21" t="s">
        <v>446</v>
      </c>
      <c r="E123" s="41" t="s">
        <v>453</v>
      </c>
      <c r="F123" s="7" t="s">
        <v>367</v>
      </c>
      <c r="G123" s="7" t="s">
        <v>371</v>
      </c>
      <c r="H123" s="7" t="s">
        <v>370</v>
      </c>
      <c r="I123" s="7" t="s">
        <v>324</v>
      </c>
      <c r="J123" s="7" t="s">
        <v>373</v>
      </c>
      <c r="K123" s="41" t="s">
        <v>323</v>
      </c>
      <c r="L123" s="7" t="s">
        <v>326</v>
      </c>
      <c r="M123" s="7">
        <v>30</v>
      </c>
      <c r="N123" s="7">
        <v>220</v>
      </c>
      <c r="O123" s="7">
        <v>58</v>
      </c>
      <c r="P123" s="7">
        <v>0.82</v>
      </c>
      <c r="Q123" s="7">
        <v>1765</v>
      </c>
      <c r="R123" s="41" t="s">
        <v>304</v>
      </c>
      <c r="S123" s="21">
        <f>Table1[[#This Row],[POTENCIA (Kw)]]*24</f>
        <v>720</v>
      </c>
      <c r="T123" s="22" t="s">
        <v>368</v>
      </c>
      <c r="U123" s="42" t="s">
        <v>324</v>
      </c>
      <c r="V123" s="42" t="s">
        <v>324</v>
      </c>
      <c r="W123" s="22" t="s">
        <v>374</v>
      </c>
      <c r="X123" s="22" t="s">
        <v>369</v>
      </c>
    </row>
    <row r="124" spans="1:25" hidden="1" x14ac:dyDescent="0.3">
      <c r="A124" s="19" t="s">
        <v>184</v>
      </c>
      <c r="B124" s="19"/>
      <c r="C124" s="19"/>
      <c r="D124" s="19" t="s">
        <v>205</v>
      </c>
      <c r="E124" s="16" t="s">
        <v>54</v>
      </c>
      <c r="F124" s="16"/>
      <c r="G124" s="16"/>
      <c r="H124" s="4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3">
        <f>Table1[[#This Row],[POTENCIA (Kw)]]*24</f>
        <v>0</v>
      </c>
    </row>
    <row r="125" spans="1:25" ht="28.8" hidden="1" x14ac:dyDescent="0.3">
      <c r="A125" s="2" t="s">
        <v>185</v>
      </c>
      <c r="B125" s="3"/>
      <c r="C125" s="3"/>
      <c r="D125" s="3" t="s">
        <v>55</v>
      </c>
      <c r="E125" s="4" t="s">
        <v>54</v>
      </c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3">
        <f>Table1[[#This Row],[POTENCIA (Kw)]]*24</f>
        <v>0</v>
      </c>
    </row>
    <row r="126" spans="1:25" s="22" customFormat="1" ht="28.8" hidden="1" x14ac:dyDescent="0.3">
      <c r="A126" s="21" t="s">
        <v>186</v>
      </c>
      <c r="B126" s="40" t="s">
        <v>186</v>
      </c>
      <c r="C126" s="21"/>
      <c r="D126" s="21" t="s">
        <v>446</v>
      </c>
      <c r="E126" s="41" t="s">
        <v>453</v>
      </c>
      <c r="F126" s="7" t="s">
        <v>300</v>
      </c>
      <c r="G126" s="7" t="s">
        <v>340</v>
      </c>
      <c r="H126" s="7" t="s">
        <v>356</v>
      </c>
      <c r="I126" s="7" t="s">
        <v>325</v>
      </c>
      <c r="J126" s="7" t="s">
        <v>349</v>
      </c>
      <c r="K126" s="41" t="s">
        <v>323</v>
      </c>
      <c r="L126" s="7" t="s">
        <v>326</v>
      </c>
      <c r="M126" s="7">
        <v>18.5</v>
      </c>
      <c r="N126" s="7">
        <v>440</v>
      </c>
      <c r="O126" s="7">
        <v>32</v>
      </c>
      <c r="P126" s="7">
        <v>0.82</v>
      </c>
      <c r="Q126" s="7">
        <v>1774</v>
      </c>
      <c r="R126" s="7" t="s">
        <v>304</v>
      </c>
      <c r="S126" s="21">
        <f>Table1[[#This Row],[POTENCIA (Kw)]]*24</f>
        <v>444</v>
      </c>
      <c r="T126" s="22" t="s">
        <v>348</v>
      </c>
      <c r="U126" s="42">
        <v>180</v>
      </c>
      <c r="V126" s="42" t="s">
        <v>324</v>
      </c>
      <c r="W126" s="22" t="s">
        <v>321</v>
      </c>
      <c r="X126" s="22" t="s">
        <v>322</v>
      </c>
      <c r="Y126" s="22">
        <v>2022</v>
      </c>
    </row>
    <row r="127" spans="1:25" hidden="1" x14ac:dyDescent="0.3">
      <c r="A127" s="3" t="s">
        <v>187</v>
      </c>
      <c r="B127" s="3"/>
      <c r="C127" s="3"/>
      <c r="D127" s="3" t="s">
        <v>205</v>
      </c>
      <c r="E127" s="4" t="s">
        <v>54</v>
      </c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3">
        <f>Table1[[#This Row],[POTENCIA (Kw)]]*24</f>
        <v>0</v>
      </c>
    </row>
    <row r="128" spans="1:25" ht="28.8" hidden="1" x14ac:dyDescent="0.3">
      <c r="A128" s="9" t="s">
        <v>56</v>
      </c>
      <c r="B128" s="2"/>
      <c r="C128" s="2"/>
      <c r="D128" s="2" t="s">
        <v>57</v>
      </c>
      <c r="E128" s="10" t="s">
        <v>58</v>
      </c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3">
        <f>Table1[[#This Row],[POTENCIA (Kw)]]*24</f>
        <v>0</v>
      </c>
    </row>
    <row r="129" spans="1:25" s="22" customFormat="1" ht="23.55" hidden="1" customHeight="1" x14ac:dyDescent="0.3">
      <c r="A129" s="21" t="s">
        <v>423</v>
      </c>
      <c r="B129" s="40" t="s">
        <v>423</v>
      </c>
      <c r="C129" s="21"/>
      <c r="D129" s="21" t="s">
        <v>449</v>
      </c>
      <c r="E129" s="7" t="s">
        <v>455</v>
      </c>
      <c r="F129" s="7" t="s">
        <v>305</v>
      </c>
      <c r="G129" s="7" t="s">
        <v>425</v>
      </c>
      <c r="H129" s="7" t="s">
        <v>426</v>
      </c>
      <c r="I129" s="7" t="s">
        <v>418</v>
      </c>
      <c r="J129" s="7" t="s">
        <v>419</v>
      </c>
      <c r="K129" s="41" t="s">
        <v>323</v>
      </c>
      <c r="L129" s="7" t="s">
        <v>326</v>
      </c>
      <c r="M129" s="7">
        <v>18</v>
      </c>
      <c r="N129" s="7">
        <v>220</v>
      </c>
      <c r="O129" s="7" t="s">
        <v>427</v>
      </c>
      <c r="P129" s="7">
        <v>0.77</v>
      </c>
      <c r="Q129" s="7">
        <v>1178</v>
      </c>
      <c r="R129" s="7" t="s">
        <v>304</v>
      </c>
      <c r="S129" s="21">
        <f>Table1[[#This Row],[POTENCIA (Kw)]]*24</f>
        <v>432</v>
      </c>
      <c r="T129" s="22" t="s">
        <v>311</v>
      </c>
      <c r="U129" s="22">
        <v>124</v>
      </c>
      <c r="V129" s="42" t="s">
        <v>324</v>
      </c>
      <c r="W129" s="22" t="s">
        <v>324</v>
      </c>
      <c r="X129" s="22" t="s">
        <v>324</v>
      </c>
      <c r="Y129" s="22" t="s">
        <v>324</v>
      </c>
    </row>
    <row r="130" spans="1:25" ht="28.95" hidden="1" customHeight="1" x14ac:dyDescent="0.3">
      <c r="A130" s="19" t="s">
        <v>424</v>
      </c>
      <c r="B130" s="19"/>
      <c r="C130" s="3"/>
      <c r="D130" s="3" t="s">
        <v>205</v>
      </c>
      <c r="E130" s="4" t="s">
        <v>58</v>
      </c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3">
        <f>Table1[[#This Row],[POTENCIA (Kw)]]*24</f>
        <v>0</v>
      </c>
    </row>
    <row r="131" spans="1:25" ht="31.05" hidden="1" customHeight="1" x14ac:dyDescent="0.3">
      <c r="A131" s="9" t="s">
        <v>59</v>
      </c>
      <c r="B131" s="2"/>
      <c r="C131" s="2"/>
      <c r="D131" s="2" t="s">
        <v>60</v>
      </c>
      <c r="E131" s="10" t="s">
        <v>58</v>
      </c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3">
        <f>Table1[[#This Row],[POTENCIA (Kw)]]*24</f>
        <v>0</v>
      </c>
    </row>
    <row r="132" spans="1:25" s="22" customFormat="1" ht="28.8" hidden="1" x14ac:dyDescent="0.3">
      <c r="A132" s="27" t="s">
        <v>209</v>
      </c>
      <c r="B132" s="27" t="s">
        <v>209</v>
      </c>
      <c r="C132" s="27"/>
      <c r="D132" s="21" t="s">
        <v>451</v>
      </c>
      <c r="E132" s="7" t="s">
        <v>454</v>
      </c>
      <c r="F132" s="7" t="s">
        <v>300</v>
      </c>
      <c r="G132" s="7" t="s">
        <v>357</v>
      </c>
      <c r="H132" s="7" t="s">
        <v>391</v>
      </c>
      <c r="I132" s="7" t="s">
        <v>325</v>
      </c>
      <c r="J132" s="7" t="s">
        <v>358</v>
      </c>
      <c r="K132" s="41" t="s">
        <v>323</v>
      </c>
      <c r="L132" s="7" t="s">
        <v>326</v>
      </c>
      <c r="M132" s="7">
        <v>30</v>
      </c>
      <c r="N132" s="7">
        <v>440</v>
      </c>
      <c r="O132" s="7">
        <v>50.4</v>
      </c>
      <c r="P132" s="7">
        <v>0.84</v>
      </c>
      <c r="Q132" s="7">
        <v>3563</v>
      </c>
      <c r="R132" s="41" t="s">
        <v>304</v>
      </c>
      <c r="S132" s="21">
        <f>Table1[[#This Row],[POTENCIA (Kw)]]*24</f>
        <v>720</v>
      </c>
      <c r="T132" s="22" t="s">
        <v>348</v>
      </c>
      <c r="U132" s="22">
        <v>291</v>
      </c>
      <c r="V132" s="42" t="s">
        <v>324</v>
      </c>
      <c r="W132" s="22" t="s">
        <v>392</v>
      </c>
      <c r="X132" s="22" t="s">
        <v>393</v>
      </c>
      <c r="Y132" s="22">
        <v>2022</v>
      </c>
    </row>
    <row r="133" spans="1:25" ht="28.95" hidden="1" customHeight="1" x14ac:dyDescent="0.3">
      <c r="A133" s="19" t="s">
        <v>210</v>
      </c>
      <c r="B133" s="19"/>
      <c r="C133" s="19"/>
      <c r="D133" s="19" t="s">
        <v>205</v>
      </c>
      <c r="E133" s="16" t="s">
        <v>211</v>
      </c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3">
        <f>Table1[[#This Row],[POTENCIA (Kw)]]*24</f>
        <v>0</v>
      </c>
    </row>
    <row r="134" spans="1:25" ht="28.95" hidden="1" customHeight="1" x14ac:dyDescent="0.3">
      <c r="A134" s="9" t="s">
        <v>61</v>
      </c>
      <c r="B134" s="2"/>
      <c r="C134" s="2"/>
      <c r="D134" s="2" t="s">
        <v>62</v>
      </c>
      <c r="E134" s="10" t="s">
        <v>58</v>
      </c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3">
        <f>Table1[[#This Row],[POTENCIA (Kw)]]*24</f>
        <v>0</v>
      </c>
    </row>
    <row r="135" spans="1:25" s="22" customFormat="1" ht="28.8" hidden="1" x14ac:dyDescent="0.3">
      <c r="A135" s="21" t="s">
        <v>216</v>
      </c>
      <c r="B135" s="21" t="s">
        <v>216</v>
      </c>
      <c r="C135" s="21"/>
      <c r="D135" s="21" t="s">
        <v>446</v>
      </c>
      <c r="E135" s="7" t="s">
        <v>454</v>
      </c>
      <c r="F135" s="7" t="s">
        <v>300</v>
      </c>
      <c r="G135" s="7" t="s">
        <v>395</v>
      </c>
      <c r="H135" s="7" t="s">
        <v>396</v>
      </c>
      <c r="I135" s="7" t="s">
        <v>325</v>
      </c>
      <c r="J135" s="7" t="s">
        <v>349</v>
      </c>
      <c r="K135" s="41" t="s">
        <v>323</v>
      </c>
      <c r="L135" s="7" t="s">
        <v>326</v>
      </c>
      <c r="M135" s="7">
        <v>18.5</v>
      </c>
      <c r="N135" s="7">
        <v>440</v>
      </c>
      <c r="O135" s="7">
        <v>32</v>
      </c>
      <c r="P135" s="7">
        <v>0.82</v>
      </c>
      <c r="Q135" s="7">
        <v>1774</v>
      </c>
      <c r="R135" s="41" t="s">
        <v>304</v>
      </c>
      <c r="S135" s="21">
        <f>Table1[[#This Row],[POTENCIA (Kw)]]*24</f>
        <v>444</v>
      </c>
      <c r="T135" s="22" t="s">
        <v>348</v>
      </c>
      <c r="U135" s="22">
        <v>180</v>
      </c>
      <c r="V135" s="42" t="s">
        <v>324</v>
      </c>
      <c r="W135" s="22" t="s">
        <v>321</v>
      </c>
      <c r="X135" s="22" t="s">
        <v>322</v>
      </c>
      <c r="Y135" s="22">
        <v>2022</v>
      </c>
    </row>
    <row r="136" spans="1:25" ht="30" hidden="1" customHeight="1" x14ac:dyDescent="0.3">
      <c r="A136" s="19" t="s">
        <v>217</v>
      </c>
      <c r="B136" s="19"/>
      <c r="C136" s="3"/>
      <c r="D136" s="3" t="s">
        <v>205</v>
      </c>
      <c r="E136" s="4" t="s">
        <v>54</v>
      </c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3">
        <f>Table1[[#This Row],[POTENCIA (Kw)]]*24</f>
        <v>0</v>
      </c>
    </row>
    <row r="137" spans="1:25" ht="26.55" hidden="1" customHeight="1" x14ac:dyDescent="0.3">
      <c r="A137" s="9" t="s">
        <v>63</v>
      </c>
      <c r="B137" s="2"/>
      <c r="C137" s="2"/>
      <c r="D137" s="2" t="s">
        <v>64</v>
      </c>
      <c r="E137" s="10" t="s">
        <v>58</v>
      </c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3">
        <f>Table1[[#This Row],[POTENCIA (Kw)]]*24</f>
        <v>0</v>
      </c>
    </row>
    <row r="138" spans="1:25" s="22" customFormat="1" ht="19.95" hidden="1" customHeight="1" x14ac:dyDescent="0.3">
      <c r="A138" s="27" t="s">
        <v>218</v>
      </c>
      <c r="B138" s="27" t="s">
        <v>218</v>
      </c>
      <c r="C138" s="27"/>
      <c r="D138" s="21" t="s">
        <v>451</v>
      </c>
      <c r="E138" s="7" t="s">
        <v>454</v>
      </c>
      <c r="F138" s="7" t="s">
        <v>300</v>
      </c>
      <c r="G138" s="7" t="s">
        <v>357</v>
      </c>
      <c r="H138" s="7" t="s">
        <v>397</v>
      </c>
      <c r="I138" s="7" t="s">
        <v>325</v>
      </c>
      <c r="J138" s="7" t="s">
        <v>358</v>
      </c>
      <c r="K138" s="41" t="s">
        <v>323</v>
      </c>
      <c r="L138" s="7" t="s">
        <v>326</v>
      </c>
      <c r="M138" s="7">
        <v>30</v>
      </c>
      <c r="N138" s="7">
        <v>440</v>
      </c>
      <c r="O138" s="7">
        <v>48.2</v>
      </c>
      <c r="P138" s="7">
        <v>0.89</v>
      </c>
      <c r="Q138" s="7">
        <v>3563</v>
      </c>
      <c r="R138" s="41" t="s">
        <v>304</v>
      </c>
      <c r="S138" s="21">
        <f>Table1[[#This Row],[POTENCIA (Kw)]]*24</f>
        <v>720</v>
      </c>
      <c r="T138" s="22" t="s">
        <v>348</v>
      </c>
      <c r="U138" s="22" t="s">
        <v>324</v>
      </c>
      <c r="V138" s="42" t="s">
        <v>324</v>
      </c>
      <c r="W138" s="22" t="s">
        <v>392</v>
      </c>
      <c r="X138" s="22" t="s">
        <v>393</v>
      </c>
      <c r="Y138" s="22">
        <v>2022</v>
      </c>
    </row>
    <row r="139" spans="1:25" ht="22.5" hidden="1" customHeight="1" x14ac:dyDescent="0.3">
      <c r="A139" s="19" t="s">
        <v>219</v>
      </c>
      <c r="B139" s="19"/>
      <c r="C139" s="19"/>
      <c r="D139" s="19" t="s">
        <v>205</v>
      </c>
      <c r="E139" s="16" t="s">
        <v>211</v>
      </c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3">
        <f>Table1[[#This Row],[POTENCIA (Kw)]]*24</f>
        <v>0</v>
      </c>
    </row>
    <row r="140" spans="1:25" ht="29.55" hidden="1" customHeight="1" x14ac:dyDescent="0.3">
      <c r="A140" s="9" t="s">
        <v>65</v>
      </c>
      <c r="B140" s="2"/>
      <c r="C140" s="2"/>
      <c r="D140" s="2" t="s">
        <v>66</v>
      </c>
      <c r="E140" s="10" t="s">
        <v>58</v>
      </c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3">
        <f>Table1[[#This Row],[POTENCIA (Kw)]]*24</f>
        <v>0</v>
      </c>
    </row>
    <row r="141" spans="1:25" s="22" customFormat="1" ht="18.45" hidden="1" customHeight="1" x14ac:dyDescent="0.3">
      <c r="A141" s="21" t="s">
        <v>220</v>
      </c>
      <c r="B141" s="21" t="s">
        <v>220</v>
      </c>
      <c r="C141" s="21"/>
      <c r="D141" s="21" t="s">
        <v>452</v>
      </c>
      <c r="E141" s="7" t="s">
        <v>454</v>
      </c>
      <c r="F141" s="7" t="s">
        <v>300</v>
      </c>
      <c r="G141" s="7" t="s">
        <v>363</v>
      </c>
      <c r="H141" s="7" t="s">
        <v>403</v>
      </c>
      <c r="I141" s="7" t="s">
        <v>325</v>
      </c>
      <c r="J141" s="7" t="s">
        <v>404</v>
      </c>
      <c r="K141" s="41" t="s">
        <v>323</v>
      </c>
      <c r="L141" s="7" t="s">
        <v>326</v>
      </c>
      <c r="M141" s="7">
        <v>22</v>
      </c>
      <c r="N141" s="7">
        <v>440</v>
      </c>
      <c r="O141" s="7">
        <v>38.08</v>
      </c>
      <c r="P141" s="7">
        <v>0.81</v>
      </c>
      <c r="Q141" s="7">
        <v>1781</v>
      </c>
      <c r="R141" s="41" t="s">
        <v>304</v>
      </c>
      <c r="S141" s="21">
        <f>Table1[[#This Row],[POTENCIA (Kw)]]*24</f>
        <v>528</v>
      </c>
      <c r="T141" s="22" t="s">
        <v>348</v>
      </c>
      <c r="U141" s="22" t="s">
        <v>324</v>
      </c>
      <c r="V141" s="42" t="s">
        <v>324</v>
      </c>
      <c r="W141" s="22" t="s">
        <v>366</v>
      </c>
      <c r="X141" s="22" t="s">
        <v>322</v>
      </c>
      <c r="Y141" s="22">
        <v>2022</v>
      </c>
    </row>
    <row r="142" spans="1:25" ht="21.45" hidden="1" customHeight="1" x14ac:dyDescent="0.3">
      <c r="A142" s="19" t="s">
        <v>221</v>
      </c>
      <c r="B142" s="19"/>
      <c r="C142" s="3"/>
      <c r="D142" s="3" t="s">
        <v>205</v>
      </c>
      <c r="E142" s="4" t="s">
        <v>54</v>
      </c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3">
        <f>Table1[[#This Row],[POTENCIA (Kw)]]*24</f>
        <v>0</v>
      </c>
    </row>
    <row r="143" spans="1:25" ht="30" hidden="1" customHeight="1" x14ac:dyDescent="0.3">
      <c r="A143" s="9" t="s">
        <v>67</v>
      </c>
      <c r="B143" s="2"/>
      <c r="C143" s="2"/>
      <c r="D143" s="2" t="s">
        <v>68</v>
      </c>
      <c r="E143" s="10" t="s">
        <v>58</v>
      </c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3">
        <f>Table1[[#This Row],[POTENCIA (Kw)]]*24</f>
        <v>0</v>
      </c>
    </row>
    <row r="144" spans="1:25" s="22" customFormat="1" ht="18.45" hidden="1" customHeight="1" x14ac:dyDescent="0.3">
      <c r="A144" s="27" t="s">
        <v>207</v>
      </c>
      <c r="B144" s="27" t="s">
        <v>207</v>
      </c>
      <c r="C144" s="27"/>
      <c r="D144" s="21" t="s">
        <v>450</v>
      </c>
      <c r="E144" s="7" t="s">
        <v>454</v>
      </c>
      <c r="F144" s="7" t="s">
        <v>367</v>
      </c>
      <c r="G144" s="7" t="s">
        <v>371</v>
      </c>
      <c r="H144" s="7" t="s">
        <v>411</v>
      </c>
      <c r="I144" s="7" t="s">
        <v>324</v>
      </c>
      <c r="J144" s="7" t="s">
        <v>412</v>
      </c>
      <c r="K144" s="41" t="s">
        <v>323</v>
      </c>
      <c r="L144" s="7" t="s">
        <v>326</v>
      </c>
      <c r="M144" s="7">
        <v>30</v>
      </c>
      <c r="N144" s="7">
        <v>220</v>
      </c>
      <c r="O144" s="7">
        <v>58</v>
      </c>
      <c r="P144" s="7">
        <v>0.82</v>
      </c>
      <c r="Q144" s="7">
        <v>1765</v>
      </c>
      <c r="R144" s="41" t="s">
        <v>304</v>
      </c>
      <c r="S144" s="21">
        <f>Table1[[#This Row],[POTENCIA (Kw)]]*24</f>
        <v>720</v>
      </c>
      <c r="T144" s="22" t="s">
        <v>368</v>
      </c>
      <c r="U144" s="22" t="s">
        <v>324</v>
      </c>
      <c r="V144" s="42" t="s">
        <v>324</v>
      </c>
      <c r="W144" s="22" t="s">
        <v>374</v>
      </c>
      <c r="X144" s="22" t="s">
        <v>369</v>
      </c>
      <c r="Y144" s="22" t="s">
        <v>324</v>
      </c>
    </row>
    <row r="145" spans="1:25" ht="21" hidden="1" customHeight="1" x14ac:dyDescent="0.3">
      <c r="A145" s="19" t="s">
        <v>208</v>
      </c>
      <c r="B145" s="19"/>
      <c r="C145" s="19"/>
      <c r="D145" s="19" t="s">
        <v>205</v>
      </c>
      <c r="E145" s="16" t="s">
        <v>211</v>
      </c>
      <c r="F145" s="16"/>
      <c r="G145" s="4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3">
        <f>Table1[[#This Row],[POTENCIA (Kw)]]*24</f>
        <v>0</v>
      </c>
    </row>
    <row r="146" spans="1:25" ht="28.8" hidden="1" x14ac:dyDescent="0.3">
      <c r="A146" s="9" t="s">
        <v>69</v>
      </c>
      <c r="B146" s="2"/>
      <c r="C146" s="2"/>
      <c r="D146" s="2" t="s">
        <v>70</v>
      </c>
      <c r="E146" s="10" t="s">
        <v>58</v>
      </c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3">
        <f>Table1[[#This Row],[POTENCIA (Kw)]]*24</f>
        <v>0</v>
      </c>
    </row>
    <row r="147" spans="1:25" s="22" customFormat="1" ht="28.95" hidden="1" customHeight="1" x14ac:dyDescent="0.3">
      <c r="A147" s="29" t="s">
        <v>222</v>
      </c>
      <c r="B147" s="29" t="s">
        <v>222</v>
      </c>
      <c r="C147" s="21"/>
      <c r="D147" s="21" t="s">
        <v>450</v>
      </c>
      <c r="E147" s="7" t="s">
        <v>454</v>
      </c>
      <c r="F147" s="7" t="s">
        <v>367</v>
      </c>
      <c r="G147" s="7" t="s">
        <v>371</v>
      </c>
      <c r="H147" s="7" t="s">
        <v>411</v>
      </c>
      <c r="I147" s="7" t="s">
        <v>324</v>
      </c>
      <c r="J147" s="7" t="s">
        <v>412</v>
      </c>
      <c r="K147" s="41" t="s">
        <v>323</v>
      </c>
      <c r="L147" s="7" t="s">
        <v>326</v>
      </c>
      <c r="M147" s="7">
        <v>30</v>
      </c>
      <c r="N147" s="7">
        <v>220</v>
      </c>
      <c r="O147" s="7">
        <v>58</v>
      </c>
      <c r="P147" s="7">
        <v>0.82</v>
      </c>
      <c r="Q147" s="7">
        <v>1765</v>
      </c>
      <c r="R147" s="41" t="s">
        <v>304</v>
      </c>
      <c r="S147" s="21">
        <f>Table1[[#This Row],[POTENCIA (Kw)]]*24</f>
        <v>720</v>
      </c>
      <c r="T147" s="22" t="s">
        <v>368</v>
      </c>
      <c r="U147" s="22" t="s">
        <v>324</v>
      </c>
      <c r="V147" s="42" t="s">
        <v>324</v>
      </c>
      <c r="W147" s="22" t="s">
        <v>374</v>
      </c>
      <c r="X147" s="22" t="s">
        <v>369</v>
      </c>
      <c r="Y147" s="22" t="s">
        <v>324</v>
      </c>
    </row>
    <row r="148" spans="1:25" ht="19.95" hidden="1" customHeight="1" x14ac:dyDescent="0.3">
      <c r="A148" s="18" t="s">
        <v>223</v>
      </c>
      <c r="B148" s="19"/>
      <c r="C148" s="19"/>
      <c r="D148" s="19" t="s">
        <v>205</v>
      </c>
      <c r="E148" s="16" t="s">
        <v>54</v>
      </c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3">
        <f>Table1[[#This Row],[POTENCIA (Kw)]]*24</f>
        <v>0</v>
      </c>
    </row>
    <row r="149" spans="1:25" hidden="1" x14ac:dyDescent="0.3">
      <c r="A149" s="3" t="s">
        <v>71</v>
      </c>
      <c r="B149" s="3"/>
      <c r="C149" s="3"/>
      <c r="D149" s="3" t="s">
        <v>72</v>
      </c>
      <c r="E149" s="3" t="s">
        <v>73</v>
      </c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>
        <f>Table1[[#This Row],[POTENCIA (Kw)]]*24</f>
        <v>0</v>
      </c>
    </row>
    <row r="150" spans="1:25" hidden="1" x14ac:dyDescent="0.3">
      <c r="A150" s="3" t="s">
        <v>74</v>
      </c>
      <c r="B150" s="3"/>
      <c r="C150" s="3"/>
      <c r="D150" s="3" t="s">
        <v>75</v>
      </c>
      <c r="E150" s="3" t="s">
        <v>73</v>
      </c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>
        <f>Table1[[#This Row],[POTENCIA (Kw)]]*24</f>
        <v>0</v>
      </c>
    </row>
    <row r="151" spans="1:25" hidden="1" x14ac:dyDescent="0.3">
      <c r="A151" s="3" t="s">
        <v>76</v>
      </c>
      <c r="B151" s="3"/>
      <c r="C151" s="3"/>
      <c r="D151" s="3" t="s">
        <v>77</v>
      </c>
      <c r="E151" s="3" t="s">
        <v>73</v>
      </c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>
        <f>Table1[[#This Row],[POTENCIA (Kw)]]*24</f>
        <v>0</v>
      </c>
    </row>
    <row r="152" spans="1:25" hidden="1" x14ac:dyDescent="0.3">
      <c r="A152" s="3" t="s">
        <v>78</v>
      </c>
      <c r="B152" s="3"/>
      <c r="C152" s="3"/>
      <c r="D152" s="3" t="s">
        <v>79</v>
      </c>
      <c r="E152" s="3" t="s">
        <v>73</v>
      </c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>
        <f>Table1[[#This Row],[POTENCIA (Kw)]]*24</f>
        <v>0</v>
      </c>
    </row>
    <row r="153" spans="1:25" hidden="1" x14ac:dyDescent="0.3">
      <c r="A153" s="3" t="s">
        <v>80</v>
      </c>
      <c r="B153" s="3"/>
      <c r="C153" s="3"/>
      <c r="D153" s="3" t="s">
        <v>81</v>
      </c>
      <c r="E153" s="3" t="s">
        <v>73</v>
      </c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>
        <f>Table1[[#This Row],[POTENCIA (Kw)]]*24</f>
        <v>0</v>
      </c>
    </row>
    <row r="154" spans="1:25" hidden="1" x14ac:dyDescent="0.3">
      <c r="A154" s="3" t="s">
        <v>82</v>
      </c>
      <c r="B154" s="3"/>
      <c r="C154" s="3"/>
      <c r="D154" s="3" t="s">
        <v>83</v>
      </c>
      <c r="E154" s="3" t="s">
        <v>73</v>
      </c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>
        <f>Table1[[#This Row],[POTENCIA (Kw)]]*24</f>
        <v>0</v>
      </c>
    </row>
    <row r="155" spans="1:25" hidden="1" x14ac:dyDescent="0.3">
      <c r="A155" s="3" t="s">
        <v>84</v>
      </c>
      <c r="B155" s="3"/>
      <c r="C155" s="3"/>
      <c r="D155" s="3" t="s">
        <v>85</v>
      </c>
      <c r="E155" s="3" t="s">
        <v>73</v>
      </c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>
        <f>Table1[[#This Row],[POTENCIA (Kw)]]*24</f>
        <v>0</v>
      </c>
    </row>
    <row r="156" spans="1:25" hidden="1" x14ac:dyDescent="0.3">
      <c r="A156" s="3" t="s">
        <v>86</v>
      </c>
      <c r="B156" s="3"/>
      <c r="C156" s="3"/>
      <c r="D156" s="3" t="s">
        <v>87</v>
      </c>
      <c r="E156" s="3" t="s">
        <v>73</v>
      </c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>
        <f>Table1[[#This Row],[POTENCIA (Kw)]]*24</f>
        <v>0</v>
      </c>
    </row>
    <row r="157" spans="1:25" ht="28.8" hidden="1" x14ac:dyDescent="0.3">
      <c r="A157" s="3" t="s">
        <v>88</v>
      </c>
      <c r="B157" s="3"/>
      <c r="C157" s="3"/>
      <c r="D157" s="3" t="s">
        <v>89</v>
      </c>
      <c r="E157" s="3" t="s">
        <v>3</v>
      </c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>
        <f>Table1[[#This Row],[POTENCIA (Kw)]]*24</f>
        <v>0</v>
      </c>
    </row>
    <row r="158" spans="1:25" ht="28.8" hidden="1" x14ac:dyDescent="0.3">
      <c r="A158" s="3" t="s">
        <v>90</v>
      </c>
      <c r="B158" s="3"/>
      <c r="C158" s="3"/>
      <c r="D158" s="3" t="s">
        <v>91</v>
      </c>
      <c r="E158" s="3" t="s">
        <v>92</v>
      </c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>
        <f>Table1[[#This Row],[POTENCIA (Kw)]]*24</f>
        <v>0</v>
      </c>
    </row>
    <row r="159" spans="1:25" ht="28.8" hidden="1" x14ac:dyDescent="0.3">
      <c r="A159" s="3" t="s">
        <v>93</v>
      </c>
      <c r="B159" s="3"/>
      <c r="C159" s="3"/>
      <c r="D159" s="3" t="s">
        <v>94</v>
      </c>
      <c r="E159" s="3" t="s">
        <v>92</v>
      </c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>
        <f>Table1[[#This Row],[POTENCIA (Kw)]]*24</f>
        <v>0</v>
      </c>
    </row>
    <row r="160" spans="1:25" ht="28.8" hidden="1" x14ac:dyDescent="0.3">
      <c r="A160" s="3" t="s">
        <v>95</v>
      </c>
      <c r="B160" s="3"/>
      <c r="C160" s="3"/>
      <c r="D160" s="3" t="s">
        <v>96</v>
      </c>
      <c r="E160" s="3" t="s">
        <v>97</v>
      </c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>
        <f>Table1[[#This Row],[POTENCIA (Kw)]]*24</f>
        <v>0</v>
      </c>
    </row>
    <row r="161" spans="1:19" ht="28.8" hidden="1" x14ac:dyDescent="0.3">
      <c r="A161" s="3" t="s">
        <v>98</v>
      </c>
      <c r="B161" s="3"/>
      <c r="C161" s="3"/>
      <c r="D161" s="3" t="s">
        <v>99</v>
      </c>
      <c r="E161" s="3" t="s">
        <v>97</v>
      </c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>
        <f>Table1[[#This Row],[POTENCIA (Kw)]]*24</f>
        <v>0</v>
      </c>
    </row>
    <row r="162" spans="1:19" ht="28.8" hidden="1" x14ac:dyDescent="0.3">
      <c r="A162" s="3" t="s">
        <v>100</v>
      </c>
      <c r="B162" s="3"/>
      <c r="C162" s="3"/>
      <c r="D162" s="3" t="s">
        <v>101</v>
      </c>
      <c r="E162" s="3" t="s">
        <v>102</v>
      </c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>
        <f>Table1[[#This Row],[POTENCIA (Kw)]]*24</f>
        <v>0</v>
      </c>
    </row>
    <row r="163" spans="1:19" ht="28.8" hidden="1" x14ac:dyDescent="0.3">
      <c r="A163" s="3" t="s">
        <v>103</v>
      </c>
      <c r="B163" s="3"/>
      <c r="C163" s="3"/>
      <c r="D163" s="3" t="s">
        <v>104</v>
      </c>
      <c r="E163" s="3" t="s">
        <v>102</v>
      </c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>
        <f>Table1[[#This Row],[POTENCIA (Kw)]]*24</f>
        <v>0</v>
      </c>
    </row>
    <row r="164" spans="1:19" ht="28.8" hidden="1" x14ac:dyDescent="0.3">
      <c r="A164" s="3" t="s">
        <v>105</v>
      </c>
      <c r="B164" s="3"/>
      <c r="C164" s="3"/>
      <c r="D164" s="3" t="s">
        <v>106</v>
      </c>
      <c r="E164" s="3" t="s">
        <v>107</v>
      </c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>
        <f>Table1[[#This Row],[POTENCIA (Kw)]]*24</f>
        <v>0</v>
      </c>
    </row>
    <row r="165" spans="1:19" ht="28.8" hidden="1" x14ac:dyDescent="0.3">
      <c r="A165" s="3" t="s">
        <v>108</v>
      </c>
      <c r="B165" s="3"/>
      <c r="C165" s="3"/>
      <c r="D165" s="3" t="s">
        <v>109</v>
      </c>
      <c r="E165" s="3" t="s">
        <v>107</v>
      </c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>
        <f>Table1[[#This Row],[POTENCIA (Kw)]]*24</f>
        <v>0</v>
      </c>
    </row>
    <row r="166" spans="1:19" ht="28.8" hidden="1" x14ac:dyDescent="0.3">
      <c r="A166" s="9" t="s">
        <v>110</v>
      </c>
      <c r="B166" s="2"/>
      <c r="C166" s="2"/>
      <c r="D166" s="2" t="s">
        <v>111</v>
      </c>
      <c r="E166" s="10" t="s">
        <v>112</v>
      </c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3">
        <f>Table1[[#This Row],[POTENCIA (Kw)]]*24</f>
        <v>0</v>
      </c>
    </row>
    <row r="167" spans="1:19" hidden="1" x14ac:dyDescent="0.3">
      <c r="A167" s="11" t="s">
        <v>195</v>
      </c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8">
        <f>Table1[[#This Row],[POTENCIA (Kw)]]*24</f>
        <v>0</v>
      </c>
    </row>
    <row r="168" spans="1:19" hidden="1" x14ac:dyDescent="0.3">
      <c r="A168" s="13" t="s">
        <v>196</v>
      </c>
      <c r="B168" s="14"/>
      <c r="C168" s="14"/>
      <c r="D168" s="15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8">
        <f>Table1[[#This Row],[POTENCIA (Kw)]]*24</f>
        <v>0</v>
      </c>
    </row>
    <row r="169" spans="1:19" ht="28.8" hidden="1" x14ac:dyDescent="0.3">
      <c r="A169" s="9" t="s">
        <v>113</v>
      </c>
      <c r="B169" s="2"/>
      <c r="C169" s="2"/>
      <c r="D169" s="2" t="s">
        <v>114</v>
      </c>
      <c r="E169" s="10" t="s">
        <v>112</v>
      </c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3">
        <f>Table1[[#This Row],[POTENCIA (Kw)]]*24</f>
        <v>0</v>
      </c>
    </row>
    <row r="170" spans="1:19" hidden="1" x14ac:dyDescent="0.3">
      <c r="A170" s="11" t="s">
        <v>197</v>
      </c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8">
        <f>Table1[[#This Row],[POTENCIA (Kw)]]*24</f>
        <v>0</v>
      </c>
    </row>
    <row r="171" spans="1:19" hidden="1" x14ac:dyDescent="0.3">
      <c r="A171" s="13" t="s">
        <v>198</v>
      </c>
      <c r="B171" s="14"/>
      <c r="C171" s="14"/>
      <c r="D171" s="15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8">
        <f>Table1[[#This Row],[POTENCIA (Kw)]]*24</f>
        <v>0</v>
      </c>
    </row>
    <row r="172" spans="1:19" ht="28.8" hidden="1" x14ac:dyDescent="0.3">
      <c r="A172" s="9" t="s">
        <v>115</v>
      </c>
      <c r="B172" s="2"/>
      <c r="C172" s="2"/>
      <c r="D172" s="2" t="s">
        <v>116</v>
      </c>
      <c r="E172" s="10" t="s">
        <v>112</v>
      </c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3">
        <f>Table1[[#This Row],[POTENCIA (Kw)]]*24</f>
        <v>0</v>
      </c>
    </row>
    <row r="173" spans="1:19" hidden="1" x14ac:dyDescent="0.3">
      <c r="A173" s="11" t="s">
        <v>199</v>
      </c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8">
        <f>Table1[[#This Row],[POTENCIA (Kw)]]*24</f>
        <v>0</v>
      </c>
    </row>
    <row r="174" spans="1:19" x14ac:dyDescent="0.3">
      <c r="A174" s="13" t="s">
        <v>200</v>
      </c>
      <c r="B174" s="14"/>
      <c r="C174" s="14"/>
      <c r="D174" s="15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</row>
    <row r="175" spans="1:19" x14ac:dyDescent="0.3">
      <c r="A175" s="9" t="s">
        <v>117</v>
      </c>
      <c r="B175" s="2"/>
      <c r="C175" s="2"/>
      <c r="D175" s="2" t="s">
        <v>458</v>
      </c>
      <c r="E175" s="10" t="s">
        <v>118</v>
      </c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3"/>
    </row>
    <row r="176" spans="1:19" x14ac:dyDescent="0.3">
      <c r="A176" s="11" t="s">
        <v>201</v>
      </c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</row>
    <row r="177" spans="1:19" x14ac:dyDescent="0.3">
      <c r="A177" s="13" t="s">
        <v>202</v>
      </c>
      <c r="B177" s="14"/>
      <c r="C177" s="14"/>
      <c r="D177" s="15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</row>
    <row r="178" spans="1:19" ht="28.8" x14ac:dyDescent="0.3">
      <c r="A178" s="9" t="s">
        <v>119</v>
      </c>
      <c r="B178" s="2"/>
      <c r="C178" s="2"/>
      <c r="D178" s="2" t="s">
        <v>114</v>
      </c>
      <c r="E178" s="10" t="s">
        <v>118</v>
      </c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3"/>
    </row>
    <row r="179" spans="1:19" x14ac:dyDescent="0.3">
      <c r="A179" s="11" t="s">
        <v>203</v>
      </c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</row>
    <row r="180" spans="1:19" x14ac:dyDescent="0.3">
      <c r="A180" s="13" t="s">
        <v>204</v>
      </c>
      <c r="B180" s="14"/>
      <c r="C180" s="14"/>
      <c r="D180" s="15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</row>
    <row r="181" spans="1:19" ht="28.8" x14ac:dyDescent="0.3">
      <c r="A181" s="9" t="s">
        <v>120</v>
      </c>
      <c r="B181" s="2"/>
      <c r="C181" s="2"/>
      <c r="D181" s="2" t="s">
        <v>116</v>
      </c>
      <c r="E181" s="10" t="s">
        <v>118</v>
      </c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3"/>
    </row>
    <row r="182" spans="1:19" x14ac:dyDescent="0.3">
      <c r="A182" s="11" t="s">
        <v>224</v>
      </c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</row>
    <row r="183" spans="1:19" x14ac:dyDescent="0.3">
      <c r="A183" s="13" t="s">
        <v>225</v>
      </c>
      <c r="B183" s="14"/>
      <c r="C183" s="14"/>
      <c r="D183" s="15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</row>
    <row r="184" spans="1:19" x14ac:dyDescent="0.3">
      <c r="A184" s="9" t="s">
        <v>121</v>
      </c>
      <c r="B184" s="2"/>
      <c r="C184" s="2"/>
      <c r="D184" s="2" t="s">
        <v>122</v>
      </c>
      <c r="E184" s="10" t="s">
        <v>123</v>
      </c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3"/>
    </row>
    <row r="185" spans="1:19" x14ac:dyDescent="0.3">
      <c r="A185" s="17" t="s">
        <v>159</v>
      </c>
      <c r="E185" s="4" t="s">
        <v>123</v>
      </c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3"/>
    </row>
    <row r="186" spans="1:19" x14ac:dyDescent="0.3">
      <c r="A186" s="18" t="s">
        <v>160</v>
      </c>
      <c r="B186" s="14"/>
      <c r="C186" s="14"/>
      <c r="D186" s="15"/>
      <c r="E186" s="16" t="s">
        <v>123</v>
      </c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3"/>
    </row>
    <row r="187" spans="1:19" x14ac:dyDescent="0.3">
      <c r="A187" s="9" t="s">
        <v>124</v>
      </c>
      <c r="B187" s="2"/>
      <c r="C187" s="2"/>
      <c r="D187" s="2" t="s">
        <v>125</v>
      </c>
      <c r="E187" s="10" t="s">
        <v>123</v>
      </c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3"/>
    </row>
    <row r="188" spans="1:19" x14ac:dyDescent="0.3">
      <c r="A188" s="17" t="s">
        <v>169</v>
      </c>
      <c r="E188" s="4" t="s">
        <v>123</v>
      </c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3"/>
    </row>
    <row r="189" spans="1:19" x14ac:dyDescent="0.3">
      <c r="A189" s="18" t="s">
        <v>178</v>
      </c>
      <c r="B189" s="14"/>
      <c r="C189" s="14"/>
      <c r="D189" s="15"/>
      <c r="E189" s="16" t="s">
        <v>123</v>
      </c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3"/>
    </row>
    <row r="190" spans="1:19" x14ac:dyDescent="0.3">
      <c r="A190" s="9" t="s">
        <v>192</v>
      </c>
      <c r="B190" s="2"/>
      <c r="C190" s="2"/>
      <c r="D190" s="2" t="s">
        <v>122</v>
      </c>
      <c r="E190" s="10" t="s">
        <v>126</v>
      </c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3"/>
    </row>
    <row r="191" spans="1:19" x14ac:dyDescent="0.3">
      <c r="A191" s="17" t="s">
        <v>232</v>
      </c>
      <c r="B191" s="3"/>
      <c r="C191" s="3"/>
      <c r="D191" s="3"/>
      <c r="E191" s="4" t="s">
        <v>126</v>
      </c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3"/>
    </row>
    <row r="192" spans="1:19" x14ac:dyDescent="0.3">
      <c r="A192" s="13" t="s">
        <v>233</v>
      </c>
      <c r="B192" s="14"/>
      <c r="C192" s="14"/>
      <c r="D192" s="14"/>
      <c r="E192" s="20" t="s">
        <v>126</v>
      </c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</row>
    <row r="193" spans="1:19" x14ac:dyDescent="0.3">
      <c r="A193" s="9" t="s">
        <v>194</v>
      </c>
      <c r="B193" s="2"/>
      <c r="C193" s="2"/>
      <c r="D193" s="2" t="s">
        <v>125</v>
      </c>
      <c r="E193" s="10" t="s">
        <v>126</v>
      </c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3"/>
    </row>
    <row r="194" spans="1:19" x14ac:dyDescent="0.3">
      <c r="A194" s="17" t="s">
        <v>238</v>
      </c>
      <c r="B194" s="3"/>
      <c r="C194" s="3"/>
      <c r="D194" s="3"/>
      <c r="E194" s="4" t="s">
        <v>126</v>
      </c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3"/>
    </row>
    <row r="195" spans="1:19" x14ac:dyDescent="0.3">
      <c r="A195" s="18" t="s">
        <v>239</v>
      </c>
      <c r="B195" s="19"/>
      <c r="C195" s="19"/>
      <c r="D195" s="19"/>
      <c r="E195" s="16" t="s">
        <v>126</v>
      </c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3"/>
    </row>
    <row r="196" spans="1:19" ht="28.8" x14ac:dyDescent="0.3">
      <c r="A196" s="3" t="s">
        <v>127</v>
      </c>
      <c r="B196" s="3"/>
      <c r="C196" s="3"/>
      <c r="D196" s="3" t="s">
        <v>128</v>
      </c>
      <c r="E196" s="3" t="s">
        <v>129</v>
      </c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</row>
    <row r="197" spans="1:19" ht="28.8" x14ac:dyDescent="0.3">
      <c r="A197" s="3" t="s">
        <v>130</v>
      </c>
      <c r="B197" s="3"/>
      <c r="C197" s="3"/>
      <c r="D197" s="3" t="s">
        <v>131</v>
      </c>
      <c r="E197" s="3" t="s">
        <v>129</v>
      </c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</row>
    <row r="198" spans="1:19" ht="28.8" x14ac:dyDescent="0.3">
      <c r="A198" s="9" t="s">
        <v>132</v>
      </c>
      <c r="B198" s="2"/>
      <c r="C198" s="2"/>
      <c r="D198" s="2" t="s">
        <v>111</v>
      </c>
      <c r="E198" s="10" t="s">
        <v>133</v>
      </c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3"/>
    </row>
    <row r="199" spans="1:19" ht="17.55" customHeight="1" x14ac:dyDescent="0.3">
      <c r="A199" s="17" t="s">
        <v>234</v>
      </c>
      <c r="B199" s="3"/>
      <c r="C199" s="3"/>
      <c r="D199" s="3" t="s">
        <v>206</v>
      </c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3"/>
    </row>
    <row r="200" spans="1:19" ht="21" customHeight="1" x14ac:dyDescent="0.3">
      <c r="A200" s="13" t="s">
        <v>235</v>
      </c>
      <c r="B200" s="19"/>
      <c r="C200" s="19"/>
      <c r="D200" s="19" t="s">
        <v>205</v>
      </c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3"/>
    </row>
    <row r="201" spans="1:19" ht="28.8" x14ac:dyDescent="0.3">
      <c r="A201" s="3" t="s">
        <v>134</v>
      </c>
      <c r="B201" s="3"/>
      <c r="C201" s="3"/>
      <c r="D201" s="3" t="s">
        <v>114</v>
      </c>
      <c r="E201" s="3" t="s">
        <v>133</v>
      </c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</row>
    <row r="202" spans="1:19" ht="17.55" customHeight="1" x14ac:dyDescent="0.3">
      <c r="A202" s="17" t="s">
        <v>236</v>
      </c>
      <c r="D202" s="12" t="s">
        <v>206</v>
      </c>
      <c r="E202" s="4" t="s">
        <v>133</v>
      </c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3"/>
    </row>
    <row r="203" spans="1:19" ht="18" customHeight="1" x14ac:dyDescent="0.3">
      <c r="A203" s="18" t="s">
        <v>237</v>
      </c>
      <c r="B203" s="14"/>
      <c r="C203" s="14"/>
      <c r="D203" s="15" t="s">
        <v>205</v>
      </c>
      <c r="E203" s="16" t="s">
        <v>133</v>
      </c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3"/>
    </row>
    <row r="204" spans="1:19" ht="28.8" x14ac:dyDescent="0.3">
      <c r="A204" s="3" t="s">
        <v>135</v>
      </c>
      <c r="B204" s="3"/>
      <c r="C204" s="3"/>
      <c r="D204" s="3" t="s">
        <v>116</v>
      </c>
      <c r="E204" s="3" t="s">
        <v>133</v>
      </c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</row>
    <row r="205" spans="1:19" x14ac:dyDescent="0.3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</row>
    <row r="206" spans="1:19" x14ac:dyDescent="0.3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</row>
    <row r="207" spans="1:19" ht="28.8" x14ac:dyDescent="0.3">
      <c r="A207" s="3" t="s">
        <v>136</v>
      </c>
      <c r="B207" s="3"/>
      <c r="C207" s="3"/>
      <c r="D207" s="3" t="s">
        <v>111</v>
      </c>
      <c r="E207" s="3" t="s">
        <v>137</v>
      </c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</row>
    <row r="208" spans="1:19" ht="28.8" x14ac:dyDescent="0.3">
      <c r="A208" s="3" t="s">
        <v>138</v>
      </c>
      <c r="B208" s="3"/>
      <c r="C208" s="3"/>
      <c r="D208" s="3" t="s">
        <v>114</v>
      </c>
      <c r="E208" s="3" t="s">
        <v>137</v>
      </c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</row>
    <row r="209" spans="1:19" ht="28.8" x14ac:dyDescent="0.3">
      <c r="A209" s="3" t="s">
        <v>139</v>
      </c>
      <c r="B209" s="3"/>
      <c r="C209" s="3"/>
      <c r="D209" s="3" t="s">
        <v>116</v>
      </c>
      <c r="E209" s="3" t="s">
        <v>137</v>
      </c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</row>
  </sheetData>
  <mergeCells count="1">
    <mergeCell ref="F1:L1"/>
  </mergeCells>
  <phoneticPr fontId="3" type="noConversion"/>
  <pageMargins left="0.7" right="0.7" top="0.75" bottom="0.75" header="0.3" footer="0.3"/>
  <pageSetup orientation="portrait" horizontalDpi="4294967295" verticalDpi="4294967295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b8724930-3eb3-40b5-912f-63a542c79450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417DE73F65C1044A842071FF60F9C24" ma:contentTypeVersion="14" ma:contentTypeDescription="Crear nuevo documento." ma:contentTypeScope="" ma:versionID="2f7779624259339e165a6ddb578d532f">
  <xsd:schema xmlns:xsd="http://www.w3.org/2001/XMLSchema" xmlns:xs="http://www.w3.org/2001/XMLSchema" xmlns:p="http://schemas.microsoft.com/office/2006/metadata/properties" xmlns:ns3="b8724930-3eb3-40b5-912f-63a542c79450" targetNamespace="http://schemas.microsoft.com/office/2006/metadata/properties" ma:root="true" ma:fieldsID="b9c1fe8137e1d498bcb24215ff06365a" ns3:_="">
    <xsd:import namespace="b8724930-3eb3-40b5-912f-63a542c7945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_activity" minOccurs="0"/>
                <xsd:element ref="ns3:MediaServiceObjectDetectorVersions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ServiceSystemTags" minOccurs="0"/>
                <xsd:element ref="ns3:MediaLengthInSecond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8724930-3eb3-40b5-912f-63a542c7945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12" nillable="true" ma:displayName="_activity" ma:hidden="true" ma:internalName="_activity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ystemTags" ma:index="19" nillable="true" ma:displayName="MediaServiceSystemTags" ma:hidden="true" ma:internalName="MediaServiceSystemTags" ma:readOnly="true">
      <xsd:simpleType>
        <xsd:restriction base="dms:Note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9489610-4A72-41EB-ADD4-F523401201B1}">
  <ds:schemaRefs>
    <ds:schemaRef ds:uri="http://www.w3.org/XML/1998/namespace"/>
    <ds:schemaRef ds:uri="b8724930-3eb3-40b5-912f-63a542c79450"/>
    <ds:schemaRef ds:uri="http://purl.org/dc/elements/1.1/"/>
    <ds:schemaRef ds:uri="http://schemas.microsoft.com/office/infopath/2007/PartnerControls"/>
    <ds:schemaRef ds:uri="http://purl.org/dc/dcmitype/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7C06C305-4FFE-445C-A3E8-27E6924C4D5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FD598EE-C738-413D-B845-A6334C42796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8724930-3eb3-40b5-912f-63a542c7945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MOTORES</vt:lpstr>
      <vt:lpstr>ACTIVOS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2025-04-17T16:06:53Z</dcterms:created>
  <dcterms:modified xsi:type="dcterms:W3CDTF">2025-07-29T14:56:26Z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0x0101008417DE73F65C1044A842071FF60F9C24</vt:lpwstr>
  </property>
</Properties>
</file>