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king Projects\Existential-Clock\"/>
    </mc:Choice>
  </mc:AlternateContent>
  <xr:revisionPtr revIDLastSave="0" documentId="13_ncr:1_{A3E52A10-F3F5-41FA-BC8F-4E9921F524D4}" xr6:coauthVersionLast="47" xr6:coauthVersionMax="47" xr10:uidLastSave="{00000000-0000-0000-0000-000000000000}"/>
  <bookViews>
    <workbookView xWindow="-120" yWindow="-120" windowWidth="29040" windowHeight="15720" xr2:uid="{40828F16-29DA-45C9-A086-6FC10EDDC1B2}"/>
  </bookViews>
  <sheets>
    <sheet name="maths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3" i="2"/>
  <c r="C24" i="2" s="1"/>
  <c r="B4" i="1"/>
  <c r="B7" i="1" s="1"/>
  <c r="B8" i="1" s="1"/>
  <c r="B9" i="1" s="1"/>
  <c r="B10" i="1" s="1"/>
  <c r="C4" i="1" a="1"/>
  <c r="C7" i="1" a="1"/>
  <c r="C8" i="1" a="1"/>
  <c r="C9" i="1" a="1"/>
  <c r="C2" i="1" a="1"/>
  <c r="C10" i="1" a="1"/>
  <c r="C3" i="1" a="1"/>
  <c r="C10" i="1" l="1"/>
  <c r="C9" i="1"/>
  <c r="C7" i="1"/>
  <c r="C4" i="1"/>
  <c r="C8" i="1"/>
  <c r="C3" i="1"/>
  <c r="C2" i="1"/>
  <c r="B5" i="1"/>
  <c r="B6" i="1"/>
  <c r="C6" i="1" a="1"/>
  <c r="C5" i="1" a="1"/>
  <c r="C6" i="1" l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<sst xmlns="http://schemas.openxmlformats.org/spreadsheetml/2006/main" count="25" uniqueCount="25">
  <si>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age</t>
  </si>
  <si>
    <t>MAOD</t>
  </si>
  <si>
    <t>summers</t>
  </si>
  <si>
    <t>years</t>
  </si>
  <si>
    <t>months</t>
  </si>
  <si>
    <t>days</t>
  </si>
  <si>
    <t>hours</t>
  </si>
  <si>
    <t>minutes</t>
  </si>
  <si>
    <t>seconds</t>
  </si>
  <si>
    <t>digits</t>
  </si>
  <si>
    <t>value</t>
  </si>
  <si>
    <t>type</t>
  </si>
  <si>
    <t>part</t>
  </si>
  <si>
    <t>qty</t>
  </si>
  <si>
    <t>total</t>
  </si>
  <si>
    <t>HiLetgo 2pcs MAX7219 8-Digital Segment Digital LED Display Tube for Arduino 51/AVR/STM32</t>
  </si>
  <si>
    <t>link</t>
  </si>
  <si>
    <t>https://www.amazon.com/dp/B01D0WSCJA?ref=ppx_yo2ov_dt_b_fed_asin_title</t>
  </si>
  <si>
    <t>total cost</t>
  </si>
  <si>
    <t>arduino nano clone</t>
  </si>
  <si>
    <t>Adafruit DS3231 Precision RTC Breakout</t>
  </si>
  <si>
    <t>https://www.adafruit.com/product/3013?srsltid=AfmBOorY5_5bFqTH8Gmqvp4xZocum8U0b0bRwiaDY5xZqLUaMxEYaVcX</t>
  </si>
  <si>
    <t>CR1220 3V Lithium Coin Cell</t>
  </si>
  <si>
    <t>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</si>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</sst>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3" fillId="0" borderId="0" xfId="3"/>
    <xf numFmtId="44" fontId="0" fillId="0" borderId="0" xfId="2" applyFont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" TargetMode="External"/><Relationship Id="rId2" Type="http://schemas.openxmlformats.org/officeDocument/2006/relationships/hyperlink" Target="https://www.adafruit.com/product/3013?srsltid=AfmBOorY5_5bFqTH8Gmqvp4xZocum8U0b0bRwiaDY5xZqLUaMxEYaVcX" TargetMode="External"/><Relationship Id="rId1" Type="http://schemas.openxmlformats.org/officeDocument/2006/relationships/hyperlink" Target="https://www.amazon.com/dp/B01D0WSCJA?ref=ppx_yo2ov_dt_b_fed_asin_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B7B-319E-4C23-AC8D-31754D55D55A}">
  <dimension ref="A1:E15"/>
  <sheetViews>
    <sheetView tabSelected="1" zoomScale="120" zoomScaleNormal="120" workbookViewId="0">
      <selection activeCell="C15" sqref="C15"/>
    </sheetView>
  </sheetViews>
  <sheetFormatPr defaultRowHeight="15" x14ac:dyDescent="0.25"/>
  <cols>
    <col min="1" max="1" width="11.5703125" bestFit="1" customWidth="1"/>
    <col min="2" max="2" width="17.85546875" bestFit="1" customWidth="1"/>
  </cols>
  <sheetData>
    <row r="1" spans="1:5" x14ac:dyDescent="0.25">
      <c r="A1" t="s">
        <v>11</v>
      </c>
      <c r="B1" t="s">
        <v>10</v>
      </c>
      <c r="C1" t="s">
        <v>9</v>
      </c>
    </row>
    <row r="2" spans="1:5" x14ac:dyDescent="0.25">
      <c r="A2" t="s">
        <v>0</v>
      </c>
      <c r="B2">
        <v>35</v>
      </c>
      <c r="C2" cm="1">
        <f t="array" aca="1" ref="C2" ca="1">SUM(LEN(B2)-LEN(SUBSTITUTE(B2,CHAR(ROW(INDIRECT("48:57"))),"")))</f>
        <v>2</v>
      </c>
    </row>
    <row r="3" spans="1:5" x14ac:dyDescent="0.25">
      <c r="A3" t="s">
        <v>1</v>
      </c>
      <c r="B3">
        <v>80</v>
      </c>
      <c r="C3" cm="1">
        <f t="array" aca="1" ref="C3" ca="1">SUM(LEN(B3)-LEN(SUBSTITUTE(B3,CHAR(ROW(INDIRECT("48:57"))),"")))</f>
        <v>2</v>
      </c>
    </row>
    <row r="4" spans="1:5" x14ac:dyDescent="0.25">
      <c r="A4" t="s">
        <v>3</v>
      </c>
      <c r="B4">
        <f>B3-B2</f>
        <v>45</v>
      </c>
      <c r="C4" cm="1">
        <f t="array" aca="1" ref="C4" ca="1">SUM(LEN(B4)-LEN(SUBSTITUTE(B4,CHAR(ROW(INDIRECT("48:57"))),"")))</f>
        <v>2</v>
      </c>
    </row>
    <row r="5" spans="1:5" x14ac:dyDescent="0.25">
      <c r="A5" t="s">
        <v>2</v>
      </c>
      <c r="B5">
        <f>B4</f>
        <v>45</v>
      </c>
      <c r="C5" cm="1">
        <f t="array" aca="1" ref="C5" ca="1">SUM(LEN(B5)-LEN(SUBSTITUTE(B5,CHAR(ROW(INDIRECT("48:57"))),"")))</f>
        <v>2</v>
      </c>
    </row>
    <row r="6" spans="1:5" x14ac:dyDescent="0.25">
      <c r="A6" t="s">
        <v>4</v>
      </c>
      <c r="B6">
        <f>B4*12</f>
        <v>540</v>
      </c>
      <c r="C6" cm="1">
        <f t="array" aca="1" ref="C6" ca="1">SUM(LEN(B6)-LEN(SUBSTITUTE(B6,CHAR(ROW(INDIRECT("48:57"))),"")))</f>
        <v>3</v>
      </c>
    </row>
    <row r="7" spans="1:5" x14ac:dyDescent="0.25">
      <c r="A7" t="s">
        <v>5</v>
      </c>
      <c r="B7" s="1">
        <f>B4*365</f>
        <v>16425</v>
      </c>
      <c r="C7" cm="1">
        <f t="array" aca="1" ref="C7" ca="1">SUM(LEN(B7)-LEN(SUBSTITUTE(B7,CHAR(ROW(INDIRECT("48:57"))),"")))</f>
        <v>5</v>
      </c>
      <c r="E7">
        <v>5</v>
      </c>
    </row>
    <row r="8" spans="1:5" x14ac:dyDescent="0.25">
      <c r="A8" t="s">
        <v>6</v>
      </c>
      <c r="B8" s="1">
        <f>B7*24</f>
        <v>394200</v>
      </c>
      <c r="C8" cm="1">
        <f t="array" aca="1" ref="C8" ca="1">SUM(LEN(B8)-LEN(SUBSTITUTE(B8,CHAR(ROW(INDIRECT("48:57"))),"")))</f>
        <v>6</v>
      </c>
      <c r="E8">
        <v>2</v>
      </c>
    </row>
    <row r="9" spans="1:5" x14ac:dyDescent="0.25">
      <c r="A9" t="s">
        <v>7</v>
      </c>
      <c r="B9" s="1">
        <f>B8*60</f>
        <v>23652000</v>
      </c>
      <c r="C9" cm="1">
        <f t="array" aca="1" ref="C9" ca="1">SUM(LEN(B9)-LEN(SUBSTITUTE(B9,CHAR(ROW(INDIRECT("48:57"))),"")))</f>
        <v>8</v>
      </c>
      <c r="E9">
        <v>2</v>
      </c>
    </row>
    <row r="10" spans="1:5" x14ac:dyDescent="0.25">
      <c r="A10" t="s">
        <v>8</v>
      </c>
      <c r="B10" s="1">
        <f>B9*60</f>
        <v>1419120000</v>
      </c>
      <c r="C10" cm="1">
        <f t="array" aca="1" ref="C10" ca="1">SUM(LEN(B10)-LEN(SUBSTITUTE(B10,CHAR(ROW(INDIRECT("48:57"))),"")))</f>
        <v>10</v>
      </c>
      <c r="E10">
        <v>2</v>
      </c>
    </row>
    <row r="15" spans="1:5" x14ac:dyDescent="0.25">
      <c r="A15" t="s">
        <v>24</v>
      </c>
      <c r="B15">
        <f>2025+B4</f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5C8-A1E2-455E-AE6B-B276B5D7A948}">
  <dimension ref="A1:D24"/>
  <sheetViews>
    <sheetView zoomScale="120" zoomScaleNormal="120" workbookViewId="0">
      <selection activeCell="A15" sqref="A15"/>
    </sheetView>
  </sheetViews>
  <sheetFormatPr defaultRowHeight="15" x14ac:dyDescent="0.25"/>
  <cols>
    <col min="1" max="1" width="83" bestFit="1" customWidth="1"/>
    <col min="2" max="2" width="6.42578125" customWidth="1"/>
    <col min="4" max="4" width="72.28515625" customWidth="1"/>
  </cols>
  <sheetData>
    <row r="1" spans="1:4" s="4" customFormat="1" x14ac:dyDescent="0.25">
      <c r="A1" s="4" t="s">
        <v>12</v>
      </c>
      <c r="B1" s="4" t="s">
        <v>13</v>
      </c>
      <c r="C1" s="4" t="s">
        <v>14</v>
      </c>
      <c r="D1" s="4" t="s">
        <v>16</v>
      </c>
    </row>
    <row r="2" spans="1:4" x14ac:dyDescent="0.25">
      <c r="A2" t="s">
        <v>15</v>
      </c>
      <c r="B2">
        <v>2</v>
      </c>
      <c r="C2" s="3">
        <v>6.99</v>
      </c>
      <c r="D2" s="2" t="s">
        <v>17</v>
      </c>
    </row>
    <row r="3" spans="1:4" x14ac:dyDescent="0.25">
      <c r="A3" t="s">
        <v>19</v>
      </c>
      <c r="B3">
        <v>1</v>
      </c>
      <c r="C3" s="3">
        <f>14/3</f>
        <v>4.666666666666667</v>
      </c>
    </row>
    <row r="4" spans="1:4" x14ac:dyDescent="0.25">
      <c r="A4" t="s">
        <v>20</v>
      </c>
      <c r="B4">
        <v>1</v>
      </c>
      <c r="C4" s="3">
        <v>17.5</v>
      </c>
      <c r="D4" s="2" t="s">
        <v>21</v>
      </c>
    </row>
    <row r="5" spans="1:4" x14ac:dyDescent="0.25">
      <c r="A5" t="s">
        <v>22</v>
      </c>
      <c r="B5">
        <v>1</v>
      </c>
      <c r="C5" s="3">
        <v>2.56</v>
      </c>
      <c r="D5" s="2" t="s">
        <v>23</v>
      </c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1:3" x14ac:dyDescent="0.25">
      <c r="C17" s="3"/>
    </row>
    <row r="18" spans="1:3" x14ac:dyDescent="0.25">
      <c r="C18" s="3"/>
    </row>
    <row r="19" spans="1:3" x14ac:dyDescent="0.25">
      <c r="C19" s="3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A24" t="s">
        <v>18</v>
      </c>
      <c r="C24" s="3">
        <f>SUM(C2:C23)</f>
        <v>31.716666666666665</v>
      </c>
    </row>
  </sheetData>
  <hyperlinks>
    <hyperlink ref="D2" r:id="rId1" xr:uid="{A2CF861E-888C-4EF4-9753-1710C2F854D9}"/>
    <hyperlink ref="D4" r:id="rId2" xr:uid="{E6DA3233-8172-4A24-9A3D-7A2A4EBE0699}"/>
    <hyperlink ref="D5" r:id="rId3" display="https://www.hktvmall.com/hktv/en/main/Galaxy-Digital/s/H5239001/Home-Appliances/Home-Appliances/Other-Small-Home-Appliances-%26-Accessories/Drill-%26-Extension-Cord-%26-Battery/Battery-%26-Battery-Charger/Button-Battery/CR1220-3V-Lithium-button-Cell-Battery-5pcs/p/H5239001_S_MURATA_CR1220_5pcs" xr:uid="{71075C8E-0703-4C60-94E8-CD87B4076DB4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William Green (Student)</dc:creator>
  <cp:lastModifiedBy>Alastair William Green (Student)</cp:lastModifiedBy>
  <dcterms:created xsi:type="dcterms:W3CDTF">2025-09-05T05:18:14Z</dcterms:created>
  <dcterms:modified xsi:type="dcterms:W3CDTF">2025-09-05T08:48:53Z</dcterms:modified>
</cp:coreProperties>
</file>