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oujun\Desktop\Matrix 1号\"/>
    </mc:Choice>
  </mc:AlternateContent>
  <xr:revisionPtr revIDLastSave="0" documentId="13_ncr:1_{8D98860D-723A-428E-98BC-2D0C5741A398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Bolt-X-v1.0" sheetId="2" state="hidden" r:id="rId1"/>
    <sheet name="Matrix" sheetId="3" r:id="rId2"/>
    <sheet name="DCS数采设备(同构臂)" sheetId="4" r:id="rId3"/>
    <sheet name="DCS数采设备(VR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J52" i="2" s="1"/>
  <c r="I51" i="2"/>
  <c r="J51" i="2" s="1"/>
  <c r="I50" i="2"/>
  <c r="J50" i="2" s="1"/>
  <c r="I49" i="2"/>
  <c r="J49" i="2" s="1"/>
  <c r="I48" i="2"/>
  <c r="J48" i="2" s="1"/>
  <c r="I47" i="2"/>
  <c r="J47" i="2" s="1"/>
  <c r="J53" i="2" s="1"/>
  <c r="J44" i="2"/>
  <c r="J43" i="2"/>
  <c r="J42" i="2"/>
  <c r="J41" i="2"/>
  <c r="J40" i="2"/>
  <c r="J39" i="2"/>
  <c r="J38" i="2"/>
  <c r="J37" i="2"/>
  <c r="J36" i="2"/>
  <c r="J33" i="2"/>
  <c r="J32" i="2"/>
  <c r="J31" i="2"/>
  <c r="J30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54" i="2" l="1"/>
</calcChain>
</file>

<file path=xl/sharedStrings.xml><?xml version="1.0" encoding="utf-8"?>
<sst xmlns="http://schemas.openxmlformats.org/spreadsheetml/2006/main" count="364" uniqueCount="185">
  <si>
    <r>
      <rPr>
        <u/>
        <sz val="10.5"/>
        <color theme="10"/>
        <rFont val="Calibri"/>
        <family val="2"/>
      </rPr>
      <t>https://www.intelrealsense.com/</t>
    </r>
  </si>
  <si>
    <r>
      <rPr>
        <u/>
        <sz val="10.5"/>
        <color theme="10"/>
        <rFont val="Calibri"/>
        <family val="2"/>
      </rPr>
      <t>https://hkgeek.taobao.com/shop/view_shop.htm?shop_id=35274535&amp;spm=a21m98.27004841</t>
    </r>
  </si>
  <si>
    <r>
      <rPr>
        <u/>
        <sz val="10.5"/>
        <color theme="10"/>
        <rFont val="Calibri"/>
        <family val="2"/>
      </rPr>
      <t>https://www.tp-linkshop.com.cn/</t>
    </r>
  </si>
  <si>
    <r>
      <rPr>
        <u/>
        <sz val="10.5"/>
        <color theme="10"/>
        <rFont val="Calibri"/>
        <family val="2"/>
      </rPr>
      <t>https://item.jd.com/100025324764.html?spmTag=YTAyNDAuYjAwMjQ5My5jMDAwMDQwMjcuMTIlMjNza3VfY2FyZA&amp;pvid=80ee08e7b4c642c2b7b03b2dd907179b</t>
    </r>
  </si>
  <si>
    <r>
      <rPr>
        <u/>
        <sz val="10.5"/>
        <color theme="10"/>
        <rFont val="Calibri"/>
        <family val="2"/>
      </rPr>
      <t>https://detail.tmall.com/item.htm?ali_refid=a3_420434_1006%3A1106516684%3AH%3ANohlJjVElVKuYaWCex0MicdnylStNPZe%3Ab4e9a6dee8861e9d5de91c2320078ff1&amp;ali_trackid=282_b4e9a6dee8861e9d5de91c2320078ff1&amp;id=577569847405&amp;mi_id=0000asIRkR7bgU3kNdezwDPO7s7f7RDjMDZbzQxOww8SOow&amp;mm_sceneid=1_0_45792921_0&amp;priceTId=2150404517675224013044209e1308&amp;skuId=3980740483089&amp;spm=a21n57.1.hoverItem.8&amp;utparam=%7B%22aplus_abtest%22%3A%2293bf127a026612daa24b23fc5947d6a0%22%7D&amp;xxc=ad_ztc</t>
    </r>
  </si>
  <si>
    <r>
      <rPr>
        <u/>
        <sz val="10.5"/>
        <color theme="10"/>
        <rFont val="Calibri"/>
        <family val="2"/>
      </rPr>
      <t>http://www.eveps.cn/</t>
    </r>
  </si>
  <si>
    <r>
      <rPr>
        <u/>
        <sz val="10.5"/>
        <color theme="10"/>
        <rFont val="Calibri"/>
        <family val="2"/>
      </rPr>
      <t>https://item.taobao.com/item.htm?abbucket=3&amp;id=655134035498&amp;mi_id=0000vGPstiGMiPypeceW8YSsj1wlkyU653w_sdOeYxPg8J4&amp;ns=1&amp;priceTId=2147882e17670857886654894e10cf&amp;skuId=4898369407186&amp;spm=a21n57.1.hoverItem.1&amp;utparam=%7B%22aplus_abtest%22%3A%22be474ee40563cc7442173170625fbffb%22%7D&amp;xxc=taobaoSearch</t>
    </r>
  </si>
  <si>
    <r>
      <rPr>
        <u/>
        <sz val="10.5"/>
        <color theme="10"/>
        <rFont val="Calibri"/>
        <family val="2"/>
      </rPr>
      <t>https://www.weishidakeji.com/pd.jsp?id=27</t>
    </r>
  </si>
  <si>
    <r>
      <rPr>
        <u/>
        <sz val="10.5"/>
        <color theme="10"/>
        <rFont val="Calibri"/>
        <family val="2"/>
      </rPr>
      <t>https://detail.tmall.com/item.htm?abbucket=3&amp;id=547705137131&amp;mi_id=0000SMdyuBSQfT6yyklLWn3fH_vBALq4MSVOnJWI85M0nBE&amp;ns=1&amp;priceTId=215048ad17671706719374626e1140&amp;skuId=4427946269577&amp;spm=a21n57.1.hoverItem.1&amp;utparam=%7B%22aplus_abtest%22%3A%22e9c502960928e0c91634972399f21de5%22%7D&amp;xxc=taobaoSearch</t>
    </r>
  </si>
  <si>
    <r>
      <rPr>
        <u/>
        <sz val="10.5"/>
        <color theme="10"/>
        <rFont val="Calibri"/>
        <family val="2"/>
      </rPr>
      <t>https://www.meanwell.com.cn/</t>
    </r>
  </si>
  <si>
    <r>
      <rPr>
        <u/>
        <sz val="10.5"/>
        <color theme="10"/>
        <rFont val="Calibri"/>
        <family val="2"/>
      </rPr>
      <t>https://item.taobao.com/item.htm?id=920426695110&amp;mi_id=00004GC5albhVS1-7_peg0gsZ3iQtCINFzx9Pn3f4zEaL00&amp;sku_properties=1627207%3A21504422234&amp;spm=tbpc.boughtlist.suborder_itemtitle.1.376c2e8dqLcg4f</t>
    </r>
  </si>
  <si>
    <r>
      <rPr>
        <sz val="10.5"/>
        <color rgb="FF000000"/>
        <rFont val="Calibri"/>
        <family val="2"/>
      </rPr>
      <t>Φ</t>
    </r>
    <r>
      <rPr>
        <sz val="10.5"/>
        <color rgb="FF000000"/>
        <rFont val="Calibri"/>
        <family val="2"/>
      </rPr>
      <t>20-</t>
    </r>
    <r>
      <rPr>
        <sz val="10.5"/>
        <color rgb="FF000000"/>
        <rFont val="Calibri"/>
        <family val="2"/>
      </rPr>
      <t>Φ</t>
    </r>
    <r>
      <rPr>
        <sz val="10.5"/>
        <color rgb="FF000000"/>
        <rFont val="Calibri"/>
        <family val="2"/>
      </rPr>
      <t>18-1</t>
    </r>
  </si>
  <si>
    <r>
      <rPr>
        <u/>
        <sz val="10.5"/>
        <color theme="10"/>
        <rFont val="Calibri"/>
        <family val="2"/>
      </rPr>
      <t>https://www.rbotai.com/</t>
    </r>
  </si>
  <si>
    <r>
      <rPr>
        <u/>
        <sz val="10.5"/>
        <color theme="10"/>
        <rFont val="Calibri"/>
        <family val="2"/>
      </rPr>
      <t>https://www.misumi.com.cn/vona2/detail/110310668249/</t>
    </r>
  </si>
  <si>
    <r>
      <rPr>
        <u/>
        <sz val="10.5"/>
        <color theme="10"/>
        <rFont val="Calibri"/>
        <family val="2"/>
      </rPr>
      <t>https://detail.tmall.com/item.htm?abbucket=3&amp;id=677126534356&amp;mi_id=0000fxm3ArkAVtq6hCHrmthUOlarZvDsHAmFpOhjojV1OfU&amp;ns=1&amp;priceTId=213e0ac217675220358907461e1af1&amp;skuId=5307714110031&amp;spm=a21n57.1.hoverItem.2&amp;utparam=%7B%22aplus_abtest%22%3A%225e8707b046003412cf69d527cab40868%22%7D&amp;xxc=taobaoSearch</t>
    </r>
  </si>
  <si>
    <r>
      <rPr>
        <u/>
        <sz val="10.5"/>
        <color theme="10"/>
        <rFont val="Calibri"/>
        <family val="2"/>
      </rPr>
      <t>https://www.nvidia.cn/autonomous-machines/embedded-systems/jetson-orin/</t>
    </r>
  </si>
  <si>
    <r>
      <rPr>
        <u/>
        <sz val="10.5"/>
        <color theme="10"/>
        <rFont val="Calibri"/>
        <family val="2"/>
      </rPr>
      <t>https://ic-item.jd.com/100109643592.html#crumb-wrap</t>
    </r>
  </si>
  <si>
    <r>
      <rPr>
        <u/>
        <sz val="10.5"/>
        <color theme="10"/>
        <rFont val="Calibri"/>
        <family val="2"/>
      </rPr>
      <t>https://detail.tmall.com/item.htm?ali_refid=a3_420434_1006%3A1678315659%3AH%3AKCJcW3zgeDIXuPQ%2BV9kY%2BLklOYNMD9Nl%3A8ef1a45efc54783957cea18b4fcfef77&amp;ali_trackid=282_8ef1a45efc54783957cea18b4fcfef77&amp;id=681109446028&amp;mi_id=0000b0qdHZAYkm6RU8vEd00LdWjbFzBlE_9oHJJvgFyr_q4&amp;mm_sceneid=1_0_3024242683_0&amp;priceTId=2147816e17671527082732657e138f&amp;skuId=4877019344685&amp;spm=a21n57.1.hoverItem.2&amp;utparam=%7B%22aplus_abtest%22%3A%224e947df10f06db6b3fac92e309600b6a%22%7D&amp;xxc=ad_ztc</t>
    </r>
  </si>
  <si>
    <r>
      <rPr>
        <u/>
        <sz val="10.5"/>
        <color theme="10"/>
        <rFont val="Calibri"/>
        <family val="2"/>
      </rPr>
      <t>https://siyoufan.com/</t>
    </r>
  </si>
  <si>
    <r>
      <rPr>
        <u/>
        <sz val="10.5"/>
        <color theme="10"/>
        <rFont val="Calibri"/>
        <family val="2"/>
      </rPr>
      <t>https://www.lanboo.vip/</t>
    </r>
  </si>
  <si>
    <r>
      <rPr>
        <u/>
        <sz val="10.5"/>
        <color theme="10"/>
        <rFont val="Calibri"/>
        <family val="2"/>
      </rPr>
      <t>https://arx-x.com/</t>
    </r>
  </si>
  <si>
    <r>
      <rPr>
        <u/>
        <sz val="10.5"/>
        <color theme="10"/>
        <rFont val="Calibri"/>
        <family val="2"/>
      </rPr>
      <t>https://detail.tmall.com/item.htm?ali_refid=a3_420434_1006%3A1284270107%3AN%3AHhcFpIp1YJ9Va2WTYwBvFfG5J08xiv0k%3A0ded2876d3206d2d36e0842c550a3d86&amp;ali_trackid=1_0ded2876d3206d2d36e0842c550a3d86&amp;id=807738142364&amp;mi_id=0000AjKO8gteKv_B_ftDJN-squxvnHdCYPaNitBSfA89loE&amp;mm_sceneid=1_0_1031210162_0&amp;priceTId=2147bf5917671536234797010e132d&amp;skuId=5516598085111&amp;spm=a21n57.1.hoverItem.5&amp;utparam=%7B%22aplus_abtest%22%3A%220612f8e68bd4a2dc46bc665c5f3d1247%22%7D&amp;xxc=ad_ztc</t>
    </r>
  </si>
  <si>
    <r>
      <rPr>
        <u/>
        <sz val="10.5"/>
        <color theme="10"/>
        <rFont val="Calibri"/>
        <family val="2"/>
      </rPr>
      <t>https://item.taobao.com/item.htm?ali_refid=a3_420434_1006%3A1125561067%3AN%3AdmiFzKtl52SF%2F8PEZL%2B%2FRBE1p4%2BYNbMK%3Aacb82a450dfc0afa88d7230887cf53bf&amp;ali_trackid=1_acb82a450dfc0afa88d7230887cf53bf&amp;id=575197718621&amp;mi_id=000016xd7nurO4E_iPAdGcjnWIeiyOoeo7QkmM5K06c1uCA&amp;mm_sceneid=1_0_33781917_0&amp;priceTId=213e09ad17674985542053115e1331&amp;skuId=4990634498750&amp;spm=a21n57.1.hoverItem.2&amp;utparam=%7B%22aplus_abtest%22%3A%221ed80108dbe134d8d6b40f20cdbb4272%22%7D&amp;xxc=ad_ztc</t>
    </r>
  </si>
  <si>
    <r>
      <rPr>
        <u/>
        <sz val="10.5"/>
        <color theme="10"/>
        <rFont val="Calibri"/>
        <family val="2"/>
      </rPr>
      <t>https://www.reeman.cn/default.aspx?pageid=1</t>
    </r>
  </si>
  <si>
    <r>
      <rPr>
        <u/>
        <sz val="10.5"/>
        <color theme="10"/>
        <rFont val="Calibri"/>
        <family val="2"/>
      </rPr>
      <t>https://reeman.1688.com/page/offerlist_164629794_136180532.htm?spm=a2615.2177701.wp_pc_common_topnav_category.0</t>
    </r>
  </si>
  <si>
    <r>
      <rPr>
        <u/>
        <sz val="10.5"/>
        <color theme="10"/>
        <rFont val="Calibri"/>
        <family val="2"/>
      </rPr>
      <t>https://www.lpsen.com/page11?product_id=2</t>
    </r>
  </si>
  <si>
    <r>
      <rPr>
        <u/>
        <sz val="10.5"/>
        <color theme="10"/>
        <rFont val="Calibri"/>
        <family val="2"/>
      </rPr>
      <t>https://item.jd.com/20973359286.html</t>
    </r>
  </si>
  <si>
    <r>
      <rPr>
        <u/>
        <sz val="10.5"/>
        <color theme="10"/>
        <rFont val="Calibri"/>
        <family val="2"/>
      </rPr>
      <t>https://detail.tmall.com/item.htm?ali_refid=a3_420434_1006%3A2137348002%3AH%3AbyRt%2F9iTUXIblW9PjrZY4n2trDRs9%2Fqc%3A47f04a7dbee3f4ab8adc8190eb9db0c4&amp;ali_trackid=318_47f04a7dbee3f4ab8adc8190eb9db0c4&amp;id=850283622052&amp;mi_id=0000uq0XidmgNEk2RJtaIkaKziz4KXpQHWNzqUY4bErrUMo&amp;mm_sceneid=0_0_7023802808_0&amp;priceTId=214780bc17674991022475879e1295&amp;skuId=5643329145848&amp;spm=a21n57.1.hoverItem.14&amp;utparam=%7B%22aplus_abtest%22%3A%22e0f570ca50b7469450a3918e0e3fe910%22%7D&amp;xxc=ad_ztc</t>
    </r>
  </si>
  <si>
    <t>Bolt-X V1.0</t>
  </si>
  <si>
    <t>外购件BOM明细表</t>
  </si>
  <si>
    <t>序号</t>
  </si>
  <si>
    <t>零件名称</t>
  </si>
  <si>
    <t>品牌</t>
  </si>
  <si>
    <t>型号</t>
  </si>
  <si>
    <t>数量</t>
  </si>
  <si>
    <t>备注</t>
  </si>
  <si>
    <t>官网链接</t>
  </si>
  <si>
    <t>价格</t>
  </si>
  <si>
    <t>单价</t>
  </si>
  <si>
    <t>总价</t>
  </si>
  <si>
    <t>采购链接或联系方式</t>
  </si>
  <si>
    <t>机械臂</t>
  </si>
  <si>
    <t>方舟无限</t>
  </si>
  <si>
    <t>X5</t>
  </si>
  <si>
    <t>带二指夹爪</t>
  </si>
  <si>
    <t>移动底盘</t>
  </si>
  <si>
    <t>锐曼</t>
  </si>
  <si>
    <t>月轮骑士</t>
  </si>
  <si>
    <t>锐曼选型</t>
  </si>
  <si>
    <t>手臂摄像头</t>
  </si>
  <si>
    <t>Intel RealSense</t>
  </si>
  <si>
    <t>D405</t>
  </si>
  <si>
    <t>暂无现货</t>
  </si>
  <si>
    <t>腰部摄像头</t>
  </si>
  <si>
    <t>D435</t>
  </si>
  <si>
    <t>顶部双摄像头</t>
  </si>
  <si>
    <t>纬视达</t>
  </si>
  <si>
    <t>wsd_6006</t>
  </si>
  <si>
    <t>广角180°</t>
  </si>
  <si>
    <t>升降柱</t>
  </si>
  <si>
    <t>博泰智能</t>
  </si>
  <si>
    <t>BTH14-L20-600-BR-B200M-C4</t>
  </si>
  <si>
    <t>配电机及编码器</t>
  </si>
  <si>
    <t>中控</t>
  </si>
  <si>
    <t>NVIDIA</t>
  </si>
  <si>
    <t xml:space="preserve">jetson agx orin 64G </t>
  </si>
  <si>
    <t>12核，1TB</t>
  </si>
  <si>
    <t>散热风扇</t>
  </si>
  <si>
    <t>SIYOUFAN</t>
  </si>
  <si>
    <t>SYDC24V</t>
  </si>
  <si>
    <t>50*50*10mm 24V</t>
  </si>
  <si>
    <t>WIFI天线</t>
  </si>
  <si>
    <t>BROTEX</t>
  </si>
  <si>
    <t>~</t>
  </si>
  <si>
    <t>2.4/5.8G双频天线</t>
  </si>
  <si>
    <t>USB扩展器</t>
  </si>
  <si>
    <t>西普莱</t>
  </si>
  <si>
    <t>A-103</t>
  </si>
  <si>
    <t>10口USB3.0</t>
  </si>
  <si>
    <t>网络交换机</t>
  </si>
  <si>
    <t>TP-LINK</t>
  </si>
  <si>
    <t>TL-SG1005</t>
  </si>
  <si>
    <t>千兆5口</t>
  </si>
  <si>
    <t>隔离降压电源模块</t>
  </si>
  <si>
    <t>EVEPS</t>
  </si>
  <si>
    <t>SY4D240K2412</t>
  </si>
  <si>
    <t>DC24V转DC12V 20A</t>
  </si>
  <si>
    <t>https://detail.tmall.com/item.htm?abbucket=7&amp;id=669862479027&amp;pisk=grdx-9T470m0B4cSvSDojG1JXAgoxYY22n8QsGj0C3KJxevcjiY15CKMV1Xs0sA92htTsKAciOG1qNe1lZ_fPb_F7Z66sGATuQKLsSmq3FNOs1inxXcHuZ5N1DVoVvkg0ZbTGfX1hT1VSZsSmWcHuESaklgHFXcOr5SZCRs6f_15oZ115ZNjy__1J1NfCST5Vg71116_hTN58wFff-_jy8_dklw1CGZSNN7gc116fUgR7g_f11t6P4QZLwiOVrsg6Kbl8E60cUP_1QQAFYYfVE8mSZWxCEIz1DORkHSBlgF_sizgjkLJomFers8WvwxmNSKpreAVUCnKMtRWJQWv_Peyr9SANiJmD77vmFddFIgg-iOy5BWR9Arh4C8WK95Qc-_dMiBBG34sRs615ss2nmFPknY99TOjSJbyC3ROi6GUcGvkJCQ9_clJvUYHgTRtvbsPuBAdMkqhvN2jy4eaQt_rnFklRNuu8M7RxqhTQRWrzaInyw2aQt9hyM0uDRyNUgC..&amp;rn=60ae869199164b7435cd3d15f29e93dc&amp;skuId=5046903438103&amp;spm=a1z10.5-b-s.w4011-23995813489.45.781b6e44MjczkD</t>
  </si>
  <si>
    <t>明纬</t>
  </si>
  <si>
    <t>SD-1000L-24</t>
  </si>
  <si>
    <t>DC19-72V转DC24V</t>
  </si>
  <si>
    <t>拖链</t>
  </si>
  <si>
    <t>sttl</t>
  </si>
  <si>
    <t>25*25A</t>
  </si>
  <si>
    <t>1米1</t>
  </si>
  <si>
    <t>PCB控制电路板</t>
  </si>
  <si>
    <t>急停按钮</t>
  </si>
  <si>
    <t>蓝波</t>
  </si>
  <si>
    <t>19M5.2</t>
  </si>
  <si>
    <t>带接插件</t>
  </si>
  <si>
    <t>https://detail.tmall.com/item.htm?abbucket=3&amp;id=617872065885&amp;mi_id=0000wlBlYBWZMHcV5mfU-M30lknruMFAzAECUKd6irkMZnI&amp;ns=1&amp;priceTId=214780a417675215367423461e1378&amp;spm=a21n57.1.hoverItem.14&amp;utparam=%7B%22aplus_abtest%22%3A%220da29c0efc721ed6aad1c61bc2e8d165%22%7D&amp;xxc=taobaoSearch&amp;skuId=4534021863893</t>
  </si>
  <si>
    <t>USB3.0接口</t>
  </si>
  <si>
    <t>1m</t>
  </si>
  <si>
    <t>网络接口</t>
  </si>
  <si>
    <t>LSHITECH</t>
  </si>
  <si>
    <t>0.5米</t>
  </si>
  <si>
    <t>视频接口</t>
  </si>
  <si>
    <t>联达科</t>
  </si>
  <si>
    <t>HDMI 1m</t>
  </si>
  <si>
    <t>航插接口</t>
  </si>
  <si>
    <t>威浦</t>
  </si>
  <si>
    <t>SW20-8</t>
  </si>
  <si>
    <t>https://detail.tmall.com/item.htm?from=cart&amp;id=558383234309&amp;pisk=gdTrj_TXc43ybWBRqE_U35-44a7RAwksLe6CtBAhNTXoe0IhttRiwTiK2p-2KKI5EYnRx6X2EysW8BUFtBvKw9G-cQdRJwDsCwu6wQ37WHRHzu00iICTr7mfq2lq0kHsCVgEqSbEUA9QJjqto15G-_j3rZcVN62l-MXhij5hO8q3rpcqg6fOZ6furr0cw6Q3q_4hnSfhOz4hEw0mg6B0EwbHKZcV9xh9KLUV3gcLdAqPa-ZQsORl3y4Hr2IPQ8BCM6TqsiW6ZUzTWXCP4OAl3Ym_QfsD9M8L9yWkZhpdsL2oH9t6GUjV8cwdLHOkPU7L9oRVYUtdYUhgBO-kge7WUArdI3OcoTKoduXkyC_2xilorI7PUdLkUVkDIG8WvM8-sRBwqI8FPUlQ2_KDeZ5vRxUlLnxHPgQLExBBfITl0NjyTJCclxLp4JqFqsCVCjlVRNJeb-do9_ZLvioAgOGt6kEdqsfVCbIavkI2bsWssE1..&amp;skuId=5076295938753&amp;spm=a1z0d.6639537%2F202410.item.d558383234309.5fd77484iRPXoe</t>
  </si>
  <si>
    <t>碳纤维管</t>
  </si>
  <si>
    <t>摄像头云台</t>
  </si>
  <si>
    <t>胖牛</t>
  </si>
  <si>
    <t>PU306</t>
  </si>
  <si>
    <t>https://item.taobao.com/item.htm?abbucket=3&amp;id=569611265237&amp;mi_id=0000CZHUUb28OtwF4EnsZ1SjyiLWATJg25K9wxeXsHU5IoI&amp;ns=1&amp;priceTId=2147865d17675212457656349e114e&amp;skuId=5052730232096&amp;spm=a21n57.1.hoverItem.30&amp;utparam=%7B%22aplus_abtest%22%3A%222226f6986f6026e32666a250852d2c3a%22%7D&amp;xxc=taobaoSearch</t>
  </si>
  <si>
    <t>其他辅料配件</t>
  </si>
  <si>
    <t>不同规格电源信号线、网线、扎带、线管、螺钉、WIFI延长线等</t>
  </si>
  <si>
    <t>外购件合计</t>
  </si>
  <si>
    <t>机加件BOM明细表</t>
  </si>
  <si>
    <t>零件图片</t>
  </si>
  <si>
    <t>重量</t>
  </si>
  <si>
    <t>机械臂平台</t>
  </si>
  <si>
    <t>6061，黑色阳极氧化处理</t>
  </si>
  <si>
    <t>T型平台支架</t>
  </si>
  <si>
    <t>拖链固定座</t>
  </si>
  <si>
    <t>机加件合计</t>
  </si>
  <si>
    <t>钣金件BOM明细表</t>
  </si>
  <si>
    <t>AGX盒子固定支架</t>
  </si>
  <si>
    <t>Q235，喷塑</t>
  </si>
  <si>
    <t>外壳固定支架</t>
  </si>
  <si>
    <t>接口面板固定支架</t>
  </si>
  <si>
    <t>接口面板</t>
  </si>
  <si>
    <t>线性模组固定支架</t>
  </si>
  <si>
    <t>外壳</t>
  </si>
  <si>
    <t>背板</t>
  </si>
  <si>
    <t>前小封板</t>
  </si>
  <si>
    <t>钣金件合计</t>
  </si>
  <si>
    <t>3D打印件BOM明细表</t>
  </si>
  <si>
    <t>腰部摄像头支架</t>
  </si>
  <si>
    <t>碳素管支座</t>
  </si>
  <si>
    <t>云台底座</t>
  </si>
  <si>
    <t>顶部摄像头前盖</t>
  </si>
  <si>
    <t>顶部摄像头后前盖</t>
  </si>
  <si>
    <t>X5摄像头支架</t>
  </si>
  <si>
    <t>打印件合计</t>
  </si>
  <si>
    <t>设备总价</t>
  </si>
  <si>
    <t>技术参数</t>
  </si>
  <si>
    <t>松灵</t>
  </si>
  <si>
    <t>PiPER-X</t>
  </si>
  <si>
    <t>6自由度</t>
  </si>
  <si>
    <t>https://www.agilex.ai/</t>
  </si>
  <si>
    <t>夹爪</t>
  </si>
  <si>
    <t>行程0-100mm</t>
  </si>
  <si>
    <t>莱盟</t>
  </si>
  <si>
    <t>YSC135B-L10-700-4P-MD-H40-P3</t>
  </si>
  <si>
    <t>伺服电机</t>
  </si>
  <si>
    <t>薪力川</t>
  </si>
  <si>
    <t>ISL60-400W-48V-C17</t>
  </si>
  <si>
    <t>带刹车</t>
  </si>
  <si>
    <t>Φ20-Φ18-1</t>
  </si>
  <si>
    <t>示教器</t>
  </si>
  <si>
    <t>手摇升降桌腿</t>
  </si>
  <si>
    <t>1米8芯0.3平屏蔽弹簧线</t>
  </si>
  <si>
    <t>不锈钢嵌入式拉手</t>
  </si>
  <si>
    <t>显示器</t>
  </si>
  <si>
    <t>显示器支架</t>
  </si>
  <si>
    <t>松能</t>
  </si>
  <si>
    <t>WS20-8芯航空插头插座</t>
  </si>
  <si>
    <t>3米8芯0.3平屏蔽线</t>
  </si>
  <si>
    <t>插线板</t>
  </si>
  <si>
    <t>公牛</t>
  </si>
  <si>
    <t>开关</t>
  </si>
  <si>
    <t>无线键鼠</t>
  </si>
  <si>
    <t>罗技</t>
  </si>
  <si>
    <t>转接板机加件加工</t>
  </si>
  <si>
    <t>设备整套钣金结构件加工</t>
  </si>
  <si>
    <t>螺钉螺母垫片、双面过线圈、电缆套管扎带固定座等</t>
  </si>
  <si>
    <t>VR</t>
  </si>
  <si>
    <t>PiPER-X</t>
    <phoneticPr fontId="10" type="noConversion"/>
  </si>
  <si>
    <t>Matrix 1号 主要BOM 表</t>
    <phoneticPr fontId="10" type="noConversion"/>
  </si>
  <si>
    <t>Matrix DCS数采设备(同构臂)</t>
    <phoneticPr fontId="10" type="noConversion"/>
  </si>
  <si>
    <t>Matrix DCS数采设备(VR)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</si>
</sst>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u/>
      <sz val="10.5"/>
      <color rgb="FF0000FF"/>
      <name val="等线"/>
      <family val="2"/>
      <scheme val="minor"/>
    </font>
    <font>
      <u/>
      <sz val="10.5"/>
      <color rgb="FF80008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u/>
      <sz val="10.5"/>
      <color theme="10"/>
      <name val="Calibri"/>
      <family val="2"/>
    </font>
    <font>
      <sz val="10.5"/>
      <color rgb="FF000000"/>
      <name val="Calibri"/>
      <family val="2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E822F"/>
      </patternFill>
    </fill>
    <fill>
      <patternFill patternType="solid">
        <fgColor rgb="FFEE822F"/>
      </patternFill>
    </fill>
    <fill>
      <patternFill patternType="solid">
        <fgColor rgb="FFEE822F"/>
      </patternFill>
    </fill>
    <fill>
      <patternFill patternType="solid">
        <fgColor rgb="FFEE822F"/>
      </patternFill>
    </fill>
    <fill>
      <patternFill patternType="solid">
        <fgColor rgb="FFEE822F"/>
      </patternFill>
    </fill>
    <fill>
      <patternFill patternType="solid">
        <fgColor rgb="FFEE822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top" wrapText="1"/>
    </xf>
    <xf numFmtId="0" fontId="1" fillId="7" borderId="20" xfId="0" applyFont="1" applyFill="1" applyBorder="1" applyAlignment="1">
      <alignment horizontal="left" vertical="center"/>
    </xf>
    <xf numFmtId="0" fontId="1" fillId="0" borderId="21" xfId="0" applyFont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top" wrapText="1"/>
    </xf>
    <xf numFmtId="0" fontId="7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" fillId="0" borderId="35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29</xdr:row>
      <xdr:rowOff>114300</xdr:rowOff>
    </xdr:from>
    <xdr:to>
      <xdr:col>3</xdr:col>
      <xdr:colOff>1676400</xdr:colOff>
      <xdr:row>29</xdr:row>
      <xdr:rowOff>685800</xdr:rowOff>
    </xdr:to>
    <xdr:pic>
      <xdr:nvPicPr>
        <xdr:cNvPr id="2" name="Picture 2" descr="cwtOM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1323975</xdr:colOff>
      <xdr:row>30</xdr:row>
      <xdr:rowOff>76200</xdr:rowOff>
    </xdr:from>
    <xdr:to>
      <xdr:col>3</xdr:col>
      <xdr:colOff>457200</xdr:colOff>
      <xdr:row>30</xdr:row>
      <xdr:rowOff>742950</xdr:rowOff>
    </xdr:to>
    <xdr:pic>
      <xdr:nvPicPr>
        <xdr:cNvPr id="3" name="Picture 3" descr="lVpGG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1428750</xdr:colOff>
      <xdr:row>31</xdr:row>
      <xdr:rowOff>28575</xdr:rowOff>
    </xdr:from>
    <xdr:to>
      <xdr:col>3</xdr:col>
      <xdr:colOff>409575</xdr:colOff>
      <xdr:row>31</xdr:row>
      <xdr:rowOff>733425</xdr:rowOff>
    </xdr:to>
    <xdr:pic>
      <xdr:nvPicPr>
        <xdr:cNvPr id="4" name="Picture 4" descr="hOCpEx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1276350</xdr:colOff>
      <xdr:row>35</xdr:row>
      <xdr:rowOff>19050</xdr:rowOff>
    </xdr:from>
    <xdr:to>
      <xdr:col>3</xdr:col>
      <xdr:colOff>400050</xdr:colOff>
      <xdr:row>35</xdr:row>
      <xdr:rowOff>704850</xdr:rowOff>
    </xdr:to>
    <xdr:pic>
      <xdr:nvPicPr>
        <xdr:cNvPr id="5" name="Picture 5" descr="wkESRx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1123950</xdr:colOff>
      <xdr:row>36</xdr:row>
      <xdr:rowOff>0</xdr:rowOff>
    </xdr:from>
    <xdr:to>
      <xdr:col>3</xdr:col>
      <xdr:colOff>476250</xdr:colOff>
      <xdr:row>36</xdr:row>
      <xdr:rowOff>714375</xdr:rowOff>
    </xdr:to>
    <xdr:pic>
      <xdr:nvPicPr>
        <xdr:cNvPr id="6" name="Picture 6" descr="AMYJpW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1143000</xdr:colOff>
      <xdr:row>37</xdr:row>
      <xdr:rowOff>47625</xdr:rowOff>
    </xdr:from>
    <xdr:to>
      <xdr:col>3</xdr:col>
      <xdr:colOff>447675</xdr:colOff>
      <xdr:row>37</xdr:row>
      <xdr:rowOff>714375</xdr:rowOff>
    </xdr:to>
    <xdr:pic>
      <xdr:nvPicPr>
        <xdr:cNvPr id="7" name="Picture 7" descr="hdYivB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1314450</xdr:colOff>
      <xdr:row>38</xdr:row>
      <xdr:rowOff>28575</xdr:rowOff>
    </xdr:from>
    <xdr:to>
      <xdr:col>3</xdr:col>
      <xdr:colOff>219075</xdr:colOff>
      <xdr:row>38</xdr:row>
      <xdr:rowOff>714375</xdr:rowOff>
    </xdr:to>
    <xdr:pic>
      <xdr:nvPicPr>
        <xdr:cNvPr id="8" name="Picture 8" descr="BdTHK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1381125</xdr:colOff>
      <xdr:row>39</xdr:row>
      <xdr:rowOff>85725</xdr:rowOff>
    </xdr:from>
    <xdr:to>
      <xdr:col>3</xdr:col>
      <xdr:colOff>152400</xdr:colOff>
      <xdr:row>39</xdr:row>
      <xdr:rowOff>723900</xdr:rowOff>
    </xdr:to>
    <xdr:pic>
      <xdr:nvPicPr>
        <xdr:cNvPr id="9" name="Picture 9" descr="yKkmYu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1428750</xdr:colOff>
      <xdr:row>40</xdr:row>
      <xdr:rowOff>47625</xdr:rowOff>
    </xdr:from>
    <xdr:to>
      <xdr:col>3</xdr:col>
      <xdr:colOff>190500</xdr:colOff>
      <xdr:row>40</xdr:row>
      <xdr:rowOff>704850</xdr:rowOff>
    </xdr:to>
    <xdr:pic>
      <xdr:nvPicPr>
        <xdr:cNvPr id="10" name="Picture 10" descr="ONhJaU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838200</xdr:colOff>
      <xdr:row>41</xdr:row>
      <xdr:rowOff>66675</xdr:rowOff>
    </xdr:from>
    <xdr:to>
      <xdr:col>3</xdr:col>
      <xdr:colOff>828675</xdr:colOff>
      <xdr:row>41</xdr:row>
      <xdr:rowOff>666750</xdr:rowOff>
    </xdr:to>
    <xdr:pic>
      <xdr:nvPicPr>
        <xdr:cNvPr id="11" name="Picture 11" descr="IQwCeq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1219200</xdr:colOff>
      <xdr:row>42</xdr:row>
      <xdr:rowOff>47625</xdr:rowOff>
    </xdr:from>
    <xdr:to>
      <xdr:col>3</xdr:col>
      <xdr:colOff>409575</xdr:colOff>
      <xdr:row>42</xdr:row>
      <xdr:rowOff>742950</xdr:rowOff>
    </xdr:to>
    <xdr:pic>
      <xdr:nvPicPr>
        <xdr:cNvPr id="12" name="Picture 12" descr="ArkKeM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1323975</xdr:colOff>
      <xdr:row>46</xdr:row>
      <xdr:rowOff>57150</xdr:rowOff>
    </xdr:from>
    <xdr:to>
      <xdr:col>3</xdr:col>
      <xdr:colOff>323850</xdr:colOff>
      <xdr:row>46</xdr:row>
      <xdr:rowOff>695325</xdr:rowOff>
    </xdr:to>
    <xdr:pic>
      <xdr:nvPicPr>
        <xdr:cNvPr id="13" name="Picture 13" descr="TVsVi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1095375</xdr:colOff>
      <xdr:row>47</xdr:row>
      <xdr:rowOff>38100</xdr:rowOff>
    </xdr:from>
    <xdr:to>
      <xdr:col>3</xdr:col>
      <xdr:colOff>514350</xdr:colOff>
      <xdr:row>47</xdr:row>
      <xdr:rowOff>714375</xdr:rowOff>
    </xdr:to>
    <xdr:pic>
      <xdr:nvPicPr>
        <xdr:cNvPr id="14" name="Picture 14" descr="bDJHJJ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1390650</xdr:colOff>
      <xdr:row>48</xdr:row>
      <xdr:rowOff>85725</xdr:rowOff>
    </xdr:from>
    <xdr:to>
      <xdr:col>3</xdr:col>
      <xdr:colOff>200025</xdr:colOff>
      <xdr:row>48</xdr:row>
      <xdr:rowOff>666750</xdr:rowOff>
    </xdr:to>
    <xdr:pic>
      <xdr:nvPicPr>
        <xdr:cNvPr id="15" name="Picture 15" descr="ygHZbP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990600</xdr:colOff>
      <xdr:row>49</xdr:row>
      <xdr:rowOff>57150</xdr:rowOff>
    </xdr:from>
    <xdr:to>
      <xdr:col>3</xdr:col>
      <xdr:colOff>466725</xdr:colOff>
      <xdr:row>49</xdr:row>
      <xdr:rowOff>733425</xdr:rowOff>
    </xdr:to>
    <xdr:pic>
      <xdr:nvPicPr>
        <xdr:cNvPr id="16" name="Picture 16" descr="gspBOc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885825</xdr:colOff>
      <xdr:row>50</xdr:row>
      <xdr:rowOff>76200</xdr:rowOff>
    </xdr:from>
    <xdr:to>
      <xdr:col>3</xdr:col>
      <xdr:colOff>552450</xdr:colOff>
      <xdr:row>50</xdr:row>
      <xdr:rowOff>704850</xdr:rowOff>
    </xdr:to>
    <xdr:pic>
      <xdr:nvPicPr>
        <xdr:cNvPr id="17" name="Picture 17" descr="KIlyi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1314450</xdr:colOff>
      <xdr:row>51</xdr:row>
      <xdr:rowOff>76200</xdr:rowOff>
    </xdr:from>
    <xdr:to>
      <xdr:col>3</xdr:col>
      <xdr:colOff>238125</xdr:colOff>
      <xdr:row>51</xdr:row>
      <xdr:rowOff>704850</xdr:rowOff>
    </xdr:to>
    <xdr:pic>
      <xdr:nvPicPr>
        <xdr:cNvPr id="18" name="Picture 18" descr="YZLdIm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27</xdr:row>
      <xdr:rowOff>114300</xdr:rowOff>
    </xdr:from>
    <xdr:to>
      <xdr:col>3</xdr:col>
      <xdr:colOff>1676400</xdr:colOff>
      <xdr:row>27</xdr:row>
      <xdr:rowOff>685800</xdr:rowOff>
    </xdr:to>
    <xdr:pic>
      <xdr:nvPicPr>
        <xdr:cNvPr id="2" name="Picture 2" descr="UZJHGq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1323975</xdr:colOff>
      <xdr:row>28</xdr:row>
      <xdr:rowOff>76200</xdr:rowOff>
    </xdr:from>
    <xdr:to>
      <xdr:col>3</xdr:col>
      <xdr:colOff>457200</xdr:colOff>
      <xdr:row>28</xdr:row>
      <xdr:rowOff>742950</xdr:rowOff>
    </xdr:to>
    <xdr:pic>
      <xdr:nvPicPr>
        <xdr:cNvPr id="3" name="Picture 3" descr="HJdLMy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1428750</xdr:colOff>
      <xdr:row>29</xdr:row>
      <xdr:rowOff>28575</xdr:rowOff>
    </xdr:from>
    <xdr:to>
      <xdr:col>3</xdr:col>
      <xdr:colOff>409575</xdr:colOff>
      <xdr:row>29</xdr:row>
      <xdr:rowOff>733425</xdr:rowOff>
    </xdr:to>
    <xdr:pic>
      <xdr:nvPicPr>
        <xdr:cNvPr id="4" name="Picture 4" descr="Tzaxzp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1276350</xdr:colOff>
      <xdr:row>30</xdr:row>
      <xdr:rowOff>19050</xdr:rowOff>
    </xdr:from>
    <xdr:to>
      <xdr:col>3</xdr:col>
      <xdr:colOff>400050</xdr:colOff>
      <xdr:row>30</xdr:row>
      <xdr:rowOff>704850</xdr:rowOff>
    </xdr:to>
    <xdr:pic>
      <xdr:nvPicPr>
        <xdr:cNvPr id="5" name="Picture 5" descr="qqyVCH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1123950</xdr:colOff>
      <xdr:row>31</xdr:row>
      <xdr:rowOff>0</xdr:rowOff>
    </xdr:from>
    <xdr:to>
      <xdr:col>3</xdr:col>
      <xdr:colOff>476250</xdr:colOff>
      <xdr:row>31</xdr:row>
      <xdr:rowOff>714375</xdr:rowOff>
    </xdr:to>
    <xdr:pic>
      <xdr:nvPicPr>
        <xdr:cNvPr id="6" name="Picture 6" descr="GeFWWX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1143000</xdr:colOff>
      <xdr:row>32</xdr:row>
      <xdr:rowOff>47625</xdr:rowOff>
    </xdr:from>
    <xdr:to>
      <xdr:col>3</xdr:col>
      <xdr:colOff>447675</xdr:colOff>
      <xdr:row>32</xdr:row>
      <xdr:rowOff>714375</xdr:rowOff>
    </xdr:to>
    <xdr:pic>
      <xdr:nvPicPr>
        <xdr:cNvPr id="7" name="Picture 7" descr="GGTopw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1314450</xdr:colOff>
      <xdr:row>33</xdr:row>
      <xdr:rowOff>28575</xdr:rowOff>
    </xdr:from>
    <xdr:to>
      <xdr:col>3</xdr:col>
      <xdr:colOff>219075</xdr:colOff>
      <xdr:row>33</xdr:row>
      <xdr:rowOff>714375</xdr:rowOff>
    </xdr:to>
    <xdr:pic>
      <xdr:nvPicPr>
        <xdr:cNvPr id="8" name="Picture 8" descr="yxAsku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1381125</xdr:colOff>
      <xdr:row>34</xdr:row>
      <xdr:rowOff>85725</xdr:rowOff>
    </xdr:from>
    <xdr:to>
      <xdr:col>3</xdr:col>
      <xdr:colOff>152400</xdr:colOff>
      <xdr:row>34</xdr:row>
      <xdr:rowOff>723900</xdr:rowOff>
    </xdr:to>
    <xdr:pic>
      <xdr:nvPicPr>
        <xdr:cNvPr id="9" name="Picture 9" descr="SSxlzz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1428750</xdr:colOff>
      <xdr:row>35</xdr:row>
      <xdr:rowOff>47625</xdr:rowOff>
    </xdr:from>
    <xdr:to>
      <xdr:col>3</xdr:col>
      <xdr:colOff>190500</xdr:colOff>
      <xdr:row>35</xdr:row>
      <xdr:rowOff>704850</xdr:rowOff>
    </xdr:to>
    <xdr:pic>
      <xdr:nvPicPr>
        <xdr:cNvPr id="10" name="Picture 10" descr="CYgMv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838200</xdr:colOff>
      <xdr:row>36</xdr:row>
      <xdr:rowOff>66675</xdr:rowOff>
    </xdr:from>
    <xdr:to>
      <xdr:col>3</xdr:col>
      <xdr:colOff>828675</xdr:colOff>
      <xdr:row>36</xdr:row>
      <xdr:rowOff>666750</xdr:rowOff>
    </xdr:to>
    <xdr:pic>
      <xdr:nvPicPr>
        <xdr:cNvPr id="11" name="Picture 11" descr="pOXD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1219200</xdr:colOff>
      <xdr:row>37</xdr:row>
      <xdr:rowOff>47625</xdr:rowOff>
    </xdr:from>
    <xdr:to>
      <xdr:col>3</xdr:col>
      <xdr:colOff>409575</xdr:colOff>
      <xdr:row>37</xdr:row>
      <xdr:rowOff>742950</xdr:rowOff>
    </xdr:to>
    <xdr:pic>
      <xdr:nvPicPr>
        <xdr:cNvPr id="12" name="Picture 12" descr="GPizt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1323975</xdr:colOff>
      <xdr:row>38</xdr:row>
      <xdr:rowOff>57150</xdr:rowOff>
    </xdr:from>
    <xdr:to>
      <xdr:col>3</xdr:col>
      <xdr:colOff>323850</xdr:colOff>
      <xdr:row>38</xdr:row>
      <xdr:rowOff>695325</xdr:rowOff>
    </xdr:to>
    <xdr:pic>
      <xdr:nvPicPr>
        <xdr:cNvPr id="13" name="Picture 13" descr="amqKYW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1095375</xdr:colOff>
      <xdr:row>39</xdr:row>
      <xdr:rowOff>38100</xdr:rowOff>
    </xdr:from>
    <xdr:to>
      <xdr:col>3</xdr:col>
      <xdr:colOff>514350</xdr:colOff>
      <xdr:row>39</xdr:row>
      <xdr:rowOff>714375</xdr:rowOff>
    </xdr:to>
    <xdr:pic>
      <xdr:nvPicPr>
        <xdr:cNvPr id="14" name="Picture 14" descr="uwEsLY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1390650</xdr:colOff>
      <xdr:row>40</xdr:row>
      <xdr:rowOff>85725</xdr:rowOff>
    </xdr:from>
    <xdr:to>
      <xdr:col>3</xdr:col>
      <xdr:colOff>200025</xdr:colOff>
      <xdr:row>40</xdr:row>
      <xdr:rowOff>666750</xdr:rowOff>
    </xdr:to>
    <xdr:pic>
      <xdr:nvPicPr>
        <xdr:cNvPr id="15" name="Picture 15" descr="YNBSES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990600</xdr:colOff>
      <xdr:row>41</xdr:row>
      <xdr:rowOff>57150</xdr:rowOff>
    </xdr:from>
    <xdr:to>
      <xdr:col>3</xdr:col>
      <xdr:colOff>466725</xdr:colOff>
      <xdr:row>41</xdr:row>
      <xdr:rowOff>733425</xdr:rowOff>
    </xdr:to>
    <xdr:pic>
      <xdr:nvPicPr>
        <xdr:cNvPr id="16" name="Picture 16" descr="HfFwXz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885825</xdr:colOff>
      <xdr:row>42</xdr:row>
      <xdr:rowOff>76200</xdr:rowOff>
    </xdr:from>
    <xdr:to>
      <xdr:col>3</xdr:col>
      <xdr:colOff>552450</xdr:colOff>
      <xdr:row>42</xdr:row>
      <xdr:rowOff>704850</xdr:rowOff>
    </xdr:to>
    <xdr:pic>
      <xdr:nvPicPr>
        <xdr:cNvPr id="17" name="Picture 17" descr="GLdVzb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1314450</xdr:colOff>
      <xdr:row>43</xdr:row>
      <xdr:rowOff>76200</xdr:rowOff>
    </xdr:from>
    <xdr:to>
      <xdr:col>3</xdr:col>
      <xdr:colOff>238125</xdr:colOff>
      <xdr:row>43</xdr:row>
      <xdr:rowOff>704850</xdr:rowOff>
    </xdr:to>
    <xdr:pic>
      <xdr:nvPicPr>
        <xdr:cNvPr id="18" name="Picture 18" descr="mnKpWW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nboo.vip/" TargetMode="External"/><Relationship Id="rId13" Type="http://schemas.openxmlformats.org/officeDocument/2006/relationships/hyperlink" Target="https://hkgeek.taobao.com/shop/view_shop.htm?shop_id=35274535&amp;spm=a21m98.27004841" TargetMode="External"/><Relationship Id="rId18" Type="http://schemas.openxmlformats.org/officeDocument/2006/relationships/hyperlink" Target="https://www.intelrealsense.com/" TargetMode="External"/><Relationship Id="rId26" Type="http://schemas.openxmlformats.org/officeDocument/2006/relationships/hyperlink" Target="https://hkgeek.taobao.com/shop/view_shop.htm?shop_id=35274535&amp;spm=a21m98.27004841" TargetMode="External"/><Relationship Id="rId3" Type="http://schemas.openxmlformats.org/officeDocument/2006/relationships/hyperlink" Target="https://www.reeman.cn/default.aspx?pageid=1" TargetMode="External"/><Relationship Id="rId21" Type="http://schemas.openxmlformats.org/officeDocument/2006/relationships/hyperlink" Target="https://reeman.1688.com/page/offerlist_164629794_136180532.htm?spm=a2615.2177701.wp_pc_common_topnav_category.0" TargetMode="External"/><Relationship Id="rId7" Type="http://schemas.openxmlformats.org/officeDocument/2006/relationships/hyperlink" Target="https://detail.tmall.com/item.htm?ali_refid=a3_420434_1006:1106516684:H:NohlJjVElVKuYaWCex0MicdnylStNPZe:b4e9a6dee8861e9d5de91c2320078ff1&amp;ali_trackid=282_b4e9a6dee8861e9d5de91c2320078ff1&amp;id=577569847405&amp;mi_id=0000asIRkR7bgU3kNdezwDPO7s7f7RDjMDZbzQxOww8SOow&amp;mm_sceneid=1_0_45792921_0&amp;priceTId=2150404517675224013044209e1308&amp;skuId=3980740483089&amp;spm=a21n57.1.hoverItem.8&amp;utparam=%7b%22aplus_abtest%22:%2293bf127a026612daa24b23fc5947d6a0%22%7d&amp;xxc=ad_ztc" TargetMode="External"/><Relationship Id="rId12" Type="http://schemas.openxmlformats.org/officeDocument/2006/relationships/hyperlink" Target="https://arx-x.com/" TargetMode="External"/><Relationship Id="rId17" Type="http://schemas.openxmlformats.org/officeDocument/2006/relationships/hyperlink" Target="https://www.weishidakeji.com/pd.jsp?id=27" TargetMode="External"/><Relationship Id="rId25" Type="http://schemas.openxmlformats.org/officeDocument/2006/relationships/hyperlink" Target="https://item.jd.com/100025324764.html?spmTag=YTAyNDAuYjAwMjQ5My5jMDAwMDQwMjcuMTIlMjNza3VfY2FyZA&amp;pvid=80ee08e7b4c642c2b7b03b2dd907179b" TargetMode="External"/><Relationship Id="rId2" Type="http://schemas.openxmlformats.org/officeDocument/2006/relationships/hyperlink" Target="https://ic-item.jd.com/100109643592.html" TargetMode="External"/><Relationship Id="rId16" Type="http://schemas.openxmlformats.org/officeDocument/2006/relationships/hyperlink" Target="https://www.nvidia.cn/autonomous-machines/embedded-systems/jetson-orin/" TargetMode="External"/><Relationship Id="rId20" Type="http://schemas.openxmlformats.org/officeDocument/2006/relationships/hyperlink" Target="https://item.taobao.com/item.htm?ali_refid=a3_420434_1006:1125561067:N:dmiFzKtl52SF/8PEZL+/RBE1p4+YNbMK:acb82a450dfc0afa88d7230887cf53bf&amp;ali_trackid=1_acb82a450dfc0afa88d7230887cf53bf&amp;id=575197718621&amp;mi_id=000016xd7nurO4E_iPAdGcjnWIeiyOoeo7QkmM5K06c1uCA&amp;mm_sceneid=1_0_33781917_0&amp;priceTId=213e09ad17674985542053115e1331&amp;skuId=4990634498750&amp;spm=a21n57.1.hoverItem.2&amp;utparam=%7b%22aplus_abtest%22:%221ed80108dbe134d8d6b40f20cdbb4272%22%7d&amp;xxc=ad_ztc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s://detail.tmall.com/item.htm?ali_refid=a3_420434_1006:2137348002:H:byRt/9iTUXIblW9PjrZY4n2trDRs9/qc:47f04a7dbee3f4ab8adc8190eb9db0c4&amp;ali_trackid=318_47f04a7dbee3f4ab8adc8190eb9db0c4&amp;id=850283622052&amp;mi_id=0000uq0XidmgNEk2RJtaIkaKziz4KXpQHWNzqUY4bErrUMo&amp;mm_sceneid=0_0_7023802808_0&amp;priceTId=214780bc17674991022475879e1295&amp;skuId=5643329145848&amp;spm=a21n57.1.hoverItem.14&amp;utparam=%7b%22aplus_abtest%22:%22e0f570ca50b7469450a3918e0e3fe910%22%7d&amp;xxc=ad_ztc" TargetMode="External"/><Relationship Id="rId6" Type="http://schemas.openxmlformats.org/officeDocument/2006/relationships/hyperlink" Target="https://www.rbotai.com/" TargetMode="External"/><Relationship Id="rId11" Type="http://schemas.openxmlformats.org/officeDocument/2006/relationships/hyperlink" Target="https://detail.tmall.com/item.htm?ali_refid=a3_420434_1006:1678315659:H:KCJcW3zgeDIXuPQ+V9kY+LklOYNMD9Nl:8ef1a45efc54783957cea18b4fcfef77&amp;ali_trackid=282_8ef1a45efc54783957cea18b4fcfef77&amp;id=681109446028&amp;mi_id=0000b0qdHZAYkm6RU8vEd00LdWjbFzBlE_9oHJJvgFyr_q4&amp;mm_sceneid=1_0_3024242683_0&amp;priceTId=2147816e17671527082732657e138f&amp;skuId=4877019344685&amp;spm=a21n57.1.hoverItem.2&amp;utparam=%7b%22aplus_abtest%22:%224e947df10f06db6b3fac92e309600b6a%22%7d&amp;xxc=ad_ztc" TargetMode="External"/><Relationship Id="rId24" Type="http://schemas.openxmlformats.org/officeDocument/2006/relationships/hyperlink" Target="https://siyoufan.com/" TargetMode="External"/><Relationship Id="rId5" Type="http://schemas.openxmlformats.org/officeDocument/2006/relationships/hyperlink" Target="https://item.taobao.com/item.htm?id=920426695110&amp;mi_id=00004GC5albhVS1-7_peg0gsZ3iQtCINFzx9Pn3f4zEaL00&amp;sku_properties=1627207:21504422234&amp;spm=tbpc.boughtlist.suborder_itemtitle.1.376c2e8dqLcg4f" TargetMode="External"/><Relationship Id="rId15" Type="http://schemas.openxmlformats.org/officeDocument/2006/relationships/hyperlink" Target="https://item.taobao.com/item.htm?abbucket=3&amp;id=655134035498&amp;mi_id=0000vGPstiGMiPypeceW8YSsj1wlkyU653w_sdOeYxPg8J4&amp;ns=1&amp;priceTId=2147882e17670857886654894e10cf&amp;skuId=4898369407186&amp;spm=a21n57.1.hoverItem.1&amp;utparam=%7b%22aplus_abtest%22:%22be474ee40563cc7442173170625fbffb%22%7d&amp;xxc=taobaoSearch" TargetMode="External"/><Relationship Id="rId23" Type="http://schemas.openxmlformats.org/officeDocument/2006/relationships/hyperlink" Target="https://www.misumi.com.cn/vona2/detail/110310668249/" TargetMode="External"/><Relationship Id="rId28" Type="http://schemas.openxmlformats.org/officeDocument/2006/relationships/hyperlink" Target="https://detail.tmall.com/item.htm?ali_refid=a3_420434_1006:1284270107:N:HhcFpIp1YJ9Va2WTYwBvFfG5J08xiv0k:0ded2876d3206d2d36e0842c550a3d86&amp;ali_trackid=1_0ded2876d3206d2d36e0842c550a3d86&amp;id=807738142364&amp;mi_id=0000AjKO8gteKv_B_ftDJN-squxvnHdCYPaNitBSfA89loE&amp;mm_sceneid=1_0_1031210162_0&amp;priceTId=2147bf5917671536234797010e132d&amp;skuId=5516598085111&amp;spm=a21n57.1.hoverItem.5&amp;utparam=%7b%22aplus_abtest%22:%220612f8e68bd4a2dc46bc665c5f3d1247%22%7d&amp;xxc=ad_ztc" TargetMode="External"/><Relationship Id="rId10" Type="http://schemas.openxmlformats.org/officeDocument/2006/relationships/hyperlink" Target="https://item.jd.com/20973359286.html" TargetMode="External"/><Relationship Id="rId19" Type="http://schemas.openxmlformats.org/officeDocument/2006/relationships/hyperlink" Target="https://detail.tmall.com/item.htm?abbucket=3&amp;id=677126534356&amp;mi_id=0000fxm3ArkAVtq6hCHrmthUOlarZvDsHAmFpOhjojV1OfU&amp;ns=1&amp;priceTId=213e0ac217675220358907461e1af1&amp;skuId=5307714110031&amp;spm=a21n57.1.hoverItem.2&amp;utparam=%7b%22aplus_abtest%22:%225e8707b046003412cf69d527cab40868%22%7d&amp;xxc=taobaoSearch" TargetMode="External"/><Relationship Id="rId4" Type="http://schemas.openxmlformats.org/officeDocument/2006/relationships/hyperlink" Target="https://www.lpsen.com/page11?product_id=2" TargetMode="External"/><Relationship Id="rId9" Type="http://schemas.openxmlformats.org/officeDocument/2006/relationships/hyperlink" Target="https://detail.tmall.com/item.htm?abbucket=3&amp;id=547705137131&amp;mi_id=0000SMdyuBSQfT6yyklLWn3fH_vBALq4MSVOnJWI85M0nBE&amp;ns=1&amp;priceTId=215048ad17671706719374626e1140&amp;skuId=4427946269577&amp;spm=a21n57.1.hoverItem.1&amp;utparam=%7b%22aplus_abtest%22:%22e9c502960928e0c91634972399f21de5%22%7d&amp;xxc=taobaoSearch" TargetMode="External"/><Relationship Id="rId14" Type="http://schemas.openxmlformats.org/officeDocument/2006/relationships/hyperlink" Target="http://www.eveps.cn/" TargetMode="External"/><Relationship Id="rId22" Type="http://schemas.openxmlformats.org/officeDocument/2006/relationships/hyperlink" Target="https://www.tp-linkshop.com.cn/" TargetMode="External"/><Relationship Id="rId27" Type="http://schemas.openxmlformats.org/officeDocument/2006/relationships/hyperlink" Target="https://www.meanwell.com.c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iyoufan.com/" TargetMode="External"/><Relationship Id="rId3" Type="http://schemas.openxmlformats.org/officeDocument/2006/relationships/hyperlink" Target="https://www.lpsen.com/page11?product_id=2" TargetMode="External"/><Relationship Id="rId7" Type="http://schemas.openxmlformats.org/officeDocument/2006/relationships/hyperlink" Target="https://www.reeman.cn/default.aspx?pageid=1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https://www.tp-linkshop.com.cn/" TargetMode="External"/><Relationship Id="rId1" Type="http://schemas.openxmlformats.org/officeDocument/2006/relationships/hyperlink" Target="https://www.meanwell.com.cn/" TargetMode="External"/><Relationship Id="rId6" Type="http://schemas.openxmlformats.org/officeDocument/2006/relationships/hyperlink" Target="http://www.eveps.cn/" TargetMode="External"/><Relationship Id="rId11" Type="http://schemas.openxmlformats.org/officeDocument/2006/relationships/hyperlink" Target="https://www.nvidia.cn/autonomous-machines/embedded-systems/jetson-orin/" TargetMode="External"/><Relationship Id="rId5" Type="http://schemas.openxmlformats.org/officeDocument/2006/relationships/hyperlink" Target="https://www.intelrealsense.com/" TargetMode="External"/><Relationship Id="rId10" Type="http://schemas.openxmlformats.org/officeDocument/2006/relationships/hyperlink" Target="https://www.rbotai.com/" TargetMode="External"/><Relationship Id="rId4" Type="http://schemas.openxmlformats.org/officeDocument/2006/relationships/hyperlink" Target="https://www.weishidakeji.com/pd.jsp?id=27" TargetMode="External"/><Relationship Id="rId9" Type="http://schemas.openxmlformats.org/officeDocument/2006/relationships/hyperlink" Target="https://www.lanboo.vi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1A7A-5A31-4475-A66A-799E9751E09E}">
  <sheetPr>
    <outlinePr summaryBelow="0" summaryRight="0"/>
  </sheetPr>
  <dimension ref="A1:K54"/>
  <sheetViews>
    <sheetView workbookViewId="0"/>
  </sheetViews>
  <sheetFormatPr defaultColWidth="14" defaultRowHeight="13" x14ac:dyDescent="0.3"/>
  <cols>
    <col min="1" max="1" width="6" customWidth="1"/>
    <col min="2" max="2" width="19" customWidth="1"/>
    <col min="3" max="3" width="25" customWidth="1"/>
    <col min="4" max="4" width="31" customWidth="1"/>
    <col min="5" max="5" width="15" customWidth="1"/>
    <col min="6" max="6" width="51" customWidth="1"/>
    <col min="7" max="7" width="79" customWidth="1"/>
    <col min="8" max="8" width="14" hidden="1" customWidth="1"/>
    <col min="9" max="9" width="26" customWidth="1"/>
    <col min="10" max="10" width="8" customWidth="1"/>
    <col min="11" max="11" width="174" customWidth="1"/>
    <col min="12" max="20" width="15" customWidth="1"/>
  </cols>
  <sheetData>
    <row r="1" spans="1:11" ht="32" customHeight="1" x14ac:dyDescent="0.3">
      <c r="A1" s="39" t="s">
        <v>28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32" customHeight="1" x14ac:dyDescent="0.3">
      <c r="A2" s="36" t="s">
        <v>29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32" customHeight="1" x14ac:dyDescent="0.3">
      <c r="A3" s="10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  <c r="H3" s="1" t="s">
        <v>37</v>
      </c>
      <c r="I3" s="11" t="s">
        <v>38</v>
      </c>
      <c r="J3" s="10" t="s">
        <v>39</v>
      </c>
      <c r="K3" s="14" t="s">
        <v>40</v>
      </c>
    </row>
    <row r="4" spans="1:11" ht="32" customHeight="1" x14ac:dyDescent="0.3">
      <c r="A4" s="1">
        <v>1</v>
      </c>
      <c r="B4" s="1" t="s">
        <v>41</v>
      </c>
      <c r="C4" s="1" t="s">
        <v>42</v>
      </c>
      <c r="D4" s="1" t="s">
        <v>43</v>
      </c>
      <c r="E4" s="1">
        <v>2</v>
      </c>
      <c r="F4" s="1" t="s">
        <v>44</v>
      </c>
      <c r="G4" s="2" t="s">
        <v>20</v>
      </c>
      <c r="H4" s="1">
        <v>119600</v>
      </c>
      <c r="I4" s="1">
        <v>60000</v>
      </c>
      <c r="J4" s="1">
        <f t="shared" ref="J4:J26" si="0">I4*E4</f>
        <v>120000</v>
      </c>
      <c r="K4" s="8"/>
    </row>
    <row r="5" spans="1:11" ht="32" customHeight="1" x14ac:dyDescent="0.3">
      <c r="A5" s="1">
        <v>2</v>
      </c>
      <c r="B5" s="1" t="s">
        <v>45</v>
      </c>
      <c r="C5" s="1" t="s">
        <v>46</v>
      </c>
      <c r="D5" s="1" t="s">
        <v>47</v>
      </c>
      <c r="E5" s="1">
        <v>1</v>
      </c>
      <c r="F5" s="1" t="s">
        <v>48</v>
      </c>
      <c r="G5" s="2" t="s">
        <v>23</v>
      </c>
      <c r="H5" s="1"/>
      <c r="I5" s="1">
        <v>25000</v>
      </c>
      <c r="J5" s="1">
        <f t="shared" si="0"/>
        <v>25000</v>
      </c>
      <c r="K5" s="3" t="s">
        <v>24</v>
      </c>
    </row>
    <row r="6" spans="1:11" ht="32" customHeight="1" x14ac:dyDescent="0.3">
      <c r="A6" s="1">
        <v>3</v>
      </c>
      <c r="B6" s="1" t="s">
        <v>49</v>
      </c>
      <c r="C6" s="1" t="s">
        <v>50</v>
      </c>
      <c r="D6" s="1" t="s">
        <v>51</v>
      </c>
      <c r="E6" s="1">
        <v>2</v>
      </c>
      <c r="F6" s="31" t="s">
        <v>52</v>
      </c>
      <c r="G6" s="40" t="s">
        <v>0</v>
      </c>
      <c r="H6" s="1">
        <v>3800</v>
      </c>
      <c r="I6" s="1">
        <v>2799</v>
      </c>
      <c r="J6" s="1">
        <f t="shared" si="0"/>
        <v>5598</v>
      </c>
      <c r="K6" s="3" t="s">
        <v>1</v>
      </c>
    </row>
    <row r="7" spans="1:11" ht="32" customHeight="1" x14ac:dyDescent="0.3">
      <c r="A7" s="1">
        <v>4</v>
      </c>
      <c r="B7" s="1" t="s">
        <v>53</v>
      </c>
      <c r="C7" s="1" t="s">
        <v>50</v>
      </c>
      <c r="D7" s="1" t="s">
        <v>54</v>
      </c>
      <c r="E7" s="1">
        <v>1</v>
      </c>
      <c r="F7" s="31"/>
      <c r="G7" s="41"/>
      <c r="H7" s="1">
        <v>4400</v>
      </c>
      <c r="I7" s="1">
        <v>2450</v>
      </c>
      <c r="J7" s="1">
        <f t="shared" si="0"/>
        <v>2450</v>
      </c>
      <c r="K7" s="3" t="s">
        <v>1</v>
      </c>
    </row>
    <row r="8" spans="1:11" ht="32" customHeight="1" x14ac:dyDescent="0.3">
      <c r="A8" s="1">
        <v>5</v>
      </c>
      <c r="B8" s="1" t="s">
        <v>55</v>
      </c>
      <c r="C8" s="1" t="s">
        <v>56</v>
      </c>
      <c r="D8" s="1" t="s">
        <v>57</v>
      </c>
      <c r="E8" s="1">
        <v>2</v>
      </c>
      <c r="F8" s="1" t="s">
        <v>58</v>
      </c>
      <c r="G8" s="4" t="s">
        <v>7</v>
      </c>
      <c r="H8" s="1">
        <v>110</v>
      </c>
      <c r="I8" s="1">
        <v>83</v>
      </c>
      <c r="J8" s="1">
        <f t="shared" si="0"/>
        <v>166</v>
      </c>
      <c r="K8" s="3" t="s">
        <v>6</v>
      </c>
    </row>
    <row r="9" spans="1:11" ht="32" customHeight="1" x14ac:dyDescent="0.3">
      <c r="A9" s="1">
        <v>6</v>
      </c>
      <c r="B9" s="1" t="s">
        <v>59</v>
      </c>
      <c r="C9" s="1" t="s">
        <v>60</v>
      </c>
      <c r="D9" s="1" t="s">
        <v>61</v>
      </c>
      <c r="E9" s="1">
        <v>1</v>
      </c>
      <c r="F9" s="1" t="s">
        <v>62</v>
      </c>
      <c r="G9" s="2" t="s">
        <v>12</v>
      </c>
      <c r="H9" s="1"/>
      <c r="I9" s="1">
        <v>3710</v>
      </c>
      <c r="J9" s="1">
        <f t="shared" si="0"/>
        <v>3710</v>
      </c>
      <c r="K9" s="3" t="s">
        <v>13</v>
      </c>
    </row>
    <row r="10" spans="1:11" ht="32" customHeight="1" x14ac:dyDescent="0.3">
      <c r="A10" s="1">
        <v>7</v>
      </c>
      <c r="B10" s="1" t="s">
        <v>63</v>
      </c>
      <c r="C10" s="1" t="s">
        <v>64</v>
      </c>
      <c r="D10" s="1" t="s">
        <v>65</v>
      </c>
      <c r="E10" s="1">
        <v>1</v>
      </c>
      <c r="F10" s="1" t="s">
        <v>66</v>
      </c>
      <c r="G10" s="2" t="s">
        <v>15</v>
      </c>
      <c r="H10" s="1">
        <v>16000</v>
      </c>
      <c r="I10" s="1">
        <v>16499</v>
      </c>
      <c r="J10" s="1">
        <f t="shared" si="0"/>
        <v>16499</v>
      </c>
      <c r="K10" s="3" t="s">
        <v>16</v>
      </c>
    </row>
    <row r="11" spans="1:11" ht="32" customHeight="1" x14ac:dyDescent="0.3">
      <c r="A11" s="1">
        <v>8</v>
      </c>
      <c r="B11" s="1" t="s">
        <v>67</v>
      </c>
      <c r="C11" s="1" t="s">
        <v>68</v>
      </c>
      <c r="D11" s="1" t="s">
        <v>69</v>
      </c>
      <c r="E11" s="1">
        <v>2</v>
      </c>
      <c r="F11" s="1" t="s">
        <v>70</v>
      </c>
      <c r="G11" s="2" t="s">
        <v>18</v>
      </c>
      <c r="H11" s="1"/>
      <c r="I11" s="1">
        <v>13</v>
      </c>
      <c r="J11" s="1">
        <f t="shared" si="0"/>
        <v>26</v>
      </c>
      <c r="K11" s="3" t="s">
        <v>17</v>
      </c>
    </row>
    <row r="12" spans="1:11" ht="32" customHeight="1" x14ac:dyDescent="0.3">
      <c r="A12" s="1">
        <v>9</v>
      </c>
      <c r="B12" s="1" t="s">
        <v>71</v>
      </c>
      <c r="C12" s="1" t="s">
        <v>72</v>
      </c>
      <c r="D12" s="1" t="s">
        <v>73</v>
      </c>
      <c r="E12" s="1">
        <v>1</v>
      </c>
      <c r="F12" s="1" t="s">
        <v>74</v>
      </c>
      <c r="G12" s="1" t="s">
        <v>73</v>
      </c>
      <c r="H12" s="1"/>
      <c r="I12" s="1">
        <v>28</v>
      </c>
      <c r="J12" s="1">
        <f t="shared" si="0"/>
        <v>28</v>
      </c>
      <c r="K12" s="3" t="s">
        <v>21</v>
      </c>
    </row>
    <row r="13" spans="1:11" ht="32" customHeight="1" x14ac:dyDescent="0.3">
      <c r="A13" s="1">
        <v>10</v>
      </c>
      <c r="B13" s="1" t="s">
        <v>75</v>
      </c>
      <c r="C13" s="1" t="s">
        <v>76</v>
      </c>
      <c r="D13" s="1" t="s">
        <v>77</v>
      </c>
      <c r="E13" s="1">
        <v>1</v>
      </c>
      <c r="F13" s="1" t="s">
        <v>78</v>
      </c>
      <c r="G13" s="4" t="s">
        <v>25</v>
      </c>
      <c r="H13" s="1">
        <v>150</v>
      </c>
      <c r="I13" s="1">
        <v>229</v>
      </c>
      <c r="J13" s="1">
        <f t="shared" si="0"/>
        <v>229</v>
      </c>
      <c r="K13" s="3" t="s">
        <v>26</v>
      </c>
    </row>
    <row r="14" spans="1:11" ht="32" customHeight="1" x14ac:dyDescent="0.3">
      <c r="A14" s="1">
        <v>11</v>
      </c>
      <c r="B14" s="1" t="s">
        <v>79</v>
      </c>
      <c r="C14" s="1" t="s">
        <v>80</v>
      </c>
      <c r="D14" s="1" t="s">
        <v>81</v>
      </c>
      <c r="E14" s="1">
        <v>1</v>
      </c>
      <c r="F14" s="1" t="s">
        <v>82</v>
      </c>
      <c r="G14" s="4" t="s">
        <v>2</v>
      </c>
      <c r="H14" s="1">
        <v>150</v>
      </c>
      <c r="I14" s="1">
        <v>345</v>
      </c>
      <c r="J14" s="1">
        <f t="shared" si="0"/>
        <v>345</v>
      </c>
      <c r="K14" s="3" t="s">
        <v>3</v>
      </c>
    </row>
    <row r="15" spans="1:11" ht="32" customHeight="1" x14ac:dyDescent="0.3">
      <c r="A15" s="1">
        <v>12</v>
      </c>
      <c r="B15" s="1" t="s">
        <v>83</v>
      </c>
      <c r="C15" s="1" t="s">
        <v>84</v>
      </c>
      <c r="D15" s="1" t="s">
        <v>85</v>
      </c>
      <c r="E15" s="1">
        <v>1</v>
      </c>
      <c r="F15" s="1" t="s">
        <v>86</v>
      </c>
      <c r="G15" s="2" t="s">
        <v>5</v>
      </c>
      <c r="H15" s="1"/>
      <c r="I15" s="1">
        <v>414</v>
      </c>
      <c r="J15" s="1">
        <f t="shared" si="0"/>
        <v>414</v>
      </c>
      <c r="K15" s="8" t="s">
        <v>87</v>
      </c>
    </row>
    <row r="16" spans="1:11" ht="32" customHeight="1" x14ac:dyDescent="0.3">
      <c r="A16" s="1">
        <v>13</v>
      </c>
      <c r="B16" s="1" t="s">
        <v>83</v>
      </c>
      <c r="C16" s="1" t="s">
        <v>88</v>
      </c>
      <c r="D16" s="1" t="s">
        <v>89</v>
      </c>
      <c r="E16" s="1">
        <v>1</v>
      </c>
      <c r="F16" s="1" t="s">
        <v>90</v>
      </c>
      <c r="G16" s="2" t="s">
        <v>9</v>
      </c>
      <c r="H16" s="1"/>
      <c r="I16" s="1">
        <v>1419</v>
      </c>
      <c r="J16" s="1">
        <f t="shared" si="0"/>
        <v>1419</v>
      </c>
      <c r="K16" s="3" t="s">
        <v>8</v>
      </c>
    </row>
    <row r="17" spans="1:11" ht="32" customHeight="1" x14ac:dyDescent="0.3">
      <c r="A17" s="1">
        <v>14</v>
      </c>
      <c r="B17" s="1" t="s">
        <v>91</v>
      </c>
      <c r="C17" s="1" t="s">
        <v>92</v>
      </c>
      <c r="D17" s="1" t="s">
        <v>93</v>
      </c>
      <c r="E17" s="1">
        <v>2</v>
      </c>
      <c r="F17" s="1" t="s">
        <v>94</v>
      </c>
      <c r="G17" s="1" t="s">
        <v>73</v>
      </c>
      <c r="H17" s="1"/>
      <c r="I17" s="1">
        <v>23</v>
      </c>
      <c r="J17" s="1">
        <f t="shared" si="0"/>
        <v>46</v>
      </c>
      <c r="K17" s="3" t="s">
        <v>14</v>
      </c>
    </row>
    <row r="18" spans="1:11" ht="32" customHeight="1" x14ac:dyDescent="0.3">
      <c r="A18" s="1">
        <v>15</v>
      </c>
      <c r="B18" s="1" t="s">
        <v>95</v>
      </c>
      <c r="C18" s="1" t="s">
        <v>46</v>
      </c>
      <c r="D18" s="1"/>
      <c r="E18" s="1">
        <v>1</v>
      </c>
      <c r="F18" s="1"/>
      <c r="G18" s="1"/>
      <c r="H18" s="1"/>
      <c r="I18" s="1">
        <v>400</v>
      </c>
      <c r="J18" s="1">
        <f t="shared" si="0"/>
        <v>400</v>
      </c>
      <c r="K18" s="8"/>
    </row>
    <row r="19" spans="1:11" ht="32" customHeight="1" x14ac:dyDescent="0.3">
      <c r="A19" s="1">
        <v>16</v>
      </c>
      <c r="B19" s="1" t="s">
        <v>96</v>
      </c>
      <c r="C19" s="1" t="s">
        <v>97</v>
      </c>
      <c r="D19" s="1" t="s">
        <v>98</v>
      </c>
      <c r="E19" s="1">
        <v>1</v>
      </c>
      <c r="F19" s="1" t="s">
        <v>99</v>
      </c>
      <c r="G19" s="2" t="s">
        <v>19</v>
      </c>
      <c r="H19" s="1"/>
      <c r="I19" s="1">
        <v>28</v>
      </c>
      <c r="J19" s="1">
        <f t="shared" si="0"/>
        <v>28</v>
      </c>
      <c r="K19" s="3" t="s">
        <v>100</v>
      </c>
    </row>
    <row r="20" spans="1:11" ht="32" customHeight="1" x14ac:dyDescent="0.3">
      <c r="A20" s="1">
        <v>17</v>
      </c>
      <c r="B20" s="1" t="s">
        <v>101</v>
      </c>
      <c r="C20" s="1"/>
      <c r="D20" s="1"/>
      <c r="E20" s="1">
        <v>3</v>
      </c>
      <c r="F20" s="1" t="s">
        <v>102</v>
      </c>
      <c r="G20" s="1"/>
      <c r="H20" s="1"/>
      <c r="I20" s="1">
        <v>10</v>
      </c>
      <c r="J20" s="1">
        <f t="shared" si="0"/>
        <v>30</v>
      </c>
      <c r="K20" s="3" t="s">
        <v>22</v>
      </c>
    </row>
    <row r="21" spans="1:11" ht="32" customHeight="1" x14ac:dyDescent="0.3">
      <c r="A21" s="1">
        <v>18</v>
      </c>
      <c r="B21" s="1" t="s">
        <v>103</v>
      </c>
      <c r="C21" s="1" t="s">
        <v>104</v>
      </c>
      <c r="D21" s="1">
        <v>20304</v>
      </c>
      <c r="E21" s="1">
        <v>1</v>
      </c>
      <c r="F21" s="1" t="s">
        <v>105</v>
      </c>
      <c r="G21" s="16"/>
      <c r="H21" s="1"/>
      <c r="I21" s="1">
        <v>33.799999999999997</v>
      </c>
      <c r="J21" s="1">
        <f t="shared" si="0"/>
        <v>33.799999999999997</v>
      </c>
      <c r="K21" s="16" t="s">
        <v>27</v>
      </c>
    </row>
    <row r="22" spans="1:11" ht="32" customHeight="1" x14ac:dyDescent="0.3">
      <c r="A22" s="1">
        <v>19</v>
      </c>
      <c r="B22" s="1" t="s">
        <v>106</v>
      </c>
      <c r="C22" s="1" t="s">
        <v>107</v>
      </c>
      <c r="D22" s="1"/>
      <c r="E22" s="1">
        <v>1</v>
      </c>
      <c r="F22" s="1" t="s">
        <v>108</v>
      </c>
      <c r="G22" s="1"/>
      <c r="H22" s="1"/>
      <c r="I22" s="1">
        <v>15.9</v>
      </c>
      <c r="J22" s="1">
        <f t="shared" si="0"/>
        <v>15.9</v>
      </c>
      <c r="K22" s="3" t="s">
        <v>4</v>
      </c>
    </row>
    <row r="23" spans="1:11" ht="32" customHeight="1" x14ac:dyDescent="0.3">
      <c r="A23" s="1">
        <v>20</v>
      </c>
      <c r="B23" s="1" t="s">
        <v>109</v>
      </c>
      <c r="C23" s="1" t="s">
        <v>110</v>
      </c>
      <c r="D23" s="1" t="s">
        <v>111</v>
      </c>
      <c r="E23" s="1">
        <v>1</v>
      </c>
      <c r="F23" s="1"/>
      <c r="G23" s="1"/>
      <c r="H23" s="1"/>
      <c r="I23" s="1">
        <v>27.8</v>
      </c>
      <c r="J23" s="1">
        <f t="shared" si="0"/>
        <v>27.8</v>
      </c>
      <c r="K23" s="8" t="s">
        <v>112</v>
      </c>
    </row>
    <row r="24" spans="1:11" ht="32" customHeight="1" x14ac:dyDescent="0.3">
      <c r="A24" s="1">
        <v>21</v>
      </c>
      <c r="B24" s="1" t="s">
        <v>113</v>
      </c>
      <c r="C24" s="1"/>
      <c r="D24" s="1"/>
      <c r="E24" s="1">
        <v>1</v>
      </c>
      <c r="F24" s="1" t="s">
        <v>11</v>
      </c>
      <c r="G24" s="1"/>
      <c r="H24" s="1"/>
      <c r="I24" s="1">
        <v>20</v>
      </c>
      <c r="J24" s="1">
        <f t="shared" si="0"/>
        <v>20</v>
      </c>
      <c r="K24" s="3" t="s">
        <v>10</v>
      </c>
    </row>
    <row r="25" spans="1:11" ht="32" customHeight="1" x14ac:dyDescent="0.3">
      <c r="A25" s="1">
        <v>22</v>
      </c>
      <c r="B25" s="1" t="s">
        <v>114</v>
      </c>
      <c r="C25" s="1" t="s">
        <v>115</v>
      </c>
      <c r="D25" s="1" t="s">
        <v>116</v>
      </c>
      <c r="E25" s="1">
        <v>1</v>
      </c>
      <c r="F25" s="1"/>
      <c r="H25" s="1"/>
      <c r="I25" s="1">
        <v>55</v>
      </c>
      <c r="J25" s="1">
        <f t="shared" si="0"/>
        <v>55</v>
      </c>
      <c r="K25" s="12" t="s">
        <v>117</v>
      </c>
    </row>
    <row r="26" spans="1:11" ht="32" customHeight="1" x14ac:dyDescent="0.3">
      <c r="A26" s="1">
        <v>23</v>
      </c>
      <c r="B26" s="1" t="s">
        <v>118</v>
      </c>
      <c r="C26" s="1"/>
      <c r="D26" s="1"/>
      <c r="E26" s="1">
        <v>1</v>
      </c>
      <c r="F26" s="13" t="s">
        <v>119</v>
      </c>
      <c r="G26" s="7"/>
      <c r="H26" s="1"/>
      <c r="I26" s="1">
        <v>300</v>
      </c>
      <c r="J26" s="1">
        <f t="shared" si="0"/>
        <v>300</v>
      </c>
      <c r="K26" s="7"/>
    </row>
    <row r="27" spans="1:11" ht="32" customHeight="1" x14ac:dyDescent="0.3">
      <c r="A27" s="31" t="s">
        <v>120</v>
      </c>
      <c r="B27" s="31"/>
      <c r="C27" s="1"/>
      <c r="D27" s="1"/>
      <c r="E27" s="1"/>
      <c r="F27" s="1"/>
      <c r="G27" s="7"/>
      <c r="H27" s="1"/>
      <c r="I27" s="1"/>
      <c r="J27" s="1">
        <f>SUM(J4:J26)</f>
        <v>176840.49999999997</v>
      </c>
    </row>
    <row r="28" spans="1:11" ht="32" customHeight="1" x14ac:dyDescent="0.3">
      <c r="A28" s="36" t="s">
        <v>121</v>
      </c>
      <c r="B28" s="37"/>
      <c r="C28" s="37"/>
      <c r="D28" s="37"/>
      <c r="E28" s="37"/>
      <c r="F28" s="37"/>
      <c r="G28" s="37"/>
      <c r="H28" s="37"/>
      <c r="I28" s="37"/>
      <c r="J28" s="38"/>
      <c r="K28" s="15"/>
    </row>
    <row r="29" spans="1:11" ht="32" customHeight="1" x14ac:dyDescent="0.3">
      <c r="A29" s="10" t="s">
        <v>30</v>
      </c>
      <c r="B29" s="10" t="s">
        <v>31</v>
      </c>
      <c r="C29" s="34" t="s">
        <v>122</v>
      </c>
      <c r="D29" s="34"/>
      <c r="E29" s="10" t="s">
        <v>34</v>
      </c>
      <c r="F29" s="10" t="s">
        <v>123</v>
      </c>
      <c r="G29" s="10" t="s">
        <v>35</v>
      </c>
      <c r="H29" s="1" t="s">
        <v>37</v>
      </c>
      <c r="I29" s="11" t="s">
        <v>38</v>
      </c>
      <c r="J29" s="10" t="s">
        <v>39</v>
      </c>
      <c r="K29" s="17"/>
    </row>
    <row r="30" spans="1:11" ht="64" customHeight="1" x14ac:dyDescent="0.3">
      <c r="A30" s="1">
        <v>1</v>
      </c>
      <c r="B30" s="1" t="s">
        <v>124</v>
      </c>
      <c r="C30" s="31"/>
      <c r="D30" s="31"/>
      <c r="E30" s="1">
        <v>1</v>
      </c>
      <c r="F30" s="1"/>
      <c r="G30" s="1" t="s">
        <v>125</v>
      </c>
      <c r="H30" s="1">
        <v>119600</v>
      </c>
      <c r="I30" s="1">
        <v>1800</v>
      </c>
      <c r="J30" s="1">
        <f>I30*E30</f>
        <v>1800</v>
      </c>
      <c r="K30" s="5"/>
    </row>
    <row r="31" spans="1:11" ht="64" customHeight="1" x14ac:dyDescent="0.3">
      <c r="A31" s="1">
        <v>2</v>
      </c>
      <c r="B31" s="1" t="s">
        <v>126</v>
      </c>
      <c r="C31" s="31"/>
      <c r="D31" s="31"/>
      <c r="E31" s="1">
        <v>1</v>
      </c>
      <c r="F31" s="1"/>
      <c r="G31" s="1" t="s">
        <v>125</v>
      </c>
      <c r="H31" s="1"/>
      <c r="I31" s="1">
        <v>1350</v>
      </c>
      <c r="J31" s="1">
        <f>I31*E31</f>
        <v>1350</v>
      </c>
      <c r="K31" s="6"/>
    </row>
    <row r="32" spans="1:11" ht="64" customHeight="1" x14ac:dyDescent="0.3">
      <c r="A32" s="1">
        <v>3</v>
      </c>
      <c r="B32" s="1" t="s">
        <v>127</v>
      </c>
      <c r="C32" s="31"/>
      <c r="D32" s="31"/>
      <c r="E32" s="1">
        <v>2</v>
      </c>
      <c r="F32" s="1"/>
      <c r="G32" s="1" t="s">
        <v>125</v>
      </c>
      <c r="H32" s="1">
        <v>3800</v>
      </c>
      <c r="I32" s="1">
        <v>150</v>
      </c>
      <c r="J32" s="1">
        <f>I32*E32</f>
        <v>300</v>
      </c>
      <c r="K32" s="6"/>
    </row>
    <row r="33" spans="1:11" ht="64" customHeight="1" x14ac:dyDescent="0.3">
      <c r="A33" s="32" t="s">
        <v>128</v>
      </c>
      <c r="B33" s="33"/>
      <c r="C33" s="31"/>
      <c r="D33" s="31"/>
      <c r="E33" s="1"/>
      <c r="F33" s="31"/>
      <c r="G33" s="31"/>
      <c r="H33" s="1"/>
      <c r="I33" s="1"/>
      <c r="J33" s="1">
        <f>SUM(J30:J32)</f>
        <v>3450</v>
      </c>
      <c r="K33" s="6"/>
    </row>
    <row r="34" spans="1:11" ht="32" customHeight="1" x14ac:dyDescent="0.3">
      <c r="A34" s="36" t="s">
        <v>129</v>
      </c>
      <c r="B34" s="37"/>
      <c r="C34" s="37"/>
      <c r="D34" s="37"/>
      <c r="E34" s="37"/>
      <c r="F34" s="37"/>
      <c r="G34" s="37"/>
      <c r="H34" s="37"/>
      <c r="I34" s="37"/>
      <c r="J34" s="38"/>
      <c r="K34" s="6"/>
    </row>
    <row r="35" spans="1:11" ht="32" customHeight="1" x14ac:dyDescent="0.3">
      <c r="A35" s="10" t="s">
        <v>30</v>
      </c>
      <c r="B35" s="10" t="s">
        <v>31</v>
      </c>
      <c r="C35" s="34" t="s">
        <v>122</v>
      </c>
      <c r="D35" s="34"/>
      <c r="E35" s="10" t="s">
        <v>34</v>
      </c>
      <c r="F35" s="10" t="s">
        <v>123</v>
      </c>
      <c r="G35" s="10" t="s">
        <v>35</v>
      </c>
      <c r="H35" s="1" t="s">
        <v>37</v>
      </c>
      <c r="I35" s="11" t="s">
        <v>38</v>
      </c>
      <c r="J35" s="10" t="s">
        <v>39</v>
      </c>
      <c r="K35" s="6"/>
    </row>
    <row r="36" spans="1:11" ht="64" customHeight="1" x14ac:dyDescent="0.3">
      <c r="A36" s="1">
        <v>1</v>
      </c>
      <c r="B36" s="1" t="s">
        <v>130</v>
      </c>
      <c r="C36" s="31"/>
      <c r="D36" s="31"/>
      <c r="E36" s="1">
        <v>1</v>
      </c>
      <c r="F36" s="1"/>
      <c r="G36" s="1" t="s">
        <v>131</v>
      </c>
      <c r="H36" s="1">
        <v>119600</v>
      </c>
      <c r="I36" s="1">
        <v>30</v>
      </c>
      <c r="J36" s="1">
        <f t="shared" ref="J36:J43" si="1">I36*E36</f>
        <v>30</v>
      </c>
      <c r="K36" s="6"/>
    </row>
    <row r="37" spans="1:11" ht="64" customHeight="1" x14ac:dyDescent="0.3">
      <c r="A37" s="1">
        <v>2</v>
      </c>
      <c r="B37" s="1" t="s">
        <v>132</v>
      </c>
      <c r="C37" s="31"/>
      <c r="D37" s="31"/>
      <c r="E37" s="1">
        <v>1</v>
      </c>
      <c r="F37" s="1"/>
      <c r="G37" s="1" t="s">
        <v>131</v>
      </c>
      <c r="H37" s="1"/>
      <c r="I37" s="1">
        <v>70</v>
      </c>
      <c r="J37" s="1">
        <f t="shared" si="1"/>
        <v>70</v>
      </c>
      <c r="K37" s="6"/>
    </row>
    <row r="38" spans="1:11" ht="64" customHeight="1" x14ac:dyDescent="0.3">
      <c r="A38" s="1">
        <v>3</v>
      </c>
      <c r="B38" s="1" t="s">
        <v>133</v>
      </c>
      <c r="C38" s="31"/>
      <c r="D38" s="31"/>
      <c r="E38" s="1">
        <v>1</v>
      </c>
      <c r="F38" s="1"/>
      <c r="G38" s="1" t="s">
        <v>131</v>
      </c>
      <c r="H38" s="1">
        <v>3800</v>
      </c>
      <c r="I38" s="1">
        <v>20</v>
      </c>
      <c r="J38" s="1">
        <f t="shared" si="1"/>
        <v>20</v>
      </c>
      <c r="K38" s="6"/>
    </row>
    <row r="39" spans="1:11" ht="64" customHeight="1" x14ac:dyDescent="0.3">
      <c r="A39" s="9">
        <v>4</v>
      </c>
      <c r="B39" s="9" t="s">
        <v>134</v>
      </c>
      <c r="C39" s="35"/>
      <c r="D39" s="35"/>
      <c r="E39" s="9">
        <v>1</v>
      </c>
      <c r="F39" s="9"/>
      <c r="G39" s="1" t="s">
        <v>131</v>
      </c>
      <c r="I39" s="9">
        <v>25</v>
      </c>
      <c r="J39" s="9">
        <f t="shared" si="1"/>
        <v>25</v>
      </c>
      <c r="K39" s="6"/>
    </row>
    <row r="40" spans="1:11" ht="64" customHeight="1" x14ac:dyDescent="0.3">
      <c r="A40" s="1">
        <v>5</v>
      </c>
      <c r="B40" s="1" t="s">
        <v>135</v>
      </c>
      <c r="C40" s="31"/>
      <c r="D40" s="31"/>
      <c r="E40" s="1">
        <v>1</v>
      </c>
      <c r="F40" s="1"/>
      <c r="G40" s="1" t="s">
        <v>131</v>
      </c>
      <c r="H40" s="1"/>
      <c r="I40" s="1">
        <v>750</v>
      </c>
      <c r="J40" s="1">
        <f t="shared" si="1"/>
        <v>750</v>
      </c>
      <c r="K40" s="6"/>
    </row>
    <row r="41" spans="1:11" ht="64" customHeight="1" x14ac:dyDescent="0.3">
      <c r="A41" s="1">
        <v>6</v>
      </c>
      <c r="B41" s="1" t="s">
        <v>136</v>
      </c>
      <c r="C41" s="31"/>
      <c r="D41" s="31"/>
      <c r="E41" s="1">
        <v>1</v>
      </c>
      <c r="F41" s="1"/>
      <c r="G41" s="1" t="s">
        <v>131</v>
      </c>
      <c r="H41" s="1"/>
      <c r="I41" s="1">
        <v>500</v>
      </c>
      <c r="J41" s="1">
        <f t="shared" si="1"/>
        <v>500</v>
      </c>
      <c r="K41" s="5"/>
    </row>
    <row r="42" spans="1:11" ht="64" customHeight="1" x14ac:dyDescent="0.3">
      <c r="A42" s="1">
        <v>7</v>
      </c>
      <c r="B42" s="1" t="s">
        <v>137</v>
      </c>
      <c r="C42" s="31"/>
      <c r="D42" s="31"/>
      <c r="E42" s="1">
        <v>1</v>
      </c>
      <c r="F42" s="1"/>
      <c r="G42" s="1" t="s">
        <v>131</v>
      </c>
      <c r="H42" s="1"/>
      <c r="I42" s="1">
        <v>50</v>
      </c>
      <c r="J42" s="1">
        <f t="shared" si="1"/>
        <v>50</v>
      </c>
      <c r="K42" s="6"/>
    </row>
    <row r="43" spans="1:11" ht="64" customHeight="1" x14ac:dyDescent="0.3">
      <c r="A43" s="1">
        <v>8</v>
      </c>
      <c r="B43" s="1" t="s">
        <v>138</v>
      </c>
      <c r="C43" s="31"/>
      <c r="D43" s="31"/>
      <c r="E43" s="1">
        <v>1</v>
      </c>
      <c r="F43" s="1"/>
      <c r="G43" s="1" t="s">
        <v>131</v>
      </c>
      <c r="H43" s="1"/>
      <c r="I43" s="1">
        <v>30</v>
      </c>
      <c r="J43" s="1">
        <f t="shared" si="1"/>
        <v>30</v>
      </c>
      <c r="K43" s="5"/>
    </row>
    <row r="44" spans="1:11" ht="64" customHeight="1" x14ac:dyDescent="0.3">
      <c r="A44" s="31" t="s">
        <v>139</v>
      </c>
      <c r="B44" s="31"/>
      <c r="C44" s="1"/>
      <c r="D44" s="1"/>
      <c r="E44" s="1"/>
      <c r="F44" s="31"/>
      <c r="G44" s="31"/>
      <c r="H44" s="1"/>
      <c r="I44" s="1"/>
      <c r="J44" s="1">
        <f>SUM(J36:J43)</f>
        <v>1475</v>
      </c>
    </row>
    <row r="45" spans="1:11" ht="32" customHeight="1" x14ac:dyDescent="0.3">
      <c r="A45" s="36" t="s">
        <v>140</v>
      </c>
      <c r="B45" s="37"/>
      <c r="C45" s="37"/>
      <c r="D45" s="37"/>
      <c r="E45" s="37"/>
      <c r="F45" s="37"/>
      <c r="G45" s="37"/>
      <c r="H45" s="37"/>
      <c r="I45" s="37"/>
      <c r="J45" s="38"/>
    </row>
    <row r="46" spans="1:11" ht="32" customHeight="1" x14ac:dyDescent="0.3">
      <c r="A46" s="10" t="s">
        <v>30</v>
      </c>
      <c r="B46" s="10" t="s">
        <v>31</v>
      </c>
      <c r="C46" s="34" t="s">
        <v>122</v>
      </c>
      <c r="D46" s="34"/>
      <c r="E46" s="10" t="s">
        <v>34</v>
      </c>
      <c r="F46" s="10" t="s">
        <v>123</v>
      </c>
      <c r="G46" s="10" t="s">
        <v>35</v>
      </c>
      <c r="H46" s="1" t="s">
        <v>37</v>
      </c>
      <c r="I46" s="11" t="s">
        <v>38</v>
      </c>
      <c r="J46" s="10" t="s">
        <v>39</v>
      </c>
    </row>
    <row r="47" spans="1:11" ht="64" customHeight="1" x14ac:dyDescent="0.3">
      <c r="A47" s="1">
        <v>1</v>
      </c>
      <c r="B47" s="1" t="s">
        <v>141</v>
      </c>
      <c r="C47" s="31"/>
      <c r="D47" s="31"/>
      <c r="E47" s="1">
        <v>1</v>
      </c>
      <c r="F47" s="1">
        <v>26</v>
      </c>
      <c r="G47" s="1">
        <v>0.5</v>
      </c>
      <c r="H47" s="1">
        <v>119600</v>
      </c>
      <c r="I47" s="1">
        <f t="shared" ref="I47:I52" si="2">G47*F47</f>
        <v>13</v>
      </c>
      <c r="J47" s="1">
        <f t="shared" ref="J47:J52" si="3">I47*E47</f>
        <v>13</v>
      </c>
    </row>
    <row r="48" spans="1:11" ht="64" customHeight="1" x14ac:dyDescent="0.3">
      <c r="A48" s="1">
        <v>2</v>
      </c>
      <c r="B48" s="1" t="s">
        <v>142</v>
      </c>
      <c r="C48" s="31"/>
      <c r="D48" s="31"/>
      <c r="E48" s="1">
        <v>1</v>
      </c>
      <c r="F48" s="1">
        <v>18</v>
      </c>
      <c r="G48" s="1">
        <v>0.5</v>
      </c>
      <c r="H48" s="1"/>
      <c r="I48" s="1">
        <f t="shared" si="2"/>
        <v>9</v>
      </c>
      <c r="J48" s="1">
        <f t="shared" si="3"/>
        <v>9</v>
      </c>
    </row>
    <row r="49" spans="1:10" ht="64" customHeight="1" x14ac:dyDescent="0.3">
      <c r="A49" s="1">
        <v>3</v>
      </c>
      <c r="B49" s="1" t="s">
        <v>143</v>
      </c>
      <c r="C49" s="31"/>
      <c r="D49" s="31"/>
      <c r="E49" s="1">
        <v>1</v>
      </c>
      <c r="F49" s="1">
        <v>32</v>
      </c>
      <c r="G49" s="1">
        <v>0.8</v>
      </c>
      <c r="H49" s="1">
        <v>3800</v>
      </c>
      <c r="I49" s="1">
        <f t="shared" si="2"/>
        <v>25.6</v>
      </c>
      <c r="J49" s="1">
        <f t="shared" si="3"/>
        <v>25.6</v>
      </c>
    </row>
    <row r="50" spans="1:10" ht="64" customHeight="1" x14ac:dyDescent="0.3">
      <c r="A50" s="9">
        <v>4</v>
      </c>
      <c r="B50" s="9" t="s">
        <v>144</v>
      </c>
      <c r="C50" s="35"/>
      <c r="D50" s="35"/>
      <c r="E50" s="9">
        <v>1</v>
      </c>
      <c r="F50" s="9">
        <v>74</v>
      </c>
      <c r="G50" s="1">
        <v>1</v>
      </c>
      <c r="I50" s="1">
        <f t="shared" si="2"/>
        <v>74</v>
      </c>
      <c r="J50" s="9">
        <f t="shared" si="3"/>
        <v>74</v>
      </c>
    </row>
    <row r="51" spans="1:10" ht="64" customHeight="1" x14ac:dyDescent="0.3">
      <c r="A51" s="1">
        <v>5</v>
      </c>
      <c r="B51" s="9" t="s">
        <v>145</v>
      </c>
      <c r="C51" s="31"/>
      <c r="D51" s="31"/>
      <c r="E51" s="1">
        <v>1</v>
      </c>
      <c r="F51" s="1">
        <v>40</v>
      </c>
      <c r="G51" s="1">
        <v>0.8</v>
      </c>
      <c r="H51" s="1"/>
      <c r="I51" s="1">
        <f t="shared" si="2"/>
        <v>32</v>
      </c>
      <c r="J51" s="1">
        <f t="shared" si="3"/>
        <v>32</v>
      </c>
    </row>
    <row r="52" spans="1:10" ht="64" customHeight="1" x14ac:dyDescent="0.3">
      <c r="A52" s="1">
        <v>6</v>
      </c>
      <c r="B52" s="1" t="s">
        <v>146</v>
      </c>
      <c r="C52" s="31"/>
      <c r="D52" s="31"/>
      <c r="E52" s="1">
        <v>2</v>
      </c>
      <c r="F52" s="1">
        <v>24</v>
      </c>
      <c r="G52" s="1">
        <v>0.8</v>
      </c>
      <c r="H52" s="1"/>
      <c r="I52" s="1">
        <f t="shared" si="2"/>
        <v>19.200000000000003</v>
      </c>
      <c r="J52" s="1">
        <f t="shared" si="3"/>
        <v>38.400000000000006</v>
      </c>
    </row>
    <row r="53" spans="1:10" ht="64" customHeight="1" x14ac:dyDescent="0.3">
      <c r="A53" s="32" t="s">
        <v>147</v>
      </c>
      <c r="B53" s="33"/>
      <c r="C53" s="31"/>
      <c r="D53" s="31"/>
      <c r="E53" s="1"/>
      <c r="F53" s="31"/>
      <c r="G53" s="31"/>
      <c r="H53" s="1"/>
      <c r="I53" s="1"/>
      <c r="J53" s="1">
        <f>SUM(J47:J52)</f>
        <v>192</v>
      </c>
    </row>
    <row r="54" spans="1:10" ht="64" customHeight="1" x14ac:dyDescent="0.3">
      <c r="A54" s="34" t="s">
        <v>148</v>
      </c>
      <c r="B54" s="34"/>
      <c r="C54" s="34"/>
      <c r="D54" s="34"/>
      <c r="E54" s="10"/>
      <c r="F54" s="34"/>
      <c r="G54" s="34"/>
      <c r="H54" s="10"/>
      <c r="I54" s="10"/>
      <c r="J54" s="10">
        <f>J27+J33+J44+J53</f>
        <v>181957.49999999997</v>
      </c>
    </row>
  </sheetData>
  <mergeCells count="39">
    <mergeCell ref="A1:K1"/>
    <mergeCell ref="A2:K2"/>
    <mergeCell ref="A27:B27"/>
    <mergeCell ref="A28:J28"/>
    <mergeCell ref="C29:D29"/>
    <mergeCell ref="F6:F7"/>
    <mergeCell ref="G6:G7"/>
    <mergeCell ref="C30:D30"/>
    <mergeCell ref="C31:D31"/>
    <mergeCell ref="C32:D32"/>
    <mergeCell ref="A33:B33"/>
    <mergeCell ref="C33:D33"/>
    <mergeCell ref="F33:G33"/>
    <mergeCell ref="A34:J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A44:B44"/>
    <mergeCell ref="F44:G44"/>
    <mergeCell ref="A45:J45"/>
    <mergeCell ref="C46:D46"/>
    <mergeCell ref="C47:D47"/>
    <mergeCell ref="C48:D48"/>
    <mergeCell ref="C49:D49"/>
    <mergeCell ref="C50:D50"/>
    <mergeCell ref="C51:D51"/>
    <mergeCell ref="C52:D52"/>
    <mergeCell ref="A53:B53"/>
    <mergeCell ref="C53:D53"/>
    <mergeCell ref="F53:G53"/>
    <mergeCell ref="A54:B54"/>
    <mergeCell ref="C54:D54"/>
    <mergeCell ref="F54:G54"/>
  </mergeCells>
  <phoneticPr fontId="10" type="noConversion"/>
  <hyperlinks>
    <hyperlink ref="K21" r:id="rId1" display="https://detail.tmall.com/item.htm?ali_refid=a3_420434_1006%3A2137348002%3AH%3AbyRt%2F9iTUXIblW9PjrZY4n2trDRs9%2Fqc%3A47f04a7dbee3f4ab8adc8190eb9db0c4&amp;ali_trackid=318_47f04a7dbee3f4ab8adc8190eb9db0c4&amp;id=850283622052&amp;mi_id=0000uq0XidmgNEk2RJtaIkaKziz4KXpQHWNzqUY4bErrUMo&amp;mm_sceneid=0_0_7023802808_0&amp;priceTId=214780bc17674991022475879e1295&amp;skuId=5643329145848&amp;spm=a21n57.1.hoverItem.14&amp;utparam=%7B%22aplus_abtest%22%3A%22e0f570ca50b7469450a3918e0e3fe910%22%7D&amp;xxc=ad_ztc" xr:uid="{00000000-0004-0000-0000-000000000000}"/>
    <hyperlink ref="K10" r:id="rId2" location="crumb-wrap" xr:uid="{00000000-0004-0000-0000-000001000000}"/>
    <hyperlink ref="G5" r:id="rId3" xr:uid="{00000000-0004-0000-0000-000002000000}"/>
    <hyperlink ref="G13" r:id="rId4" xr:uid="{00000000-0004-0000-0000-000003000000}"/>
    <hyperlink ref="K24" r:id="rId5" xr:uid="{00000000-0004-0000-0000-000004000000}"/>
    <hyperlink ref="G9" r:id="rId6" xr:uid="{00000000-0004-0000-0000-000005000000}"/>
    <hyperlink ref="K22" r:id="rId7" display="https://detail.tmall.com/item.htm?ali_refid=a3_420434_1006%3A1106516684%3AH%3ANohlJjVElVKuYaWCex0MicdnylStNPZe%3Ab4e9a6dee8861e9d5de91c2320078ff1&amp;ali_trackid=282_b4e9a6dee8861e9d5de91c2320078ff1&amp;id=577569847405&amp;mi_id=0000asIRkR7bgU3kNdezwDPO7s7f7RDjMDZbzQxOww8SOow&amp;mm_sceneid=1_0_45792921_0&amp;priceTId=2150404517675224013044209e1308&amp;skuId=3980740483089&amp;spm=a21n57.1.hoverItem.8&amp;utparam=%7B%22aplus_abtest%22%3A%2293bf127a026612daa24b23fc5947d6a0%22%7D&amp;xxc=ad_ztc" xr:uid="{00000000-0004-0000-0000-000006000000}"/>
    <hyperlink ref="G19" r:id="rId8" xr:uid="{00000000-0004-0000-0000-000007000000}"/>
    <hyperlink ref="K16" r:id="rId9" display="https://detail.tmall.com/item.htm?abbucket=3&amp;id=547705137131&amp;mi_id=0000SMdyuBSQfT6yyklLWn3fH_vBALq4MSVOnJWI85M0nBE&amp;ns=1&amp;priceTId=215048ad17671706719374626e1140&amp;skuId=4427946269577&amp;spm=a21n57.1.hoverItem.1&amp;utparam=%7B%22aplus_abtest%22%3A%22e9c502960928e0c91634972399f21de5%22%7D&amp;xxc=taobaoSearch" xr:uid="{00000000-0004-0000-0000-000008000000}"/>
    <hyperlink ref="K13" r:id="rId10" xr:uid="{00000000-0004-0000-0000-000009000000}"/>
    <hyperlink ref="K11" r:id="rId11" display="https://detail.tmall.com/item.htm?ali_refid=a3_420434_1006%3A1678315659%3AH%3AKCJcW3zgeDIXuPQ%2BV9kY%2BLklOYNMD9Nl%3A8ef1a45efc54783957cea18b4fcfef77&amp;ali_trackid=282_8ef1a45efc54783957cea18b4fcfef77&amp;id=681109446028&amp;mi_id=0000b0qdHZAYkm6RU8vEd00LdWjbFzBlE_9oHJJvgFyr_q4&amp;mm_sceneid=1_0_3024242683_0&amp;priceTId=2147816e17671527082732657e138f&amp;skuId=4877019344685&amp;spm=a21n57.1.hoverItem.2&amp;utparam=%7B%22aplus_abtest%22%3A%224e947df10f06db6b3fac92e309600b6a%22%7D&amp;xxc=ad_ztc" xr:uid="{00000000-0004-0000-0000-00000A000000}"/>
    <hyperlink ref="G4" r:id="rId12" xr:uid="{00000000-0004-0000-0000-00000B000000}"/>
    <hyperlink ref="K6" r:id="rId13" xr:uid="{00000000-0004-0000-0000-00000C000000}"/>
    <hyperlink ref="G15" r:id="rId14" xr:uid="{00000000-0004-0000-0000-00000D000000}"/>
    <hyperlink ref="K8" r:id="rId15" display="https://item.taobao.com/item.htm?abbucket=3&amp;id=655134035498&amp;mi_id=0000vGPstiGMiPypeceW8YSsj1wlkyU653w_sdOeYxPg8J4&amp;ns=1&amp;priceTId=2147882e17670857886654894e10cf&amp;skuId=4898369407186&amp;spm=a21n57.1.hoverItem.1&amp;utparam=%7B%22aplus_abtest%22%3A%22be474ee40563cc7442173170625fbffb%22%7D&amp;xxc=taobaoSearch" xr:uid="{00000000-0004-0000-0000-00000E000000}"/>
    <hyperlink ref="G10" r:id="rId16" xr:uid="{00000000-0004-0000-0000-00000F000000}"/>
    <hyperlink ref="G8" r:id="rId17" xr:uid="{00000000-0004-0000-0000-000010000000}"/>
    <hyperlink ref="G6" r:id="rId18" xr:uid="{00000000-0004-0000-0000-000011000000}"/>
    <hyperlink ref="K17" r:id="rId19" display="https://detail.tmall.com/item.htm?abbucket=3&amp;id=677126534356&amp;mi_id=0000fxm3ArkAVtq6hCHrmthUOlarZvDsHAmFpOhjojV1OfU&amp;ns=1&amp;priceTId=213e0ac217675220358907461e1af1&amp;skuId=5307714110031&amp;spm=a21n57.1.hoverItem.2&amp;utparam=%7B%22aplus_abtest%22%3A%225e8707b046003412cf69d527cab40868%22%7D&amp;xxc=taobaoSearch" xr:uid="{00000000-0004-0000-0000-000012000000}"/>
    <hyperlink ref="K20" r:id="rId20" display="https://item.taobao.com/item.htm?ali_refid=a3_420434_1006%3A1125561067%3AN%3AdmiFzKtl52SF%2F8PEZL%2B%2FRBE1p4%2BYNbMK%3Aacb82a450dfc0afa88d7230887cf53bf&amp;ali_trackid=1_acb82a450dfc0afa88d7230887cf53bf&amp;id=575197718621&amp;mi_id=000016xd7nurO4E_iPAdGcjnWIeiyOoeo7QkmM5K06c1uCA&amp;mm_sceneid=1_0_33781917_0&amp;priceTId=213e09ad17674985542053115e1331&amp;skuId=4990634498750&amp;spm=a21n57.1.hoverItem.2&amp;utparam=%7B%22aplus_abtest%22%3A%221ed80108dbe134d8d6b40f20cdbb4272%22%7D&amp;xxc=ad_ztc" xr:uid="{00000000-0004-0000-0000-000013000000}"/>
    <hyperlink ref="K5" r:id="rId21" xr:uid="{00000000-0004-0000-0000-000014000000}"/>
    <hyperlink ref="G14" r:id="rId22" xr:uid="{00000000-0004-0000-0000-000015000000}"/>
    <hyperlink ref="K9" r:id="rId23" xr:uid="{00000000-0004-0000-0000-000016000000}"/>
    <hyperlink ref="G11" r:id="rId24" xr:uid="{00000000-0004-0000-0000-000017000000}"/>
    <hyperlink ref="K14" r:id="rId25" xr:uid="{00000000-0004-0000-0000-000018000000}"/>
    <hyperlink ref="K7" r:id="rId26" xr:uid="{00000000-0004-0000-0000-000019000000}"/>
    <hyperlink ref="G16" r:id="rId27" xr:uid="{00000000-0004-0000-0000-00001A000000}"/>
    <hyperlink ref="K12" r:id="rId28" display="https://detail.tmall.com/item.htm?ali_refid=a3_420434_1006%3A1284270107%3AN%3AHhcFpIp1YJ9Va2WTYwBvFfG5J08xiv0k%3A0ded2876d3206d2d36e0842c550a3d86&amp;ali_trackid=1_0ded2876d3206d2d36e0842c550a3d86&amp;id=807738142364&amp;mi_id=0000AjKO8gteKv_B_ftDJN-squxvnHdCYPaNitBSfA89loE&amp;mm_sceneid=1_0_1031210162_0&amp;priceTId=2147bf5917671536234797010e132d&amp;skuId=5516598085111&amp;spm=a21n57.1.hoverItem.5&amp;utparam=%7B%22aplus_abtest%22%3A%220612f8e68bd4a2dc46bc665c5f3d1247%22%7D&amp;xxc=ad_ztc" xr:uid="{00000000-0004-0000-0000-00001B000000}"/>
  </hyperlinks>
  <pageMargins left="0.7" right="0.7" top="0.75" bottom="0.75" header="0.3" footer="0.3"/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2E8C-FBD7-4357-B7CB-86356C109B92}">
  <sheetPr>
    <outlinePr summaryBelow="0" summaryRight="0"/>
  </sheetPr>
  <dimension ref="A1:N45"/>
  <sheetViews>
    <sheetView zoomScaleNormal="100" workbookViewId="0">
      <selection activeCell="A15" sqref="A15:XFD15"/>
    </sheetView>
  </sheetViews>
  <sheetFormatPr defaultColWidth="14" defaultRowHeight="13" x14ac:dyDescent="0.3"/>
  <cols>
    <col min="1" max="1" width="6" customWidth="1"/>
    <col min="2" max="2" width="28.1796875" customWidth="1"/>
    <col min="3" max="3" width="29.453125" customWidth="1"/>
    <col min="4" max="4" width="31" customWidth="1"/>
    <col min="5" max="5" width="23.81640625" customWidth="1"/>
    <col min="6" max="6" width="51" customWidth="1"/>
    <col min="7" max="7" width="68" hidden="1" customWidth="1"/>
    <col min="8" max="14" width="15" customWidth="1"/>
  </cols>
  <sheetData>
    <row r="1" spans="1:14" ht="32" customHeight="1" x14ac:dyDescent="0.3">
      <c r="A1" s="43" t="s">
        <v>182</v>
      </c>
      <c r="B1" s="43"/>
      <c r="C1" s="43"/>
      <c r="D1" s="43"/>
      <c r="E1" s="43"/>
      <c r="F1" s="43"/>
      <c r="G1" s="43"/>
      <c r="H1" s="19"/>
      <c r="I1" s="19"/>
      <c r="J1" s="19"/>
      <c r="K1" s="19"/>
      <c r="L1" s="19"/>
      <c r="M1" s="19"/>
      <c r="N1" s="19"/>
    </row>
    <row r="2" spans="1:14" ht="32" customHeight="1" x14ac:dyDescent="0.3">
      <c r="A2" s="18" t="s">
        <v>30</v>
      </c>
      <c r="B2" s="18" t="s">
        <v>31</v>
      </c>
      <c r="C2" s="18" t="s">
        <v>32</v>
      </c>
      <c r="D2" s="18" t="s">
        <v>33</v>
      </c>
      <c r="E2" s="18" t="s">
        <v>34</v>
      </c>
      <c r="F2" s="18" t="s">
        <v>149</v>
      </c>
      <c r="G2" s="18" t="s">
        <v>36</v>
      </c>
      <c r="H2" s="19"/>
      <c r="I2" s="19"/>
      <c r="J2" s="19"/>
      <c r="K2" s="19"/>
      <c r="L2" s="19"/>
      <c r="M2" s="19"/>
      <c r="N2" s="19"/>
    </row>
    <row r="3" spans="1:14" ht="32" customHeight="1" x14ac:dyDescent="0.3">
      <c r="A3" s="18">
        <v>1</v>
      </c>
      <c r="B3" s="18" t="s">
        <v>41</v>
      </c>
      <c r="C3" s="18" t="s">
        <v>150</v>
      </c>
      <c r="D3" s="18" t="s">
        <v>181</v>
      </c>
      <c r="E3" s="18">
        <v>2</v>
      </c>
      <c r="F3" s="18" t="s">
        <v>152</v>
      </c>
      <c r="G3" s="22" t="s">
        <v>153</v>
      </c>
      <c r="H3" s="19"/>
      <c r="I3" s="19"/>
      <c r="J3" s="19"/>
      <c r="K3" s="19"/>
      <c r="L3" s="19"/>
      <c r="M3" s="19"/>
      <c r="N3" s="19"/>
    </row>
    <row r="4" spans="1:14" ht="32" customHeight="1" x14ac:dyDescent="0.3">
      <c r="A4" s="18">
        <v>2</v>
      </c>
      <c r="B4" s="18" t="s">
        <v>154</v>
      </c>
      <c r="C4" s="18" t="s">
        <v>150</v>
      </c>
      <c r="D4" s="18"/>
      <c r="E4" s="18">
        <v>2</v>
      </c>
      <c r="F4" s="18" t="s">
        <v>155</v>
      </c>
      <c r="G4" s="22"/>
      <c r="H4" s="19"/>
      <c r="I4" s="19"/>
      <c r="J4" s="19"/>
      <c r="K4" s="19"/>
      <c r="L4" s="19"/>
      <c r="M4" s="19"/>
      <c r="N4" s="19"/>
    </row>
    <row r="5" spans="1:14" ht="32" customHeight="1" x14ac:dyDescent="0.3">
      <c r="A5" s="18">
        <v>3</v>
      </c>
      <c r="B5" s="18" t="s">
        <v>45</v>
      </c>
      <c r="C5" s="18" t="s">
        <v>46</v>
      </c>
      <c r="D5" s="18" t="s">
        <v>47</v>
      </c>
      <c r="E5" s="18">
        <v>1</v>
      </c>
      <c r="F5" s="23"/>
      <c r="G5" s="22" t="s">
        <v>23</v>
      </c>
      <c r="H5" s="19"/>
      <c r="I5" s="19"/>
      <c r="J5" s="19"/>
      <c r="K5" s="19"/>
      <c r="L5" s="19"/>
      <c r="M5" s="19"/>
      <c r="N5" s="19"/>
    </row>
    <row r="6" spans="1:14" ht="32" customHeight="1" x14ac:dyDescent="0.3">
      <c r="A6" s="18">
        <v>4</v>
      </c>
      <c r="B6" s="18" t="s">
        <v>49</v>
      </c>
      <c r="C6" s="18" t="s">
        <v>50</v>
      </c>
      <c r="D6" s="18" t="s">
        <v>51</v>
      </c>
      <c r="E6" s="21">
        <v>2</v>
      </c>
      <c r="F6" s="18"/>
      <c r="G6" s="44" t="s">
        <v>0</v>
      </c>
      <c r="H6" s="19"/>
      <c r="I6" s="19"/>
      <c r="J6" s="19"/>
      <c r="K6" s="19"/>
      <c r="L6" s="19"/>
      <c r="M6" s="19"/>
      <c r="N6" s="19"/>
    </row>
    <row r="7" spans="1:14" ht="32" customHeight="1" x14ac:dyDescent="0.3">
      <c r="A7" s="18">
        <v>5</v>
      </c>
      <c r="B7" s="18" t="s">
        <v>53</v>
      </c>
      <c r="C7" s="18" t="s">
        <v>50</v>
      </c>
      <c r="D7" s="18" t="s">
        <v>54</v>
      </c>
      <c r="E7" s="21">
        <v>1</v>
      </c>
      <c r="F7" s="18"/>
      <c r="G7" s="45"/>
      <c r="H7" s="19"/>
      <c r="I7" s="19"/>
      <c r="J7" s="19"/>
      <c r="K7" s="19"/>
      <c r="L7" s="19"/>
      <c r="M7" s="19"/>
      <c r="N7" s="19"/>
    </row>
    <row r="8" spans="1:14" ht="32" customHeight="1" x14ac:dyDescent="0.3">
      <c r="A8" s="18">
        <v>6</v>
      </c>
      <c r="B8" s="18" t="s">
        <v>55</v>
      </c>
      <c r="C8" s="18" t="s">
        <v>56</v>
      </c>
      <c r="D8" s="18" t="s">
        <v>57</v>
      </c>
      <c r="E8" s="18">
        <v>2</v>
      </c>
      <c r="F8" s="25" t="s">
        <v>58</v>
      </c>
      <c r="G8" s="26" t="s">
        <v>7</v>
      </c>
      <c r="H8" s="19"/>
      <c r="I8" s="19"/>
      <c r="J8" s="19"/>
      <c r="K8" s="19"/>
      <c r="L8" s="19"/>
      <c r="M8" s="19"/>
      <c r="N8" s="19"/>
    </row>
    <row r="9" spans="1:14" ht="32" customHeight="1" x14ac:dyDescent="0.3">
      <c r="A9" s="18">
        <v>7</v>
      </c>
      <c r="B9" s="18" t="s">
        <v>59</v>
      </c>
      <c r="C9" s="18" t="s">
        <v>156</v>
      </c>
      <c r="D9" s="18" t="s">
        <v>157</v>
      </c>
      <c r="E9" s="18">
        <v>1</v>
      </c>
      <c r="F9" s="18"/>
      <c r="G9" s="22" t="s">
        <v>12</v>
      </c>
      <c r="H9" s="19"/>
      <c r="I9" s="19"/>
      <c r="J9" s="19"/>
      <c r="K9" s="19"/>
      <c r="L9" s="19"/>
      <c r="M9" s="19"/>
      <c r="N9" s="19"/>
    </row>
    <row r="10" spans="1:14" ht="32" customHeight="1" x14ac:dyDescent="0.3">
      <c r="A10" s="18">
        <v>8</v>
      </c>
      <c r="B10" s="18" t="s">
        <v>158</v>
      </c>
      <c r="C10" s="18" t="s">
        <v>159</v>
      </c>
      <c r="D10" s="18" t="s">
        <v>160</v>
      </c>
      <c r="E10" s="18">
        <v>1</v>
      </c>
      <c r="F10" s="18" t="s">
        <v>161</v>
      </c>
      <c r="G10" s="22"/>
      <c r="H10" s="15"/>
      <c r="I10" s="15"/>
      <c r="J10" s="15"/>
      <c r="K10" s="15"/>
      <c r="L10" s="15"/>
      <c r="M10" s="15"/>
      <c r="N10" s="15"/>
    </row>
    <row r="11" spans="1:14" ht="32" customHeight="1" x14ac:dyDescent="0.3">
      <c r="A11" s="18">
        <v>9</v>
      </c>
      <c r="B11" s="18" t="s">
        <v>63</v>
      </c>
      <c r="C11" s="18" t="s">
        <v>64</v>
      </c>
      <c r="D11" s="18" t="s">
        <v>65</v>
      </c>
      <c r="E11" s="18">
        <v>1</v>
      </c>
      <c r="F11" s="18" t="s">
        <v>66</v>
      </c>
      <c r="G11" s="22" t="s">
        <v>15</v>
      </c>
      <c r="H11" s="19"/>
      <c r="I11" s="19"/>
      <c r="J11" s="19"/>
      <c r="K11" s="19"/>
      <c r="L11" s="19"/>
      <c r="M11" s="19"/>
      <c r="N11" s="19"/>
    </row>
    <row r="12" spans="1:14" ht="32" customHeight="1" x14ac:dyDescent="0.3">
      <c r="A12" s="18">
        <v>10</v>
      </c>
      <c r="B12" s="18" t="s">
        <v>67</v>
      </c>
      <c r="C12" s="18" t="s">
        <v>68</v>
      </c>
      <c r="D12" s="18" t="s">
        <v>69</v>
      </c>
      <c r="E12" s="18">
        <v>2</v>
      </c>
      <c r="F12" s="18" t="s">
        <v>70</v>
      </c>
      <c r="G12" s="22" t="s">
        <v>18</v>
      </c>
      <c r="H12" s="19"/>
      <c r="I12" s="19"/>
      <c r="J12" s="19"/>
      <c r="K12" s="19"/>
      <c r="L12" s="19"/>
      <c r="M12" s="19"/>
      <c r="N12" s="19"/>
    </row>
    <row r="13" spans="1:14" ht="32" customHeight="1" x14ac:dyDescent="0.3">
      <c r="A13" s="18">
        <v>11</v>
      </c>
      <c r="B13" s="18" t="s">
        <v>71</v>
      </c>
      <c r="C13" s="18" t="s">
        <v>72</v>
      </c>
      <c r="D13" s="18" t="s">
        <v>73</v>
      </c>
      <c r="E13" s="18">
        <v>1</v>
      </c>
      <c r="F13" s="18" t="s">
        <v>74</v>
      </c>
      <c r="G13" s="18" t="s">
        <v>73</v>
      </c>
      <c r="H13" s="19"/>
      <c r="I13" s="19"/>
      <c r="J13" s="19"/>
      <c r="K13" s="19"/>
      <c r="L13" s="19"/>
      <c r="M13" s="19"/>
      <c r="N13" s="19"/>
    </row>
    <row r="14" spans="1:14" ht="32" customHeight="1" x14ac:dyDescent="0.3">
      <c r="A14" s="18">
        <v>12</v>
      </c>
      <c r="B14" s="18" t="s">
        <v>75</v>
      </c>
      <c r="C14" s="18" t="s">
        <v>76</v>
      </c>
      <c r="D14" s="18" t="s">
        <v>77</v>
      </c>
      <c r="E14" s="18">
        <v>1</v>
      </c>
      <c r="F14" s="18" t="s">
        <v>78</v>
      </c>
      <c r="G14" s="26" t="s">
        <v>25</v>
      </c>
      <c r="H14" s="19"/>
      <c r="I14" s="19"/>
      <c r="J14" s="19"/>
      <c r="K14" s="19"/>
      <c r="L14" s="19"/>
      <c r="M14" s="19"/>
      <c r="N14" s="19"/>
    </row>
    <row r="15" spans="1:14" ht="32" customHeight="1" x14ac:dyDescent="0.3">
      <c r="A15" s="18">
        <v>13</v>
      </c>
      <c r="B15" s="18" t="s">
        <v>79</v>
      </c>
      <c r="C15" s="18" t="s">
        <v>80</v>
      </c>
      <c r="D15" s="18" t="s">
        <v>81</v>
      </c>
      <c r="E15" s="18">
        <v>1</v>
      </c>
      <c r="F15" s="18" t="s">
        <v>82</v>
      </c>
      <c r="G15" s="26" t="s">
        <v>2</v>
      </c>
      <c r="H15" s="19"/>
      <c r="I15" s="19"/>
      <c r="J15" s="19"/>
      <c r="K15" s="19"/>
      <c r="L15" s="19"/>
      <c r="M15" s="19"/>
      <c r="N15" s="19"/>
    </row>
    <row r="16" spans="1:14" ht="32" customHeight="1" x14ac:dyDescent="0.3">
      <c r="A16" s="18">
        <v>14</v>
      </c>
      <c r="B16" s="18" t="s">
        <v>83</v>
      </c>
      <c r="C16" s="18" t="s">
        <v>84</v>
      </c>
      <c r="D16" s="18" t="s">
        <v>85</v>
      </c>
      <c r="E16" s="18">
        <v>1</v>
      </c>
      <c r="F16" s="18" t="s">
        <v>86</v>
      </c>
      <c r="G16" s="22" t="s">
        <v>5</v>
      </c>
      <c r="H16" s="19"/>
      <c r="I16" s="19"/>
      <c r="J16" s="19"/>
      <c r="K16" s="19"/>
      <c r="L16" s="19"/>
      <c r="M16" s="19"/>
      <c r="N16" s="19"/>
    </row>
    <row r="17" spans="1:14" ht="32" customHeight="1" x14ac:dyDescent="0.3">
      <c r="A17" s="18">
        <v>15</v>
      </c>
      <c r="B17" s="18" t="s">
        <v>83</v>
      </c>
      <c r="C17" s="18" t="s">
        <v>88</v>
      </c>
      <c r="D17" s="18" t="s">
        <v>89</v>
      </c>
      <c r="E17" s="18">
        <v>1</v>
      </c>
      <c r="F17" s="18" t="s">
        <v>90</v>
      </c>
      <c r="G17" s="22" t="s">
        <v>9</v>
      </c>
      <c r="H17" s="19"/>
      <c r="I17" s="19"/>
      <c r="J17" s="19"/>
      <c r="K17" s="19"/>
      <c r="L17" s="19"/>
      <c r="M17" s="19"/>
      <c r="N17" s="19"/>
    </row>
    <row r="18" spans="1:14" ht="32" customHeight="1" x14ac:dyDescent="0.3">
      <c r="A18" s="18">
        <v>16</v>
      </c>
      <c r="B18" s="18" t="s">
        <v>91</v>
      </c>
      <c r="C18" s="18" t="s">
        <v>92</v>
      </c>
      <c r="D18" s="18" t="s">
        <v>93</v>
      </c>
      <c r="E18" s="18">
        <v>2</v>
      </c>
      <c r="F18" s="18" t="s">
        <v>94</v>
      </c>
      <c r="G18" s="18" t="s">
        <v>73</v>
      </c>
      <c r="H18" s="19"/>
      <c r="I18" s="19"/>
      <c r="J18" s="19"/>
      <c r="K18" s="19"/>
      <c r="L18" s="19"/>
      <c r="M18" s="19"/>
      <c r="N18" s="19"/>
    </row>
    <row r="19" spans="1:14" ht="32" customHeight="1" x14ac:dyDescent="0.3">
      <c r="A19" s="18">
        <v>17</v>
      </c>
      <c r="B19" s="18" t="s">
        <v>95</v>
      </c>
      <c r="C19" s="18" t="s">
        <v>46</v>
      </c>
      <c r="D19" s="18"/>
      <c r="E19" s="18">
        <v>1</v>
      </c>
      <c r="F19" s="18"/>
      <c r="G19" s="18"/>
      <c r="H19" s="19"/>
      <c r="I19" s="19"/>
      <c r="J19" s="19"/>
      <c r="K19" s="19"/>
      <c r="L19" s="19"/>
      <c r="M19" s="19"/>
      <c r="N19" s="19"/>
    </row>
    <row r="20" spans="1:14" ht="32" customHeight="1" x14ac:dyDescent="0.3">
      <c r="A20" s="18">
        <v>18</v>
      </c>
      <c r="B20" s="18" t="s">
        <v>96</v>
      </c>
      <c r="C20" s="18" t="s">
        <v>97</v>
      </c>
      <c r="D20" s="18" t="s">
        <v>98</v>
      </c>
      <c r="E20" s="18">
        <v>1</v>
      </c>
      <c r="F20" s="18" t="s">
        <v>99</v>
      </c>
      <c r="G20" s="22" t="s">
        <v>19</v>
      </c>
      <c r="H20" s="19"/>
      <c r="I20" s="19"/>
      <c r="J20" s="19"/>
      <c r="K20" s="19"/>
      <c r="L20" s="19"/>
      <c r="M20" s="19"/>
      <c r="N20" s="19"/>
    </row>
    <row r="21" spans="1:14" ht="32" customHeight="1" x14ac:dyDescent="0.3">
      <c r="A21" s="18">
        <v>19</v>
      </c>
      <c r="B21" s="18" t="s">
        <v>101</v>
      </c>
      <c r="C21" s="18"/>
      <c r="D21" s="18"/>
      <c r="E21" s="18">
        <v>3</v>
      </c>
      <c r="F21" s="18" t="s">
        <v>102</v>
      </c>
      <c r="G21" s="18"/>
      <c r="H21" s="19"/>
      <c r="I21" s="19"/>
      <c r="J21" s="19"/>
      <c r="K21" s="19"/>
      <c r="L21" s="19"/>
      <c r="M21" s="19"/>
      <c r="N21" s="19"/>
    </row>
    <row r="22" spans="1:14" ht="32" customHeight="1" x14ac:dyDescent="0.3">
      <c r="A22" s="18">
        <v>20</v>
      </c>
      <c r="B22" s="18" t="s">
        <v>103</v>
      </c>
      <c r="C22" s="18" t="s">
        <v>104</v>
      </c>
      <c r="D22" s="18">
        <v>20304</v>
      </c>
      <c r="E22" s="18">
        <v>1</v>
      </c>
      <c r="F22" s="18" t="s">
        <v>105</v>
      </c>
      <c r="G22" s="27"/>
      <c r="H22" s="19"/>
      <c r="I22" s="19"/>
      <c r="J22" s="19"/>
      <c r="K22" s="19"/>
      <c r="L22" s="19"/>
      <c r="M22" s="19"/>
      <c r="N22" s="19"/>
    </row>
    <row r="23" spans="1:14" ht="32" customHeight="1" x14ac:dyDescent="0.3">
      <c r="A23" s="18">
        <v>21</v>
      </c>
      <c r="B23" s="18" t="s">
        <v>106</v>
      </c>
      <c r="C23" s="18" t="s">
        <v>107</v>
      </c>
      <c r="D23" s="18"/>
      <c r="E23" s="18">
        <v>1</v>
      </c>
      <c r="F23" s="18" t="s">
        <v>108</v>
      </c>
      <c r="G23" s="18"/>
      <c r="H23" s="19"/>
      <c r="I23" s="19"/>
      <c r="J23" s="19"/>
      <c r="K23" s="19"/>
      <c r="L23" s="19"/>
      <c r="M23" s="19"/>
      <c r="N23" s="19"/>
    </row>
    <row r="24" spans="1:14" ht="32" customHeight="1" x14ac:dyDescent="0.3">
      <c r="A24" s="18">
        <v>22</v>
      </c>
      <c r="B24" s="18" t="s">
        <v>109</v>
      </c>
      <c r="C24" s="18" t="s">
        <v>110</v>
      </c>
      <c r="D24" s="18" t="s">
        <v>111</v>
      </c>
      <c r="E24" s="18">
        <v>1</v>
      </c>
      <c r="F24" s="18"/>
      <c r="G24" s="18"/>
      <c r="H24" s="19"/>
      <c r="I24" s="19"/>
      <c r="J24" s="19"/>
      <c r="K24" s="19"/>
      <c r="L24" s="19"/>
      <c r="M24" s="19"/>
      <c r="N24" s="19"/>
    </row>
    <row r="25" spans="1:14" ht="32" customHeight="1" x14ac:dyDescent="0.3">
      <c r="A25" s="18">
        <v>23</v>
      </c>
      <c r="B25" s="18" t="s">
        <v>113</v>
      </c>
      <c r="C25" s="18"/>
      <c r="D25" s="18"/>
      <c r="E25" s="18">
        <v>1</v>
      </c>
      <c r="F25" s="24" t="s">
        <v>162</v>
      </c>
      <c r="G25" s="18"/>
      <c r="H25" s="19"/>
      <c r="I25" s="19"/>
      <c r="J25" s="19"/>
      <c r="K25" s="19"/>
      <c r="L25" s="19"/>
      <c r="M25" s="19"/>
      <c r="N25" s="19"/>
    </row>
    <row r="26" spans="1:14" ht="32" customHeight="1" x14ac:dyDescent="0.3">
      <c r="A26" s="18">
        <v>24</v>
      </c>
      <c r="B26" s="18" t="s">
        <v>114</v>
      </c>
      <c r="C26" s="18" t="s">
        <v>115</v>
      </c>
      <c r="D26" s="18" t="s">
        <v>116</v>
      </c>
      <c r="E26" s="18">
        <v>1</v>
      </c>
      <c r="F26" s="18"/>
      <c r="G26" s="20"/>
      <c r="H26" s="19"/>
      <c r="I26" s="19"/>
      <c r="J26" s="19"/>
      <c r="K26" s="19"/>
      <c r="L26" s="19"/>
      <c r="M26" s="19"/>
      <c r="N26" s="19"/>
    </row>
    <row r="27" spans="1:14" ht="32" customHeight="1" x14ac:dyDescent="0.3">
      <c r="A27" s="18">
        <v>25</v>
      </c>
      <c r="B27" s="18" t="s">
        <v>118</v>
      </c>
      <c r="C27" s="18"/>
      <c r="D27" s="18"/>
      <c r="E27" s="18">
        <v>1</v>
      </c>
      <c r="F27" s="28" t="s">
        <v>119</v>
      </c>
      <c r="G27" s="20"/>
      <c r="H27" s="19"/>
      <c r="I27" s="19"/>
      <c r="J27" s="19"/>
      <c r="K27" s="19"/>
      <c r="L27" s="19"/>
      <c r="M27" s="19"/>
      <c r="N27" s="19"/>
    </row>
    <row r="28" spans="1:14" ht="64" customHeight="1" x14ac:dyDescent="0.3">
      <c r="A28" s="18">
        <v>26</v>
      </c>
      <c r="B28" s="18" t="s">
        <v>124</v>
      </c>
      <c r="C28" s="42"/>
      <c r="D28" s="42"/>
      <c r="E28" s="18">
        <v>1</v>
      </c>
      <c r="F28" s="18"/>
      <c r="G28" s="18" t="s">
        <v>125</v>
      </c>
      <c r="H28" s="19"/>
      <c r="I28" s="19"/>
      <c r="J28" s="19"/>
      <c r="K28" s="19"/>
      <c r="L28" s="19"/>
      <c r="M28" s="19"/>
      <c r="N28" s="19"/>
    </row>
    <row r="29" spans="1:14" ht="64" customHeight="1" x14ac:dyDescent="0.3">
      <c r="A29" s="18">
        <v>27</v>
      </c>
      <c r="B29" s="18" t="s">
        <v>126</v>
      </c>
      <c r="C29" s="42"/>
      <c r="D29" s="42"/>
      <c r="E29" s="18">
        <v>1</v>
      </c>
      <c r="F29" s="18"/>
      <c r="G29" s="18" t="s">
        <v>125</v>
      </c>
      <c r="H29" s="19"/>
      <c r="I29" s="19"/>
      <c r="J29" s="19"/>
      <c r="K29" s="19"/>
      <c r="L29" s="19"/>
      <c r="M29" s="19"/>
      <c r="N29" s="19"/>
    </row>
    <row r="30" spans="1:14" ht="64" customHeight="1" x14ac:dyDescent="0.3">
      <c r="A30" s="18">
        <v>28</v>
      </c>
      <c r="B30" s="18" t="s">
        <v>127</v>
      </c>
      <c r="C30" s="42"/>
      <c r="D30" s="42"/>
      <c r="E30" s="18">
        <v>2</v>
      </c>
      <c r="F30" s="18"/>
      <c r="G30" s="18" t="s">
        <v>125</v>
      </c>
      <c r="H30" s="19"/>
      <c r="I30" s="19"/>
      <c r="J30" s="19"/>
      <c r="K30" s="19"/>
      <c r="L30" s="19"/>
      <c r="M30" s="19"/>
      <c r="N30" s="19"/>
    </row>
    <row r="31" spans="1:14" ht="64" customHeight="1" x14ac:dyDescent="0.3">
      <c r="A31" s="18">
        <v>29</v>
      </c>
      <c r="B31" s="18" t="s">
        <v>130</v>
      </c>
      <c r="C31" s="42"/>
      <c r="D31" s="42"/>
      <c r="E31" s="18">
        <v>1</v>
      </c>
      <c r="F31" s="18"/>
      <c r="G31" s="18" t="s">
        <v>131</v>
      </c>
      <c r="H31" s="19"/>
      <c r="I31" s="19"/>
      <c r="J31" s="19"/>
      <c r="K31" s="19"/>
      <c r="L31" s="19"/>
      <c r="M31" s="19"/>
      <c r="N31" s="19"/>
    </row>
    <row r="32" spans="1:14" ht="64" customHeight="1" x14ac:dyDescent="0.3">
      <c r="A32" s="18">
        <v>30</v>
      </c>
      <c r="B32" s="18" t="s">
        <v>132</v>
      </c>
      <c r="C32" s="42"/>
      <c r="D32" s="42"/>
      <c r="E32" s="18">
        <v>1</v>
      </c>
      <c r="F32" s="18"/>
      <c r="G32" s="18" t="s">
        <v>131</v>
      </c>
      <c r="H32" s="19"/>
      <c r="I32" s="19"/>
      <c r="J32" s="19"/>
      <c r="K32" s="19"/>
      <c r="L32" s="19"/>
      <c r="M32" s="19"/>
      <c r="N32" s="19"/>
    </row>
    <row r="33" spans="1:14" ht="64" customHeight="1" x14ac:dyDescent="0.3">
      <c r="A33" s="18">
        <v>31</v>
      </c>
      <c r="B33" s="18" t="s">
        <v>133</v>
      </c>
      <c r="C33" s="42"/>
      <c r="D33" s="42"/>
      <c r="E33" s="18">
        <v>1</v>
      </c>
      <c r="F33" s="18"/>
      <c r="G33" s="18" t="s">
        <v>131</v>
      </c>
      <c r="H33" s="19"/>
      <c r="I33" s="19"/>
      <c r="J33" s="19"/>
      <c r="K33" s="19"/>
      <c r="L33" s="19"/>
      <c r="M33" s="19"/>
      <c r="N33" s="19"/>
    </row>
    <row r="34" spans="1:14" ht="64" customHeight="1" x14ac:dyDescent="0.3">
      <c r="A34" s="18">
        <v>32</v>
      </c>
      <c r="B34" s="18" t="s">
        <v>134</v>
      </c>
      <c r="C34" s="42"/>
      <c r="D34" s="42"/>
      <c r="E34" s="18">
        <v>1</v>
      </c>
      <c r="F34" s="18"/>
      <c r="G34" s="18" t="s">
        <v>131</v>
      </c>
      <c r="H34" s="19"/>
      <c r="I34" s="19"/>
      <c r="J34" s="19"/>
      <c r="K34" s="19"/>
      <c r="L34" s="19"/>
      <c r="M34" s="19"/>
      <c r="N34" s="19"/>
    </row>
    <row r="35" spans="1:14" ht="64" customHeight="1" x14ac:dyDescent="0.3">
      <c r="A35" s="18">
        <v>33</v>
      </c>
      <c r="B35" s="18" t="s">
        <v>135</v>
      </c>
      <c r="C35" s="42"/>
      <c r="D35" s="42"/>
      <c r="E35" s="18">
        <v>1</v>
      </c>
      <c r="F35" s="18"/>
      <c r="G35" s="18" t="s">
        <v>131</v>
      </c>
      <c r="H35" s="19"/>
      <c r="I35" s="19"/>
      <c r="J35" s="19"/>
      <c r="K35" s="19"/>
      <c r="L35" s="19"/>
      <c r="M35" s="19"/>
      <c r="N35" s="19"/>
    </row>
    <row r="36" spans="1:14" ht="64" customHeight="1" x14ac:dyDescent="0.3">
      <c r="A36" s="18">
        <v>34</v>
      </c>
      <c r="B36" s="18" t="s">
        <v>136</v>
      </c>
      <c r="C36" s="42"/>
      <c r="D36" s="42"/>
      <c r="E36" s="18">
        <v>1</v>
      </c>
      <c r="F36" s="18"/>
      <c r="G36" s="18" t="s">
        <v>131</v>
      </c>
      <c r="H36" s="19"/>
      <c r="I36" s="19"/>
      <c r="J36" s="19"/>
      <c r="K36" s="19"/>
      <c r="L36" s="19"/>
      <c r="M36" s="19"/>
      <c r="N36" s="19"/>
    </row>
    <row r="37" spans="1:14" ht="64" customHeight="1" x14ac:dyDescent="0.3">
      <c r="A37" s="18">
        <v>35</v>
      </c>
      <c r="B37" s="18" t="s">
        <v>137</v>
      </c>
      <c r="C37" s="42"/>
      <c r="D37" s="42"/>
      <c r="E37" s="18">
        <v>1</v>
      </c>
      <c r="F37" s="18"/>
      <c r="G37" s="18" t="s">
        <v>131</v>
      </c>
      <c r="H37" s="19"/>
      <c r="I37" s="19"/>
      <c r="J37" s="19"/>
      <c r="K37" s="19"/>
      <c r="L37" s="19"/>
      <c r="M37" s="19"/>
      <c r="N37" s="19"/>
    </row>
    <row r="38" spans="1:14" ht="64" customHeight="1" x14ac:dyDescent="0.3">
      <c r="A38" s="18">
        <v>36</v>
      </c>
      <c r="B38" s="18" t="s">
        <v>138</v>
      </c>
      <c r="C38" s="42"/>
      <c r="D38" s="42"/>
      <c r="E38" s="18">
        <v>1</v>
      </c>
      <c r="F38" s="18"/>
      <c r="G38" s="18" t="s">
        <v>131</v>
      </c>
      <c r="H38" s="19"/>
      <c r="I38" s="19"/>
      <c r="J38" s="19"/>
      <c r="K38" s="19"/>
      <c r="L38" s="19"/>
      <c r="M38" s="19"/>
      <c r="N38" s="19"/>
    </row>
    <row r="39" spans="1:14" ht="64" customHeight="1" x14ac:dyDescent="0.3">
      <c r="A39" s="18">
        <v>37</v>
      </c>
      <c r="B39" s="18" t="s">
        <v>141</v>
      </c>
      <c r="C39" s="42"/>
      <c r="D39" s="42"/>
      <c r="E39" s="18">
        <v>1</v>
      </c>
      <c r="F39" s="18"/>
      <c r="G39" s="18">
        <v>0.5</v>
      </c>
      <c r="H39" s="19"/>
      <c r="I39" s="19"/>
      <c r="J39" s="19"/>
      <c r="K39" s="19"/>
      <c r="L39" s="19"/>
      <c r="M39" s="19"/>
      <c r="N39" s="19"/>
    </row>
    <row r="40" spans="1:14" ht="64" customHeight="1" x14ac:dyDescent="0.3">
      <c r="A40" s="18">
        <v>38</v>
      </c>
      <c r="B40" s="18" t="s">
        <v>142</v>
      </c>
      <c r="C40" s="42"/>
      <c r="D40" s="42"/>
      <c r="E40" s="18">
        <v>1</v>
      </c>
      <c r="F40" s="18"/>
      <c r="G40" s="18">
        <v>0.5</v>
      </c>
      <c r="H40" s="19"/>
      <c r="I40" s="19"/>
      <c r="J40" s="19"/>
      <c r="K40" s="19"/>
      <c r="L40" s="19"/>
      <c r="M40" s="19"/>
      <c r="N40" s="19"/>
    </row>
    <row r="41" spans="1:14" ht="64" customHeight="1" x14ac:dyDescent="0.3">
      <c r="A41" s="18">
        <v>39</v>
      </c>
      <c r="B41" s="18" t="s">
        <v>143</v>
      </c>
      <c r="C41" s="42"/>
      <c r="D41" s="42"/>
      <c r="E41" s="18">
        <v>1</v>
      </c>
      <c r="F41" s="18"/>
      <c r="G41" s="18">
        <v>0.8</v>
      </c>
      <c r="H41" s="19"/>
      <c r="I41" s="19"/>
      <c r="J41" s="19"/>
      <c r="K41" s="19"/>
      <c r="L41" s="19"/>
      <c r="M41" s="19"/>
      <c r="N41" s="19"/>
    </row>
    <row r="42" spans="1:14" ht="64" customHeight="1" x14ac:dyDescent="0.3">
      <c r="A42" s="18">
        <v>40</v>
      </c>
      <c r="B42" s="18" t="s">
        <v>144</v>
      </c>
      <c r="C42" s="42"/>
      <c r="D42" s="42"/>
      <c r="E42" s="18">
        <v>1</v>
      </c>
      <c r="F42" s="18"/>
      <c r="G42" s="18">
        <v>1</v>
      </c>
      <c r="H42" s="19"/>
      <c r="I42" s="19"/>
      <c r="J42" s="19"/>
      <c r="K42" s="19"/>
      <c r="L42" s="19"/>
      <c r="M42" s="19"/>
      <c r="N42" s="19"/>
    </row>
    <row r="43" spans="1:14" ht="64" customHeight="1" x14ac:dyDescent="0.3">
      <c r="A43" s="18">
        <v>41</v>
      </c>
      <c r="B43" s="18" t="s">
        <v>145</v>
      </c>
      <c r="C43" s="42"/>
      <c r="D43" s="42"/>
      <c r="E43" s="18">
        <v>1</v>
      </c>
      <c r="F43" s="18"/>
      <c r="G43" s="18">
        <v>0.8</v>
      </c>
      <c r="H43" s="19"/>
      <c r="I43" s="19"/>
      <c r="J43" s="19"/>
      <c r="K43" s="19"/>
      <c r="L43" s="19"/>
      <c r="M43" s="19"/>
      <c r="N43" s="19"/>
    </row>
    <row r="44" spans="1:14" ht="64" customHeight="1" x14ac:dyDescent="0.3">
      <c r="A44" s="18">
        <v>42</v>
      </c>
      <c r="B44" s="18" t="s">
        <v>146</v>
      </c>
      <c r="C44" s="42"/>
      <c r="D44" s="42"/>
      <c r="E44" s="18">
        <v>2</v>
      </c>
      <c r="F44" s="18"/>
      <c r="G44" s="18">
        <v>0.8</v>
      </c>
      <c r="H44" s="19"/>
      <c r="I44" s="19"/>
      <c r="J44" s="19"/>
      <c r="K44" s="19"/>
      <c r="L44" s="19"/>
      <c r="M44" s="19"/>
      <c r="N44" s="19"/>
    </row>
    <row r="45" spans="1:14" ht="64" customHeight="1" x14ac:dyDescent="0.3">
      <c r="A45" s="42" t="s">
        <v>148</v>
      </c>
      <c r="B45" s="42"/>
      <c r="C45" s="42"/>
      <c r="D45" s="42"/>
      <c r="E45" s="42"/>
      <c r="F45" s="42"/>
      <c r="G45" s="42"/>
      <c r="H45" s="19"/>
      <c r="I45" s="19"/>
      <c r="J45" s="19"/>
      <c r="K45" s="19"/>
      <c r="L45" s="19"/>
      <c r="M45" s="19"/>
      <c r="N45" s="19"/>
    </row>
  </sheetData>
  <mergeCells count="21">
    <mergeCell ref="G6:G7"/>
    <mergeCell ref="C28:D28"/>
    <mergeCell ref="C29:D29"/>
    <mergeCell ref="C30:D30"/>
    <mergeCell ref="C31:D31"/>
    <mergeCell ref="C42:D42"/>
    <mergeCell ref="C43:D43"/>
    <mergeCell ref="C44:D44"/>
    <mergeCell ref="A45:B45"/>
    <mergeCell ref="A1:G1"/>
    <mergeCell ref="C45:G45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</mergeCells>
  <phoneticPr fontId="10" type="noConversion"/>
  <hyperlinks>
    <hyperlink ref="G17" r:id="rId1" xr:uid="{00000000-0004-0000-0100-000000000000}"/>
    <hyperlink ref="G15" r:id="rId2" xr:uid="{00000000-0004-0000-0100-000004000000}"/>
    <hyperlink ref="G14" r:id="rId3" xr:uid="{00000000-0004-0000-0100-000005000000}"/>
    <hyperlink ref="G8" r:id="rId4" xr:uid="{00000000-0004-0000-0100-000007000000}"/>
    <hyperlink ref="G6" r:id="rId5" xr:uid="{00000000-0004-0000-0100-000008000000}"/>
    <hyperlink ref="G16" r:id="rId6" xr:uid="{00000000-0004-0000-0100-00000B000000}"/>
    <hyperlink ref="G5" r:id="rId7" xr:uid="{00000000-0004-0000-0100-00000D000000}"/>
    <hyperlink ref="G12" r:id="rId8" xr:uid="{00000000-0004-0000-0100-00000F000000}"/>
    <hyperlink ref="G20" r:id="rId9" xr:uid="{00000000-0004-0000-0100-000010000000}"/>
    <hyperlink ref="G9" r:id="rId10" xr:uid="{00000000-0004-0000-0100-000016000000}"/>
    <hyperlink ref="G11" r:id="rId11" xr:uid="{00000000-0004-0000-0100-000018000000}"/>
  </hyperlinks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DB0D-A6D8-45F4-B4D4-A61D9289C465}">
  <sheetPr>
    <outlinePr summaryBelow="0" summaryRight="0"/>
  </sheetPr>
  <dimension ref="A1:G18"/>
  <sheetViews>
    <sheetView workbookViewId="0">
      <selection activeCell="G2" sqref="G1:I1048576"/>
    </sheetView>
  </sheetViews>
  <sheetFormatPr defaultColWidth="14" defaultRowHeight="13" x14ac:dyDescent="0.3"/>
  <cols>
    <col min="2" max="2" width="23" customWidth="1"/>
    <col min="6" max="6" width="46" customWidth="1"/>
  </cols>
  <sheetData>
    <row r="1" spans="1:6" ht="13.5" x14ac:dyDescent="0.3">
      <c r="A1" s="43" t="s">
        <v>183</v>
      </c>
      <c r="B1" s="43"/>
      <c r="C1" s="43"/>
      <c r="D1" s="43"/>
      <c r="E1" s="43"/>
      <c r="F1" s="43"/>
    </row>
    <row r="2" spans="1:6" ht="13.5" x14ac:dyDescent="0.3">
      <c r="A2" s="18" t="s">
        <v>30</v>
      </c>
      <c r="B2" s="18" t="s">
        <v>31</v>
      </c>
      <c r="C2" s="18" t="s">
        <v>32</v>
      </c>
      <c r="D2" s="18" t="s">
        <v>33</v>
      </c>
      <c r="E2" s="18" t="s">
        <v>34</v>
      </c>
      <c r="F2" s="18" t="s">
        <v>149</v>
      </c>
    </row>
    <row r="3" spans="1:6" ht="13.5" x14ac:dyDescent="0.3">
      <c r="A3" s="18">
        <v>1</v>
      </c>
      <c r="B3" s="18" t="s">
        <v>41</v>
      </c>
      <c r="C3" s="18" t="s">
        <v>150</v>
      </c>
      <c r="D3" s="18" t="s">
        <v>151</v>
      </c>
      <c r="E3" s="18">
        <v>2</v>
      </c>
      <c r="F3" s="18" t="s">
        <v>152</v>
      </c>
    </row>
    <row r="4" spans="1:6" ht="13.5" x14ac:dyDescent="0.3">
      <c r="A4" s="18">
        <v>2</v>
      </c>
      <c r="B4" s="18" t="s">
        <v>163</v>
      </c>
      <c r="C4" s="18" t="s">
        <v>150</v>
      </c>
      <c r="D4" s="18"/>
      <c r="E4" s="18">
        <v>2</v>
      </c>
      <c r="F4" s="18" t="s">
        <v>155</v>
      </c>
    </row>
    <row r="5" spans="1:6" ht="15.5" x14ac:dyDescent="0.3">
      <c r="A5" s="18">
        <v>3</v>
      </c>
      <c r="B5" s="29" t="s">
        <v>164</v>
      </c>
      <c r="C5" s="18"/>
      <c r="D5" s="18"/>
      <c r="E5" s="29">
        <v>1</v>
      </c>
      <c r="F5" s="23"/>
    </row>
    <row r="6" spans="1:6" ht="15.5" x14ac:dyDescent="0.3">
      <c r="A6" s="18">
        <v>4</v>
      </c>
      <c r="B6" s="29" t="s">
        <v>165</v>
      </c>
      <c r="C6" s="18"/>
      <c r="D6" s="18"/>
      <c r="E6" s="29">
        <v>1</v>
      </c>
      <c r="F6" s="18"/>
    </row>
    <row r="7" spans="1:6" ht="15.5" x14ac:dyDescent="0.3">
      <c r="A7" s="18">
        <v>5</v>
      </c>
      <c r="B7" s="29" t="s">
        <v>166</v>
      </c>
      <c r="C7" s="18"/>
      <c r="D7" s="18"/>
      <c r="E7" s="29">
        <v>2</v>
      </c>
      <c r="F7" s="18"/>
    </row>
    <row r="8" spans="1:6" ht="22" customHeight="1" x14ac:dyDescent="0.3">
      <c r="A8" s="18">
        <v>6</v>
      </c>
      <c r="B8" s="29" t="s">
        <v>167</v>
      </c>
      <c r="C8" s="18"/>
      <c r="D8" s="18"/>
      <c r="E8" s="29">
        <v>1</v>
      </c>
      <c r="F8" s="25"/>
    </row>
    <row r="9" spans="1:6" ht="15.5" x14ac:dyDescent="0.3">
      <c r="A9" s="18">
        <v>7</v>
      </c>
      <c r="B9" s="29" t="s">
        <v>168</v>
      </c>
      <c r="C9" s="18" t="s">
        <v>169</v>
      </c>
      <c r="D9" s="18"/>
      <c r="E9" s="29">
        <v>1</v>
      </c>
      <c r="F9" s="25"/>
    </row>
    <row r="10" spans="1:6" ht="15.5" x14ac:dyDescent="0.3">
      <c r="A10" s="18">
        <v>8</v>
      </c>
      <c r="B10" s="29" t="s">
        <v>170</v>
      </c>
      <c r="C10" s="18"/>
      <c r="D10" s="18"/>
      <c r="E10" s="29">
        <v>4</v>
      </c>
      <c r="F10" s="18"/>
    </row>
    <row r="11" spans="1:6" ht="15.5" x14ac:dyDescent="0.3">
      <c r="A11" s="18">
        <v>9</v>
      </c>
      <c r="B11" s="29" t="s">
        <v>171</v>
      </c>
      <c r="C11" s="18"/>
      <c r="D11" s="18"/>
      <c r="E11" s="29">
        <v>1</v>
      </c>
      <c r="F11" s="18"/>
    </row>
    <row r="12" spans="1:6" ht="22" customHeight="1" x14ac:dyDescent="0.3">
      <c r="A12" s="18">
        <v>10</v>
      </c>
      <c r="B12" s="29" t="s">
        <v>172</v>
      </c>
      <c r="C12" s="18" t="s">
        <v>173</v>
      </c>
      <c r="D12" s="18"/>
      <c r="E12" s="29">
        <v>1</v>
      </c>
      <c r="F12" s="18"/>
    </row>
    <row r="13" spans="1:6" ht="22" customHeight="1" x14ac:dyDescent="0.3">
      <c r="A13" s="18">
        <v>11</v>
      </c>
      <c r="B13" s="29" t="s">
        <v>174</v>
      </c>
      <c r="C13" s="18"/>
      <c r="D13" s="18"/>
      <c r="E13" s="29">
        <v>1</v>
      </c>
      <c r="F13" s="18"/>
    </row>
    <row r="14" spans="1:6" ht="15.5" x14ac:dyDescent="0.3">
      <c r="A14" s="18">
        <v>12</v>
      </c>
      <c r="B14" s="29" t="s">
        <v>175</v>
      </c>
      <c r="C14" s="18" t="s">
        <v>176</v>
      </c>
      <c r="D14" s="18"/>
      <c r="E14" s="29">
        <v>1</v>
      </c>
      <c r="F14" s="18"/>
    </row>
    <row r="15" spans="1:6" ht="15.5" x14ac:dyDescent="0.3">
      <c r="A15" s="18">
        <v>13</v>
      </c>
      <c r="B15" s="29" t="s">
        <v>177</v>
      </c>
      <c r="C15" s="18"/>
      <c r="D15" s="18"/>
      <c r="E15" s="29">
        <v>4</v>
      </c>
      <c r="F15" s="18"/>
    </row>
    <row r="16" spans="1:6" ht="15.5" x14ac:dyDescent="0.3">
      <c r="A16" s="18">
        <v>14</v>
      </c>
      <c r="B16" s="29" t="s">
        <v>178</v>
      </c>
      <c r="C16" s="18"/>
      <c r="D16" s="18"/>
      <c r="E16" s="29">
        <v>1</v>
      </c>
      <c r="F16" s="18"/>
    </row>
    <row r="17" spans="1:7" ht="15.5" x14ac:dyDescent="0.3">
      <c r="A17" s="18">
        <v>15</v>
      </c>
      <c r="B17" s="18" t="s">
        <v>118</v>
      </c>
      <c r="C17" s="18"/>
      <c r="D17" s="18"/>
      <c r="E17" s="29">
        <v>1</v>
      </c>
      <c r="F17" s="18" t="s">
        <v>179</v>
      </c>
    </row>
    <row r="18" spans="1:7" ht="13.5" x14ac:dyDescent="0.3">
      <c r="A18" s="42" t="s">
        <v>148</v>
      </c>
      <c r="B18" s="42"/>
      <c r="C18" s="42"/>
      <c r="D18" s="42"/>
      <c r="E18" s="42"/>
      <c r="F18" s="42"/>
      <c r="G18" s="30"/>
    </row>
  </sheetData>
  <mergeCells count="3">
    <mergeCell ref="A18:B18"/>
    <mergeCell ref="A1:F1"/>
    <mergeCell ref="C18:F18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7154-F06A-4867-B6FD-505D28B129F9}">
  <sheetPr>
    <outlinePr summaryBelow="0" summaryRight="0"/>
  </sheetPr>
  <dimension ref="A1:F4"/>
  <sheetViews>
    <sheetView tabSelected="1" workbookViewId="0">
      <selection activeCell="G2" sqref="G1:I1048576"/>
    </sheetView>
  </sheetViews>
  <sheetFormatPr defaultColWidth="14" defaultRowHeight="13" x14ac:dyDescent="0.3"/>
  <sheetData>
    <row r="1" spans="1:6" ht="13.5" x14ac:dyDescent="0.3">
      <c r="A1" s="43" t="s">
        <v>184</v>
      </c>
      <c r="B1" s="43"/>
      <c r="C1" s="43"/>
      <c r="D1" s="43"/>
      <c r="E1" s="43"/>
      <c r="F1" s="43"/>
    </row>
    <row r="2" spans="1:6" ht="13.5" x14ac:dyDescent="0.3">
      <c r="A2" s="18" t="s">
        <v>30</v>
      </c>
      <c r="B2" s="18" t="s">
        <v>31</v>
      </c>
      <c r="C2" s="18" t="s">
        <v>32</v>
      </c>
      <c r="D2" s="18" t="s">
        <v>33</v>
      </c>
      <c r="E2" s="18" t="s">
        <v>34</v>
      </c>
      <c r="F2" s="18" t="s">
        <v>149</v>
      </c>
    </row>
    <row r="3" spans="1:6" ht="13.5" x14ac:dyDescent="0.3">
      <c r="A3" s="18">
        <v>1</v>
      </c>
      <c r="B3" s="18" t="s">
        <v>180</v>
      </c>
      <c r="C3" s="18"/>
      <c r="D3" s="18"/>
      <c r="E3" s="18">
        <v>1</v>
      </c>
      <c r="F3" s="18"/>
    </row>
    <row r="4" spans="1:6" ht="13.5" x14ac:dyDescent="0.3">
      <c r="A4" s="42" t="s">
        <v>148</v>
      </c>
      <c r="B4" s="42"/>
      <c r="C4" s="42"/>
      <c r="D4" s="42"/>
      <c r="E4" s="18"/>
      <c r="F4" s="18"/>
    </row>
  </sheetData>
  <mergeCells count="3">
    <mergeCell ref="A4:B4"/>
    <mergeCell ref="C4:D4"/>
    <mergeCell ref="A1:F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Bolt-X-v1.0</vt:lpstr>
      <vt:lpstr>Matrix</vt:lpstr>
      <vt:lpstr>DCS数采设备(同构臂)</vt:lpstr>
      <vt:lpstr>DCS数采设备(VR)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JasonGuo</dc:creator>
  <cp:lastModifiedBy>郭江亮</cp:lastModifiedBy>
  <dcterms:created xsi:type="dcterms:W3CDTF">2026-02-09T09:12:17Z</dcterms:created>
  <dcterms:modified xsi:type="dcterms:W3CDTF">2026-02-13T06:56:29Z</dcterms:modified>
</cp:coreProperties>
</file>